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14370" windowHeight="7275"/>
  </bookViews>
  <sheets>
    <sheet name="Big 6 Collabortaion" sheetId="2" r:id="rId1"/>
    <sheet name="Sheet1" sheetId="3" r:id="rId2"/>
  </sheets>
  <definedNames>
    <definedName name="_xlnm._FilterDatabase" localSheetId="0" hidden="1">'Big 6 Collabortaion'!$A$1:$J$507</definedName>
  </definedNames>
  <calcPr calcId="125725"/>
</workbook>
</file>

<file path=xl/calcChain.xml><?xml version="1.0" encoding="utf-8"?>
<calcChain xmlns="http://schemas.openxmlformats.org/spreadsheetml/2006/main">
  <c r="O53" i="3"/>
  <c r="M55"/>
  <c r="P12"/>
  <c r="P9"/>
  <c r="J34"/>
  <c r="I30"/>
  <c r="H26"/>
  <c r="H27"/>
  <c r="H28"/>
  <c r="H29"/>
  <c r="H30" s="1"/>
  <c r="D27"/>
  <c r="H33"/>
  <c r="H32"/>
  <c r="D18"/>
  <c r="C18"/>
  <c r="C17"/>
  <c r="C15"/>
  <c r="D8"/>
  <c r="C14"/>
  <c r="D7"/>
  <c r="D6"/>
  <c r="C13"/>
  <c r="C12"/>
  <c r="K407" i="2"/>
  <c r="L103"/>
  <c r="N88"/>
  <c r="K257"/>
</calcChain>
</file>

<file path=xl/comments1.xml><?xml version="1.0" encoding="utf-8"?>
<comments xmlns="http://schemas.openxmlformats.org/spreadsheetml/2006/main">
  <authors>
    <author>KGUPT</author>
  </authors>
  <commentList>
    <comment ref="K87" authorId="0">
      <text>
        <r>
          <rPr>
            <b/>
            <sz val="9"/>
            <color indexed="81"/>
            <rFont val="Tahoma"/>
            <family val="2"/>
          </rPr>
          <t>KGUPT:</t>
        </r>
        <r>
          <rPr>
            <sz val="9"/>
            <color indexed="81"/>
            <rFont val="Tahoma"/>
            <family val="2"/>
          </rPr>
          <t xml:space="preserve">
http://www.law360.com/articles/132424/bayer-cropscience-buys-athenix-for-365m</t>
        </r>
      </text>
    </comment>
    <comment ref="K185" authorId="0">
      <text>
        <r>
          <rPr>
            <b/>
            <sz val="9"/>
            <color indexed="81"/>
            <rFont val="Tahoma"/>
            <family val="2"/>
          </rPr>
          <t>KGUPT:</t>
        </r>
        <r>
          <rPr>
            <sz val="9"/>
            <color indexed="81"/>
            <rFont val="Tahoma"/>
            <family val="2"/>
          </rPr>
          <t xml:space="preserve">
Bayer's InvestorPresentation</t>
        </r>
      </text>
    </comment>
    <comment ref="K186" authorId="0">
      <text>
        <r>
          <rPr>
            <b/>
            <sz val="9"/>
            <color indexed="81"/>
            <rFont val="Tahoma"/>
            <family val="2"/>
          </rPr>
          <t>KGUPT:</t>
        </r>
        <r>
          <rPr>
            <sz val="9"/>
            <color indexed="81"/>
            <rFont val="Tahoma"/>
            <family val="2"/>
          </rPr>
          <t xml:space="preserve">
http://www.biofuelsdigest.com/bdigest/2010/12/14/bayer-invests-12m-in-evogene-signs-five-year-rd-deal/</t>
        </r>
      </text>
    </comment>
    <comment ref="K257" authorId="0">
      <text>
        <r>
          <rPr>
            <b/>
            <sz val="9"/>
            <color indexed="81"/>
            <rFont val="Tahoma"/>
            <family val="2"/>
          </rPr>
          <t>KGUPT:</t>
        </r>
        <r>
          <rPr>
            <sz val="9"/>
            <color indexed="81"/>
            <rFont val="Tahoma"/>
            <family val="2"/>
          </rPr>
          <t xml:space="preserve">
2010: Spun off from BASF &amp; Ludwig Maximilians-Universität Munich 
2011: Raised $1.6million
http://www.basf-vc.de/index.php?id=69&amp;no_cache=1&amp;L=1&amp;tx_ttnews%5BbackPid%5D=16&amp;tx_ttnews%5Btt_news%5D=17&amp;cHash=791aeee83d282b34483b2c4fd05b280f</t>
        </r>
      </text>
    </comment>
    <comment ref="K268" authorId="0">
      <text>
        <r>
          <rPr>
            <b/>
            <sz val="9"/>
            <color indexed="81"/>
            <rFont val="Tahoma"/>
            <family val="2"/>
          </rPr>
          <t>KGUPT:</t>
        </r>
        <r>
          <rPr>
            <sz val="9"/>
            <color indexed="81"/>
            <rFont val="Tahoma"/>
            <family val="2"/>
          </rPr>
          <t xml:space="preserve">
Annual Report 2011</t>
        </r>
      </text>
    </comment>
    <comment ref="K335" authorId="0">
      <text>
        <r>
          <rPr>
            <b/>
            <sz val="9"/>
            <color indexed="81"/>
            <rFont val="Tahoma"/>
            <family val="2"/>
          </rPr>
          <t>KGUPT:</t>
        </r>
        <r>
          <rPr>
            <sz val="9"/>
            <color indexed="81"/>
            <rFont val="Tahoma"/>
            <family val="2"/>
          </rPr>
          <t xml:space="preserve">
http://online.wsj.com/news/articles/SB10000872396390444032404578008221549536576</t>
        </r>
      </text>
    </comment>
    <comment ref="K342" authorId="0">
      <text>
        <r>
          <rPr>
            <b/>
            <sz val="9"/>
            <color indexed="81"/>
            <rFont val="Tahoma"/>
            <family val="2"/>
          </rPr>
          <t>KGUPT:</t>
        </r>
        <r>
          <rPr>
            <sz val="9"/>
            <color indexed="81"/>
            <rFont val="Tahoma"/>
            <family val="2"/>
          </rPr>
          <t xml:space="preserve">
http://beecare.bayer.com/media-center/press-releases/press-release-detail/bayer-cropscience-acquires-us-based-biological-company-agraquest-for-close-to-us-500-million</t>
        </r>
      </text>
    </comment>
    <comment ref="K407" authorId="0">
      <text>
        <r>
          <rPr>
            <b/>
            <sz val="9"/>
            <color indexed="81"/>
            <rFont val="Tahoma"/>
            <family val="2"/>
          </rPr>
          <t>KGUPT:</t>
        </r>
        <r>
          <rPr>
            <sz val="9"/>
            <color indexed="81"/>
            <rFont val="Tahoma"/>
            <family val="2"/>
          </rPr>
          <t xml:space="preserve">
http://www.vccircle.com/news/food-agri/2013/04/05/france%E2%80%99s-vilmorin-buys-remaining-39-stake-bisco-bio-sciences-254m</t>
        </r>
      </text>
    </comment>
    <comment ref="K409" authorId="0">
      <text>
        <r>
          <rPr>
            <b/>
            <sz val="9"/>
            <color indexed="81"/>
            <rFont val="Tahoma"/>
            <family val="2"/>
          </rPr>
          <t>KGUPT:</t>
        </r>
        <r>
          <rPr>
            <sz val="9"/>
            <color indexed="81"/>
            <rFont val="Tahoma"/>
            <family val="2"/>
          </rPr>
          <t xml:space="preserve">
http://www.vccircle.com/news/food-agri/2013/04/05/france%E2%80%99s-vilmorin-buys-remaining-39-stake-bisco-bio-sciences-254m</t>
        </r>
      </text>
    </comment>
    <comment ref="K415" authorId="0">
      <text>
        <r>
          <rPr>
            <b/>
            <sz val="9"/>
            <color indexed="81"/>
            <rFont val="Tahoma"/>
            <family val="2"/>
          </rPr>
          <t>KGUPT:</t>
        </r>
        <r>
          <rPr>
            <sz val="9"/>
            <color indexed="81"/>
            <rFont val="Tahoma"/>
            <family val="2"/>
          </rPr>
          <t xml:space="preserve">
http://biomassmagazine.com/articles/7539/chemical-giant-basf-invests-30m-in-pa-based-renmatix/</t>
        </r>
      </text>
    </comment>
    <comment ref="K461" authorId="0">
      <text>
        <r>
          <rPr>
            <b/>
            <sz val="9"/>
            <color indexed="81"/>
            <rFont val="Tahoma"/>
            <family val="2"/>
          </rPr>
          <t>KGUPT:</t>
        </r>
        <r>
          <rPr>
            <sz val="9"/>
            <color indexed="81"/>
            <rFont val="Tahoma"/>
            <family val="2"/>
          </rPr>
          <t xml:space="preserve">
http://www.ncbiotech.org/article/novozymes-monsanto-sign-bioag-alliance/5557</t>
        </r>
      </text>
    </comment>
    <comment ref="K466" authorId="0">
      <text>
        <r>
          <rPr>
            <b/>
            <sz val="9"/>
            <color indexed="81"/>
            <rFont val="Tahoma"/>
            <family val="2"/>
          </rPr>
          <t>KGUPT:</t>
        </r>
        <r>
          <rPr>
            <sz val="9"/>
            <color indexed="81"/>
            <rFont val="Tahoma"/>
            <family val="2"/>
          </rPr>
          <t xml:space="preserve">
http://stream.wsj.com/story/latest-headlines/SS-2-63399/SS-2-358561/</t>
        </r>
      </text>
    </comment>
    <comment ref="K468" authorId="0">
      <text>
        <r>
          <rPr>
            <b/>
            <sz val="9"/>
            <color indexed="81"/>
            <rFont val="Tahoma"/>
            <family val="2"/>
          </rPr>
          <t>KGUPT:</t>
        </r>
        <r>
          <rPr>
            <sz val="9"/>
            <color indexed="81"/>
            <rFont val="Tahoma"/>
            <family val="2"/>
          </rPr>
          <t xml:space="preserve">
Not the collaboration agreement price but On 31 July 2013, Synpromics also entered into a convertible loan note (loan convertible into equity shares) agreement with Dow Agro Sciences convertible upto a maximum of $404,038 with a maturity of 5 years 
</t>
        </r>
      </text>
    </comment>
    <comment ref="K469" authorId="0">
      <text>
        <r>
          <rPr>
            <b/>
            <sz val="9"/>
            <color indexed="81"/>
            <rFont val="Tahoma"/>
            <family val="2"/>
          </rPr>
          <t>KGUPT:</t>
        </r>
        <r>
          <rPr>
            <sz val="9"/>
            <color indexed="81"/>
            <rFont val="Tahoma"/>
            <family val="2"/>
          </rPr>
          <t xml:space="preserve">
http://www.bloomberg.com/news/2013-09-20/basf-agrees-to-buy-verenium-as-it-attacks-dupont-novozymes.html</t>
        </r>
      </text>
    </comment>
    <comment ref="K471" authorId="0">
      <text>
        <r>
          <rPr>
            <b/>
            <sz val="9"/>
            <color indexed="81"/>
            <rFont val="Tahoma"/>
            <family val="2"/>
          </rPr>
          <t>KGUPT:</t>
        </r>
        <r>
          <rPr>
            <sz val="9"/>
            <color indexed="81"/>
            <rFont val="Tahoma"/>
            <family val="2"/>
          </rPr>
          <t xml:space="preserve">
Wall Street Research: Thomson ONE</t>
        </r>
      </text>
    </comment>
    <comment ref="K472" authorId="0">
      <text>
        <r>
          <rPr>
            <b/>
            <sz val="9"/>
            <color indexed="81"/>
            <rFont val="Tahoma"/>
            <family val="2"/>
          </rPr>
          <t>KGUPT:</t>
        </r>
        <r>
          <rPr>
            <sz val="9"/>
            <color indexed="81"/>
            <rFont val="Tahoma"/>
            <family val="2"/>
          </rPr>
          <t xml:space="preserve">
http://allafrica.com/stories/201311011157.html</t>
        </r>
      </text>
    </comment>
    <comment ref="K473" authorId="0">
      <text>
        <r>
          <rPr>
            <b/>
            <sz val="9"/>
            <color indexed="81"/>
            <rFont val="Tahoma"/>
            <family val="2"/>
          </rPr>
          <t>KGUPT:</t>
        </r>
        <r>
          <rPr>
            <sz val="9"/>
            <color indexed="81"/>
            <rFont val="Tahoma"/>
            <family val="2"/>
          </rPr>
          <t xml:space="preserve">
Wall Street Research: Thonson One</t>
        </r>
      </text>
    </comment>
    <comment ref="K479" authorId="0">
      <text>
        <r>
          <rPr>
            <b/>
            <sz val="9"/>
            <color indexed="81"/>
            <rFont val="Tahoma"/>
            <family val="2"/>
          </rPr>
          <t>KGUPT:</t>
        </r>
        <r>
          <rPr>
            <sz val="9"/>
            <color indexed="81"/>
            <rFont val="Tahoma"/>
            <family val="2"/>
          </rPr>
          <t xml:space="preserve">
http://www.nasdaq.com/article/tekmira-to-license-technology-to-monsanto-for-weed-control-research-20140113-00577</t>
        </r>
      </text>
    </comment>
  </commentList>
</comments>
</file>

<file path=xl/sharedStrings.xml><?xml version="1.0" encoding="utf-8"?>
<sst xmlns="http://schemas.openxmlformats.org/spreadsheetml/2006/main" count="4111" uniqueCount="990">
  <si>
    <t>Company</t>
  </si>
  <si>
    <t>Collaborator</t>
  </si>
  <si>
    <t>Year</t>
  </si>
  <si>
    <t>First Category</t>
  </si>
  <si>
    <t>Second Category</t>
  </si>
  <si>
    <t>Note</t>
  </si>
  <si>
    <t>More details</t>
  </si>
  <si>
    <t>Syngenta</t>
  </si>
  <si>
    <t>Agrinos</t>
  </si>
  <si>
    <t>R &amp; D collaboration</t>
  </si>
  <si>
    <t>Biologicals</t>
  </si>
  <si>
    <t>Mexico</t>
  </si>
  <si>
    <t>Agrinos announces today that it has entered into an agreement with the global agricultural company Syngenta whereby the two companies will collaborate to develop joint marketable product offerings. An initial pre-commercial test phase has been initiated and the companies will explore the viability of different undisclosed product combinations. If successful the combined solutions will be marketed as new product offerings by Syngenta.</t>
  </si>
  <si>
    <t>Link</t>
  </si>
  <si>
    <t>Dow Agrosciences</t>
  </si>
  <si>
    <t>Cross license</t>
  </si>
  <si>
    <t>Ag Traits</t>
  </si>
  <si>
    <t>Insect control</t>
  </si>
  <si>
    <t>USA</t>
  </si>
  <si>
    <t>Syngenta and Dow AgroSciences LLC, a wholly owned subsidiary of The Dow Chemical Company (NYSE: DOW), announced today a joint agreement to offer two reduced refuge trait stacks to independent seed companies through Syngenta-owned GreenLeaf Genetics LLC.</t>
  </si>
  <si>
    <t>Novozymes</t>
  </si>
  <si>
    <t>Phosphorus uptake</t>
  </si>
  <si>
    <t>Exclusive expansion into new markets for JumpStart. Integrated offer with Seed Care. Sustainable solution for growers.  Syngenta and Novozymes today announced a global agreement under which Syngenta will work with Novozymes to commercialize the Novozymes technology JumpStart, a seed-applied biological which increases phosphate solubility in the soil. The two companies will jointly develop the market for JumpStart in combination with Syngenta’s Seed Care portfolio on crops including cereals and corn. The agreement extends the geographic potential of JumpStart, currently sold mainly in North America, to the rest of the world.</t>
  </si>
  <si>
    <t>Herbicide tolerance</t>
  </si>
  <si>
    <t>In-license</t>
  </si>
  <si>
    <t>Devgen</t>
  </si>
  <si>
    <t>Technology</t>
  </si>
  <si>
    <t>RNAi</t>
  </si>
  <si>
    <t>Belgium</t>
  </si>
  <si>
    <t xml:space="preserve">License to access novel insect control technology
New range of biological solutions for hard-to-control insects.  Development of new commercial offers for growers.  Syngenta and Devgen today announced a six-year global license and research agreement. The partnership will enable Syngenta to add RNA interference (RNAi) technology to its crop protection pipeline. As of April 2013, the two companies will jointly develop new biological insect control solutions based on RNAi technology.
</t>
  </si>
  <si>
    <t>Yield Traits</t>
  </si>
  <si>
    <t>Buck Semillas</t>
  </si>
  <si>
    <t>Breeding / Breeding Tech</t>
  </si>
  <si>
    <t>Argentina</t>
  </si>
  <si>
    <t>collaboration agreement under which both parties will exchange genetics, utilizing technology platforms and know-how to develop new wheat varieties.</t>
  </si>
  <si>
    <t>Nematode control</t>
  </si>
  <si>
    <t>JGL, Inc</t>
  </si>
  <si>
    <t>Acquisition</t>
  </si>
  <si>
    <t>a leading seed genetics licensing company focused on soybean and wheat genetics licensing to the seed industry.</t>
  </si>
  <si>
    <t>Two Blades Foundation</t>
  </si>
  <si>
    <t>a non-exclusive license agreement with Syngenta, which provides Syngenta with access to TAL Code technology for commercial uses in certain crop plants</t>
  </si>
  <si>
    <t>WUE</t>
  </si>
  <si>
    <t>Out-license</t>
  </si>
  <si>
    <t>Ag Chem</t>
  </si>
  <si>
    <t>Pasteuria Bioscience</t>
  </si>
  <si>
    <t>Exclusive global technology agreement with Pasteuria Bioscience Inc. Collaboration to develop innovative bio-nematicides. Initial focus on seed treatment products for the control of soybean cyst nematodes (SCN)</t>
  </si>
  <si>
    <t>Quality Traits</t>
  </si>
  <si>
    <t>Syngenta Lawn &amp; Garden (L&amp;G) announced today that it has entered into an agreement with Pasteuria Bioscience Inc., a U.S.-based biotechnology company. Under the terms of the agreement, Syngenta’s Turf &amp; Landscape division will have exclusive licensing and distribution rights in global turf markets to Pasteuria Biosciences' existing and future nematicide product lines based on the naturally occurring biological agent Pasteuria.</t>
  </si>
  <si>
    <t>Bayer CropScience</t>
  </si>
  <si>
    <t>Growing weed resistance is driving the seed trait business. Syngenta and Bayer CropScience just announced that the two companies will collaborate on the development of an HPPD-herbicide-tolerant trait for soybeans. Adding HPPD-tolerance to the trait mix will help growers combat weed resistance, particularly to glyphosate.</t>
  </si>
  <si>
    <t>Quality traits</t>
  </si>
  <si>
    <t>Equity Investment</t>
  </si>
  <si>
    <t>Biofuel</t>
  </si>
  <si>
    <t>Marrone Bio Innovations</t>
  </si>
  <si>
    <t>Fungicide</t>
  </si>
  <si>
    <t>Marrone Bio Innovations, Inc. (MBI), a leader in natural product innovation for pest management, announces the signing of a major Distribution Agreement with Syngenta Crop Protection AG, the global leader in crop protection. Syngenta will exclusively distribute MBI’s award winning biofungicide Regalia in specialty crop markets throughout Europe, Africa and the Middle East.</t>
  </si>
  <si>
    <t>Divestment</t>
  </si>
  <si>
    <t>As the venture capital arm of Syngenta, one of the world’s leading agribusiness companies, Syngenta Ventures is seeking to identify early stage companies with a strong technology base or new business model, or both, where the team of investment professionals, together with the support of the 25,000 colleagues across the world, can help build valuable businesses benefitting both Syngenta and the investee company stakeholders.</t>
  </si>
  <si>
    <t>Illumitex</t>
  </si>
  <si>
    <t>Illumitex, Inc., developer of high-brightness LEDs and emerging LED technology, announced today that it has entered into a joint research and business development relationship with Syngenta. Through the alliance, Syngenta will utilize Illumitex’s patented LED technology to develop next generation growing protocols in plant growth research projects in controlled environments such as greenhouses and indoor growth chambers.</t>
  </si>
  <si>
    <t>Ag chem</t>
  </si>
  <si>
    <t>BioLeap</t>
  </si>
  <si>
    <t>Under the agreement, Syngenta Ventures will make an equity investment in BioLeap, and BioLeap will provide molecular designs for the synthesis of compounds aimed at targets of interest in crop protection research. BioLeap’s work on these targets will be exclusive to Syngenta.</t>
  </si>
  <si>
    <t>Population Genetics</t>
  </si>
  <si>
    <t>The Company also announced today a research agreement with Syngenta Biotechnology, Inc., aimed initially at validating the use of its technology in plant breeding studies.</t>
  </si>
  <si>
    <t>Plant Health Care</t>
  </si>
  <si>
    <t>Herbicide</t>
  </si>
  <si>
    <t>Plant Health Care (LON:PHC) , the group that develops naturally derived crop nutrients for the agriculture and landscape industries, has signed a research agreement with Syngenta Crop Protection, Inc. (NYSE: SYT), to evaluate and possibly develop Plant Health Care's Harpin protein as a foliar spray in combination with a number of Syngenta’s major products.</t>
  </si>
  <si>
    <t>Plant diagnostics</t>
  </si>
  <si>
    <t>Agronomy Institute of Campinas (IAC)</t>
  </si>
  <si>
    <t>Brazil</t>
  </si>
  <si>
    <t xml:space="preserve">Syngenta expands its sugar cane solution portfolio and reinforces its commitment to Brazilian sugar cane market.  Collaboration reinforces Syngenta’s commitment to Brazilian sugar cane market.  Syngenta expands its sugar cane solution portfolio
 </t>
  </si>
  <si>
    <t>Agrivida</t>
  </si>
  <si>
    <t>Agrivida, Inc. today announced a collaboration with Syngenta Ventures to develop advanced crop technology that will provide low-cost sugars for a variety of industrial applications. Under the terms of the agreement, Syngenta licenses to Agrivida access to crop technology and intellectual property in return for Agrivida equity.</t>
  </si>
  <si>
    <t xml:space="preserve">Maribo Seed </t>
  </si>
  <si>
    <t>Denmark</t>
  </si>
  <si>
    <t>Syngenta announced today the signing of an agreement to acquire the Maribo Seed sugar beet business from Nordic Sugar.  Consolidates position in sugar beet across Europe.  Further enhances outlook for Diverse Field Crops</t>
  </si>
  <si>
    <t>GreenLeaf Genetics</t>
  </si>
  <si>
    <t>Syngenta takes full ownership of former joint venture. Platform for licensing of Syngenta germplasm and traits.   Enhanced offer for independent seed companies</t>
  </si>
  <si>
    <t>CIMMYT</t>
  </si>
  <si>
    <t>Syngenta and the international wheat research organization CIMMYT announced Tuesday that they have agreed to a public-private partnership focusing on wheat research and development encompassing native and biotech traits, hybrid wheat and the use of seeds and crop protection products to increase yields.</t>
  </si>
  <si>
    <t>Dow AgroSciences</t>
  </si>
  <si>
    <t>Syngenta and Dow AgroSciences signed an exclusive agreement under which Syngenta will assume responsibility for the supply and distribution of Dow AgroSciences crop protection products in the CIS region.</t>
  </si>
  <si>
    <t>Syngenta and Bayer CropScience have entered into a long-term business agreement relating to a key plant biotechnology trait. Under the agreement, Syngenta has granted Bayer CropScience a worldwide, non-exclusive license for use of VIPCOTTM insect control technology in cotton.</t>
  </si>
  <si>
    <t>Syngenta (NYSE: SYT, SWX: SYNN) and Dow AgroSciences, a wholly owned subsidiary of The Dow Chemical Company (NYSE: DOW), announced today that Syngenta has granted Dow AgroSciences licenses to a number of VipCot™ cotton varieties, as well as access to its COT102 cotton transgenic event.</t>
  </si>
  <si>
    <t>Syngenta has entered into a public-private partnership with the International Maize and Wheat Improvement Center (CIMMYT) to focus on the development and advancement of technology in wheat.  Public-private partnership to develop and advance technology in wheat. Joint R&amp;D scope across broad crop protection and seeds technologies. Enhances Syngenta’s market-leading worldwide R&amp;D program in wheat. Reinforces CIMMYT’s commitment to promoting food security</t>
  </si>
  <si>
    <t>DuPont</t>
  </si>
  <si>
    <t>Syngenta to license MIR604 corn rootworm trait to DuPont business Pioneer Hi-Bred.  Continued choice for farmers for insect protection for corn seed</t>
  </si>
  <si>
    <t>Chromatin, Inc</t>
  </si>
  <si>
    <t>Chromatin, Inc. announced today an extension of its research and commercial license agreement with Syngenta Biotechnology, Inc. for corn and soybeans for Chromatin's proprietary gene stacking technology</t>
  </si>
  <si>
    <t>Embrapa</t>
  </si>
  <si>
    <t>Disease control, nematode resistance</t>
  </si>
  <si>
    <t>Syngenta has entered into a long-term partnership with Embrapa, the Brazilian Agricultural Research Corporation, to advance solutions for Brazilian growers to improve crop quality and yield. Agreement to advance solutions to improve crop quality and yield.  Initial focus on corn, cotton and soybean. Reinforces commitment to Brazilian growers both large and small</t>
  </si>
  <si>
    <t>Partnership with the International Maize and Wheat Improvement Center and Syngenta. Launch of “Affordable, Accessible Maize for Asia” project to support smallholder farmers</t>
  </si>
  <si>
    <t>Chromatin</t>
  </si>
  <si>
    <t>Syngenta Biotechnology, Inc. announced today that it has entered into an exclusive worldwide research and commercial license agreement for Chromatin’s proprietary gene stacking technology in sugar cane.</t>
  </si>
  <si>
    <t>Verdezyne</t>
  </si>
  <si>
    <t>Verdezyne will synthesize novel genes, to be tested for optimized expression of enzymes in plants by Syngenta, using its unique technology platform.
Read more: Verdezyne Signs R&amp;D Agreement for Novel Enzymes Gene Development with Syngenta - FierceBiotech http://www.fiercebiotech.com/press-releases/verdezyne-signs-r-d-agreement-novel-enzymes-gene-development-syngenta#ixzz23gKGzjbz 
Subscribe: http://www.fiercebiotech.com/signup?sourceform=Viral-Tynt-FierceBiotech-FierceBiotech</t>
  </si>
  <si>
    <t>Genedata</t>
  </si>
  <si>
    <t>Biomarker</t>
  </si>
  <si>
    <t>Genedata announces the extension of a biomarker discovery collaboration with agrochemical company Syngenta. Syngenta has added the Genedata Expressionist Refiner MS module for LC-MS and GC-MS metabolomic raw data processing and analysis to their existing Genedata Expressionist system.</t>
  </si>
  <si>
    <t>CSR Sugar</t>
  </si>
  <si>
    <t>Technology will raise sugar yields in cane.  Company signs SugarBooster™ licensing agreement with CSR Sugar. Development to strengthen Syngenta technology offer in sugar cane</t>
  </si>
  <si>
    <t>University of Manchester</t>
  </si>
  <si>
    <t>Improvement in the growing, storage and transportation of food and biofuel crops</t>
  </si>
  <si>
    <t>Synergene Seed &amp; Technology, Inc</t>
  </si>
  <si>
    <t>Syngenta announced today the signing of agreements to acquire two U.S.-based lettuce seed companies: Synergene Seed &amp; Technology, Inc. and Pybas Vegetable Seed Co., Inc. The acquisitions will establish a significant position for Syngenta in the North American lettuce market and will broaden its lettuce development portfolio in Europe and Asia.</t>
  </si>
  <si>
    <t>Pybas Vegetable Seed Co., Inc</t>
  </si>
  <si>
    <t>Sunflower business from Monsanto</t>
  </si>
  <si>
    <t>Syngenta announced today the signing of an agreement to acquire from Monsanto its global hybrid sunflower seeds activities for a consideration of $160 million, on a cash and debt-free basis.</t>
  </si>
  <si>
    <t>Anhui Rice Research Institute (ARRI), China</t>
  </si>
  <si>
    <t>Water use efficiecy, NUE</t>
  </si>
  <si>
    <t>China</t>
  </si>
  <si>
    <t>Syngenta announced an eight-year research collaboration with Anhui Rice Research Institute of China to conduct tests of novel gene functions in key crops such as corn and soybean</t>
  </si>
  <si>
    <t>University of Exeter</t>
  </si>
  <si>
    <t>UK</t>
  </si>
  <si>
    <t>IRRI</t>
  </si>
  <si>
    <t>Philippines</t>
  </si>
  <si>
    <t>Syngenta and IRRI have signed a Memorandum of Understanding to collaborate in undertaking rice research, build scientific capacity, and establish a Scientific Know-how Exchange Program</t>
  </si>
  <si>
    <t>Circle One Global Inc</t>
  </si>
  <si>
    <t>Syngenta today announced that it has acquired Georgia-based Circle One Global, Inc., to add an innovative antitoxin crop protection technology to the company’s portfolio. Circle One Global markets the product Afla-Guard®, which is aimed at reducing aflatoxin, a toxin that can develop in crops such as corn and peanuts, particularly during heat and drought stress.</t>
  </si>
  <si>
    <t>Evogene</t>
  </si>
  <si>
    <t>Isarel</t>
  </si>
  <si>
    <t>Under the agreement, Syngenta will receive exclusive licensing rights to candidate genes discovered by Evogene for use in soybean.</t>
  </si>
  <si>
    <t>Protéus</t>
  </si>
  <si>
    <t>France</t>
  </si>
  <si>
    <t xml:space="preserve">Proteus announced today that it has entered into a collaboration agreement with agribusiness leader, Syngenta. The two companies will work together on the development of novel high performing enzymes for next generation biofuel production. Both diversity screening and directed evolution methods will be used for the discovery and the optimization of such targeted enzymes for the conversion of biomass into biofuels. </t>
  </si>
  <si>
    <t>Metabolon</t>
  </si>
  <si>
    <t>Metabolomics, Biochemical profiling</t>
  </si>
  <si>
    <t>Syngenta will have access to Metabolon`s biochemical profiling technology for use in agricultural applications.</t>
  </si>
  <si>
    <t>Imperial College London</t>
  </si>
  <si>
    <t>Systems biology</t>
  </si>
  <si>
    <t>London</t>
  </si>
  <si>
    <t>Verenium Corporation</t>
  </si>
  <si>
    <t>the milestone deals with the development of 'third-generation' biofuel systems, based on crops that grow their own bioconversion enzymes - in this case, they turn corn starch into sugars. This eliminates the need for biorefineries to add separate liquid enzymes to process starch into ethanol, reducing costs</t>
  </si>
  <si>
    <t>AgroStar</t>
  </si>
  <si>
    <t>Bulgaria</t>
  </si>
  <si>
    <t>Syngenta announced today that it will take over certain assets of AgroStar AD, a leading company in import and distribution of crop protection products and vegetable seeds in Bulgaria. The transaction is expected to close by the end of 2008, pending regulatory approvals.</t>
  </si>
  <si>
    <t xml:space="preserve">Goldsmith Seeds </t>
  </si>
  <si>
    <t>Syngenta has signed an agreement to acquire Goldsmith Seeds, Inc., an industry leading breeder and producer of flower seeds, for an amount of $74 million, on a cash and debt-free basis. Goldsmith breeds, produces and sells a broad range of pot and bedding products, including major crops such as cyclamen, impatiens and petunia</t>
  </si>
  <si>
    <t>SPS</t>
  </si>
  <si>
    <t>The transaction will give Syngenta a significantly increased presence in the important soybean market in  Argentina, complementing its existing strong positions in corn and sunflower</t>
  </si>
  <si>
    <t>Yoder Brothers</t>
  </si>
  <si>
    <t>Syngenta acquires the Yoder chrystanthemum and aster genetics and breeding programs, the Yoder brand name and all production assets necessary to deliver current and new varieties to the market.</t>
  </si>
  <si>
    <t>Resource Seeds (RSI)</t>
  </si>
  <si>
    <t>Syngenta announced that it has acquired Resource Seeds, Inc. (RSI) as part of its acquisition of RSI’s flower seeds parent company Goldsmith Seeds, Inc. announced earlier today. RSI has a market leading position in the California wheat and triticale markets and a strong market presence in triticale across the US.</t>
  </si>
  <si>
    <t>R &amp;  D Ag</t>
  </si>
  <si>
    <t>Heat tolerant</t>
  </si>
  <si>
    <t>to develop heat-tolerant broccoli varieties. The agreement gives Syngenta a license for R&amp;D Ag’s patent on heat-tolerant broccoli.</t>
  </si>
  <si>
    <t>Agrofresh</t>
  </si>
  <si>
    <t>Invinsa crop stress protection technology is “a very exciting technology that we see as a new tool for growers to use to protect yields from heat and drought,” says Trent Leopold, vice president of Agronomic Business with AgroFresh Inc. “We’ve seen it over the last three seasons in North America and South America and have seen the potential for yields to be protected from 5 percent to 15 percent on wide variety of crops.”</t>
  </si>
  <si>
    <t>Syngenta and global chemical producer DuPont have agreed to share the costs of preparing regulatory studies for the latter's Cyazypyr, an insecticide for the control of lepidoptera insects and sucking pests, Syngenta said on Tuesday.</t>
  </si>
  <si>
    <t>Syngenta and DuPont have signed agreement that will provide DuPont's seed company, Pioneer Hi-Bred, access to Syngenta's insect control corn event, MIR162. Under the royalty-bearing agreement, Syngenta will grant Pioneer a non-exclusive, global license with stacking rights to MIR162</t>
  </si>
  <si>
    <t>Athenix</t>
  </si>
  <si>
    <t>Syngenta and Athenix Corp. have formed an agreement for the discovery of novel corn insect and soybean cyst nematode resistance genes. Athenix develops novel products and technologies for agricultural and sustainable industrial applications. The agreement will allow Syngenta access to novel gene leads from which to develop advanced generation corn and soybean products.</t>
  </si>
  <si>
    <t>Monsanto</t>
  </si>
  <si>
    <t xml:space="preserve">Monsanto today expanded the potential commercial availability of its breakthrough Roundup Ready 2 Yield™ soybean technology by granting a global royalty-bearing license to Syngenta for use across its soybean seed brands. </t>
  </si>
  <si>
    <t>Syngenta and Dow AgroSciences today announced a research and development agreement to evaluate current and future Dow AgroSciences compounds for incorporation into Syngenta's market-leading seed treatment portfolio.</t>
  </si>
  <si>
    <t>SemBiosys</t>
  </si>
  <si>
    <t>to cross license their respective corn traits for commercialization within their branded seed businesses. The agreement will allow both companies to maximize the value of their technologies and to bring greater choice and flexibility to growers.</t>
  </si>
  <si>
    <t>Phytowelt Green Technologies</t>
  </si>
  <si>
    <t>Germany</t>
  </si>
  <si>
    <t>InterGrain</t>
  </si>
  <si>
    <t>Australia</t>
  </si>
  <si>
    <t>Collaboration to develop new barley integrated solutions.  Germplasm exchange between Syngenta and InterGrain.  Syngenta gains exclusive global commercialization rights for all new varieties</t>
  </si>
  <si>
    <t>Disesase control</t>
  </si>
  <si>
    <t>Syngenta Foundation for Sustainable Agriculture (SFSA) today announced a two-year public-private partnership between Syngenta, the International Maize and Wheat Improvement Center (CIMMYT) and SFSA to rapidly identify and map genetic markers for use in wheat resistance breeding against Ug99 stem rust, a fungal disease which can cause devastating crop losses.</t>
  </si>
  <si>
    <t>Syngenta venture capital investment subsidiary created. First direct equity investment in Metabolon, U.S. biotech company</t>
  </si>
  <si>
    <t>Makhteshim Agan</t>
  </si>
  <si>
    <t>Japan</t>
  </si>
  <si>
    <t>Syngenta to supply Makhteshim Agan with azoxystrobin. Capacity expansion responding to growth in demand. Leveraging low cost production</t>
  </si>
  <si>
    <t>Nufarm</t>
  </si>
  <si>
    <t>Syngenta and Nufarm today announced that Syngenta will extend supply of the world’s best selling fungicide, azoxystrobin, to Nufarm in the Brazilian market for a period of three years. This supply agreement will enable Nufarm to market and sell Syngenta’s azoxystrobin and cyproconazole based fungicides to Brazilian soybean growers. It will make azoxystrobin-based crop protection solutions more widely available in Brazil.</t>
  </si>
  <si>
    <t>Rallis India</t>
  </si>
  <si>
    <t>India</t>
  </si>
  <si>
    <t>Syngenta and Rallis India today announced a strategic agreement under which Syngenta will supply Rallis India with azoxystrobin, the world’s best selling fungicide. Rallis India currently supplies Syngenta with the fungicide hexaconazole and will continue to do so under this expanded partnership.</t>
  </si>
  <si>
    <t>Population Genetics has closed a $5.7 million Series B financing round intended to enable completion of several ongoing biological validations of the Company’s technology, setting the stage for a future major financing aimed at making that technology broadly available. New investor, Syngenta Ventures, the corporate venture capital arm of Syngenta, joins the Company’s existing shareholders: Compass Genetics Investors LLC, the Wellcome Trust, Auriga Partners and Beringea LLP</t>
  </si>
  <si>
    <t>Divestment of Lawn and Garden business to Sun Gro Horticulture Ltd</t>
  </si>
  <si>
    <t>Syngenta announced today that Sun Gro Horticulture Ltd., the leading North American producer of growing media, has signed an agreement to acquire the Fafard peat unit of the Lawn and Garden business. Under the terms of the agreement, Sun Gro will acquire all Fafard’s US and Canadian assets, including employees and production plants.</t>
  </si>
  <si>
    <t>Lawn and Garden's business from DuPont</t>
  </si>
  <si>
    <t>Insecticide</t>
  </si>
  <si>
    <t>Switzerland</t>
  </si>
  <si>
    <t xml:space="preserve">Syngenta will acquire a global business including established pest control brands Advion® and Acelepryn® and other intellectual property, </t>
  </si>
  <si>
    <t>Syngenta announced today that it has agreed to acquire Pasteuria Bioscience, Inc., a US-based biotechnology company. Since 2011 Syngenta and Pasteuria have had an exclusive global technology partnership to develop and commercialize biological products to control plant-parasitic nematodes, using the naturally occurring soil bacteria Pasteuria spp. A revolutionary in-vitro production process will enable the development of cost-effective nematicides with a novel mode of action. The first product will be a seed treatment for soybean cyst nematode to be launched in the USA in 2014.</t>
  </si>
  <si>
    <t>Sunfield Seeds</t>
  </si>
  <si>
    <t>• Expansion of sunflower supply chain capability 
• Access to top location for hybrid seed production
• Sunflower a key growth driver for Diverse Field Crops</t>
  </si>
  <si>
    <t>USA flowers distribution and brokerage business</t>
  </si>
  <si>
    <t>Griffin Greenhouse Supplies Inc., a leading United States-based supplier of greenhouse and nursery materials, has signed an agreement to acquire the Syngenta Horticultural Services (SHS) distribution and brokerage business.</t>
  </si>
  <si>
    <t>global, non-exclusive agreement in which BASF will license its Clearfield® Plus herbicide tolerance technology for sunflowers to Syngenta. In addition, the companies entered into a non-exclusive agreement under which BASF will supply Syngenta with imazamox-based herbicides for use with Clearfield and Clearfield Plus sunflowers in Europe.</t>
  </si>
  <si>
    <t>Biofungicide</t>
  </si>
  <si>
    <t>an exclusive global marketing and distribution agreement on the microbial-based biofungicide Taegro®, a natural solution with multiple modes of action used to combat fungal diseases across various crops. The two companies will join forces to bring Novozymes’ Taegro to farmers worldwide through Syngenta’s global organization.</t>
  </si>
  <si>
    <t>Norway</t>
  </si>
  <si>
    <t>The expanded agreement will enable Syngenta to bring Agrinos products to market either in combination with existing Syngenta technologies or on a stand-alone basis from the first quarter of 2013. Simultaneously, trials will continue within Europe, Middle East and Africa on further crops, and plans for new trials in the Asia Pacific and Americas regions will be developed. The results from such further trials will form the basis for further commercial expansions within the cooperation.</t>
  </si>
  <si>
    <t>Plant Sensory Systems</t>
  </si>
  <si>
    <t>NUE</t>
  </si>
  <si>
    <t>Syngenta and DuPont today announced technology licensing agreements that will broaden each company’s crop protection product portfolio and enable both to bring new products to market more efficiently.</t>
  </si>
  <si>
    <t>MayAgro Seed</t>
  </si>
  <si>
    <t>Turkey</t>
  </si>
  <si>
    <t>Complements Syngenta cucumber, tomato and pepper breeding programs
• Provides native trait capabilities for improved disease resistance and yield 
• Targets fast growing markets of Turkey, Middle East and CIS</t>
  </si>
  <si>
    <t>Syngenta to license MIR604 corn rootworm trait to DuPont business Pioneer Hi-Bred. Continued choice for farmers for insect protection for corn seed</t>
  </si>
  <si>
    <t>Bayer has licensed its proprietary herbicide tolerance technology, LibertyLink®, to DuPont business Pioneer Hi-Bred for use in canola (Brassica napus) hybrids. Pioneer will provide Bayer access to certain proprietary juncea (Brassica juncea) genetics.</t>
  </si>
  <si>
    <t>Linnaeus Plant Sciences Inc.</t>
  </si>
  <si>
    <t>Biofuels</t>
  </si>
  <si>
    <t>Canada</t>
  </si>
  <si>
    <t>Linnaeus Plant Sciences Inc. has entered a licensing agreement with DuPont to use oil gene intellectual property, advanced gene technologies and biotechnology expertise developed by DuPont to accelerate development and commercialization of value-added Camelina o</t>
  </si>
  <si>
    <t>ACPFG</t>
  </si>
  <si>
    <t>Water use efficiency</t>
  </si>
  <si>
    <t>DuPont business Pioneer Hi-Bred and ACPFG partnered in 2005 to discover and develop traits to increase drought tolerance and to decrease the need for soil-applied nitrogen fertilizer, as well as to grow overall crop yields in corn, soybeans, rice, wheat, canola, sorghum and barley. The initial five-year collaboration has now been extended until 2015.</t>
  </si>
  <si>
    <t>Advanta</t>
  </si>
  <si>
    <t>DuPont and Advanta have entered into a collaboration and licensing agreement to develop and deliver sorghum with increased productivity and value.</t>
  </si>
  <si>
    <t>Biotique Systems</t>
  </si>
  <si>
    <t>Enabling Tech</t>
  </si>
  <si>
    <t>Biotique will provide knowledge and access to its proprietary “TITAN” solution for next-generation sequence management, marker analysis, and genotype to phenotype association as well as its “Make-Sense” intellectual property portfolio.  DuPont business Pioneer Hi-Bred will have access to the platform for agricultural applications and will retain all intellectual property for its genetic information and crops produced as a result of the alliance.  Specific milestones and terms of the agreement were not disclosed</t>
  </si>
  <si>
    <t>Syngenta and DuPont today announced that Syngenta has assumed full ownership of GreenLeaf Genetics, LLC, effective November 8, 2010. The transaction dissolves a joint venture between Syngenta Seeds, Inc. and DuPont business Pioneer Hi-Bred. It enables Syngenta and Pioneer to pursue independent licensing strategies for their respective proprietary corn and soybean genetics and biotechnology traits.</t>
  </si>
  <si>
    <t>Pannar Seed (Pty) Limited</t>
  </si>
  <si>
    <t>South Africa</t>
  </si>
  <si>
    <t>DuPont business Pioneer Hi-Bred, one of the world's leading agricultural businesses, and Pannar Seed (Pty) Limited, a South African-based seed company with operations throughout Africa and other parts of the world, today announced an agreement for Pioneer to purchase a majority share of Pannar.</t>
  </si>
  <si>
    <t>Hoegemeyer Hybrids</t>
  </si>
  <si>
    <t>DuPont has entered into agreements to acquire AgVenture, Kentland, Ind.; Hoegemeyer Hybrids, Hooper, Neb., and NuTech Seed, Ames, Iowa; as part of its Pioneer Hi-Bred business’ PROaccessSM strategy.</t>
  </si>
  <si>
    <t>NuTech Seed</t>
  </si>
  <si>
    <t>AgVenture, Inc</t>
  </si>
  <si>
    <t>Seed Consultants, Inc</t>
  </si>
  <si>
    <t xml:space="preserve">DuPont announced today it has acquired Seed Consultants, Inc., Washington C.H., Ohio, and Terral Seed, Lake Providence, La., as part of its Pioneer Hi-Bred PROaccessSM business strategy. </t>
  </si>
  <si>
    <t>Terral Seed</t>
  </si>
  <si>
    <t>Danisco</t>
  </si>
  <si>
    <t>DuPont has entered into a definitive agreement for the acquisition of Danisco, a global enzyme and specialty food ingredients company, for $5.8 billion in cash and assumption of $500 million of Danisco net debt. Upon closing, this transaction would establish DuPont as a clear leader in industrial biotechnology with science-intensive innovations that address global challenges in food production and reduced fossil fuel consumption.</t>
  </si>
  <si>
    <t>Doebler's PA Hybrids</t>
  </si>
  <si>
    <t>DuPont business Pioneer Hi-Bred announced today it has closed the acquisition of Doebler’s PA Hybrids, Jersey Shore, Pa., as part of its Pioneer Hi-Bred PROaccess(SM) business strategy. Terms were not disclosed.  Doebler’s has served customers in the eastern United States for more than 76 years with corn, soybeans, alfalfa and grass seed lines. Doebler’s distributes Pioneer corn hybrids and soybean varieties under the Pioneer-owned RPM® brand.</t>
  </si>
  <si>
    <t>Disease resistance</t>
  </si>
  <si>
    <t>Israel</t>
  </si>
  <si>
    <t>DuPont and Evogene Ltd. today announced a multiyear collaboration to improve resistance to soybean rust, one of the most devastating fungal diseases in soybean</t>
  </si>
  <si>
    <t>BioLeap will use their proprietary technology in computational fragment-based design to identify compounds aimed at biological targets of interest to DuPont. A team of technical experts from both DuPont and BioLeap will then select compounds for synthesis and in vitro and in vivo evaluation by DuPont. Terms of the agreement including discovery milestones were not disclosed.</t>
  </si>
  <si>
    <t>Nitrogen use efficiency</t>
  </si>
  <si>
    <t xml:space="preserve">DuPont and Plant Sensory Systems have entered into a collaboration to evaluate proprietary genes for increasing nitrogen use efficiency in corn.  </t>
  </si>
  <si>
    <t>AgraQuest</t>
  </si>
  <si>
    <t>Biofungicides</t>
  </si>
  <si>
    <t>AgraQuest Inc. and DuPont announced today the signing of an agreement for the development and distribution of a new biopesticide DPX RNP31 based on AgraQuest's patented microbial active ingredient, Bacillus pumilus QST 2808.</t>
  </si>
  <si>
    <t>NexSteppe</t>
  </si>
  <si>
    <t>DuPont and NexSteppe have entered into a collaboration to develop advanced feedstocks for biofuels, biopower and biobased products. The collaboration will focus on the development of new sweet sorghum and high biomass sorghum hybrids which will create additional feedstock options for these rapidly evolving industries.</t>
  </si>
  <si>
    <t>DROPS</t>
  </si>
  <si>
    <t>Joined the DROught-Tolerant Plants (DROPS) Research Consortium, contributing expertise and a state-of-the-art modeling platform for maize research.</t>
  </si>
  <si>
    <t>OligoCo</t>
  </si>
  <si>
    <t xml:space="preserve">DuPont business Pioneer Hi-Bred will collaborate with OligoCo to develop a next generation oligonucleotide synthesizer. Pioneer will leverage the new technology in its customer-focused agriculture biotech research programs by combining it with its proprietary gene shuffling technology as well as other synthetic biology tools to increase throughput and probability of success in early discovery. 
</t>
  </si>
  <si>
    <t>DuPont and the Australian Centre for Plant Functional Genomics (ACPFG) recently announced an expansion of their long-standing research collaboration on improving the overall productivity of wheat and other crops. The expanded program brings a new focus on advanced cereal breeding through molecular markers, discovery research for agronomic traits and hybrid seed production in wheat.  In addition, the collaboration will continue working toward agronomic traits to increase drought tolerance and decrease the need for soil-applied nitrogen fertilizer in leading production crops, including corn, soybeans, canola, rice and sorghum.</t>
  </si>
  <si>
    <t>Solae</t>
  </si>
  <si>
    <t xml:space="preserve">DuPont today announced that the company has acquired from Bunge full ownership of the Solae, LLC joint venture, a soy-based ingredients leader. </t>
  </si>
  <si>
    <t>Rosetta Green</t>
  </si>
  <si>
    <t>Rosetta Green will use proprietary technology and bioinformatics capabilities to identify microRNAs, which are small RNA molecules in corn, soybeans and other plants.  They represent an additional mode of action to develop important trait solutions in corn and other crops.</t>
  </si>
  <si>
    <t>Diuron business to MAI</t>
  </si>
  <si>
    <t>Herbicides</t>
  </si>
  <si>
    <t>AI will receive rights, registrations and supporting regulatory data for all of DuPont’s non-mixture diuron herbicides, including its industry-leading DuPont™ Direx® and Karmex® brands.</t>
  </si>
  <si>
    <t>Under the agreement, DuPont business Pioneer Hi-Bred will use proprietary insect-resistance trait genes from Athenix to develop and commercialize next-generation corn and soybean seed products.</t>
  </si>
  <si>
    <t>Hexima</t>
  </si>
  <si>
    <t>Fungal disease control</t>
  </si>
  <si>
    <t xml:space="preserve">DuPont and Hexima Limited 
(Hexima) today announced a development and commercialization agreement for certain biotech fungal disease resistance technology in corn, soybeans and other crops.  </t>
  </si>
  <si>
    <t>Kansas State University</t>
  </si>
  <si>
    <t>The new traits, developed by Kansas State University researchers, include an ALS-herbicide- tolerant trait and an ACCase-herbicide tolerant trait. Both traits will provide growers with new, more flexible postemergence herbicide options for grass control in sorghum with no restrictions on export marketing</t>
  </si>
  <si>
    <t xml:space="preserve"> The companies will share the costs to prepare the regulatory studies
 for DuPont(TM) Cyazypyr(TM), a new broad spectrum insecticide for the
 control of lepidoptera and sucking pests, leading to expanded global
 registrations and commercialization opportunities for both companies.</t>
  </si>
  <si>
    <t>Dow AgroSciences, a wholly owned subsidiary of The Dow Chemical Company (NYSE: DOW), and DuPont (NYSE: DD) announced they have entered into a commercial cross-licensing agreement that will enable the two companies to deliver expanded herbicide-tolerant soybean options to farmers in the next decade</t>
  </si>
  <si>
    <t>University of Delaware</t>
  </si>
  <si>
    <t>The University of Delaware announced today that it has reached a commercial agreement with DuPont regarding their multi-year, corn disease resistance research collaboration. Terms of the agreement were not disclosed.</t>
  </si>
  <si>
    <t>IPP/CAAS</t>
  </si>
  <si>
    <t>IPP will use its expertise in microbial screening, molecular biology and genomics to discover insect-resistance genes. Pioneer, on the other hand, will test these genes and transfer them to important crops such as corn, rice and soybean. Financial terms of the agreement were not disclosed.</t>
  </si>
  <si>
    <t>Insect control, herbicide tolerance</t>
  </si>
  <si>
    <t>Cross licensing of Liberty Link trait. The agreements establish cross-licenses that will enable next generation seed solutions and weed and insect control strategies from Bayer CropScience and the DuPont Crop Protection and Pioneer Hi-Bred businesses</t>
  </si>
  <si>
    <t>GVK Biosciences</t>
  </si>
  <si>
    <t>Syngene</t>
  </si>
  <si>
    <t>Arcadia BioSciences</t>
  </si>
  <si>
    <t>DuPont business Pioneer Hi-Bred has exclusive rights to Arcadia's proprietary technology for improving nitrogen use efficiency in corn</t>
  </si>
  <si>
    <t>ICRR</t>
  </si>
  <si>
    <t>Indonesia</t>
  </si>
  <si>
    <t>DuPont and the Indonesian Center for Rice Research (ICRR) today announced an agreement that grants DuPont business Pioneer Hi-Bred access to test and commercialize ICRR rice hybrids in Asia.</t>
  </si>
  <si>
    <t>DuPont and the International Rice Research Institute (IRRI) today announced a partnership to boost rice yields. The Scientific Know-How and Exchange Program (SKEP) establishes a new model for public-private sector collaboration that can benefit farmers and consumers while stimulating commercial innovation.</t>
  </si>
  <si>
    <t>BSES</t>
  </si>
  <si>
    <t>DuPont (NYSE: DD) and BSES Limited announced a research, development and commercialization alliance to improve productivity and use of sugarcane varieties.</t>
  </si>
  <si>
    <t>Arzeda</t>
  </si>
  <si>
    <t>Under the agreement, DuPont business Pioneer Hi-Bred will use novel enzymes designed by Arzeda to develop next generation seed traits in crops of worldwide agricultural importance such as corn, soybeans, rice, cotton and canola.</t>
  </si>
  <si>
    <t>Precision Biosciences</t>
  </si>
  <si>
    <t xml:space="preserve">Pioneer Hi-Bred rights to Precision’s Directed
Nuclease Editor™ (DNE) technology to introduce and stack multiple genes that accelerate product
development in corn, soybeans and other important agricultural crops. </t>
  </si>
  <si>
    <t>Farms Technology</t>
  </si>
  <si>
    <t>MapShots</t>
  </si>
  <si>
    <t>Nagarjuna Seeds</t>
  </si>
  <si>
    <t>DuPont business Pioneer Hi-Bred has purchased the cotton seed business of Nandi Seeds and acquired cotton germplasm from Nagarjuna Seeds in a bid to tap India's US$250 million cotton seed market.</t>
  </si>
  <si>
    <t>Nandi Seeds</t>
  </si>
  <si>
    <t>Curry Seeds</t>
  </si>
  <si>
    <t>This transaction will greatly expand Curry Seed corn trait offerings. In addition, Curry Seed will be introducing the first complete soybean lineup in its 73-year history.</t>
  </si>
  <si>
    <t>Burrus Hybrids</t>
  </si>
  <si>
    <t>Pioneer Hi-Bred, a DuPont 
business, and Burrus Hybrids today announced they have entered into a marketing and 
distribution agreement to bring additional corn and soybean products to growers in the 
marketplace. Under this agreement, Pioneer and Burrus will collaborate in the distribution of 
corn and soybean seeds under the Power Plus® Brand.</t>
  </si>
  <si>
    <t>Beck's Hybrids</t>
  </si>
  <si>
    <t>Beck's Hybrids and Pioneer Hi-Bred, a DuPont business, announced today they have entered into research and distribution agreements to bring additional corn and soybean products to growers in the marketplace. Under these agreements, Beck's and Pioneer will collaborate in research efforts and in the distribution of corn and soybean seed under XL brand.</t>
  </si>
  <si>
    <t>Soybean producers in the US will now have access to a state-of-the-art fungicide seed treatment that can provide long-lasting protection against Rhizoctonia and other fungal diseases to help ensure greener and fuller plants, better crop establishment and improved growth. Pioneer Hi-Bred, a DuPont business, has entered into an exclusive agreement with Bayer CropScience, to provide EverGol™ Energy fungicide seed treatment to growers planting Pioneer® brand soybeans, beginning with the 2013 growing season.</t>
  </si>
  <si>
    <t>Lawn and Garden's business to Syngenta</t>
  </si>
  <si>
    <t>Rhizobacter</t>
  </si>
  <si>
    <t xml:space="preserve">oil-based adjuvant with its “latest-generation” pesticides in Argentina this season </t>
  </si>
  <si>
    <t xml:space="preserve">Expansion of the existing relationship to include additional emphasis on Soy fungal control.    Hexima providing the genes; Pioneer conducting testing in the US. </t>
  </si>
  <si>
    <t>Cold Spring Harbor Lab</t>
  </si>
  <si>
    <t xml:space="preserve">Extension of 2007 agreement. Cold Spring Harbor Laboratory (CSHL) and DuPont today announced they have entered into a multi-year research collaboration for crop genetics research on yield enhancement and development of enabling technologies in corn, soybeans and other important agricultural crops. Terms of the agreement were not disclosed. 
</t>
  </si>
  <si>
    <t xml:space="preserve">Non-exclusive license agreement with DuPont Pioneer for access to 2Blades’ TAL Code technology for commercial uses in certain crop plants </t>
  </si>
  <si>
    <t>Genting Plantation</t>
  </si>
  <si>
    <t>Malaysia</t>
  </si>
  <si>
    <t xml:space="preserve">DuPont's suite of scientific crop yield innovations and enable the company to introduce marker-assisted selection to identify high-performance oil palm breeds. </t>
  </si>
  <si>
    <t xml:space="preserve">Arcadia, an agricultural company focused on developing technologies and products that benefit the environment and human health, will receive certain licenses to specific DuPont Pioneer innovations and intellectual property. The underlying focus of the collaboration will be to develop new safflower varieties that produce high levels of arachidonic acid-containing oil in a concentrated, reliable and cost-effective way. </t>
  </si>
  <si>
    <t xml:space="preserve">DuPont and Monsanto announced today a series of technology licensing agreements that will expand the range of seed products they can offer farmers. The agreements include a multi-year, royalty-bearing license for Monsanto's next-generation soybean technologies in the United States and Canada.
</t>
  </si>
  <si>
    <t>Mendel Biotechnology</t>
  </si>
  <si>
    <t>to evaluate and commercialize new gene leads for increased water use efficiency (WUE) and improved photosynthesis in corn. Under the agreement, DuPont Pioneer and Mendel will evaluate these new gene leads and test them for yield-enhancement traits in Pioneer® brand corn products. These gene leads were identified by Mendel in its next-generation plant physiology platform</t>
  </si>
  <si>
    <t>Agdia</t>
  </si>
  <si>
    <t>fully automate the analysis of plants and seeds using immunoassay strips</t>
  </si>
  <si>
    <t>Dualsystems Biotech</t>
  </si>
  <si>
    <t xml:space="preserve">identify molecular targets for an undisclosed small molecule lead candidate </t>
  </si>
  <si>
    <t>BioDuro</t>
  </si>
  <si>
    <t>three-year, multi-program discovery research agreement to generate novel molecules for synthesizing and testing fungicides, insecticides, and herbicides across a variety of crops</t>
  </si>
  <si>
    <t>Fraunhofer Institute</t>
  </si>
  <si>
    <t>multi-year research agreement that brings together the expertise and technologies from both institutions</t>
  </si>
  <si>
    <t>HRZ Wheats</t>
  </si>
  <si>
    <t>new investment in the Australian wheat industry</t>
  </si>
  <si>
    <t>Barenbrug USA</t>
  </si>
  <si>
    <t>Under the terms of the agreement, Dow AgroSciences will co-promote the unique and patented BarOptima PLUS E34 Tall Fescue in the U.S. Range &amp; Pasture Market with an integrated program that eliminates Tall Fescue with harmful endophytes and establishes a pasture of Tall Fescue with beneficial endophytes that is safe, persistent, highly digestible and increases average daily gain of cattle.</t>
  </si>
  <si>
    <t>Northwest Plant Breeding Co</t>
  </si>
  <si>
    <t>assets from Northwest Plant Breeding Company based in Pullman</t>
  </si>
  <si>
    <t>Donald Danforth Plant Science Center</t>
  </si>
  <si>
    <t>Under the agreement the Danforth Center will be able to use a promoter, or DNA regulatory element, that permits disease resistance genes to be introduced and function in the cassava plant thereby blocking viral replication.</t>
  </si>
  <si>
    <t>International Center for Tropical Agriculture (CIAT)</t>
  </si>
  <si>
    <t>Colombia</t>
  </si>
  <si>
    <t>Under the terms of the agreement, Dow AgroSciences received rights to commercialize new CIAT Brachiaria hybrids and cultivars globally, except in Colombia; the company’s rights in Africa do not exclude the possibility of other entities disseminating seed of the hybrids in this region</t>
  </si>
  <si>
    <t>Prairie Brand</t>
  </si>
  <si>
    <t>acquire the Prairie Brand Seed brand and marketing assets, in addition to land, buildings and equipment. The addition of these assets will build upon Dow AgroSciences’ seed business and will expand its broad range of product offerings. “Over the past seven decades, Sansguard Seed Farms and its Prairie Brand seed business has developed an excellent reputation in the Midwest as a leading provider of top-quality, high-yielding soybeans,” said Ben Kaehler, U.S. Seed Affiliates Commercial leader, Dow AgroSciences.</t>
  </si>
  <si>
    <t>Oregon State University</t>
  </si>
  <si>
    <t>Dow AgroSciences LLC, a wholly owned subsidiary of The Dow Chemical Company (NYSE: DOW), and Oregon State University have entered into a research agreement to apply EXZACT™ Precision Technology in trees, with the goal of accelerating and enhancing research into tree improvement.</t>
  </si>
  <si>
    <t>M-Pede® and Scythe®</t>
  </si>
  <si>
    <t>Insecticide, fungicide herbicide</t>
  </si>
  <si>
    <t>Gowan Company, LLC has reached an agreement with Dow AgroSciences LLC to acquire the rights to M-Pede® insecticide/fungicide and Scythe® herbicide</t>
  </si>
  <si>
    <t>Plant Bioscience Limited</t>
  </si>
  <si>
    <t>exclusive commercial license agreement for technology that enhances the root systems of plants with important implications for crop improvement</t>
  </si>
  <si>
    <t>Wageningen UR</t>
  </si>
  <si>
    <t>Netherlands</t>
  </si>
  <si>
    <t>a research agreement to study how EXZACT™ Precision Technology can improve the starch quality of potato</t>
  </si>
  <si>
    <t>KWS SAAT AG</t>
  </si>
  <si>
    <t>Dow AgroSciences LLC, a wholly owned subsidiary of The Dow Chemical Company (NYSE: DOW), announced today that it has entered into a long-term research and product development agreement, focused on the use of EXZACT™ Precision Technology, with KWS SAAT AG (KWS).</t>
  </si>
  <si>
    <t>Grand Valley Hybrids</t>
  </si>
  <si>
    <t>Dow AgroSciences LLC announced today it is acquiring the assets of the Colorado based seed company Grand Valley Hybrids. The addition of Grand Valley complements Dow AgroSciences’ Mycogen Seeds brand and its western U.S. silage business.</t>
  </si>
  <si>
    <t>Syngenta to supply and distribute Dow AgroSciences crop protection products in the CIS
Accelerates growth opportunities in CIS emerging markets</t>
  </si>
  <si>
    <t>new agreement expands Dow AgroSciences’ trait stacking and existing licensing rights across its soybean seed brands and licensing partners</t>
  </si>
  <si>
    <t>Dow AgroSciences will receive from Bayer CropScience a license to commercialize the GlyTol™ glyphosate tolerant technology in Dow AgroSciences’ PhytoGen® cottonseed varieties in the U.S. and an option to license in other territories as soon as Bayer CropScience has obtained regulatory approval for the GlyTol™ event in such other countries. Bayer CropScience will in turn receive a license to commercialize Dow AgroSciences’ WideStrike® Insect Protection technology in Brazil and other countries of Latin America and an option to license in other territories as soon as Dow AgroSciences has obtained regulatory approval for the WideStrike® event in such other countries.</t>
  </si>
  <si>
    <t>Grupo Papalotla</t>
  </si>
  <si>
    <t>Dow AgroSciences will receive exclusive license to sell the CIAT Brachiaria hybrids and cultivars in Brazil, Argentina, Bolivia, Paraguay and Uruguay.</t>
  </si>
  <si>
    <t>Iowa State University</t>
  </si>
  <si>
    <t>entered into a research agreement to study how EXZACT™ Precision Technology can help improve the development of renewable bioproducts in microalgae.</t>
  </si>
  <si>
    <t>research collaboration with Dow AgroSciences LLC, a wholly owned subsidiary of The Dow Chemical Company (NYSE: DOW), to study how its EXZACT™ Precision Technology can help improve the root crop cassava for millions of people living in developing countries.</t>
  </si>
  <si>
    <t>Keygene N.V</t>
  </si>
  <si>
    <t xml:space="preserve">This agreement will allow Dow AgroSciences and KeyGene to combine their experience and technologies to develop traits for improved yield in tomatoes. </t>
  </si>
  <si>
    <t>Dow AgroSciences will receive a global license to develop and commercialize stacked combinations of Syngenta’s COT102 transgenic event with Dow AgroSciences’ traits. The COT102 event contains Vip3A, a novel vegetative insecticidal protein that is structurally different to insect traits currently on the market and has a distinct mode of action, which is an important tool for insect resistance management. The Vip3A technology will also be sold by Syngenta and its licensees in corn as the Agrisure Viptera™ trait, pending receipt of all remaining regulatory approvals</t>
  </si>
  <si>
    <t>Agrisoma Biosciences</t>
  </si>
  <si>
    <t>agreement provides Dow AgroSciences with access to Agrisoma's proprietary Engineered Trait Loci (ETL) technology on an exclusive basis in major food crops, and on a non-exclusive basis, in other crop species.</t>
  </si>
  <si>
    <t>Hyland Seeds</t>
  </si>
  <si>
    <t>Dow AgroSciences Canada announced today it is acquiring the assets of Hyland Seeds, a division of Thompsons Limited of Blenheim, Ontario. The addition of Hyland Seeds will further expand Dow AgroSciences’ current seeds business as the company anticipates the introduction of SmartStax™ in 2010 and Dow AgroSciences Herbicide Tolerant Trait Technology in corn in 2012</t>
  </si>
  <si>
    <t>NemGenix</t>
  </si>
  <si>
    <t>Pfister Hybrids</t>
  </si>
  <si>
    <t>Dow AgroSciences will acquire the Pfister brand and the sales and marketing areas, as well as the warehousing and administrative services of the business. Dow AgroSciences will continue to independently market seeds under the Pfister Seeds brand, and Pfister Seeds will continue to be headquartered at its existing location in El Paso.</t>
  </si>
  <si>
    <t>Dairyland Seed Co</t>
  </si>
  <si>
    <t>acquiring Dairyland Seed Co., Inc., the West Bend, Wisconsin based business with plant breeding programs in hybrid corn, soybeans and alfalfa, and Bio-Plant Research, Camp Point, Illinois, a business affiliated with Dairyland Seed with a primary focus on licensing of soybean, alfalfa and wheat germplasm.</t>
  </si>
  <si>
    <t>Bio-Plant Research</t>
  </si>
  <si>
    <t>Mertec LLC &amp; M.S. Technologies LLC</t>
  </si>
  <si>
    <t>entered into a long-term, non-exclusive agreement to jointly develop and commercialize several innovative technologies for use in soybeans globally. Under the agreement, Dow AgroSciences and M.S. Technologies will combine proprietary technologies with Mertec’s soybean germplasm. These products will be available first to U.S. soybean growers with an option to expand globally.</t>
  </si>
  <si>
    <t>Interlink Associates</t>
  </si>
  <si>
    <t>Provide access to microbial insecticidal proteins to Dow AgroSciences</t>
  </si>
  <si>
    <t>Dow's thifluzamide fungicide business</t>
  </si>
  <si>
    <t>Nissan Chemical Industries, Ltd. (President: Kojiro Kinoshita) and Dow AgroSciences, a wholly owned subsidiary of The Dow Chemical Company (NYSE: DOW), have closed on the sale of Dow's thifluzamide fungicide business to Nissan. Financial terms of the transaction were not disclosed.</t>
  </si>
  <si>
    <t>Viamet Pharmaceuticals</t>
  </si>
  <si>
    <t>Viamet will utilize its proprietary Metallophile™ Technology, and Dow AgroSciences will employ its proprietary compound screening and product development capabilities, to discover and develop product candidates against priority targets in the crop protection field.</t>
  </si>
  <si>
    <t xml:space="preserve">Under the terms of the agreement, Syngenta will receive global non-exclusive licenses, with stacking rights, to Dow AgroSciences’ Herculex® I Insect Protection for broad lepidopteran control and to Herculex® RW for corn rootworm control. </t>
  </si>
  <si>
    <t>Syngenta and Dow AgroSciences have agreed to jointly develop Dow compounds for use in the Swiss group’s seed treatment products, the companies said in a joint statement on Thursday.  The joint R&amp;D project would focus on developing products to maximise crop vigour and yield in field crops and vegetables through synergies between the two companies’ technologies.</t>
  </si>
  <si>
    <t>Fungicide, insecticide</t>
  </si>
  <si>
    <t>the goal of generating novel molecules for synthesis and testing as fungicides and insecticides</t>
  </si>
  <si>
    <t>Rohm &amp; Haas</t>
  </si>
  <si>
    <t>the first provides Dow with rights to Chromatin's Mini-Chromosome technology and the second establishes an exclusive research and license agreement to combine EXZACT™ Precision Technology with Mini-Chromosomes, creating a novel technology platform for the development of next generation traits in corn, soybeans and canola</t>
  </si>
  <si>
    <t>Schillinger Seeds</t>
  </si>
  <si>
    <t>Dow AgroSciences LLC and Schillinger Seed, Inc. have entered into a licensing, research and development agreement for the commercialization of transgenic commodity soybeans.  “We are pleased to be working with Schillinger. This is one more step to expand  the soybean genetic platform for Dow AgroSciences, and will expand the soybean platform for Dow  AgroSciences to launch its Dow Herbicide Tolerance (DHT) trait,” said Jerome Peribere, president and CEO, Dow AgroSciences.</t>
  </si>
  <si>
    <t>World Wide Wheat</t>
  </si>
  <si>
    <t xml:space="preserve"> a collaboration agreement for the development and commercialization of advanced germplasm and traits in wheat.</t>
  </si>
  <si>
    <t>Saaten Union</t>
  </si>
  <si>
    <t>Dow AgroSciences LLC announced today that the acquisition of the assets of Südwestsaat GbR (SWS), a hybrid maize company, is now complete. The acquisition was announced on October 10, 2008.</t>
  </si>
  <si>
    <t>CNRRI</t>
  </si>
  <si>
    <t>announced today that they have entered into a research agreement to combine the strengths of Dow AgroSciences’ platform of traits and technologies with CNRRI’s leading rice germplasm.</t>
  </si>
  <si>
    <t>Broadbeck Seeds</t>
  </si>
  <si>
    <t xml:space="preserve">Dow AgroSciences will acquire all sales, marketing and agronomy assets and the product development program and associated assets. </t>
  </si>
  <si>
    <t>Renze Hybrids</t>
  </si>
  <si>
    <t xml:space="preserve">Dow AgroSciences will acquire all sales, marketing and agronomy assets related to the Renze brand as well as all soybean production assets. </t>
  </si>
  <si>
    <t>Sudwestaat</t>
  </si>
  <si>
    <t>Triumph Seeds</t>
  </si>
  <si>
    <t>“The Triumph acquisition is a great strategic fit for Dow AgroSciences. It strengthens our strong sunflower  business by providing additional elite sunflower technology, a solid export business, and further expands our geographic corn and sorghum marketing areas in the U.S.,” said Stan Howell, vice president, North America, Dow AgroSciences.</t>
  </si>
  <si>
    <t>Sugarcane CRC</t>
  </si>
  <si>
    <t>Australia’s Victorian Government</t>
  </si>
  <si>
    <t>A new research alliance between the Victorian Government and Dow AgroSciences, a wholly owned subsidiary of The Dow Chemical Company (NYSE: DOW), will create 30 new Victorian agricultural biotech jobs, the Premier John Brumby announced this week.</t>
  </si>
  <si>
    <t>The Victorian Department of Primary Industries (DPI)</t>
  </si>
  <si>
    <t>The agreement establishes a significant collaborative research and development effort between the Victorian Department of Primary Industries (DPI) and Dow AgroSciences LLC (a wholly owned subsidiary of The Dow Chemical Company).</t>
  </si>
  <si>
    <t>Martek</t>
  </si>
  <si>
    <t>NRC-PBI</t>
  </si>
  <si>
    <t xml:space="preserve">The NRC-Plant Biotechnology Institute and Dow AgroSciences Canada Inc will continue their research of canola. This research agreement, with contributions by the parties valued at $10 million over five years, builds on a previous ten-year, $20 million agreement.
The continuation of this strategic alliance ensures a cost-shared approach for the development of new agricultural technologies and provides a clear path to move these new technologies from the lab to the marketplace. It will strengthen the critical research mass in Saskatchewan and support the growth of Saskatoon’s scientific infrastructure to develop Canada’s multi-billion dollar Canola industry.
</t>
  </si>
  <si>
    <t>Dithane® fungicide (Europe business) to Indofil Industries Ltd</t>
  </si>
  <si>
    <t>The agreement includes only Dithane® products sold in Europe and does not include other parts of the Dow AgroSciences’ Dithane business.</t>
  </si>
  <si>
    <t>Yissum and North Carolina State University</t>
  </si>
  <si>
    <t>Israel, USA</t>
  </si>
  <si>
    <t>Yissum, the research and development company of the Hebrew University of Jerusalem, North Carolina State University, Raleigh , N.C., and Dow AgroFresh, a business unit of Rohm and Haas Company, a wholly owned subsidiary of The Dow Chemical Company, signed a license agreement for the development and commercialization of a novel water-soluble ethylene-antagonist for agricultural applications.</t>
  </si>
  <si>
    <t>The Royal Barenbrug Group</t>
  </si>
  <si>
    <t xml:space="preserve">Dow AgroSciences, a wholly owned subsidiary of The Dow Chemical Company (NYSE: DOW), and The Royal Barenbrug Group, have announced today a global strategic relationship for the development and commercialization of advanced germplasm in forage seeds. </t>
  </si>
  <si>
    <t>has entered into a new research collaboration with the Victoria Department of Primary Industries to develop novel plant genetics tools designed to increase crop performance for the benefit of farmers in Australia and around the world</t>
  </si>
  <si>
    <t>Cal/West Seeds</t>
  </si>
  <si>
    <t>Cal/West is a leading supplier of alfalfa, clover, and other crops to seed companies and growers in the U.S., Canada, and 25 other countries around the world. The addition of Cal/West Seeds expands Dow AgroSciences’ alfalfa business and strengthens its global forages business.</t>
  </si>
  <si>
    <t>entered into a crop improvement research, option, and license agreement to discover and develop new traits for crop improvement</t>
  </si>
  <si>
    <t>Nippon Soda</t>
  </si>
  <si>
    <t>Dow AgroSciences, a wholly owned subsidiary of The Dow Chemical Company (NYSE: DOW), announced today that it has closed on the sale of its Tebufenozide insecticide business to Nippon Soda (Nisso) Co., Ltd. of Tokyo. Financial terms of the transaction were not disclosed</t>
  </si>
  <si>
    <t>Insect control and Herbicide tolerance</t>
  </si>
  <si>
    <t>Monsanto will license Dow AgroSciences' new Enlist™ Weed Control System herbicide-tolerant trait for use in field corn. Dow AgroSciences will license Monsanto's third generation corn rootworm technology, Corn Rootworm III, which is presently under development by Monsanto and offers a new mode of action for rootworm control. The agreement paves the way for introduction (pending regulatory approvals) of next-generation products that build off the current SmartStax® platform, which includes Dow's Herculex® and Monsanto's insect resistance and herbicide-tolerance traits</t>
  </si>
  <si>
    <t>Under the agreement, Dow AgroSciences will work with the DPI through its commercial arm - Agriculture Victoria Services Pty Ltd. - to apply its EXZACTTM Precision Technology platform to improve the performance of canola varieties. This represents the sixth research and development project in the collaboration agreement between Dow AgroSciences and DPI since the inception of the relationship between the two organizations in 2009. This new research project will be based at DPI’s research facilities at Horsham and at the new AgriBio, Centre for AgriBioscience that officially opened today at Bundoora</t>
  </si>
  <si>
    <t xml:space="preserve">Bionematicides </t>
  </si>
  <si>
    <t>Bayer CropScience LP and Monsanto Company have entered into an exclusive agreement on the use of Poncho®/VOTiVO™ seed treatment.</t>
  </si>
  <si>
    <t>Heads Up Plant Protectants Inc</t>
  </si>
  <si>
    <t>Licensing agreement with Heads Up Plant Protectants Inc. for access to Heads Up® seed treatment</t>
  </si>
  <si>
    <t>Univ. of Nebraska-Lincoln</t>
  </si>
  <si>
    <t xml:space="preserve">agreement provides Bayer with access to UNL’s outstanding wheat germplasm. </t>
  </si>
  <si>
    <t>Sort</t>
  </si>
  <si>
    <t>Ukrain</t>
  </si>
  <si>
    <t>gain access to outstanding wheat lines with excellent winter hardiness and drought tolerance</t>
  </si>
  <si>
    <t>EuroSort</t>
  </si>
  <si>
    <t>Hornbeck Seed Company</t>
  </si>
  <si>
    <t>privately-held company headquartered in DeWitt, Arkansas, USA. Hornbeck is a seed company supplying soybean, rice, and wheat varieties in the southern US-market, with an in-house soybean breeding program and proprietary soybean germplasm</t>
  </si>
  <si>
    <t>Syngenta has granted Bayer CropScience a worldwide, non-exclusive license for use of VIPCOTTM insect control technology in cotton.</t>
  </si>
  <si>
    <t>Dow AgroSciences will receive from Bayer CropScience a license to commercialize the GlyTol™ glyphosate tolerant technology in Dow AgroSciences’ PhytoGen® cottonseed varieties in the U.S. and an option to license in other territories as soon as Bayer CropScience has obtained regulatory approval for the GlyTol™ event in such other countries</t>
  </si>
  <si>
    <t>Bayer CropScience and Syngenta announced today a co-development agreement on an HPPD herbicide tolerance trait for soybeans. The trait is in early development with launch in North America expected in the second half of this decade.</t>
  </si>
  <si>
    <t>Chinese Oil Crops Research Institute (OCRI)</t>
  </si>
  <si>
    <t>The parties have agreed to conduct a joint research collaboration related to increasing seed oil content and resistance against the fungal disease Sclerotinia in oilseed rape.</t>
  </si>
  <si>
    <t>entered into a five-year collaboration to accelerate the development and introduction of improved wheat varieties. Improvements will be pursued for wheat yield, drought tolerance, fertilizer use efficiency and certain other wheat traits utilizing a combination of advanced breeding and state of the art genetic modification methods</t>
  </si>
  <si>
    <t>CSIRO</t>
  </si>
  <si>
    <t xml:space="preserve">This collaboration will develop and apply models to assess the system-wide consequences of new-generation cereal crops in the face of global environmental and food security challenges.
</t>
  </si>
  <si>
    <t>BASF Plant Science</t>
  </si>
  <si>
    <t>non-exclusive agreement, BASF Plant Science licenses yield-increasing technologies to Bayer CropScience for commercialization in Bayer CropScience’s Arize® hybrid rice. The agreement encompasses all major rice growing geographies, with first products expected to be launched by 2020.</t>
  </si>
  <si>
    <t>Centro de Tecnologia Canavieira (CTC)</t>
  </si>
  <si>
    <t>The main goal is to combine the expertise of both partners to develop varieties with higher sugar content, aiming to increase the production efficiency of ethanol. Bayer CropScience plans to provide its technologies for introgression into CTC´s proprietary elite germplasm</t>
  </si>
  <si>
    <t>Precision Bioscience</t>
  </si>
  <si>
    <t>entered into a collaborative agreement to create site-specific genome modifications in plants</t>
  </si>
  <si>
    <t>Fluidigm</t>
  </si>
  <si>
    <t xml:space="preserve">Bayer CropScience will be using Fluidigm technology to conduct marker-assisted breeding, genetic analysis in its molecular breeding program and quality control on its vegetable seeds. </t>
  </si>
  <si>
    <t>KeyGene</t>
  </si>
  <si>
    <t>Bayer CropScience and KeyGene, a biotech-company headquarted in Wageningen, the Netherlands, announced today that they have entered into an exclusive trait development agreement.</t>
  </si>
  <si>
    <t>RAGT Semences</t>
  </si>
  <si>
    <t xml:space="preserve">Bayer CropScience and the privately-owned company RAGT Semences S.A.S., based in Rodez, France, have signed a license and cooperation agreement. Under the agreement, RAGT grants Bayer CropScience access to winter wheat germplasm and associated molecular markers. </t>
  </si>
  <si>
    <t>Applied Math</t>
  </si>
  <si>
    <t xml:space="preserve">Bayer CropScience has decided to implement the BioNumerics platform globally for its plant breeding program. </t>
  </si>
  <si>
    <t>entered into a global licensing agreement for a canola herbicide tolerance trait. Bayer has licensed its proprietary herbicide tolerance technology, LibertyLink®, to DuPont business Pioneer Hi-Bred for use in canola (Brassica napus) hybrids.</t>
  </si>
  <si>
    <t xml:space="preserve">Monsanto will have rights to commercialize Poncho/Votivo on seed from its soybean brand Asgrow, the Channel brand, and regional brands, as well as to sell the product through its seed licensees, which include numerous independent seed companies across the U.S. </t>
  </si>
  <si>
    <t>Chemtura AgroSolutions</t>
  </si>
  <si>
    <t>Chemtura Corporation (NYSE: CHMT) today announced that Bayer CropScience will be the exclusive distributor of Chemtura AgroSolutions seed treatment products in China and will incorporate the marketing of these products into the Bayer CropScience seed treatment product range</t>
  </si>
  <si>
    <t>VIB-U Gent</t>
  </si>
  <si>
    <t xml:space="preserve"> to develop crops with higher yields and improved tolerance to stresses such as drought or soil salinity</t>
  </si>
  <si>
    <t>Fazenda Ana Paula</t>
  </si>
  <si>
    <t xml:space="preserve">Bayer CropScience reached an agreement granting it exclusive worldwide license rights to the rice breeding program of the Brazilian company Fazenda Ana Paula, </t>
  </si>
  <si>
    <t>Raps GbR</t>
  </si>
  <si>
    <t xml:space="preserve">Bayer CropScience has successfully completed the acquisition of the oilseed rape business of the seed company Raps GbR, headquartered in the state of Schleswig-Holstein, Germany. This mainly includes varieties that are already on the market and the company’s breeding material. </t>
  </si>
  <si>
    <t>NARDI, Romania</t>
  </si>
  <si>
    <t>Romania</t>
  </si>
  <si>
    <t>Bayer gains access to winter wheat germplasm of NARDI, the leading Romanian agricultural research institution</t>
  </si>
  <si>
    <t>Koppert Biological Systems</t>
  </si>
  <si>
    <t>to grant exclusive worldwide rights on the marketing, registration and production of the new product Shemer, a biological fungicidal product based on the yeast strain Metschnikowia fructicola.</t>
  </si>
  <si>
    <t>Stoller Enterprises</t>
  </si>
  <si>
    <t>Yield enhancer</t>
  </si>
  <si>
    <t>Agraquest technology based on its proprietary strain of Bacillus subtilis (QST 713) will be used for Bayer’s Natria home and garden market in France, Italy and German</t>
  </si>
  <si>
    <t>Interfarm UK Ltd</t>
  </si>
  <si>
    <t>South Dakota State Univ</t>
  </si>
  <si>
    <t>The collaboration will enable both parties to further improve their wheat breeding programs, to provide innovation and research for wheat growers and to ensure advanced education. Financial details of the agreement were not disclosed.</t>
  </si>
  <si>
    <t>Bayer CropScience, a leading crop science company, and Rosetta Green signed a strategic research agreement to identify drought and yield related microRNA in Cotton.  As part of the agreement, Bayer and Rosetta Green will collaborate to find microRNA genes that have potential to improve drought tolerance and yield in cotton</t>
  </si>
  <si>
    <t xml:space="preserve">Caprotec bioanalytics GmbH </t>
  </si>
  <si>
    <t>Under the collaborative research agreement, caprotec will use its proprietary CCMS (Capture Compound Mass Spectrometry) technology to profile the interactions of one of Bayer CropScience's undisclosed new active ingredients in the relevant biological system.</t>
  </si>
  <si>
    <t>ProSoy Genetics</t>
  </si>
  <si>
    <t>the germplasm assets of ProSoy Genetics, the soybean breeding division of privately-held Thompson Agronomics based in Leland, Iowa, USA.</t>
  </si>
  <si>
    <t>Q-Biologicals</t>
  </si>
  <si>
    <t>entered into a service framework agreement with Bayer CropScience to produce and purify recombinant proteins for Bayer.</t>
  </si>
  <si>
    <t>Texas AgriLife Research</t>
  </si>
  <si>
    <t>Bayer CropScience and Texas AgriLife Research, a part of the Texas A&amp;M University System, College Station, Texas, USA have signed a multi-year agreement to develop and commercialize improved wheat varieties. Utilizing Texas AgriLife Research’s extensive collection of wheat cultivars and germplasm and Bayer’s expertise in both classical and molecular plant breeding</t>
  </si>
  <si>
    <t>AgroGreen's Biologicals Business</t>
  </si>
  <si>
    <t>Shemer is based on the micro-organism Metschnikowia fructicola, a kind of yeast. It is an antagonist which protects fruit and vegetables against diseases caused by fungal pathogens</t>
  </si>
  <si>
    <t>Exosect's Biologicals Business</t>
  </si>
  <si>
    <t>Bayer CropScience AG acquires innovative product for the control of varroa mites in honey bees from Exosect Ltd</t>
  </si>
  <si>
    <t>CSIRO, GRDC</t>
  </si>
  <si>
    <t>Bayer CropScience, the Commonwealth Scientific and Industrial Research Organisation (CSIRO) and the Australian Grains Research and Development Corporation (GRDC) have formed a partnership to increase yield in wheat. Through genetic modification, CSIRO has developed wheat that produces significantly more grain</t>
  </si>
  <si>
    <t>Arysta LifeScience</t>
  </si>
  <si>
    <t>global licensing and sale of fluoxastrobin, Bayer’s patented
agreement, Arysta LifeScience will gain exclusive access
applications except seed treatment and certain proprietary Bayer mixtures.</t>
  </si>
  <si>
    <t>exclusive license agreement with Bayer CropScience AG for access to the TAL Code technology for commercial uses in certain crop plants.</t>
  </si>
  <si>
    <t>an agreement to jointly develop and commercialize an innovative system of weed control in sugar beet for the global market</t>
  </si>
  <si>
    <t>Cellectis</t>
  </si>
  <si>
    <t>Performance Plants</t>
  </si>
  <si>
    <t>a research and commercial license agreement, giving Bayer exclusive rights for PPI's Heat &amp; Drought Tolerance Technology (HDT™) in cotton.</t>
  </si>
  <si>
    <t>Janssen PMP</t>
  </si>
  <si>
    <t>a multi-year research agreement to develop new post-harvest solutions to protect fruit and vegetable produce against fungal disease</t>
  </si>
  <si>
    <t>research cooperation in the area of early discovery chemistry</t>
  </si>
  <si>
    <t>AgroGreen's biological assets</t>
  </si>
  <si>
    <t>The acquired assets include products marketed under the brand name BioNem (active ingredient Bacillus firmus), reducing nematode populations and root infestations in the soil, while stimulating increased yields.</t>
  </si>
  <si>
    <t>Nature Source Genetics</t>
  </si>
  <si>
    <t xml:space="preserve">The partnership will focus on combining the expertise of Bayer CropScience’s cotton breeders and molecular biologists with Nature Source Genetics’ technical know-how and their new proprietary bioanalytical platform to identify and utilize the full range of promising genetic material. </t>
  </si>
  <si>
    <t>Texas Tech University</t>
  </si>
  <si>
    <t xml:space="preserve">an exclusive licensing agreement to utilize a new cotton technology from the university’s International Center for Excellence in Agricultural Genomics and Biotechnology. When fully developed and introgressed into commercial cotton seed lines, the technology is expected to have a significant positive impact on fiber properties. </t>
  </si>
  <si>
    <t>CAAS</t>
  </si>
  <si>
    <t>CAAS and Bayer will initiate joint projects using the latest technologies in the areas of plant breeding, genetics, genomics and seed production</t>
  </si>
  <si>
    <t>Support research on developing new hybrids with enhanced yield heterosis, improved seed production, multiple resistances to stresses, and grain quality.  Improve information sharing, public awareness, and capacity building.</t>
  </si>
  <si>
    <t>Proteome Systems</t>
  </si>
  <si>
    <t>PXL’s DiagnostIQ™ test device for innovative applications in two defined agricultural fields</t>
  </si>
  <si>
    <t>Cross licensing of HT traits.  onsanto will grant Bayer CropScience access to Monsanto’s Genuity™ Roundup Ready® canola trait and Bayer CropScience will grant Monsanto access to its LibertyLink® tolerance trait for use in canola</t>
  </si>
  <si>
    <t>Athenix has an extensive herbicide tolerance and insect control trait development platform. The company has the largest collection of Bt genes in the industry – genes that are crucial for insect resistance of plants</t>
  </si>
  <si>
    <t>German Leibniz Institute of Plant Genetics and Crop Plant Research (IPK)</t>
  </si>
  <si>
    <t>High yielding canola hybrids</t>
  </si>
  <si>
    <t>Ben-Gurion University</t>
  </si>
  <si>
    <t>Two of these genes have been studied in detail and the team found that by removing either of the two genes, the tolerance of the model plant, Arabidopsis, to heat, salt and drought could be increased.  The agreement will allow the identification of additional genes that make plants “stress-resistant”</t>
  </si>
  <si>
    <t>Key candidate genes discovered by Evogene for yield enhancement will be introduced into Bayer CropScience's rice research pipeline for the development of high yielding hybrid rice.</t>
  </si>
  <si>
    <t>FuturaGene</t>
  </si>
  <si>
    <t>grants Bayer CropScience exclusive worldwide rights to utilize a FuturaGene drought tolerance technology in cotton.</t>
  </si>
  <si>
    <t>giving Bayer exclusive rights for PPI's Heat &amp; Drought Tolerance Technology (HDT™) in cotton.</t>
  </si>
  <si>
    <t>Scivax Corporation</t>
  </si>
  <si>
    <t>entered into a cooperation on yield enhancement under abiotic stress conditions in plants, initially in cotton. Under the terms of this agreement, Bayer CropScience will sponsor and support Scivax’s Research &amp; Development (R&amp;D) activities in these traits for the next three years. In turn, Scivax grants Bayer CropScience an option to obtain a worldwide, exclusive license to their patent portfolio for use in crops</t>
  </si>
  <si>
    <t>CSIRO`</t>
  </si>
  <si>
    <t>The agreement establishes a far-reaching joint research and development program between CSIRO and Bayer CropScience, aimed at improving the productivity and sustainability of cereal production utilizing modern techniques</t>
  </si>
  <si>
    <t>CNRS</t>
  </si>
  <si>
    <t>Paris</t>
  </si>
  <si>
    <t>company will thus invest some €4 million in joint projects with different CNRS laboratories</t>
  </si>
  <si>
    <t>to discover and develop chemical products that regulate plant stress tolerance</t>
  </si>
  <si>
    <t>Sirtris</t>
  </si>
  <si>
    <t>license agreement with Bayer CropScience AG that grants exclusive, worldwide rights in the field of plants to a certain Sirtris technology which contributes to cellular life span extension and stress resistance</t>
  </si>
  <si>
    <t>ADM, Daimler</t>
  </si>
  <si>
    <t>to explore tropical plant Jatropha as a biodiesel fuel</t>
  </si>
  <si>
    <t xml:space="preserve">Chromatin Inc. and Bayer CropScience announced today that they have entered into a technological alliance and license agreement to use Chromatin's proprietary mini-chromosome technology for crop improvement.
</t>
  </si>
  <si>
    <t xml:space="preserve">Precision BioSciences provides Bayer CropScience with multiple DNE-engineered enzymes for use across the company’s crop platforms. </t>
  </si>
  <si>
    <t>Ariadne</t>
  </si>
  <si>
    <t>the company will use Pathway Studio for gene expression analysis of Plant and Fungi data.</t>
  </si>
  <si>
    <t>Equity investment</t>
  </si>
  <si>
    <t>Bayer CropScience will make an equity investment of USD 12 million in Evogene at a price of approximately USD 7 per ordinary share</t>
  </si>
  <si>
    <t>Goiânia Investments and Holdings Limited (GIP)</t>
  </si>
  <si>
    <t xml:space="preserve">Bayer to acquire the entire share holding of Goiânia Investments and Holdings Limited (GIP), which controls the company SoyTech Brazilian Soybean Seeds Research Ltd (specializing in breeding seeds in soybean). </t>
  </si>
  <si>
    <t>new multi-year collaboration to jointly identify herbicides with novel modes of action. Increasing evidence of herbicide-resistant weeds in different geographies – including those resistant to multiple herbicide classes – has spurred renewed interest in the discovery of herbicides</t>
  </si>
  <si>
    <t xml:space="preserve">Bayer CropScience has acquired a Wheat Breeding Station in Milly-la Foret near Paris, France, from the privately-owned company RAGT Semences S.A.S. </t>
  </si>
  <si>
    <t>Prophyta GmbH</t>
  </si>
  <si>
    <t xml:space="preserve">along with the company´s R&amp;D laboratories and its state-of-the-art production and formulation facilities in Wismar, Germany </t>
  </si>
  <si>
    <t>Biotrigo Genetica (Passo Fundo)</t>
  </si>
  <si>
    <t xml:space="preserve">Bayer CropScience and the Brazilian wheat-breeding company Biotrigo Genetica Ltda. have signed an agreement to expand their successful cooperation </t>
  </si>
  <si>
    <t xml:space="preserve">In the collaboration Bayer will access KeyGene’s unique KeySeeQ® discovery pipeline. This pipeline will identify genes associated with novel traits such as drought tolerance. The genes are then improved via KeyGene’s high throughput mutagenesis method KeyPoint®. Subsequently Bayer will introduce new wheat varieties based on the results on seed markets worldwide. 
</t>
  </si>
  <si>
    <t>Drought</t>
  </si>
  <si>
    <t>Herbicide tolerance, insect control</t>
  </si>
  <si>
    <t>Monsanto will provide Bayer CropScience with a royalty-bearing license to Genuity® Roundup Ready 2 Yield® and Genuity® Roundup Ready 2 Xtend™ technology in soybeans in the United States and Canada. Bayer CropScience also will receive a royalty-bearing license to Intacta RR2 PRO™ in soybeans in Brazil with an option to a royalty-bearing license in other Latin-American countries in the future. Bayer CropScience has also been granted stacking-rights under certain conditions. 
Under the agreements, Bayer CropScience will grant Monsanto licenses to evaluate enabling technologies for corn rootworm control and herbicide tolerance as options for Monsanto’s future pipeline development work.</t>
  </si>
  <si>
    <t xml:space="preserve"> They have entered into a five-year collaboration involving the pre-breeding and enhancement of soybean germplasm. The goal is to create improved seed by making use of innovative technologies to identify and incorporate previously non detectable, naturally occurring genes. Financial terms have not been disclosed. 
The partnership will combine the expertise of Bayer CropScience’s soybean breeders and geneticists with Nature Source Genetics’ technical know-how and the company’s bioanalytical platform to identify and utilize the full range of promising germplasm. The partnership also builds on a successful cotton partnership, which began in 2008.</t>
  </si>
  <si>
    <t>Abbott &amp; Cobb Inc</t>
  </si>
  <si>
    <t>agreement to purchase the watermelon and melon seed business of Abbott &amp; Cobb Inc., a privately-held seed company headquartered in Feasterville, Pennsylvania, USA. The acquisition will strengthen the vegetable business of Bayer CropScience, which operates under the Nunhems brand and is a key segment for the company.</t>
  </si>
  <si>
    <t>Meiji Seika Kaisha, Ltd</t>
  </si>
  <si>
    <t>Co-development of new insecticide for the control of piercing and sucking insects, code named ME5343. Under the terms of the agreement, Meiji Seika granted a worldwide, exclusive license (except Japan, Taiwan and South Korea)</t>
  </si>
  <si>
    <t>AVEBE</t>
  </si>
  <si>
    <t>Fungal resistant</t>
  </si>
  <si>
    <t>starch potatoes and starch processing, fungal resistant amylopectin starch potatoes - biotech trait</t>
  </si>
  <si>
    <t>Drought tolerance</t>
  </si>
  <si>
    <t>15 % higher yield and better drought tolerance through plant biotechnology.  New varieties expected on the global market from 2020</t>
  </si>
  <si>
    <t>Joint efforts to develop higher-yielding and stress-tolerant crops to include a fifth crop, wheat</t>
  </si>
  <si>
    <t>Aim to develop and commercialize hybrid rice seeds with traits enabling yield advances of 10 percent or more over conventional hybrid rice seeds.  with first products expected to be launched by 2020.</t>
  </si>
  <si>
    <t>Directed Nuclease Editor™ (DNE) technology</t>
  </si>
  <si>
    <r>
      <t xml:space="preserve">on-exclusive license, BASF Plant Science will use meganucleases engineered by Cellectis to make targeted modifications of plant genomes.  First agreement signed in </t>
    </r>
    <r>
      <rPr>
        <b/>
        <sz val="11"/>
        <color theme="1"/>
        <rFont val="Calibri"/>
        <family val="2"/>
        <scheme val="minor"/>
      </rPr>
      <t>January 2006</t>
    </r>
  </si>
  <si>
    <t>Evolva</t>
  </si>
  <si>
    <t>joint research agreement for the design of novel and optimised biosynthesis routes for selected natural products with crop protection potential</t>
  </si>
  <si>
    <t>Cargil</t>
  </si>
  <si>
    <t>co-develop  a new dietary source of EPA/DHA</t>
  </si>
  <si>
    <t>Baseclick GmbH</t>
  </si>
  <si>
    <t>Munich</t>
  </si>
  <si>
    <t>Fertilizer</t>
  </si>
  <si>
    <t>Russia</t>
  </si>
  <si>
    <t xml:space="preserve">includes plants for CAN/AN fertilizers (calcium ammonium nitrate/ammonium nitrate), NPK fertilizers (nitrogen-phosphate-potassium) and nitrophosphoric acid as well as three related nitric acid plants. </t>
  </si>
  <si>
    <t>INCOTEC</t>
  </si>
  <si>
    <t>INCOTEC to treat brassica seeds with the BASF crop protection product Coronet® fungicide seed treatment.</t>
  </si>
  <si>
    <t>EMBRAPA</t>
  </si>
  <si>
    <t>nitrogen fixation</t>
  </si>
  <si>
    <t>Latest agreement will speed up development and introduction of new technologies and solutions for Brazilian agriculture.  Initial project will bring biological product to sugar cane growers</t>
  </si>
  <si>
    <t>Ciba</t>
  </si>
  <si>
    <t>Academia Sinica</t>
  </si>
  <si>
    <t>Taiwan</t>
  </si>
  <si>
    <t>Discovery of genes that increase yield
and improve stress tolerance</t>
  </si>
  <si>
    <t>Calantia Biotech</t>
  </si>
  <si>
    <t>Spain</t>
  </si>
  <si>
    <t>Calantia has validated the genes’ performance in model plants 
and BASF Plant Science will now further test them in crops in field trials</t>
  </si>
  <si>
    <t>National Institute of Biological Sciences</t>
  </si>
  <si>
    <t>NIBS will provide detailed functions of the genes identified in NIBS lab</t>
  </si>
  <si>
    <t>University of Manitoba</t>
  </si>
  <si>
    <t>Licensing agreement on gene discovery related to increased crop yields and stress tolerance</t>
  </si>
  <si>
    <t>VIB</t>
  </si>
  <si>
    <t>Yield enhancement and stress tolerance</t>
  </si>
  <si>
    <t>Samuel Roberts Noble Foundation</t>
  </si>
  <si>
    <t>To develop traits that help improve plants’ health and yield by using a model plant, Medicago truncatula</t>
  </si>
  <si>
    <t>Licensing of expressionist processing and analysis techniques</t>
  </si>
  <si>
    <t>Nunhems</t>
  </si>
  <si>
    <t>Nunhems will have exclusive use of BASF’s Coronet® fungicide seed treatment on onion seeds in the United States</t>
  </si>
  <si>
    <t>Development of formulations for dicamba for use with herbicide-resistant cropping systems</t>
  </si>
  <si>
    <t>Malaysian BiotechCorp</t>
  </si>
  <si>
    <t>DNA LandMarks, a BASF Plant Science group company, will provide the 
required technology, know-how, training and long-term support drawing from its 
experience as a world leader in agricultural genomics. The initial focus of the 
collaboration is on developing marker technology that is central to improving the 
productivity and quality of rice and cucurbits</t>
  </si>
  <si>
    <t>marker-assisted breeding</t>
  </si>
  <si>
    <t>marker-assisted selection, accelerated marker-assisted backcrossing and genetic mapping of key traits for Advanta’s program</t>
  </si>
  <si>
    <t xml:space="preserve">Agriculture and Agri-Food Canada </t>
  </si>
  <si>
    <t>Set of SNP markers for genes controlling agronomic and quality traits for Brassica crops</t>
  </si>
  <si>
    <t>Cornell University</t>
  </si>
  <si>
    <t>Genetic map of pepper</t>
  </si>
  <si>
    <t>Keygene</t>
  </si>
  <si>
    <t>licenses on disease resistance genes from KeyGene</t>
  </si>
  <si>
    <t>Coodetec</t>
  </si>
  <si>
    <t xml:space="preserve">Postech </t>
  </si>
  <si>
    <t>South Korea</t>
  </si>
  <si>
    <t>Discovery of yield trait related genes</t>
  </si>
  <si>
    <t xml:space="preserve">University of Cologne </t>
  </si>
  <si>
    <t>Water Use efficiency</t>
  </si>
  <si>
    <t>Increased yields through better CO2 use in plants</t>
  </si>
  <si>
    <t>Genomine</t>
  </si>
  <si>
    <t>Centro de Tecnologica Canavieira,</t>
  </si>
  <si>
    <t>Development of drought toleranc genetically modified sugarcane varieties for the Brazilian market</t>
  </si>
  <si>
    <t>Michigan state University</t>
  </si>
  <si>
    <t>Enhance plants’ seed oil content for food and animal feed applications</t>
  </si>
  <si>
    <t>Fungal disease</t>
  </si>
  <si>
    <t>Cooperative Research Centre for Polymers (CRC-P)</t>
  </si>
  <si>
    <t>Five-year cooperation to develop polymers to control soil wettability, water availability and nutrient delivery
Expands research and commercial scope of BASF’s new business pillar Functional Crop Care</t>
  </si>
  <si>
    <t>Becker Underwood</t>
  </si>
  <si>
    <t>global, non-exclusive agreement in which BASF will license its Clearfield® Plus herbicide tolerance technology for sunflowers to Syngenta. In addition, the companies entered into a non-exclusive agreement under which BASF will supply Syngenta with imazamox-based herbicides for use with Clearfield and Clearfield Plus sunflowers in Europe</t>
  </si>
  <si>
    <t>Tierra Seed Science</t>
  </si>
  <si>
    <t>Tierra will utilize its extensive network in India to promote DNA LandMarks' services. Indian breeding companies will have access to the latest genomic technologies with which they can accelerate and enhance their R&amp;D programs. The two companies will also work together to discover markers linked to traits of interest in key crops.</t>
  </si>
  <si>
    <t>Collaborator Location</t>
  </si>
  <si>
    <t>Population Genetics raises $5.7M in a Series B financing &amp; announces research agreement with Syngenta Biotechnology
Population Genetics raises $5.7M in a Series B financing and announces research agreement with Syngenta Biotechnology</t>
  </si>
  <si>
    <t>Acquisition of Oilseed rape and rye seed business from Dieckmann Seeds</t>
  </si>
  <si>
    <t>Under the agreement, which is subject to the approval of the relevant national antitrust authorities to the extent required, Monsanto will acquire the oilseed rape and rye seed
business areas as well as the distribution of corn and sunflower seeds.</t>
  </si>
  <si>
    <t>ADM, Deere</t>
  </si>
  <si>
    <t xml:space="preserve">Archer Daniels Midland Company (NYSE: ADM), Deere &amp; Company (NYSE: DE) and Monsanto Company (NYSE: MON) have agreed to collaborate on research to explore technologies and processes to turn crop residues into feed and bioenergy products.
The companies will work together to identify environmentally and economically sustainable methods for the harvest, storage and transport of corn stover — the stalks, leaves and cobs of corn plants. Corn stover can be used in feed for animals, as biomass to generate steam and electricity or as a cellulosic feedstock for biofuel production
</t>
  </si>
  <si>
    <t>Agradis, Inc (Selected assets)</t>
  </si>
  <si>
    <t>Monsanto Company today announced it has purchased select assets of Agradis, Inc. (Agradis), a privately held company focused on developing sustainable agricultural solutions. Monsanto's purchase includes the Agradis name and its collection of microbes that can improve crop productivity. Monsanto has also acquired the company's R&amp;D site in La Jolla, California. Additional details were not disclosed.</t>
  </si>
  <si>
    <t xml:space="preserve">The three-year deal is aimed at developing seed treatment products to control nematodes, disease and insects, and enhance plant growth and yield, using AgraQuest's collection of microbes. This technology could help Monsanto researchers develop additional modes of action for insect, nematode, and disease control.
</t>
  </si>
  <si>
    <t>Alnylam Pharmaceuticals, Inc</t>
  </si>
  <si>
    <t>Under the terms of the agreement, Monsanto receives worldwide, exclusive rights to use Alnylam’s platform technology and IP in the field of agriculture, including the ability to grant sublicenses. Monsanto will pay Alnylam $29.2 million in upfront payments. In addition, Alnylam is eligible to receive milestone payments and additional funding for collaborative research efforts. Further, Alnylam is eligible to receive royalty payments on products utilizing Alnylam technology and IP. Moreover, Monsanto becomes Alnylam’s strategic partner in agriculture for a 10-year period.</t>
  </si>
  <si>
    <t>American Vanguard Corporation</t>
  </si>
  <si>
    <t>its wholly-owned subsidiary AMVAC Chemical Corporation has extended an agreement with Monsanto Company to co-market its post-emergent corn herbicide Impact® as part of the Roundup Ready PLUS™ weed management platform. Impact complements Monsanto’s Roundup PowerMAX® and Roundup WeatherMAX® herbicides by improving the control of a number of broadleaf weeds.</t>
  </si>
  <si>
    <t>Monsanto Company (NYSE: MON) and Amvac Chemical Corporation, a subsidiary of American Vanguard Corp. (NYSE:AVD), today announced an agreement that broadens Monsanto's Roundup Ready PLUS™ weed management platform in the United States to include Amvac’s Impact® herbicide beginning in the 2012 crop season. Impact is the first postemergence herbicide for control of emerged broadleaf and grass weeds in corn to be added to the platform.</t>
  </si>
  <si>
    <t>BASF and Monsanto Company (NYSE: MON) today announced a new agreement to collaborate on the advancement of dicamba tolerant cropping systems. The companies have granted reciprocal licenses, and BASF has agreed to supply formulated dicamba herbicide products to Monsanto. 
The agreement will facilitate further development work and subsequent commercialization of a dicamba tolerant system, which includes innovative dicamba formulations proprietary to BASF and the dicamba tolerant trait for soybeans, which is proprietary to Monsanto. The system is expected to be introduced in the United States and Canada in the middle of the decade, pending regulatory approvals.
Both Monsanto and BASF will have the right to commercialize new dicamba herbicide formulations optimized for use with dicamba tolerant crops and the right to develop their own mixtures with certain herbicides. In addition, the two companies will collaborate on the development of stewardship guidelines and best management practices for the dicamba tolerant system. Further details of the agreement were not disclosed.</t>
  </si>
  <si>
    <t>Nutritionally-enhanced corn hybrids to benefit animal producers and corn growers; 
- Genuity™ VT Triple PRO™ and Roundup Ready® expected to launch in 2010;
 - Genuity™ SmartStax™ hybrids in 2011
BASF Plant Science and Monsanto today announced the signing of an agreement to develop and commercialize new corn hybrids with better nutrition for animal feed.
The new hybrids will contain BASF’s NutriDense traits that are designed to enhance animal feed performance. NutriDense corn has higher levels of essential amino acids and energy, greater phosphorous availability and is more digestible.
BASF’s NutriDense traits will be combined with Monsanto’s Roundup Ready Genuity VT Triple PRO and Genuity SmartStax corn. The new high quality hybrids are expected to deliver the best feed value and yields equivalent to elite conventional corn. Once launched, seed companies will market the new hybrids through licensing agreements.</t>
  </si>
  <si>
    <t>BASF and Monsanto Company today announced a new joint-licensing agreement to accelerate the development of the next-generation of dicamba- based weed control chemistry products. Both parties will participate in the development of innovative formulations for dicamba for use with herbicide- resistant cropping systems. Further details of the agreement were not disclosed</t>
  </si>
  <si>
    <t>BASF SE (DAX: BAS) and Monsanto Company (NYSE: MON) have signed an exclusive agreement for a new fungicide seed treatment solution for soybeans in the United States. The new product contains BASF's top-selling fungicide F 500®, the same active ingredient found in Headline® fungicide with its disease control and plant health benefits. The treatment, which is expected to be commercialized in conjunction with the launch of Monsanto's Roundup Ready 2 Yield™ soybean seed offering, will provide soybean farmers with early-season disease protection which results in improved stand and extra vitality.</t>
  </si>
  <si>
    <t>Cross License</t>
  </si>
  <si>
    <t>Herbicde tolerance</t>
  </si>
  <si>
    <t xml:space="preserve">Monsanto will provide Bayer CropScience with a royalty-bearing license to Genuity® Roundup Ready 2 Yield® and Genuity® Roundup Ready 2 Xtend™ technology in soybeans in the United States and Canada. Bayer CropScience also will receive a royalty-bearing license to Intacta RR2 PRO™ in soybeans in Brazil with an option to a royalty-bearing license in other Latin-American countries in the future. Bayer CropScience has also been granted stacking-rights under certain conditions.
Under the agreements, Bayer CropScience will grant Monsanto licenses to evaluate enabling technologies for corn rootworm control and herbicide tolerance as options for Monsanto’s future pipeline development work.
</t>
  </si>
  <si>
    <t>Bionematicides</t>
  </si>
  <si>
    <t>Bayer CropScience LP and Monsanto Company have entered into an exclusive agreement on the use of Poncho®/VOTiVO™ seed treatment.
Offered exclusively with Acceleron® Seed Treatment Products for corn, Poncho/VOTiVO seed treatment from Bayer CropScience combines the number one corn seed-applied insecticide with a new living-barrier approach to nematode protection.
Bayer data shows that the 500 rate of Poncho delivers increased control of wireworm, black cutworm, white grub and other early season pests. And four years of field research shows that Poncho/VOTiVO delivers an average 6 to 8 bu/A yield increase on corn over the industry standard, the 250 rate of Poncho.</t>
  </si>
  <si>
    <t>Bayer CropScience AG and Monsanto Company have agreed to cross license their respective herbicide tolerance traits in rapeseed/canola on a non-exclusive basis for commercialization within their respective branded canola seed businesses.
Canola is a form of rapeseed primarily grown in North America and Australia.
Under the terms of this global agreement, Monsanto will grant Bayer CropScience access to Monsanto’s Genuity™ Roundup Ready® canola trait and Bayer CropScience will grant Monsanto access to its LibertyLink® tolerance trait for use in canola. The agreement also includes specified rights to access, on a non-exclusive basis, future herbicide tolerance traits and other agronomic traits that may be introduced by either party for use in canola. Further details of the agreement were not disclosed.
"Bayer looks forward to providing canola growers with greater choice and flexibility in the future," said Dr. Joachim Schneider, Head of the BioScience Business Unit at Bayer CropScience. "LibertyLink® and Genuity™ Roundup Ready® are the two leading weed control systems available in the marketplace today and growers will be able to choose our seed with either system, or even both, in around three to four years time."</t>
  </si>
  <si>
    <t>Seed treatment</t>
  </si>
  <si>
    <t>Bayer CropScience LP and Monsanto Company (NYSE: MON) today entered into an exclusive agreement on a new cutting-edge fungicide seed treatment for corn. The treatment, which is expected to be commercialized in conjunction with the planned launch of Monsanto's SmartStax™ seed offering in 2010, will provide corn farmers with a significant improvement in early-season protection against seedling diseases and insects.
"We're pleased to be partnering with Bayer CropScience to deliver new seed-based technology to corn farmers," said Carl Casale, executive vice president for Monsanto. "We feel the product will be the best seed treatment package available to match with our corn trait offerings, like SmartStax."</t>
  </si>
  <si>
    <t>Beelogics</t>
  </si>
  <si>
    <t>Monsanto Co. acquired Beeologics, a startup that researches and develops biological tools for targeted pest and disease control and protecting bee health.
Beelogics is dedicated to restoring bee health and protecting the future of insect pollination. While its primary goal is to control the Colony Collapse Disorder (CCD) and Israeli Acute Paralysis Virus (IAPV) infection crises, Beeologics’ mission is to become the guardian of bee health worldwide. Through continuous research, scientific innovation, and a focus on applicable solutions, Beeologics is developing a line of RNAi-based products to specifically address the long-term well being of the bees. Monsanto said that work will continue under its ownership</t>
  </si>
  <si>
    <t>Biosynthetic Technologies</t>
  </si>
  <si>
    <t>Monsanto Company and Biosynthetic Technologies, LLC announced license and supply agreements that will expand the market opportunity for Vistive(R) Gold soybean growers. 
The collaboration creates an opportunity for use of Monsanto’s Vistive(R) Gold soybean oil in the production of biosynthetic lubricating oils</t>
  </si>
  <si>
    <t>Butachlor and alachlor businesses to Sinochem</t>
  </si>
  <si>
    <t>Sinochem International Corporation (Shanghai Stock Exchange: 600500) and Monsanto Company (NYSE: MON) today announced that Sinochem and its subsidiaries have signed agreements with Monsanto’s Asia and India subsidiaries for the acquisition of Monsanto’s butachlor and alachlor businesses and certain other assets.
Under the terms of the agreements, Sinochem will purchase the assets associated with Monsanto’s butachlor and alachlor businesses and certain other assets in the Philippines, Thailand, Vietnam, Taiwan, India, Pakistan and Bangladesh, subject to certain customary closing conditions. Sale or transfer of assets of Monsanto’s India subsidiary is subject to the approval of its India shareholders.</t>
  </si>
  <si>
    <t>CanaVialis S.A. &amp; Alellyx S.A.</t>
  </si>
  <si>
    <t>Monsanto Company (NYSE: MON) announced that it has completed its proposed acquisition of Aly Participacoes Ltda., which operates the sugarcane breeding and technology companies, CanaVialis S.A. and Alellyx S.A., both of which are based in Brazil. Monsanto's $290 million (R$616 million) acquisition of Aly Participacoes Ltda. from Votorantim Novos Negocios Ltda. and its sister company, Votorantim Industrial S.A., was consummated with existing excess cash.</t>
  </si>
  <si>
    <t>Monsanto Company (NYSE: MON) today announced a non-exclusive research and commercial license agreement with France-based Cellectis S.A. (Alternext: ALCLS), a biotechnology company specialized in genome engineering, for broad use of its meganuclease technology in plants.
Meganucleases are molecular scissors that can be directed to a single site in the genome of a plant cell, thereby allowing a wide range of precise genome modifications, including gene stacking, gene knock-out as well as modulation of gene function to develop new traits. Under the agreement, Monsanto will have access to Cellectis' intellectual property on meganucleases and its custom meganuclease production platform.</t>
  </si>
  <si>
    <t>Complix NV</t>
  </si>
  <si>
    <t>"Complix's expertise in protein targeting technology offers a novel platform to further enhance our trait development capabilities," said Bob Reiter, Monsanto's Vice President of Biotechnology. "We believe this technology offers great promise and could contribute to development of new traits to protect plants from pests and diseases. We are pleased to work with Complix to develop this promising technology in a way that might deliver on-farm benefits to our grower customers."</t>
  </si>
  <si>
    <t>De Reiuter Seeds</t>
  </si>
  <si>
    <t>Dutch</t>
  </si>
  <si>
    <t>Monsanto Company (NYSE: MON) announced today that it has completed its proposed acquisition of De Ruiter Seeds Group B.V., a Dutch-holding company that owns and operates De Ruiter Seeds, for Euro 546 million in cash, or approximately $850 million at current exchange rates, less net debt.</t>
  </si>
  <si>
    <t>Direct Enterprises, Inc</t>
  </si>
  <si>
    <t>To distribute HX-209 (Harpin Protein) dry formulated seed treatment</t>
  </si>
  <si>
    <t>Divergence, Inc</t>
  </si>
  <si>
    <t>"Nematodes are one of the most challenging agricultural pests farmers face each year, and we've seen them become more pervasive," said Robb Fraley, Ph.D., Monsanto's chief technology officer. "These pests cost farmers millions in damages annually to crops like corn, soy, cotton and vegetables. Divergence has promising tools in its pipeline, including a nematicide which we believe could be used as a valuable seed treatment formulation to maximize the performance potential of the seeds and traits farmers plant."</t>
  </si>
  <si>
    <t>Dole Fresh Vegetables, Inc</t>
  </si>
  <si>
    <t>Monsanto Company (NYSE: MON) announced today it has entered into a collaboration agreement with Dole Fresh Vegetables, Inc., to develop new products that will enhance consumer vegetable choices.
The five-year collaboration will focus on broccoli, cauliflower, lettuce and spinach. Plant breeding will be used to improve the nutrition, flavor, color, texture, taste and aroma of these vegetables. Any new products realized from this collaboration could be commercialized by Dole in North America.</t>
  </si>
  <si>
    <t>Monsanto will license Dow AgroSciences' new Enlist™ Weed Control System herbicide-tolerant trait for use in field corn. Dow AgroSciences will license Monsanto's third generation corn rootworm technology, Corn Rootworm III, which is presently under development by Monsanto and offers a new mode of action for rootworm control. The agreement paves the way for introduction (pending regulatory approvals) of next-generation products that build off the current SmartStax® platform, which includes Dow's Herculex® and Monsanto's insect resistance and herbicide-tolerance traits. Financial terms of the agreement were not disclosed.</t>
  </si>
  <si>
    <t>Drexel Chemical</t>
  </si>
  <si>
    <t>This agreement provides Drexel a license under Monsanto patents covering the manufacture of glyphosate using certain catalysts.
Additionally in the agreement, Drexel agrees to cease selling potassium salt glyphosate formulations in the US in the future. Drexel will be able to sell its existing inventory of these products in an agreed upon timeframe. Monsanto had asserted Drexel’s sale of glyphosate formulations containing potassium salt of glyphosate violated Monsanto patents covering the manufacture, use and sale of potassium salt of glyphosate formulations</t>
  </si>
  <si>
    <t>DSM Nutritional Products</t>
  </si>
  <si>
    <t xml:space="preserve">omega-3 soybean oil </t>
  </si>
  <si>
    <t>Netherland</t>
  </si>
  <si>
    <t>DSM Nutritional Products, the leading global provider of trusted nutritional lipids solutions with the most complete product portfolio (plant, algal and fish) addressing the full spectrum of consumer health benefits will license the SDA soybean from Monsanto, the global expert in plant technology. Monsanto will develop SDA soybean varieties and sell the seeds to its farmer customers. DSM Nutritional Products will have the exclusive global rights to brand, market, package and sell the SDA soybean oil to the food industry. Terms of the agreement were not disclosed</t>
  </si>
  <si>
    <t>Through these agreements, DuPont Pioneer will be able to offer Genuity(R) Roundup Ready 2 Yield(R) soybeans as early as 2014, and Genuity(R) Roundup Ready 2 Xtend(TM) glyphosate and dicamba tolerant soybeans as early as 2015, pending regulatory approvals</t>
  </si>
  <si>
    <t>Monsanto Company (NYSE:MON) and Evogene Ltd. (TASE: EVGN) announced today a one-year extension to their five-year research and development collaboration focused on identifying key plant genes related to yield, environmental stress and fertilizer utilization in corn, soybean, cotton and canola. The companies recently announced the successful completion of the collaboration’s third year.
The collaboration’s gene discovery activities to date have been based on Evogene’s ATHLETETM computational technology. As part of the extension, Evogene will add its Gene2Product™ computational technologies to its gene discovery program, offering an additional approach for enhancing trait efficacy and the development of candidate genes identified under the collaboration.</t>
  </si>
  <si>
    <t xml:space="preserve">Monsanto Company (NYSE: MON) and Evogene Ltd. (TASE: EVGN) have entered into a five-year research and development collaboration focused on identifying key plant genes related to yield, environmental stress and fertilizer utilization. The agreement is intended to enhance research efforts to discover and deliver novel, yield-enhancing technologies at a time of increasing demand for grain globally.
</t>
  </si>
  <si>
    <t>FMC Corporation</t>
  </si>
  <si>
    <t>Monsanto Company (NYSE: MON) and FMC Corporation (NYSE: FMC) today announced an agreement that broadens Monsanto's Roundup Ready PLUS™ weed management platform in the United States to include selected FMC products.
FMC herbicides covered under the agreement include the growing line of soybean preemergence residual herbicides including Authority® First DF, Authority® MTZ DF, Authority® XL, and Authority® Assist.</t>
  </si>
  <si>
    <t>Genetic Technologies</t>
  </si>
  <si>
    <t>Genetic Technologies Limited (ASX: GTG; NASDAQ: GENE) is pleased to announce that it has granted a third license to Monsanto Company of St. Louis, Missouri, USA (“Monsanto”).
Genetic Technologies had previously granted a non-exclusive license to the GTG non-coding patents to Monsanto in 2007 for all applications in plants and plant products. Soon after, GTG also granted Monsanto a further non-exclusive license for applications in swine. The current license now grants Monsanto similar rights for cattle. The commercial terms of this further license are covered by formal confidentiality provisions within the relevant Settlement and License Agreement and therefore cannot be disclosed.
This new license follows recent discussions with Monsanto, further to the patent infringement law suit filed by Genetic Technologies in the Western District of Wisconsin earlier this year</t>
  </si>
  <si>
    <t>Grassroots Biotechnology</t>
  </si>
  <si>
    <t>The partnership, originally intended to last three years, aimed to source genetic elements that could enable crops to increase yields. Specifically, Grassroots sourced what are called “promoters,” or segments of DNA that determine when and where a genetic trait is expressed within a plant. In 2009, Monsanto said it would use the promoters in a broad range of crops, including corn, soy, cotton and canola</t>
  </si>
  <si>
    <t>GrassRoots Biotechnology and Monsanto Company (NYSE: MON) have agreed to extend their existing three-year research collaboration for an additional two years through January 2014. The alliance will build upon the success of the current collaboration, focusing on the design and development of promoters that enable crops to express trait genes that enhance and protect yield.</t>
  </si>
  <si>
    <t>Today, Monsanto announced that it has established a three-year collaboration with GrassRoots Biotechnology Inc., based in Research Triangle Park, North Carolina, to source novel genetic elements, including promoters and genes, which can enable crops to express traits that enhance and protect yield.
Promoters are segments of DNA that determine when and where a trait is expressed within a plant. Monsanto will use the promoters sourced from GrassRoots in a broad range of crops, including corn, soy, cotton and canola, to optimize an array of biotechnology traits.</t>
  </si>
  <si>
    <t>The license has been granted for anti-fungal research in wheat with a future option for
commercialisation pending research results. Fungal disease is a major source of yield losses of major food crops in every continent and causes significant annual losses for wheat growers. Wheat is the world’s largest crop by area.
The agreement licenses Hexima’s anti-fungal protein technology which has shown initial
success in field trials in other crops over multiple seasons. “Though the research is still early, this technology represents one of Hexima’s key scientific platforms and has tremendous potential for delivering value to wheat growers worldwide,” said Ross Dobinson, Executive Chairman for Hexima</t>
  </si>
  <si>
    <t>Monsanto has obtained a research license and commercial option to Hexima’s Multi-Gene Expression Vehicle (MGEV) technology. MGEV is an enabling technology that can be used to enhance protein expression by inserting multiple copies of a gene into the construct. It can also be used to deliver targeted genes to a plant. Monsanto plans to assess the technology’s effectiveness in facilitating the expression and processing of multiple genes of interest in its core crops.
Under the second agreement, Hexima will be able to test two of Monsanto’s proprietary cotton Bt insect-control genes to assist its research into Bt expression and stacking using MGEV and the effect of combining Bt genes with the company’s proprietary proteinase inhibitor genes. The research is part of Hexima’s broader insect-resistance program that is partly funded by a Climate Ready grant from the Australian Federal Government.</t>
  </si>
  <si>
    <t>Huazhong Agricultural Univ</t>
  </si>
  <si>
    <t>Monsanto Company and Huazhong Agricultural University have entered into a collaboration to further the development of novel traits such as higher yield, drought resistance and nitrogen use efficiency. Monsanto will evaluate and advance certain technologies developed by Professor Qifa Zhang's research team at Huazhong Agricultural University in China.</t>
  </si>
  <si>
    <t>Hunan Univ</t>
  </si>
  <si>
    <t>Monsanto Company (NYSE: MON) and Hunan University today announced that they have entered into a four-year research and licensing agreement focused on identifying novel plant genes with attributes such as higher yield, drought resistance and enhanced nitrogen utilization. 
With the increasing global demand for food, fuel and fiber, the need to use the best technologies to grow more crops on each acre of farmland is a high priority for both the public and private sectors. The research program at Hunan University will employ novel tools and methods to systematically study the function of genes that could have broad applications in major field crops</t>
  </si>
  <si>
    <t>InterGrain Pty Ltd and Monsanto Company (NYSE: MON) today announced a technology collaboration agreement expected to lead to significant new advances in wheat technology for Australian growers. In connection with the collaboration, Monsanto has acquired a 19.9 % minority interest in InterGrain, a leading cereal breeder in Australia. The WA State Government remains the majority shareholder, with the Grains Research and Development Corporation (GRDC) remaining a shareholder as well.
Monsanto and InterGrain will exchange certain wheat germplasm for breeding, with InterGrain gaining access to breeding technology tools and services for genotyping and marker development. This is expected to deliver increased genetic gain which will ultimately provide Australian wheat farmers with the ability to achieve higher yields.</t>
  </si>
  <si>
    <t>Kansas State Univ</t>
  </si>
  <si>
    <t>A new public/private collaborative agreement is expected to result in improved wheat varieties for Kansas wheat growers. Kansas State University and Monsanto announced today a relationship that will allow both to improve their wheat breeding programs.
"Agreements of this type benefit the Kansas wheat growers because they will have a greater selection of improved varieties from both public and private wheat breeding programs," said Gary Pierzynski, interim dean of the K-State College of Agriculture and interim director of K-State Research and Extension. Pierzynski said both parties are free to form additional collaborative arrangements with other public or private entities.
"Specifically, Monsanto brings to the partnership technologies that will enable us to `genetically fingerprint´ those varieties," 
Pierzynski said. "It will help us select specific genetic markers to provide improvements, such as disease and pest resistance."</t>
  </si>
  <si>
    <t>Landec Corporation</t>
  </si>
  <si>
    <t>Landec Corporation (Nasdaq:LNDC), today announced that it has modified its License, Supply and R&amp;D Agreement with Monsanto Company (NYSE:MON) (the “Modified Agreement”).
Under the terms of the Modified Agreement, Monsanto will continue to have an exclusive license to use Landec’s Intellicoat® polymer technology for specific seed treatment applications. Over the remaining two-year term of the Modified Agreement, Monsanto will investigate uses of Landec’s Intellicoat technology in a variety of seed categories in the field exclusively licensed to Monsanto. As a result of the Modified Agreement, Landec now has the flexibility to pursue on its own, or with other partners, applications of its Intellicoat polymer technology in seed coatings outside of the exclusive field licensed to Monsanto.
Along with regaining the use of the Intellicoat technology outside of the specific applications licensed to Monsanto under the Modified Agreement, Landec will assume responsibility for Landec Ag’s operating expenses and will realize all the revenues and profits from the sales of existing and new Intellicoat seed coating products.</t>
  </si>
  <si>
    <t>As part of the agreement, Apio and Seminis will work together to identify and develop unique varieties of broccoli and cauliflower for the North American market for use in Apio’s proprietary value-added packaged bags and trays for retail grocery chains, club stores and the food service industry. The companies will focus on developing and commercializing broccoli and cauliflower varieties that possess unique, desirable consumer traits such as improved nutrition, flavor, color, texture, taste, and/or aroma to improve the value of these vegetable offerings in Apio’s products.</t>
  </si>
  <si>
    <t>Weed management just got easier for farmers, as two global leaders joined forces with proven molecules that will help manage and reduce the risk of developing weed resistance. Today, Monsanto Company (NYSE: MON) and the Makhteshim Agan Group (TASE:MAIN) announced an agreement that makes Makhteshim Agan key partner of selected off-patent molecules to support Monsanto's Roundup Ready PLUS™ weed management platform. 
"Makhteshim Agan is a global leader in crop protection, and they are well-positioned to serve as a reliable supplier of the off-patent molecules we'll use to enhance the Roundup Ready PLUS platform and help farmers manage weed resistance," said Mike Frank, Monsanto vice president crop protection. "This is a natural partnership, and it will enable us to achieve our goal -- effective and sustainable weed management for farmers."</t>
  </si>
  <si>
    <t>Marina Biotech</t>
  </si>
  <si>
    <t>"We are pleased to enter into this agreement with Monsanto, a global leader in agriculture and crop sciences," stated J. Michael French, President and Chief Executive Officer of Marina Biotech. "Over the last several years, we have been focused on bringing together novel chemistry and delivery technologies necessary to broadly apply our discovery platform across the life sciences sector. We view this license as yet another important validation of this platform and we look forward to a strong and growing relationship with Monsanto."</t>
  </si>
  <si>
    <t>MDM Sementes de Algodão Ltda.</t>
  </si>
  <si>
    <t>Agribusiness company Monsanto Co. (MON) acquired a 49% stake in Brazilian cotton seed company MDM Sementes de Algodao Ltda for an undisclosed amount, Monsanto said.</t>
  </si>
  <si>
    <t>Monsanto Company (NYSE: MON) and Mendel Biotechnology, Inc. today announced a collaborative agreement to enhance the development of Mendel's BioEnergy Seeds &amp; Feedstocks business. Under the terms of the agreement, Mendel will benefit from Monsanto's industry-leading expertise in the testing, breeding, and development of crops.
Mendel and Monsanto have worked together on the development of biotechnology traits for more than a decade in many crops, including corn, soy, cotton and canola. In this new collaboration, the two companies will apply Monsanto's expertise in crop testing, breeding and seed production to perennial grass seed varieties Mendel is developing for use in biofuels and other commercial applications</t>
  </si>
  <si>
    <t>North Dakota State Univ</t>
  </si>
  <si>
    <t>North Dakota State University (NDSU) and Monsanto announced today a collaboration that will allow both to improve their wheat breeding programs. The collaboration brings together the breeding research of Monsanto and NDSU to develop better wheat varieties</t>
  </si>
  <si>
    <t>Plant Health Care Inc, a wholly owned subsidiary of Plant Health Care plc (AIM: PHC), and Monsanto Company (NYSE: MON) have entered into an agreement for the commercialization of harpin-based technology as a seed treatment in Monsanto’s major row crops and vegetables. The harpin technology offers farmers in-season benefits, including the suppression of pests like nematodes and yield-inhibiting diseases, as well as additive plant health benefits. The technology is a specific type of protein that activates a plant's intrinsic ability to protect itself and enhances growth. Over the past year Monsanto has evaluated the technology and will proceed to continue commercial development of harpin seed treatment as part of its global seed treatment platform.</t>
  </si>
  <si>
    <t>POSILAC business to Eli Lilly &amp; Co</t>
  </si>
  <si>
    <t>Monsanto Company (NYSE: MON) announced that it has completed the sale of its POSILAC® bovine somatotropin brand and related business to Eli Lilly and Company (NYSE: LLY). Under the terms of the agreement, Lilly purchased assets and liabilities of Monsanto associated with the POSILAC brand and related business for an upfront payment of $300 million, plus additional contingent consideration.
POSILAC bovine somatotropin is an FDA-approved animal pharmaceutical used by U.S. dairy farmers to increase productivity.</t>
  </si>
  <si>
    <t>Precision Planting</t>
  </si>
  <si>
    <t>The Precision Planting team will become part of Monsanto's Integrated Farming Systems unit, which utilizes advanced agronomic practices, seed genetics and innovative on-farm technology to deliver optimal yield to farmers while using fewer resources. Precision Planting has a long history of innovations that optimize planter performance and increase yield potential, including the new FieldView™ technology, which offers an application designed to monitor all critical aspects of planter performance and crop data analysis. That will complement Monsanto's planned Integrated Farming Systems offering of science-based agronomic seed prescriptions combined with next-generation precision equipment to help farmers boost yields and reduce risk.</t>
  </si>
  <si>
    <t>Protabit LLC</t>
  </si>
  <si>
    <t xml:space="preserve"> Monsanto Company (NYSE: MON) and Pasadena-based Protabit LLC, today announced a two-year collaboration to develop new tools for protein design and optimization.</t>
  </si>
  <si>
    <t>Rosetta Green develops improved plant traits for agriculture using RNA technology. Rosetta Green experts specialize in the identification and use of unique genes to guide key processes in major crops including corn, soybeans and cotton. The company was formed in 2010 and is based in Rehovot, Israel, at the heart of one of Israel's major science centers. The company's Israel operations will remain intact and all Rosetta Green employees have accepted roles with Monsanto.</t>
  </si>
  <si>
    <t>Sapphire Energy</t>
  </si>
  <si>
    <t xml:space="preserve">Sapphire Energy is known for its leading work in bio-energy, which involves applying synthetic biology to produce drop-in replacement fuels such as gasoline, diesel, and jet fuel from algae. This collaboration will enable Monsanto to tap Sapphire's algal expertise and research tools, which can be used to screen for promising traits in algae that might have applicability in modern agriculture. For Sapphire, this collaboration will push the known boundaries of algal science to search not only for traits that will impact traditional agricultural crops, but will also accelerate Sapphire's road to commercializing algae as a renewable energy crop.
The collaboration will focus on identifying genes that positively affect growth in algae, a target for Sapphire, which might increase crop yields as well. </t>
  </si>
  <si>
    <t>Semillas Cristiani Burkard</t>
  </si>
  <si>
    <t>Guatemala</t>
  </si>
  <si>
    <t>SCB is the leading Central American corn seed company focused on hybrid corn production. The company has long-standing relationships with farmers and works with more than 900 dealers in the Central American region. The acquisition will build on Monsanto's corn business leadership in Latin and Central America, and enable it to offer farmers in Central American countries broader access to corn seed products.</t>
  </si>
  <si>
    <t>Stokes Bio</t>
  </si>
  <si>
    <t>Ireland</t>
  </si>
  <si>
    <t xml:space="preserve">Monsanto Company (NYSE: MON) and Limerick-based biotechnology firm, Stokes Bio Limited, announced today that they have entered into a licensing agreement and R&amp;D collaboration, which is expected to help accelerate the pace of new advancements in plant breeding. 
Under the agreement, Monsanto has exclusive rights to Stokes Bio's patented technology for use in agriculture.
In plant breeding, genotyping or gene analysis is used to identify the seeds or plants with the most desirable characteristics, such as better yield or disease resistance. Currently, gene analysis is limited by the number of samples that can be processed at one time and the turnaround time per sample. </t>
  </si>
  <si>
    <t>Sumitomo Chemical, Valent USA</t>
  </si>
  <si>
    <t>Monsanto Company (NYSE: MON), Sumitomo Chemical Co., Ltd. (SCC) and SCC's wholly-owned subsidiary, Valent U.S.A. Corporation, today announced a long-term agreement that makes the companies strategic partners in Monsanto's Roundup Ready PLUS™ weed management platform in the United States. In addition, Monsanto and SCC have agreed to seek further collaboration on weed management opportunities with SCC's flumioxazin products in other countries such as Brazil and Argentina.</t>
  </si>
  <si>
    <t>Sunflower business to Syngenta</t>
  </si>
  <si>
    <t>Syngenta announced today the signing of an agreement to acquire from Monsanto its global hybrid sunflower seeds activities for a consideration of $160 million, on a cash and debt-free basis. The asset deal includes germplasm, development and breeding of hybrid sunflower seeds. The business recorded sales of $75 million in the 2008 fiscal year and has leading positions in key markets. Syngenta’s sunflower seeds business is the global market leader with sales of more than $200 million in 2008.
“This acquisition is an excellent addition to our global sunflower business. These activities will further strengthen our position in Europe and Latin America, key regions for growing sunflowers, and expand the range of our offer to growers,” said Davor Pisk, Chief Operating Officer Syngenta Seeds.</t>
  </si>
  <si>
    <t>Sursem</t>
  </si>
  <si>
    <t>Sursem, an independent Argentinian seed company, formalized the access to Bt Roundup Ready® 2 technology for its soybean varieties, by signing an agreement this past month with Monsanto</t>
  </si>
  <si>
    <t>The Transcription Activator Like (TAL) effector Code technology is based on novel sequence-specific DNA-binding proteins that can be designed quickly and easily to recognize virtually any sequence of interest. Named Method of the Year in 2011 by the journal Nature Methods (9:1 doi:10.1038/nmeth.1852), the technology enables a number of highly useful tools to target specific loci in a genome and modulate the expression of genes. These tools include the insertion or deletion of specific sequences, and the up- or down-regulation of genes at targeted locations in the genome.</t>
  </si>
  <si>
    <t>Virgina Tech</t>
  </si>
  <si>
    <t xml:space="preserve">Under the agreement's terms, which were not disclosed, it is expected Monsanto will gain access to Virginia Tech's wheat germplasm pool, and Virginia Tech will gain access to the advanced breeding technologies Monsanto continues to develop. This is the second such agreement with a land-grant university wheat breeding program that Monsanto has signed this year; in June, the company and Kansas State University announced a collaboration based on the principles of agreement drafted by the National Association of Wheat Growers and U.S. Wheat Associates.
</t>
  </si>
  <si>
    <t>WestBred, LLC</t>
  </si>
  <si>
    <t>Monsanto Company (NYSE: MON) announced today it is expanding its strong seeds and traits portfolio to include wheat. The company has acquired the assets of WestBred, LLC, a Montana-based company that specializes in wheat germplasm, the crop's seed genetic material. The investment will bolster the future growth of Monsanto's seeds and traits platform and allow farmers to benefit from the company's experience in drought-, disease- and pest-tolerance innovations.</t>
  </si>
  <si>
    <t>Cloudant, Inc</t>
  </si>
  <si>
    <t>Cloudant, leading architects &amp; operators of 'big data' technology, announced today they are working with agriculture company Monsanto Company to jointly develop a next-generation data integration and visualization platform based on the Cloudant suite.</t>
  </si>
  <si>
    <t>TwistDX</t>
  </si>
  <si>
    <t>TwistDx, a developer of point-of-use nucleic acid diagnostics,  announced today that they have made strong progress toward developing rapid, DNA-based field tests with Monsanto Company (NYSE:MON).  Monsanto plans to use the tests to enhance the efficiency with which biotechnology crops are delivered across the globe</t>
  </si>
  <si>
    <t>Monsanto Korea, Inc to Dongbu Hannong Co</t>
  </si>
  <si>
    <t>Korea</t>
  </si>
  <si>
    <t>Korea's leading seed company Dongbu Farm Hannong said on September 13 that it had signed an agreement with Monsanto and Monsanto Korea to take over the latter's seed business unit. The companies have not disclosed the amount of the deal. Monsanto Korea is a company created immediately after the 1997 Asian financial crisis with a merger between Heungnong Vegetable Seeds and Joongang Seeds that were No. 1 and No. 3 in Korea's seed industry</t>
  </si>
  <si>
    <t>Seminium</t>
  </si>
  <si>
    <t xml:space="preserve">In October 2009, Monsanto acquired the remaining 51 percent equity interest in Seminium, S.A. (Seminium), a leading Argentinean corn seed company. </t>
  </si>
  <si>
    <t>Nimbus Discovery</t>
  </si>
  <si>
    <t>Under the terms of the agreement, a jointly-owned entity will be created that has access to Nimbus' validated computational platform. Nimbus, with its innovative research tools together with Monsanto's agricultural testing capabilities will co-develop agricultural fungicides. Monsanto will have access to applications within agriculture and Nimbus will retain rights for all other applications. Financial terms were not disclosed.</t>
  </si>
  <si>
    <t>Valent USA</t>
  </si>
  <si>
    <t xml:space="preserve">Monsanto Company (NYSE: MON), Sumitomo Chemical Co., Ltd. (SCC) and SCC's wholly-owned subsidiary, Valent U.S.A. Corporation, today announced a long-term agreement that makes the companies strategic partners in Monsanto's Roundup Ready PLUS™ weed management platform in the United States. In addition, Monsanto and SCC have agreed to seek further collaboration on weed management opportunities with SCC's flumioxazin products in other countries such as Brazil and Argentina.
Valent herbicides covered under the agreement include the growing line of preemergence residual herbicides such as Valor® SX, Valor XLT, Gangster® and Fierce™, a new product pending registration, along with the Select® branded post-grass herbicides in the United States. </t>
  </si>
  <si>
    <t>PhaseRx, Inc</t>
  </si>
  <si>
    <t xml:space="preserve">PhaseRx, Inc., a privately held RNAi delivery technology company, announced today that it has signed a funded technology evaluation agreement with Monsanto Company for PhaseRx's delivery technologies. Through the agreement, Monsanto will evaluate PhaseRx's SMARTT Polymer Technology® for potential agricultural applications. Terms of the agreement were not disclosed.
"This agreement with Monsanto represents PhaseRx's first project in the large and growing field of agriculture," said Robert Overell, Ph.D., President and Chief Executive Officer of PhaseRx, Inc. "It also helps further validate the breadth of PhaseRx platform capabilities beyond our primary focus applications." </t>
  </si>
  <si>
    <t>S&amp;W Seed</t>
  </si>
  <si>
    <t xml:space="preserve">Herbicide tolerance </t>
  </si>
  <si>
    <t xml:space="preserve">Soybean growers now have access to a revolutionary biological mode of action to help protect their crop from nematodes – as well as other pests – as part of an agreement announced today by Bayer CropScience LP and Monsanto Company. 
Offered with Monsanto’s Acceleron® Seed Treatment Products for soybeans, Poncho®/VOTiVO® seed treatment from Bayer CropScience combines a seed-applied insecticide with a new living-barrier approach to nematode protection. </t>
  </si>
  <si>
    <t>The Solae Company, a provider of ingredients for meat, food, and beverage markets, has entered into an agreement with Monsanto Company, a provider of technology-based solutions and agricultural products, to develop and market a new line of soy proteins with improved flavor and solubility. Both the companies are based in the US.</t>
  </si>
  <si>
    <t>MRI Seed</t>
  </si>
  <si>
    <t xml:space="preserve">Syngenta announced that it will acquire MRI Seed Zambia Ltd. And MRI Agro Ltd., a developer, producer and distributor of white corn seed in Zambia.  The white corn market has high growth potential and the crop is critical to Africa’s future food security. MRI’s corn germplasm is among Africa’s most comprehensive and diverse, comprising temperate, tropical and sub-tropical material.
Syngenta Chief Operating Officer, John Atkin, said: “This acquisition reflects our commitment to sustainable development in Africa, which is clearly emerging as the continent with the greatest growth potential. Smallholders and larger farmers in Zambia will quickly benefit from the combined innovation of MRI and Syngenta in seeds, seed care and crop protection. This will also provide the foundation for integrated crop solutions responding to the needs of African farmers.”
</t>
  </si>
  <si>
    <t>Divestment of Rovral® and Sportak® Fungicides business to FMC Corporation</t>
  </si>
  <si>
    <t>Today announced that it has acquired Rovral® iprodione and Sportak® prochloraz fungicides from Bayer CropScience.  The transaction includes the use of these two fungicide families and their product trademarks for agricultural use outside of Europe.</t>
  </si>
  <si>
    <t>Evotec</t>
  </si>
  <si>
    <t xml:space="preserve">research collaboration with the objective of leveraging Evotec’s advanced chemical proteomics services to support compounds in development at Dow AgroSciences. To this end, Evotec will perform quantitative chemical proteomics services (Cellular Target Profiling®) to de-convolute phenotypic screening results obtained by Dow.
</t>
  </si>
  <si>
    <t xml:space="preserve"> Dow AgroSciences and Meiji will co-develop and exclusively commercialize the compound for agricultural use in the companies’ respective marketing territories. The Meiji territory includes Japan, South Korea and some other Asian countries, while Dow AgroSciences’ will market the product in every other region around the world. Further details of the agreement were not disclosed</t>
  </si>
  <si>
    <t>Caprotec Bioanalytics GmbH and Bayer CropScience announced today that they have entered a second research collaboration to identify and elucidate a tractable agrochemical target using caprotec’s proprietary Capture Compound Mass Spectrometry technology (CCMS).“We have decided to progress a second target with the team at Caprotec and benefit from the close working relationships established over the last two years,” commented Dr. Markus Dollinger, Head of Pest Control Research at Bayer CropScience.</t>
  </si>
  <si>
    <t>Plant Impact plc</t>
  </si>
  <si>
    <t>United Kingdom</t>
  </si>
  <si>
    <t>The Brazilian unit of Bayer CropScience and Plant Impact plc (UK) announce that they have signed an agreement to market advanced nutrition technologies for soybean. The agreement anticipates a 2013/2014 pilot phase in key Brazilian soybean-producing regions including Mato Grosso and Goiás where Bayer CropScience will market Veritas™, a product newly developed by Plant Impact. Veritas™ improves the soybean plant’s capacity to fix pods and fill grains at critical growth stages.  “Our objective is to offer soybean growers a complete, integrated solution, from planting through harvest. Building on our platform of trusted products, we aim to further complement our soybean program with proven technologies to increase yield” said Gerhard Bohne, Head of Business Operations – Crop Protection for Bayer CropScience Brazil.</t>
  </si>
  <si>
    <t>Univ Saskatchewan</t>
  </si>
  <si>
    <t xml:space="preserve"> Dow AgroSciences, a wholly owned subsidiary of The Dow Chemical Company (NYSE: DOW) announced today a significant wheat breeding collaboration with the University of Saskatchewan’s Crop Development Centre, one of the nation’s premier plant breeding establishments. Under the R&amp;D collaboration, Dow AgroSciences will partner with the Crop Development Centre on the development of wheat varieties for quality improvements and agronomic performance.</t>
  </si>
  <si>
    <t>Lindsay Corporation</t>
  </si>
  <si>
    <t>IFS</t>
  </si>
  <si>
    <t>Goal is to unleash the power of pivots by taking a holistic, integrated look at water use efficiency in irrigated corn
Collaboration will deliver a simple solution to help farmers grow more corn with less water
Powerful real-time tool helps farmers make more informed growing decisions
Syngenta and Lindsay Corporation today formally announced a collaborative agreement to provide corn farmers with a more efficient way to grow and manage irrigated corn acres. This collaboration will provide farmers with access to a proven combination of best-in-class products, technology, expertise, analysis, automation and service. The two companies have been working in recent years to develop projects and will deliver an entire agronomic system in one easy solution.</t>
  </si>
  <si>
    <t>Rothamsted and Syngenta have agreed to form a multi-million pound scientific research partnership to develop high yielding, environmentally sustainable wheat. It will be focused on Rothamsted’s 20:20 Wheat Programme, which aims to increase wheat productivity to yield 20 tonnes per hectare within 20 years.</t>
  </si>
  <si>
    <t>Rothamsted Research</t>
  </si>
  <si>
    <t>Dieckmann GmbH &amp; Co</t>
  </si>
  <si>
    <t>Included in this acquisition are Dieckmann Group’s oilseed rape and rye seed breeding, development, marketing, sale and distribution businesses, as well as the distribution of corn and sunflower seeds. The acquired business areas will be transferred to a new company, Monsanto Saaten GmbH. Monsanto plans to continue the current busines</t>
  </si>
  <si>
    <t>Bayer CropScience`</t>
  </si>
  <si>
    <t>Bayer CropScience```</t>
  </si>
  <si>
    <t>Bayer CropScience````</t>
  </si>
  <si>
    <t>Agreed to terms for a supply agreement that will have AgraQuest produce and package products for the new Natria™ product line from Bayer Advanced™</t>
  </si>
  <si>
    <t>link)</t>
  </si>
  <si>
    <t>extension of earlier agreement, Syngenta will receive exclusive licensing rights to candidate genes discovered by Evogene for use in soybean.</t>
  </si>
  <si>
    <t>NemGenix, a Perth based biotechnology company, announced today a newly established collaboration agreement to pursue novel technologies to produce nematode-resistant crops.
The collaboration will support a number of full-time researchers at NemGenix's facilities in Perth. Financial terms of the agreement were not disclosed. CORN and Soy</t>
  </si>
  <si>
    <t>The world's largest plant biotechnology collaboration just got larger. Today, BASF and Monsanto Company (NYSE: MON) announced an expansion of their joint efforts to develop higher-yielding and stress-tolerant crops to include a fifth crop, wheat. In addition, the companies are increasing their investments in the collaboration, reflecting the strong leads and commercial prospects in the collaboration's early work. The collaboration that was established in 2007 includes the following crops: corn, soy, cotton and canola. In the original collaboration, the two companies dedicated a joint budget of potentially $1.5 billion; the new agreement will result in a potential additional investment of more than $1 billion by the companies over the life of the collaboration. Wheat included</t>
  </si>
  <si>
    <t>Insect control, Nematode control</t>
  </si>
  <si>
    <t>Mendel Technology</t>
  </si>
  <si>
    <t xml:space="preserve"> jointly identify herbicides with novel modes of action</t>
  </si>
  <si>
    <t>Dow AgroSciences, a wholly owned subsidiary of The Dow Chemical Company (NYSE: DOW), and DuPont (NYSE: DD) announced they have entered into a commercial cross-licensing agreement that will enable the two companies to deliver expanded herbicide-tolerant soybean options to farmers in the next decade 24-D and glyphosate ALS</t>
  </si>
  <si>
    <t>Ag traits</t>
  </si>
  <si>
    <t>collaborate on the advancement of dicamba tolerant cropping systems</t>
  </si>
  <si>
    <t>Extension of 2007 agreement, allows each parties to explore technology in their crops of interest, CRW III RNAi</t>
  </si>
  <si>
    <t xml:space="preserve">Under the agreement: SOY
Monsanto grants Dow AgroSciences a non-exclusive, royalty-bearing license in the United States to develop, produce, sell and sublicense seed and germplasm with Roundup Ready 2 Yield technology. 
Dow AgroSciences also receives an option to license the Roundup Ready 2 Yield technology in other territories where Monsanto plans to commercialize this technology, after Monsanto has obtained regulatory approval in such countries, including key soybean producing countries like Brazil. 
Dow AgroSciences gains the rights to stack Roundup Ready 2 Yield technology with other biotechnology traits. 
Dow AgroSciences also gains the rights to out license Dow AgroSciences' germplasm containing Roundup Ready 2 Yield technology, alone or in stacks, to third parties that hold Genuity Roundup Ready 2 Yield licenses from Monsanto. 
Additional specific details of the agreement were not disclosed. </t>
  </si>
  <si>
    <t>S&amp;W Seed Company (Nasdaq: SANW) today announced that it has signed agreements with Monsanto and Forage Genetics International, LLC. (FGI) that enables the company to produce and sell seed of approved varieties containing Monsanto's Roundup Ready® trait. FGI has also agreed to incorporate the Roundup Ready® trait into specific S&amp;W-developed varieties previously selected for high yield and salt tolerance.  ALFALFA</t>
  </si>
  <si>
    <t>Monsanto today expanded the potential commercial availability of its breakthrough Roundup Ready 2 Yield™ soybean technology by granting a global royalty-bearing license to Syngenta for use across its soybean seed brands. Monsanto's Asgrow® brand and American Seeds Inc. companies' brands are preparing for the introduction of this higher-yielding soybean technology, and the company is also broadly offering the technology to its Corn States customers to further expand the reach at the time of introductory launch in 2009. BT11, GA21, RR2Y, Dicamba</t>
  </si>
  <si>
    <t>Yield enhancement</t>
  </si>
  <si>
    <t>Insect and nematode control</t>
  </si>
  <si>
    <t xml:space="preserve">Acquired </t>
  </si>
  <si>
    <t xml:space="preserve">has signed a wheat germplasm and technology license agreement with Kansas State University (K-State) to promote the further improvement and development of hybrid wheat production through research and education. 
</t>
  </si>
  <si>
    <t xml:space="preserve"> Bayer CropScience have signed an exclusive license agreement in the field of improving nitrogen use efficiency and stress tolerance in wheat. Under the agreement, Bayer has exclusive worldwide rights for research and development to PSS’ proprietary Nitrogen Use Efficiency and Stress Tolerance (NUEST) technology in wheat.</t>
  </si>
  <si>
    <t>to evaluate Plant Sensory Systems’ proprietary Nitrogen Use Efficiency and Stress Tolerance (NUEST) technology in sugarcane and rice.</t>
  </si>
  <si>
    <t xml:space="preserve">Yield </t>
  </si>
  <si>
    <t>acquired the company</t>
  </si>
  <si>
    <t>agronomic traits to increase drought tolerance and decrease the need for soil-applied nitrogen fertilizer in leading production crops, including corn, soybeans, canola, rice and sorghum.</t>
  </si>
  <si>
    <t>CIRAD</t>
  </si>
  <si>
    <t>John Innes Center</t>
  </si>
  <si>
    <t>Univ. Jerusalem</t>
  </si>
  <si>
    <t>Univ. Davis</t>
  </si>
  <si>
    <t>Max Planck Institute</t>
  </si>
  <si>
    <t>INRA</t>
  </si>
  <si>
    <t>Bisco Bio Sciences</t>
  </si>
  <si>
    <t>Century Seeds</t>
  </si>
  <si>
    <t>Canterra Seeds</t>
  </si>
  <si>
    <t>Genoplante</t>
  </si>
  <si>
    <t>Univ. Wageningen</t>
  </si>
  <si>
    <t>Trio Research Inc</t>
  </si>
  <si>
    <t>DonMario</t>
  </si>
  <si>
    <t>Arcadia Biosciences</t>
  </si>
  <si>
    <t>KWS</t>
  </si>
  <si>
    <t>Sementes Guerra</t>
  </si>
  <si>
    <t>Link Seed</t>
  </si>
  <si>
    <t>CSIRO, ACPFG</t>
  </si>
  <si>
    <t>Longping High-Tech</t>
  </si>
  <si>
    <t>Eurodur</t>
  </si>
  <si>
    <t>Univ of Idaho</t>
  </si>
  <si>
    <t>JV</t>
  </si>
  <si>
    <t>Biotech</t>
  </si>
  <si>
    <t>Europe</t>
  </si>
  <si>
    <t>KeyGene and Biogemma announce that the companies will share bioinformatics expertise in a long term 
collaboration that focuses on data integration and mining of Genomics and Genetic information applied for 
Sequence Based plant Breeding.</t>
  </si>
  <si>
    <t>As part of the plan to further develop its corn seed activities internationally, Vilmorin has just 
signed a strategic agreement with the family shareholders of Bisco Bio Sciences.
Based in Hyderabad, in the state of Andhra Pradesh, Bisco is one of the top Indian players in corn 
seed. Its product portfolio also covers major local species such as millet, sorghum and rice.</t>
  </si>
  <si>
    <t xml:space="preserve">Vilmorin has just acquired the tomato and pepper breeding and sales business of Campbell Soup 
Company. Based in Davis (California, United States), this business will be integrated into the
HM.Clause Business Unit, which primarily comprises the companies Harris Moran (Modesto, 
California, United States) and Clause (Valence, France). </t>
  </si>
  <si>
    <t>Vilmorin has just acquired the company Century Seeds, based in Delhi, India. This privately 
held company, specialized in vegetable seeds, owns a wide range of varieties derived from 
their high quality breeding programs in more than ten species, including cauliflower, 
pepper, cabbage, tomato and other vegetables mainly consumed in Asia</t>
  </si>
  <si>
    <t xml:space="preserve">Winnipeg, Manitoba – CANTERRA SEEDS (2002) Ltd. of Canada and the French based Group Limagrain announced today an exclusive license agreement for the commercialization of advanced wheat seed varieties for the cereal grain growers of Western Canada. </t>
  </si>
  <si>
    <t>The Plant Sciences Group of Wageningen UR (University &amp; Research centre) and Biogemma are entering into research and development collaboration on wheat drought tolerance. The partners are starting this collaboration against the background of the large societal interest in the development of crops with drought tolerance and in view of the complementarity of the fundamental research work of Wageningen UR and the applied breeding knowledge of Biogemma.</t>
  </si>
  <si>
    <t>The company Don Mario Semillas days ago signed a strategic agreement with French company Vilmorin to develop wheat varieties. The aim of the agreement, called joint venture, is to start working on obtaining high-tech materials and go preparing for what will be the GM wheats.</t>
  </si>
  <si>
    <t>Arcadia Biosciences, Inc., an agricultural technology company focused on developing technologies and products that benefit the environment and human health, today announced that it has signed an exclusive global licensing deal with Vilmorin, the world''s leading wheat seed company, and Limagrain Cereal Seeds, LLC, a joint venture between Vilmorin and Arcadia, to use Arcadia''s Water Efficiency (WE) technology in wheat.</t>
  </si>
  <si>
    <t>Genective - Vilmorin and KWS have decided to join their efforts in developing GM corn traits. Both 
parties have reached agreement to organize this research collaboration in a 50/50 
joint venture company, subject to approval by the antitrust authorities</t>
  </si>
  <si>
    <t>Limagrain Group has signed a strategic alliance in corn, through its subsidiary Vilmorin + Cie, with the Brazilian seeds company Sementes Guerra in Curitiba, Brazil. This entry on the Brazilian corn seed market is part of the Group´s international development strategy. This agreement will extend the genetic heritage of the two parties to create more efficient varieties for the benefit of farmers</t>
  </si>
  <si>
    <t>acquiring the company Link Seed, based in 
Greytown (State of KwaZulu-Natal), South Africa</t>
  </si>
  <si>
    <t>Vilmorin and the Chinese investment company Hunan Xindaxin Co. Ltd have signed an 
agreement according to the terms of which Vilmorin Hong Kong Co. Ltd (a Vilmorin 
majority-held subsidiary) will sell all its shares (amounting to 46.5% of the capital) in their 
joint holding company that holds a 21% stake in Longping High-Tech (“LPHT”). 
The net value of this transaction, subject to approval from the Chinese authorities, can be 
estimated to be around 70 million Euros.</t>
  </si>
  <si>
    <t>Vilmorin and LPHT have defined a framework agreement which lays 
down the guidelines for the creation, management and governance of a new joint venture 
that will focus as a priority on field seeds, in particular corn and wheat. 
This joint venture will be responsible for developing new hybrid corn seeds for the Chinese 
market, and for their production and dist</t>
  </si>
  <si>
    <t>Arcadia Biosciences, Inc., an agricultural technology company focused on developing technologies and products that benefit the environment and human health, today announced that Vilmorin, one of the world’s oldest and largest producers and marketers of field crop and vegetable seeds, has purchased a 7.25% equity position in Arcadia. In parallel, Arcadia has purchased a 35% ownership position in Limagrain Cereal Seeds LLC (LCS), a newly formed company that provides the platform for wheat development in the United States. Vilmorin maintains 65% ownership of LCS</t>
  </si>
  <si>
    <t>Vilmorin &amp; Cie has recently taken over Eurodur, a company involved in research and the sale of durum wheat seeds in France and southern Europe. This transaction enables Vilmorin &amp; Cie to diversify its genetic wheat resources and position itself as one of the key players on the durum wheat market in Europe.</t>
  </si>
  <si>
    <t>Vilmorin &amp; Cie has strengthened its corn seed operations in Brazil by taking over the research activities of Genetica Agricola. This selection program benefits from high-quality genetic material that is extremely well adapted to the specific growth conditions in that area; this will support the innovative work targeting this zone and, more broadly, countries with tropical and subtropical climates such as India and central and southern China.</t>
  </si>
  <si>
    <t>Limagrain Cereal Seeds has agreed to collaborate with the college on breeding new wheat varieties for 
Idaho and the Pacific Northwest. Both Limagrain and the college will contribute germplasm, technology, and expertise 
to more rapidly develop varieties with improved productivity and tolerance to diseases and stress. To support this 
effort, Limagrain is also funding a significant endowment for cropping systems research and graduate training at the 
university.</t>
  </si>
  <si>
    <t>FN Semillas Argentina</t>
  </si>
  <si>
    <t>Soy:Semillas S.A. specializes in the breeding, production and marketing of improved soybean seeds in Argentina. This acquisition ratifies the commitment of Bayer CropScience in Argentina and marks the company’s entrance into the national soybean seed market in this country</t>
  </si>
  <si>
    <t>Extension with Disease added : Stalk Rot disease in corn, caused by multiple Fusarium species. Fusarium is a family of fungi that causes significant yield loss across the world’s major crops.</t>
  </si>
  <si>
    <t>Microbials</t>
  </si>
  <si>
    <t xml:space="preserve"> a long-term alliance to boost research andcommercialization of microbial products for agriculture</t>
  </si>
  <si>
    <t>Virginia Tech</t>
  </si>
  <si>
    <t>to Develop Better Wheat Varieties; disease and drought</t>
  </si>
  <si>
    <t>Disease</t>
  </si>
  <si>
    <t>Disease and others</t>
  </si>
  <si>
    <t>MyJohnDeere platform and new cloud-based technologies for future delivery of customized prescriptions</t>
  </si>
  <si>
    <t>LINK</t>
  </si>
  <si>
    <t>Deere &amp; Co</t>
  </si>
  <si>
    <t>(Link)</t>
  </si>
  <si>
    <t xml:space="preserve">Arcadia receives exclusive global rights to develop specified Pioneer technology for use in grain, forage, sweet, and biofuel sorghum types.  
</t>
  </si>
  <si>
    <t>(link</t>
  </si>
  <si>
    <t>Sales and Marketing agreement</t>
  </si>
  <si>
    <t>Will give farmers guidance on a number of field management decisions, including planting, crop treatment, pest control and even the best time to harvest.</t>
  </si>
  <si>
    <t>Detailed: Nature of Collaboration</t>
  </si>
  <si>
    <t>Primary Grouping: Nature of Collaboration</t>
  </si>
  <si>
    <t>Divestment/Spinoff</t>
  </si>
  <si>
    <t>Fertilizer assets to EuroChem</t>
  </si>
  <si>
    <t>Acquisition/Equity</t>
  </si>
  <si>
    <t>Co Development</t>
  </si>
  <si>
    <t>Collaboration</t>
  </si>
  <si>
    <t>Business Agreement</t>
  </si>
  <si>
    <t xml:space="preserve"> Licensing agreement for their new transgenic herbicide-tolerant soybean event with the Cooperative Central office of Agricultural Research</t>
  </si>
  <si>
    <t>To develop novel technology to identify genes and gene networks that control crop yield</t>
  </si>
  <si>
    <t xml:space="preserve">Monsanto </t>
  </si>
  <si>
    <t>Provide BASF’s key tank-mix partners, INTEGRITY, ERAGON, MARKSMAN and ARMEZON with Monsanto’s Roundup WeatherMAX ,providing additional modes of action for optimized weed control</t>
  </si>
  <si>
    <t>Yara</t>
  </si>
  <si>
    <t>Ammonia</t>
  </si>
  <si>
    <t>Partnership with Yara to  build a worldscale ammonia plant on the U.S. Gulf Coast</t>
  </si>
  <si>
    <t>Renamatix</t>
  </si>
  <si>
    <t>Industrial BioSciences</t>
  </si>
  <si>
    <t>Cellulosic Sugar</t>
  </si>
  <si>
    <t>Jointly scale up the Renmatix Plantrose process</t>
  </si>
  <si>
    <t>$30 million investment in equity stake</t>
  </si>
  <si>
    <t>Synpromics</t>
  </si>
  <si>
    <t>R&amp;D</t>
  </si>
  <si>
    <t>Scotland</t>
  </si>
  <si>
    <t>Synthetic promotor technology for application in plant science</t>
  </si>
  <si>
    <t> Link</t>
  </si>
  <si>
    <t>One of the largest producer of "beneficial nematodes," which are tiny worms that can help control pests such as weevils and moths.</t>
  </si>
  <si>
    <t xml:space="preserve">Baseclick holds technology holds technology
patents in labeling processes of deoxyribonucleic acid 
patents in labeling processes of deoxyribonucleic acid </t>
  </si>
  <si>
    <t>Enzyme</t>
  </si>
  <si>
    <t>Verenium, which has collected microbes from diverse environments including volcanoes and rainforests, brings 10 industrial enzymes derived from bacteria and fungi.</t>
  </si>
  <si>
    <t>Financials ($million)</t>
  </si>
  <si>
    <t>425 + milestone payments</t>
  </si>
  <si>
    <t xml:space="preserve"> global supplier of innovative biological pest management solutions based on natural microorganisms.</t>
  </si>
  <si>
    <t>Certain assets from Desnagrain</t>
  </si>
  <si>
    <t>Ukraine</t>
  </si>
  <si>
    <t>Assets for finalizing the processing (cleaning, sizing, drying, pre-processing, packing, and temporary storage) of rapeseed and wheat</t>
  </si>
  <si>
    <t>Factiva</t>
  </si>
  <si>
    <t>20+ milestone</t>
  </si>
  <si>
    <t>Wheat Breeding Programs</t>
  </si>
  <si>
    <t>Gene discovery</t>
  </si>
  <si>
    <t>Facility acquisition</t>
  </si>
  <si>
    <t>Acquisition of wheat breeding station</t>
  </si>
  <si>
    <t>Acquisition of wheat breeding program</t>
  </si>
  <si>
    <t>FMC acquired exclusive rights to a patented, broad-spectrum crop protection product from Bayer CropScience</t>
  </si>
  <si>
    <t>To be removed</t>
  </si>
  <si>
    <t xml:space="preserve">Limagrain </t>
  </si>
  <si>
    <t>Shamrock</t>
  </si>
  <si>
    <t>Eureka Seeds</t>
  </si>
  <si>
    <t>The Australian Centre for Plant Functional Genomics (ACPFG) and CSIRO announced today that, Vilmorin &amp; Cie (Vilmorin), has taken a license to access technology that aims to reduce the amount of Nitrogen fertilizer used by Australian 
growers for their wheat crops.</t>
  </si>
  <si>
    <t>National Agricultural Technique Promotion Service Center</t>
  </si>
  <si>
    <t>Wheat Plant Protection Control</t>
  </si>
  <si>
    <t xml:space="preserve">NATPSC have collaborated with Syngenta to test wheat comprehensive control test since two years ago
• Besides, they have already  carried out several training programs together, for example “Syngenta Rice Expo Demonstrate” at more than 10 rice production provinces since 2005 (seed coating product Armune is involved), “New Pesticide to Control Disease, Insect and Weeds in Corn Field Demonstration” program at 8 provinces since 2008.
</t>
  </si>
  <si>
    <t>CITIC</t>
  </si>
  <si>
    <t>Innovation &amp; development of modern agricultural technology within the background of land transfer</t>
  </si>
  <si>
    <t>Specializes in the production of hybrid sunflower seeds</t>
  </si>
  <si>
    <t>Specializes in vegetable seeds</t>
  </si>
  <si>
    <t>Equity</t>
  </si>
  <si>
    <t>na</t>
  </si>
  <si>
    <t>Fresh Produce</t>
  </si>
  <si>
    <t>To focus on other core businesses</t>
  </si>
  <si>
    <t>Tekmira Pharmaceuticals</t>
  </si>
  <si>
    <t>Lipid Formulations</t>
  </si>
  <si>
    <t>Tekmira will provide lipid formulations to Monsanto, which will be used for the latter company's research on new pest, virus and weed control options for agriculture</t>
  </si>
  <si>
    <t>Increase the company's breeding, research, training and development expertise while also availing fresh and appropriately priced capital to finance growth in new and existing markets, particularly in East and West Africa</t>
  </si>
  <si>
    <t>Zimbabwe</t>
  </si>
  <si>
    <t>Seed breeding</t>
  </si>
  <si>
    <t>Agronomics</t>
  </si>
  <si>
    <t>Agsync</t>
  </si>
  <si>
    <t xml:space="preserve">Improve efficiencies in aerial applications of crop protection products </t>
  </si>
  <si>
    <t>ADAS</t>
  </si>
  <si>
    <t>Nitrogen Management</t>
  </si>
  <si>
    <t>Research project called Automating N which focuses on N Fertilizer management</t>
  </si>
  <si>
    <t>IFC &amp; Austria</t>
  </si>
  <si>
    <t>Aims to upgrade and modernize the country’s agricultural production by making the most innovative technologies and high-tech solutions available</t>
  </si>
  <si>
    <t>Fundecitrus</t>
  </si>
  <si>
    <t>Citrus Greening</t>
  </si>
  <si>
    <t xml:space="preserve">has signed R&amp;D collabortion for the Citrus Greening and Zebra Potato Chip diseases
</t>
  </si>
  <si>
    <t>Campbell Soup's Vegetable Seed Activities</t>
  </si>
  <si>
    <t>Genetica Agricola Research activities</t>
  </si>
  <si>
    <t>Seed &amp; Co (25% stake)</t>
  </si>
  <si>
    <t>Acquisition/JV</t>
  </si>
  <si>
    <t>CSIRO &amp; GRDC</t>
  </si>
  <si>
    <t xml:space="preserve">Arista Cereal Technologies is a joint venture formed between Limagrain, CSIRO’s Food Futures Flagship and the Grains Research &amp; Development Corporation. This is a partnership in which Arista Cereal Technologies conducts research and development into high-amylose (resistant starch) wheat from technology developed by CSIRO and Limagrain. The GRDC is providing expertise in relation to the Australian and international grains industries.
</t>
  </si>
  <si>
    <t>Under the terms of the agreement, Genective will receive global rights to Arcadia’s Water Use Efficiency (WUE) technology in corn, with Arcadia receiving upfront payment, milestone payments and value sharing upon commercialisation</t>
  </si>
  <si>
    <t>In France, Limagrain joined the GIS (Scientific Interest
Group) - called “Biotechnologies vertes” (Green
biotechnology), as soon as it was formed in 2011.
Céréales Vallée is also a member along with other competitiveness
clusters such as Agrimip and Végépolys. This GIS
is the follow-up to Génoplante 2010. The partnership
involves all the public research institutes, INRA, CNRS,
CIRAD, IRD and CEA, most private seed companies,
in particular Limagrain, RAGT and Euralis, through
Research partnerships
Biogemma</t>
  </si>
  <si>
    <t xml:space="preserve">Groupe Limagrain </t>
  </si>
  <si>
    <t>Global Thematic Partners</t>
  </si>
  <si>
    <t>BPI France</t>
  </si>
  <si>
    <t>Others</t>
  </si>
  <si>
    <t xml:space="preserve">Collaboration aims to identify novel genes that provide durable resistance to ASR </t>
  </si>
  <si>
    <t>Van Amerongen</t>
  </si>
  <si>
    <t>Advanced Control respiration</t>
  </si>
  <si>
    <t>AgroFresh,  a business unit of Dow AgroScience, has entered into an alliance with the Netherlands-based company Van Amerongen for “innovative fruit storage technology</t>
  </si>
  <si>
    <t>Collaboration/Equity</t>
  </si>
  <si>
    <t>Farmer’s Edge &amp; ADVAG</t>
  </si>
  <si>
    <t>Skyfarm</t>
  </si>
  <si>
    <t>IFC &amp; EU</t>
  </si>
  <si>
    <t>Africa</t>
  </si>
  <si>
    <t>Expand weather insurance to African Farmers</t>
  </si>
  <si>
    <t>GeoVantage</t>
  </si>
  <si>
    <t xml:space="preserve">integrated imagery ordering capability between GeoVantage’s AgOrder and MapShots’ AgStudio product lines.
</t>
  </si>
  <si>
    <t>to expand its precision farming offering by providing weather, market information and grain trading capabilities</t>
  </si>
  <si>
    <t>to develop precision farming &amp; farm management tools.</t>
  </si>
  <si>
    <t>web-based Sclerotinia monitoring service, Weed ID App</t>
  </si>
  <si>
    <t>Climate Corporation</t>
  </si>
  <si>
    <t>Addition of Data Science Expertise to IFS, will provide weather modelling &amp; Risk Insurance to farmers</t>
  </si>
  <si>
    <t xml:space="preserve">to reduce greenhouse gas (GHG) emissions by implementing more sustainable farming practices </t>
  </si>
  <si>
    <t>collaborative research projects on satellite imagery</t>
  </si>
  <si>
    <t>DTN/The Progressive Farmer Build Corporation</t>
  </si>
  <si>
    <t>collaboration</t>
  </si>
  <si>
    <t>link</t>
  </si>
  <si>
    <t xml:space="preserve">Multi-year insect protection gene discovery collaboration and Multi-Gene Expression Vehicle (MGEV) License
</t>
  </si>
  <si>
    <t>Agreements extend the companies' existing partnership to introduce targeted modifications to selected plant genes and genomes</t>
  </si>
  <si>
    <t xml:space="preserve"> Pacific Trellis Fruit</t>
  </si>
  <si>
    <t>Public-private partnership focusing on wheat research and development encompassing native and biotech traits, hybrid wheat and the use of seeds and crop protection products to increase yields</t>
  </si>
  <si>
    <t>Solum Inc</t>
  </si>
  <si>
    <t>Monsanto (CC) acquired the soil business line of Solum Inc.</t>
  </si>
  <si>
    <t>Delta F.A.R.M</t>
  </si>
  <si>
    <t xml:space="preserve">collaboration for best management practices </t>
  </si>
  <si>
    <t>GreenLight BioSciences</t>
  </si>
  <si>
    <t>Source</t>
  </si>
  <si>
    <t>To explore applications of GreenLight's proprietary cell-free technologies (Unconstrained Metabolism® technology platform) to increase the productivity of potential manufacturing processes.</t>
  </si>
  <si>
    <t>Cell Free Technologies</t>
  </si>
  <si>
    <t>Unicamp</t>
  </si>
  <si>
    <t>Identify technologies for crop protection products for use in soybean, sugarcane, maize and fruits and vegetables</t>
  </si>
  <si>
    <t xml:space="preserve">producer and distributor of biological seed treatment solutions </t>
  </si>
  <si>
    <t>Biagro Group</t>
  </si>
  <si>
    <t>John Deere</t>
  </si>
  <si>
    <t>collaborate to integrate data access, wireless data transmission &amp; prescription recommendations to farmers</t>
  </si>
  <si>
    <t>Seed Asia</t>
  </si>
  <si>
    <t>Thailand</t>
  </si>
  <si>
    <t>Acquisition represents part of Vilmorin’s strategy to increase the geographic scope of its corn seed activities</t>
  </si>
  <si>
    <t>Preceres</t>
  </si>
  <si>
    <t>Medicine to Ag</t>
  </si>
  <si>
    <t>Utilize drug delivery technologies for agricultural applications,
 and partnership with Monsanto will help to make the transition from medicine to agriculture much more feasible</t>
  </si>
</sst>
</file>

<file path=xl/styles.xml><?xml version="1.0" encoding="utf-8"?>
<styleSheet xmlns="http://schemas.openxmlformats.org/spreadsheetml/2006/main">
  <numFmts count="3">
    <numFmt numFmtId="164" formatCode="0.0"/>
    <numFmt numFmtId="165" formatCode="0.0%"/>
    <numFmt numFmtId="166" formatCode="0.000"/>
  </numFmts>
  <fonts count="10">
    <font>
      <sz val="11"/>
      <color theme="1"/>
      <name val="Calibri"/>
      <family val="2"/>
      <scheme val="minor"/>
    </font>
    <font>
      <b/>
      <sz val="11"/>
      <color theme="1"/>
      <name val="Calibri"/>
      <family val="2"/>
      <scheme val="minor"/>
    </font>
    <font>
      <u/>
      <sz val="11"/>
      <color theme="10"/>
      <name val="Calibri"/>
      <family val="2"/>
    </font>
    <font>
      <sz val="12"/>
      <color theme="1"/>
      <name val="Calibri"/>
      <family val="2"/>
      <scheme val="minor"/>
    </font>
    <font>
      <sz val="10"/>
      <color rgb="FF000000"/>
      <name val="Verdana"/>
      <family val="2"/>
    </font>
    <font>
      <sz val="11"/>
      <color rgb="FF000000"/>
      <name val="Calibri"/>
      <family val="2"/>
      <scheme val="minor"/>
    </font>
    <font>
      <sz val="10"/>
      <color theme="1"/>
      <name val="Tahoma"/>
      <family val="2"/>
    </font>
    <font>
      <sz val="9"/>
      <color indexed="81"/>
      <name val="Tahoma"/>
      <family val="2"/>
    </font>
    <font>
      <b/>
      <sz val="9"/>
      <color indexed="81"/>
      <name val="Tahoma"/>
      <family val="2"/>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indexed="64"/>
      </bottom>
      <diagonal/>
    </border>
    <border>
      <left style="thin">
        <color auto="1"/>
      </left>
      <right/>
      <top/>
      <bottom style="thin">
        <color indexed="64"/>
      </bottom>
      <diagonal/>
    </border>
    <border>
      <left/>
      <right/>
      <top/>
      <bottom style="thin">
        <color indexed="64"/>
      </bottom>
      <diagonal/>
    </border>
    <border>
      <left style="thin">
        <color auto="1"/>
      </left>
      <right/>
      <top/>
      <bottom/>
      <diagonal/>
    </border>
    <border>
      <left/>
      <right style="thin">
        <color auto="1"/>
      </right>
      <top style="thin">
        <color auto="1"/>
      </top>
      <bottom style="thin">
        <color auto="1"/>
      </bottom>
      <diagonal/>
    </border>
    <border>
      <left/>
      <right/>
      <top style="thin">
        <color auto="1"/>
      </top>
      <bottom style="thin">
        <color indexed="64"/>
      </bottom>
      <diagonal/>
    </border>
  </borders>
  <cellStyleXfs count="3">
    <xf numFmtId="0" fontId="0" fillId="0" borderId="0"/>
    <xf numFmtId="0" fontId="2" fillId="0" borderId="0" applyNumberFormat="0" applyFill="0" applyBorder="0" applyAlignment="0" applyProtection="0">
      <alignment vertical="top"/>
      <protection locked="0"/>
    </xf>
    <xf numFmtId="9" fontId="9" fillId="0" borderId="0" applyFont="0" applyFill="0" applyBorder="0" applyAlignment="0" applyProtection="0"/>
  </cellStyleXfs>
  <cellXfs count="88">
    <xf numFmtId="0" fontId="0" fillId="0" borderId="0" xfId="0"/>
    <xf numFmtId="0" fontId="0" fillId="0" borderId="0" xfId="0" applyFill="1" applyAlignment="1"/>
    <xf numFmtId="0" fontId="0" fillId="0" borderId="0" xfId="0" applyFill="1" applyAlignment="1">
      <alignment vertical="top"/>
    </xf>
    <xf numFmtId="0" fontId="1" fillId="0" borderId="1" xfId="0" applyFont="1" applyFill="1" applyBorder="1" applyAlignment="1">
      <alignment vertical="top" wrapText="1"/>
    </xf>
    <xf numFmtId="0" fontId="0" fillId="0" borderId="1" xfId="0" applyFill="1" applyBorder="1" applyAlignment="1">
      <alignment vertical="top" wrapText="1"/>
    </xf>
    <xf numFmtId="0" fontId="2" fillId="0" borderId="1" xfId="1" applyFill="1" applyBorder="1" applyAlignment="1" applyProtection="1">
      <alignment vertical="top" wrapText="1"/>
    </xf>
    <xf numFmtId="0" fontId="5" fillId="0" borderId="1" xfId="0" applyFont="1" applyFill="1" applyBorder="1" applyAlignment="1">
      <alignment vertical="top" wrapText="1"/>
    </xf>
    <xf numFmtId="0" fontId="6" fillId="0" borderId="1" xfId="0" applyFont="1" applyFill="1" applyBorder="1" applyAlignment="1">
      <alignment vertical="top" wrapText="1"/>
    </xf>
    <xf numFmtId="0" fontId="2" fillId="0" borderId="1" xfId="1" applyBorder="1" applyAlignment="1" applyProtection="1">
      <alignment vertical="top" wrapText="1"/>
    </xf>
    <xf numFmtId="0" fontId="0" fillId="0" borderId="1" xfId="0" applyBorder="1" applyAlignment="1">
      <alignment vertical="top" wrapText="1"/>
    </xf>
    <xf numFmtId="0" fontId="0" fillId="0" borderId="0" xfId="0" applyFill="1" applyAlignment="1">
      <alignment horizontal="center" vertical="center"/>
    </xf>
    <xf numFmtId="0" fontId="3" fillId="0" borderId="1" xfId="0" applyFont="1" applyFill="1" applyBorder="1" applyAlignment="1">
      <alignment vertical="top" wrapText="1"/>
    </xf>
    <xf numFmtId="0" fontId="4" fillId="0" borderId="1" xfId="0" applyFont="1" applyFill="1" applyBorder="1" applyAlignment="1">
      <alignment vertical="top" wrapText="1"/>
    </xf>
    <xf numFmtId="0" fontId="1" fillId="0" borderId="1" xfId="0" applyFont="1" applyFill="1" applyBorder="1" applyAlignment="1">
      <alignment horizontal="center" vertical="top" wrapText="1"/>
    </xf>
    <xf numFmtId="0" fontId="0" fillId="0" borderId="1" xfId="0" applyFill="1" applyBorder="1" applyAlignment="1">
      <alignment horizontal="center" vertical="top" wrapText="1"/>
    </xf>
    <xf numFmtId="49" fontId="0" fillId="0" borderId="1" xfId="0" applyNumberFormat="1" applyFill="1" applyBorder="1" applyAlignment="1">
      <alignment horizontal="center" vertical="top" wrapText="1"/>
    </xf>
    <xf numFmtId="0" fontId="0" fillId="0" borderId="1" xfId="0" applyNumberFormat="1" applyFill="1" applyBorder="1" applyAlignment="1">
      <alignment horizontal="center" vertical="top" wrapText="1"/>
    </xf>
    <xf numFmtId="0" fontId="0" fillId="0" borderId="1" xfId="0" applyBorder="1" applyAlignment="1">
      <alignment horizontal="center" vertical="top" wrapText="1"/>
    </xf>
    <xf numFmtId="0" fontId="0" fillId="0" borderId="2" xfId="0" applyFill="1" applyBorder="1" applyAlignment="1">
      <alignment vertical="top" wrapText="1"/>
    </xf>
    <xf numFmtId="0" fontId="0" fillId="0" borderId="3" xfId="0" applyFill="1" applyBorder="1" applyAlignment="1">
      <alignment vertical="top" wrapText="1"/>
    </xf>
    <xf numFmtId="0" fontId="0" fillId="0" borderId="3" xfId="0" applyFill="1" applyBorder="1" applyAlignment="1">
      <alignment horizontal="center" vertical="top" wrapText="1"/>
    </xf>
    <xf numFmtId="0" fontId="2" fillId="0" borderId="3" xfId="1" applyFill="1" applyBorder="1" applyAlignment="1" applyProtection="1">
      <alignment vertical="top" wrapText="1"/>
    </xf>
    <xf numFmtId="0" fontId="0" fillId="0" borderId="4" xfId="0" applyFill="1" applyBorder="1" applyAlignment="1">
      <alignment vertical="top" wrapText="1"/>
    </xf>
    <xf numFmtId="0" fontId="0" fillId="0" borderId="4" xfId="0" applyFill="1" applyBorder="1" applyAlignment="1">
      <alignment horizontal="center" vertical="top" wrapText="1"/>
    </xf>
    <xf numFmtId="0" fontId="2" fillId="0" borderId="4" xfId="1" applyFill="1" applyBorder="1" applyAlignment="1" applyProtection="1">
      <alignment vertical="top" wrapText="1"/>
    </xf>
    <xf numFmtId="0" fontId="0" fillId="0" borderId="1" xfId="0" applyFill="1" applyBorder="1" applyAlignment="1">
      <alignment horizontal="left" vertical="top" wrapText="1"/>
    </xf>
    <xf numFmtId="0" fontId="0" fillId="2" borderId="1" xfId="0" applyFill="1" applyBorder="1" applyAlignment="1">
      <alignment vertical="top" wrapText="1"/>
    </xf>
    <xf numFmtId="164" fontId="0" fillId="0" borderId="1" xfId="0" applyNumberFormat="1" applyFill="1" applyBorder="1" applyAlignment="1">
      <alignment vertical="top" wrapText="1"/>
    </xf>
    <xf numFmtId="0" fontId="0" fillId="0" borderId="1" xfId="0" applyFill="1" applyBorder="1" applyAlignment="1">
      <alignment horizontal="right" vertical="top" wrapText="1"/>
    </xf>
    <xf numFmtId="0" fontId="0" fillId="2" borderId="1" xfId="0" applyFont="1" applyFill="1" applyBorder="1" applyAlignment="1">
      <alignment vertical="top" wrapText="1"/>
    </xf>
    <xf numFmtId="0" fontId="0" fillId="2" borderId="1" xfId="0" applyNumberFormat="1" applyFont="1" applyFill="1" applyBorder="1" applyAlignment="1">
      <alignment horizontal="center" vertical="top" wrapText="1"/>
    </xf>
    <xf numFmtId="0" fontId="5" fillId="2" borderId="1" xfId="0" applyFont="1" applyFill="1" applyBorder="1" applyAlignment="1">
      <alignment vertical="top" wrapText="1"/>
    </xf>
    <xf numFmtId="0" fontId="2" fillId="2" borderId="1" xfId="1" applyFill="1" applyBorder="1" applyAlignment="1" applyProtection="1">
      <alignment vertical="top" wrapText="1"/>
    </xf>
    <xf numFmtId="0" fontId="0" fillId="2" borderId="1" xfId="0" applyNumberFormat="1" applyFill="1" applyBorder="1" applyAlignment="1">
      <alignment horizontal="center" vertical="top" wrapText="1"/>
    </xf>
    <xf numFmtId="0" fontId="0" fillId="2" borderId="0" xfId="0" applyFill="1" applyAlignment="1"/>
    <xf numFmtId="0" fontId="0" fillId="2" borderId="1" xfId="0" applyFill="1" applyBorder="1" applyAlignment="1">
      <alignment horizontal="center" vertical="top" wrapText="1"/>
    </xf>
    <xf numFmtId="49" fontId="0" fillId="0" borderId="1" xfId="0" applyNumberFormat="1" applyFill="1" applyBorder="1" applyAlignment="1">
      <alignment vertical="top" wrapText="1"/>
    </xf>
    <xf numFmtId="0" fontId="0" fillId="2" borderId="1" xfId="0" applyNumberFormat="1" applyFill="1" applyBorder="1" applyAlignment="1">
      <alignment vertical="top" wrapText="1"/>
    </xf>
    <xf numFmtId="0" fontId="0" fillId="0" borderId="1" xfId="0" applyNumberFormat="1" applyFill="1" applyBorder="1" applyAlignment="1">
      <alignment vertical="top" wrapText="1"/>
    </xf>
    <xf numFmtId="49" fontId="0" fillId="2" borderId="1" xfId="0" applyNumberFormat="1" applyFill="1" applyBorder="1" applyAlignment="1">
      <alignment vertical="top" wrapText="1"/>
    </xf>
    <xf numFmtId="0" fontId="0" fillId="0" borderId="0" xfId="0" applyFill="1" applyAlignment="1">
      <alignment vertical="center"/>
    </xf>
    <xf numFmtId="0" fontId="0" fillId="0" borderId="1" xfId="0" applyFill="1" applyBorder="1" applyAlignment="1"/>
    <xf numFmtId="0" fontId="0" fillId="0" borderId="1" xfId="0" applyFill="1" applyBorder="1" applyAlignment="1">
      <alignment wrapText="1"/>
    </xf>
    <xf numFmtId="0" fontId="0" fillId="0" borderId="1" xfId="0" applyFill="1" applyBorder="1" applyAlignment="1">
      <alignment horizontal="center" vertical="center"/>
    </xf>
    <xf numFmtId="0" fontId="0" fillId="0" borderId="1" xfId="0" applyFill="1" applyBorder="1" applyAlignment="1">
      <alignment vertical="center"/>
    </xf>
    <xf numFmtId="1" fontId="0" fillId="0" borderId="1" xfId="0" applyNumberFormat="1" applyFill="1" applyBorder="1" applyAlignment="1"/>
    <xf numFmtId="0" fontId="0" fillId="2" borderId="1" xfId="0" applyFill="1" applyBorder="1" applyAlignment="1">
      <alignment horizontal="left" vertical="top" wrapText="1"/>
    </xf>
    <xf numFmtId="0" fontId="2" fillId="0" borderId="5" xfId="1" applyBorder="1" applyAlignment="1" applyProtection="1"/>
    <xf numFmtId="0" fontId="0" fillId="2" borderId="1" xfId="0" applyFill="1" applyBorder="1" applyAlignment="1">
      <alignment vertical="center"/>
    </xf>
    <xf numFmtId="0" fontId="0" fillId="2" borderId="1" xfId="0" applyFill="1" applyBorder="1" applyAlignment="1"/>
    <xf numFmtId="0" fontId="0" fillId="2" borderId="1" xfId="0" applyFill="1" applyBorder="1" applyAlignment="1">
      <alignment horizontal="center" vertical="center"/>
    </xf>
    <xf numFmtId="0" fontId="0" fillId="2" borderId="2" xfId="0" applyFill="1" applyBorder="1" applyAlignment="1">
      <alignment vertical="top" wrapText="1"/>
    </xf>
    <xf numFmtId="0" fontId="2" fillId="2" borderId="1" xfId="1" applyFill="1" applyBorder="1" applyAlignment="1" applyProtection="1"/>
    <xf numFmtId="1" fontId="0" fillId="2" borderId="1" xfId="0" applyNumberFormat="1" applyFill="1" applyBorder="1" applyAlignment="1">
      <alignment vertical="top" wrapText="1"/>
    </xf>
    <xf numFmtId="0" fontId="0" fillId="2" borderId="1" xfId="0" applyFill="1" applyBorder="1" applyAlignment="1">
      <alignment wrapText="1"/>
    </xf>
    <xf numFmtId="0" fontId="0" fillId="2" borderId="8" xfId="0" applyFill="1" applyBorder="1" applyAlignment="1">
      <alignment vertical="top" wrapText="1"/>
    </xf>
    <xf numFmtId="165" fontId="0" fillId="0" borderId="0" xfId="2" applyNumberFormat="1" applyFont="1"/>
    <xf numFmtId="164" fontId="0" fillId="0" borderId="0" xfId="0" applyNumberFormat="1"/>
    <xf numFmtId="165" fontId="0" fillId="0" borderId="0" xfId="0" applyNumberFormat="1"/>
    <xf numFmtId="0" fontId="0" fillId="2" borderId="6" xfId="0" applyFill="1" applyBorder="1" applyAlignment="1">
      <alignment vertical="top" wrapText="1"/>
    </xf>
    <xf numFmtId="0" fontId="0" fillId="2" borderId="7" xfId="0" applyFill="1" applyBorder="1" applyAlignment="1">
      <alignment horizontal="center" vertical="top" wrapText="1"/>
    </xf>
    <xf numFmtId="49" fontId="0" fillId="0" borderId="3" xfId="0" applyNumberFormat="1" applyFill="1" applyBorder="1" applyAlignment="1">
      <alignment vertical="top" wrapText="1"/>
    </xf>
    <xf numFmtId="0" fontId="0" fillId="2" borderId="7" xfId="0" applyFill="1" applyBorder="1" applyAlignment="1">
      <alignment vertical="top" wrapText="1"/>
    </xf>
    <xf numFmtId="0" fontId="5" fillId="0" borderId="3" xfId="0" applyFont="1" applyFill="1" applyBorder="1" applyAlignment="1">
      <alignment vertical="top" wrapText="1"/>
    </xf>
    <xf numFmtId="0" fontId="0" fillId="2" borderId="0" xfId="0" applyFill="1" applyBorder="1" applyAlignment="1">
      <alignment vertical="top" wrapText="1"/>
    </xf>
    <xf numFmtId="0" fontId="2" fillId="0" borderId="1" xfId="1" applyBorder="1" applyAlignment="1" applyProtection="1"/>
    <xf numFmtId="0" fontId="2" fillId="2" borderId="4" xfId="1" applyFill="1" applyBorder="1" applyAlignment="1" applyProtection="1">
      <alignment vertical="top" wrapText="1"/>
    </xf>
    <xf numFmtId="0" fontId="2" fillId="0" borderId="3" xfId="1" applyBorder="1" applyAlignment="1" applyProtection="1">
      <alignment vertical="top" wrapText="1"/>
    </xf>
    <xf numFmtId="0" fontId="2" fillId="2" borderId="7" xfId="1" applyFill="1" applyBorder="1" applyAlignment="1" applyProtection="1">
      <alignment vertical="top" wrapText="1"/>
    </xf>
    <xf numFmtId="0" fontId="2" fillId="0" borderId="0" xfId="1" applyFill="1" applyAlignment="1" applyProtection="1">
      <alignment vertical="top" wrapText="1"/>
    </xf>
    <xf numFmtId="0" fontId="0" fillId="0" borderId="2" xfId="0" applyFill="1" applyBorder="1" applyAlignment="1">
      <alignment horizontal="right" vertical="top" wrapText="1"/>
    </xf>
    <xf numFmtId="0" fontId="0" fillId="2" borderId="4" xfId="0" applyFill="1" applyBorder="1" applyAlignment="1">
      <alignment vertical="top" wrapText="1"/>
    </xf>
    <xf numFmtId="0" fontId="0" fillId="2" borderId="5" xfId="0" applyFill="1" applyBorder="1" applyAlignment="1">
      <alignment vertical="top" wrapText="1"/>
    </xf>
    <xf numFmtId="0" fontId="0" fillId="2" borderId="9" xfId="0" applyFill="1" applyBorder="1" applyAlignment="1">
      <alignment horizontal="center" vertical="top" wrapText="1"/>
    </xf>
    <xf numFmtId="0" fontId="0" fillId="3" borderId="1" xfId="0" applyFill="1" applyBorder="1" applyAlignment="1">
      <alignment vertical="top" wrapText="1"/>
    </xf>
    <xf numFmtId="0" fontId="0" fillId="2" borderId="3" xfId="0" applyFill="1" applyBorder="1" applyAlignment="1">
      <alignment vertical="top" wrapText="1"/>
    </xf>
    <xf numFmtId="0" fontId="0" fillId="2" borderId="3" xfId="0" applyFill="1" applyBorder="1" applyAlignment="1">
      <alignment horizontal="center" vertical="top" wrapText="1"/>
    </xf>
    <xf numFmtId="0" fontId="0" fillId="2" borderId="0" xfId="0" applyFill="1" applyBorder="1" applyAlignment="1">
      <alignment horizontal="center" vertical="top" wrapText="1"/>
    </xf>
    <xf numFmtId="0" fontId="2" fillId="0" borderId="1" xfId="1" applyFill="1" applyBorder="1" applyAlignment="1" applyProtection="1"/>
    <xf numFmtId="0" fontId="0" fillId="0" borderId="1" xfId="0" applyBorder="1"/>
    <xf numFmtId="0" fontId="0" fillId="0" borderId="10" xfId="0" applyFill="1" applyBorder="1" applyAlignment="1">
      <alignment horizontal="center" vertical="center"/>
    </xf>
    <xf numFmtId="0" fontId="0" fillId="0" borderId="9" xfId="0" applyFill="1" applyBorder="1" applyAlignment="1">
      <alignment vertical="center"/>
    </xf>
    <xf numFmtId="0" fontId="0" fillId="0" borderId="9" xfId="0" applyFill="1" applyBorder="1" applyAlignment="1"/>
    <xf numFmtId="0" fontId="2" fillId="0" borderId="9" xfId="1" applyFill="1" applyBorder="1" applyAlignment="1" applyProtection="1"/>
    <xf numFmtId="0" fontId="0" fillId="0" borderId="10" xfId="0" applyFill="1" applyBorder="1" applyAlignment="1"/>
    <xf numFmtId="0" fontId="0" fillId="0" borderId="9" xfId="0" applyFill="1" applyBorder="1" applyAlignment="1">
      <alignment horizontal="center" vertical="center"/>
    </xf>
    <xf numFmtId="0" fontId="0" fillId="0" borderId="9" xfId="0" applyFill="1" applyBorder="1" applyAlignment="1">
      <alignment wrapText="1"/>
    </xf>
    <xf numFmtId="166" fontId="0" fillId="0" borderId="0" xfId="0" applyNumberFormat="1"/>
  </cellXfs>
  <cellStyles count="3">
    <cellStyle name="Hyperlink" xfId="1" builtinId="8"/>
    <cellStyle name="Normal" xfId="0" builtinId="0"/>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5"/>
  <c:chart>
    <c:plotArea>
      <c:layout/>
      <c:pieChart>
        <c:varyColors val="1"/>
        <c:ser>
          <c:idx val="0"/>
          <c:order val="0"/>
          <c:dLbls>
            <c:showVal val="1"/>
            <c:showLeaderLines val="1"/>
          </c:dLbls>
          <c:cat>
            <c:strRef>
              <c:f>Sheet1!$O$9:$O$12</c:f>
              <c:strCache>
                <c:ptCount val="4"/>
                <c:pt idx="0">
                  <c:v>Groupe Limagrain </c:v>
                </c:pt>
                <c:pt idx="1">
                  <c:v>Global Thematic Partners</c:v>
                </c:pt>
                <c:pt idx="2">
                  <c:v>BPI France</c:v>
                </c:pt>
                <c:pt idx="3">
                  <c:v>Others</c:v>
                </c:pt>
              </c:strCache>
            </c:strRef>
          </c:cat>
          <c:val>
            <c:numRef>
              <c:f>Sheet1!$P$9:$P$12</c:f>
              <c:numCache>
                <c:formatCode>0.0%</c:formatCode>
                <c:ptCount val="4"/>
                <c:pt idx="0">
                  <c:v>0.72443999999999997</c:v>
                </c:pt>
                <c:pt idx="1">
                  <c:v>3.6600000000000001E-2</c:v>
                </c:pt>
                <c:pt idx="2">
                  <c:v>2.1899999999999999E-2</c:v>
                </c:pt>
                <c:pt idx="3">
                  <c:v>0.21706000000000003</c:v>
                </c:pt>
              </c:numCache>
            </c:numRef>
          </c:val>
        </c:ser>
        <c:firstSliceAng val="0"/>
      </c:pieChart>
    </c:plotArea>
    <c:legend>
      <c:legendPos val="b"/>
      <c:layout/>
    </c:legend>
    <c:plotVisOnly val="1"/>
  </c:chart>
  <c:printSettings>
    <c:headerFooter/>
    <c:pageMargins b="0.75000000000000244" l="0.70000000000000062" r="0.70000000000000062" t="0.75000000000000244"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133350</xdr:colOff>
      <xdr:row>12</xdr:row>
      <xdr:rowOff>171450</xdr:rowOff>
    </xdr:from>
    <xdr:to>
      <xdr:col>15</xdr:col>
      <xdr:colOff>152400</xdr:colOff>
      <xdr:row>27</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seedquest.com/news.php?type=news&amp;id_article=23057&amp;id_region=&amp;id_category=&amp;id_crop=" TargetMode="External"/><Relationship Id="rId299" Type="http://schemas.openxmlformats.org/officeDocument/2006/relationships/hyperlink" Target="http://www.agriculture.com/news/business/DuPont-gains-access-to-Syngentas-new-corn-insect-control-technology_5-ar3713" TargetMode="External"/><Relationship Id="rId21" Type="http://schemas.openxmlformats.org/officeDocument/2006/relationships/hyperlink" Target="http://www2.basf.us/corporate/news_2009/news_release_2009_00184.htm" TargetMode="External"/><Relationship Id="rId63" Type="http://schemas.openxmlformats.org/officeDocument/2006/relationships/hyperlink" Target="http://www.businessweek.com/news/2011-10-07/bayer-says-cropscience-unit-buys-raps-gbr-oilseed-rape-business.html" TargetMode="External"/><Relationship Id="rId159" Type="http://schemas.openxmlformats.org/officeDocument/2006/relationships/hyperlink" Target="http://www.seedquest.com/news.php?type=news&amp;id_article=4595&amp;id_region=&amp;id_category=&amp;id_crop=" TargetMode="External"/><Relationship Id="rId324" Type="http://schemas.openxmlformats.org/officeDocument/2006/relationships/hyperlink" Target="http://www.seedquest.com/news.php?type=news&amp;id_article=33338&amp;id_region=&amp;id_category=&amp;id_crop=" TargetMode="External"/><Relationship Id="rId366" Type="http://schemas.openxmlformats.org/officeDocument/2006/relationships/hyperlink" Target="http://monsanto.mediaroom.com/index.php?s=27632&amp;item=76998" TargetMode="External"/><Relationship Id="rId170" Type="http://schemas.openxmlformats.org/officeDocument/2006/relationships/hyperlink" Target="http://www.seedquest.com/news.php?type=news&amp;id_article=16822&amp;id_region=&amp;id_category=&amp;id_crop=" TargetMode="External"/><Relationship Id="rId226" Type="http://schemas.openxmlformats.org/officeDocument/2006/relationships/hyperlink" Target="http://www.farmstech.com/news/post.php?id=26" TargetMode="External"/><Relationship Id="rId433" Type="http://schemas.openxmlformats.org/officeDocument/2006/relationships/hyperlink" Target="http://www.limagrain.com/innovation/partnerships/research-partnerships-to-go-even-further/article-68/gb.html" TargetMode="External"/><Relationship Id="rId268" Type="http://schemas.openxmlformats.org/officeDocument/2006/relationships/hyperlink" Target="http://www.syngenta.com/global/corporate/en/news-center/news-releases/Pages/en-100527.aspx" TargetMode="External"/><Relationship Id="rId475" Type="http://schemas.openxmlformats.org/officeDocument/2006/relationships/hyperlink" Target="http://www.hexima.com.au/pdf_files/announcements/HXL_Pioneer-Insect-Announcement_140213.pdf" TargetMode="External"/><Relationship Id="rId32" Type="http://schemas.openxmlformats.org/officeDocument/2006/relationships/hyperlink" Target="http://www.seedquest.com/news.php?type=news&amp;id_article=25770&amp;id_region=&amp;id_category=&amp;id_crop=" TargetMode="External"/><Relationship Id="rId74" Type="http://schemas.openxmlformats.org/officeDocument/2006/relationships/hyperlink" Target="http://farmindustrynews.com/biotech-traits/syngenta-bayer-cropscience-develop-hppd-tolerant-soybean-trait" TargetMode="External"/><Relationship Id="rId128" Type="http://schemas.openxmlformats.org/officeDocument/2006/relationships/hyperlink" Target="http://newsroom.dowagro.com/press-release/dow-agrosciences-acquires-calwest-seeds" TargetMode="External"/><Relationship Id="rId335" Type="http://schemas.openxmlformats.org/officeDocument/2006/relationships/hyperlink" Target="http://www.seedquest.com/news.php?type=news&amp;id_article=15355&amp;id_region=&amp;id_category=&amp;id_crop=" TargetMode="External"/><Relationship Id="rId377" Type="http://schemas.openxmlformats.org/officeDocument/2006/relationships/hyperlink" Target="http://www.potomaccompany.com/2011/09/28/monsanto-acquires-beelogic-a-pest-control-biotech-startup/" TargetMode="External"/><Relationship Id="rId5" Type="http://schemas.openxmlformats.org/officeDocument/2006/relationships/hyperlink" Target="http://www.basf.com/group/pressrelease/P-12-367" TargetMode="External"/><Relationship Id="rId181" Type="http://schemas.openxmlformats.org/officeDocument/2006/relationships/hyperlink" Target="http://www.pioneer.com/home/site/about/template.CONTENT/guid.E086F89F-EB3E-7AB1-6C5E-DBC5AB766C82/" TargetMode="External"/><Relationship Id="rId237" Type="http://schemas.openxmlformats.org/officeDocument/2006/relationships/hyperlink" Target="http://www.seedquest.com/news.php?type=news&amp;id_article=22417&amp;id_region=&amp;id_category=&amp;id_crop=" TargetMode="External"/><Relationship Id="rId402" Type="http://schemas.openxmlformats.org/officeDocument/2006/relationships/hyperlink" Target="http://www.evogene.com/News-Events/Press-Releases/2013/Syngenta-and-Evogene-Extend-Soybean-Nematode-Resistance-Collaboration" TargetMode="External"/><Relationship Id="rId279" Type="http://schemas.openxmlformats.org/officeDocument/2006/relationships/hyperlink" Target="http://www.syngenta.com/global/corporate/en/news-center/news-releases/Pages/en-101214.aspx" TargetMode="External"/><Relationship Id="rId444" Type="http://schemas.openxmlformats.org/officeDocument/2006/relationships/hyperlink" Target="http://www.reuters.com/article/2013/11/08/usa-farming-data-idUSL1N0IK13720131108" TargetMode="External"/><Relationship Id="rId486" Type="http://schemas.openxmlformats.org/officeDocument/2006/relationships/printerSettings" Target="../printerSettings/printerSettings1.bin"/><Relationship Id="rId43" Type="http://schemas.openxmlformats.org/officeDocument/2006/relationships/hyperlink" Target="http://www.cropscience.bayer.com/en/Media/Press-Releases/2013/Bayer-CropScience-Expands-Research-and-Development-Cooperation-with-Nature-Source-Genetics.aspx?overviewId=CDC2895A-2FFF-417A-81E8-B1A87E99A396" TargetMode="External"/><Relationship Id="rId139" Type="http://schemas.openxmlformats.org/officeDocument/2006/relationships/hyperlink" Target="http://www.seedquest.com/news.php?type=news&amp;id_article=28017&amp;id_region=&amp;id_category=&amp;id_crop=" TargetMode="External"/><Relationship Id="rId290" Type="http://schemas.openxmlformats.org/officeDocument/2006/relationships/hyperlink" Target="http://www.prnewswire.com/news-releases/syngenta-acquires-us-lettuce-seed-companies-69825677.html" TargetMode="External"/><Relationship Id="rId304" Type="http://schemas.openxmlformats.org/officeDocument/2006/relationships/hyperlink" Target="http://www.gpnmag.com/syngenta-acquires-yoder%E2%80%99s-chrysanthemum-and-aster-product-lines" TargetMode="External"/><Relationship Id="rId346" Type="http://schemas.openxmlformats.org/officeDocument/2006/relationships/hyperlink" Target="http://www.seedquest.com/news.php?type=news&amp;id_article=7027&amp;id_region=&amp;id_category=&amp;id_crop=" TargetMode="External"/><Relationship Id="rId388" Type="http://schemas.openxmlformats.org/officeDocument/2006/relationships/hyperlink" Target="http://www.prweb.com/releases/2013/1/prweb10353976.htm" TargetMode="External"/><Relationship Id="rId85" Type="http://schemas.openxmlformats.org/officeDocument/2006/relationships/hyperlink" Target="http://www.bayercropscience.ca/our-company/news/increasing-oil-content-and-disease-resistance-in-oilseed-rape/" TargetMode="External"/><Relationship Id="rId150" Type="http://schemas.openxmlformats.org/officeDocument/2006/relationships/hyperlink" Target="http://newsroom.dowagro.com/press-release/2010/nissan-chemical-industries-ltd-buy-dow-agrosciences-thifluzamide-fungicide" TargetMode="External"/><Relationship Id="rId192" Type="http://schemas.openxmlformats.org/officeDocument/2006/relationships/hyperlink" Target="http://www.icis.com/Articles/2008/06/24/9134783/dupont-syngenta-exchange-crop-protection-tech.html" TargetMode="External"/><Relationship Id="rId206" Type="http://schemas.openxmlformats.org/officeDocument/2006/relationships/hyperlink" Target="http://www.syngenta.com/global/corporate/en/news-center/news-releases/pages/en-101110.aspx" TargetMode="External"/><Relationship Id="rId413" Type="http://schemas.openxmlformats.org/officeDocument/2006/relationships/hyperlink" Target="http://www.vilmorin.info/vilmorin/CMS/Files/publications/publications%20et%20analyses/communiques/CP%20acquisition%20Link%20Seed%20gb.pdf" TargetMode="External"/><Relationship Id="rId248" Type="http://schemas.openxmlformats.org/officeDocument/2006/relationships/hyperlink" Target="http://www.seedquest.com/news.php?type=news&amp;id_article=31384&amp;id_region=&amp;id_category=&amp;id_crop=" TargetMode="External"/><Relationship Id="rId455" Type="http://schemas.openxmlformats.org/officeDocument/2006/relationships/hyperlink" Target="http://www.seedtoday.com/articles/Limagrain_Acquires_Eureka_Seeds_Inc_-136311.html" TargetMode="External"/><Relationship Id="rId12" Type="http://schemas.openxmlformats.org/officeDocument/2006/relationships/hyperlink" Target="http://www.basf.com/group/pressrelease/P-09-145" TargetMode="External"/><Relationship Id="rId108" Type="http://schemas.openxmlformats.org/officeDocument/2006/relationships/hyperlink" Target="http://www.bloomberg.com/apps/news?pid=newsarchive&amp;sid=aGxmz3dRB1y8" TargetMode="External"/><Relationship Id="rId315" Type="http://schemas.openxmlformats.org/officeDocument/2006/relationships/hyperlink" Target="http://www.seedquest.com/news.php?type=news&amp;id_article=26831&amp;id_region=&amp;id_category=&amp;id_crop=" TargetMode="External"/><Relationship Id="rId357" Type="http://schemas.openxmlformats.org/officeDocument/2006/relationships/hyperlink" Target="http://monsanto.mediaroom.com/sda-omega-3-soybean-oil-food-use" TargetMode="External"/><Relationship Id="rId54" Type="http://schemas.openxmlformats.org/officeDocument/2006/relationships/hyperlink" Target="http://www.bionity.com/en/news/136608/q-biologicals-signs-a-service-framework-agreement-with-bayer-cropscience.html" TargetMode="External"/><Relationship Id="rId96" Type="http://schemas.openxmlformats.org/officeDocument/2006/relationships/hyperlink" Target="http://www.bayercropscience.ca/our-company/news/Bayer-CropScience-expands-global-RD-activities-in-seeds-and-traits-by-setting-up-new-research-focus-area-in-cereals/" TargetMode="External"/><Relationship Id="rId161" Type="http://schemas.openxmlformats.org/officeDocument/2006/relationships/hyperlink" Target="http://www.seedquest.com/news.php?type=news&amp;id_article=4707&amp;id_region=&amp;id_category=&amp;id_crop=" TargetMode="External"/><Relationship Id="rId217" Type="http://schemas.openxmlformats.org/officeDocument/2006/relationships/hyperlink" Target="http://www2.dupont.com/India_Country_Site/en_IN/Media_Center/2009/News_3Mar2009.html" TargetMode="External"/><Relationship Id="rId399" Type="http://schemas.openxmlformats.org/officeDocument/2006/relationships/hyperlink" Target="http://www.seedquest.com/news.php?type=news&amp;id_article=38683&amp;id_region=&amp;id_category=&amp;id_crop=" TargetMode="External"/><Relationship Id="rId259" Type="http://schemas.openxmlformats.org/officeDocument/2006/relationships/hyperlink" Target="http://www.illumitex.com/news/news-illumitex-forms-alliance-with-syngenta-for-horticulture-rd/" TargetMode="External"/><Relationship Id="rId424" Type="http://schemas.openxmlformats.org/officeDocument/2006/relationships/hyperlink" Target="http://www.limagrain.com/our-activities/news-from-our-companies/acquisition-of-a-new-corn-gene-pool-in-brazil/article-385/gb.html" TargetMode="External"/><Relationship Id="rId466" Type="http://schemas.openxmlformats.org/officeDocument/2006/relationships/hyperlink" Target="http://article.wn.com/view/2014/02/06/AgroFresh_and_Van_Amerongen_Announce_a_New_Business_Alliance/" TargetMode="External"/><Relationship Id="rId23" Type="http://schemas.openxmlformats.org/officeDocument/2006/relationships/hyperlink" Target="http://smemprende.emprenemjunts.es/index.php?op=8&amp;n=514" TargetMode="External"/><Relationship Id="rId119" Type="http://schemas.openxmlformats.org/officeDocument/2006/relationships/hyperlink" Target="http://www.seedquest.com/news.php?type=news&amp;id_article=26056&amp;id_region=&amp;id_category=&amp;id_crop=" TargetMode="External"/><Relationship Id="rId270" Type="http://schemas.openxmlformats.org/officeDocument/2006/relationships/hyperlink" Target="http://www.syngenta.com/global/corporate/en/news-center/news-releases/Pages/en-100105.aspx" TargetMode="External"/><Relationship Id="rId326" Type="http://schemas.openxmlformats.org/officeDocument/2006/relationships/hyperlink" Target="http://www.seedquest.com/news.php?type=news&amp;id_article=29791&amp;id_region=&amp;id_category=&amp;id_crop=" TargetMode="External"/><Relationship Id="rId65" Type="http://schemas.openxmlformats.org/officeDocument/2006/relationships/hyperlink" Target="http://www.vib.be/en/news/Pages/VIB-and-Bayer-join-forces-for-plant-research.aspx" TargetMode="External"/><Relationship Id="rId130" Type="http://schemas.openxmlformats.org/officeDocument/2006/relationships/hyperlink" Target="http://newsroom.dowagro.com/press-release/dow-agrosciences-divests-european-dithane-business-indofil-industries-ltd" TargetMode="External"/><Relationship Id="rId368" Type="http://schemas.openxmlformats.org/officeDocument/2006/relationships/hyperlink" Target="http://monsanto.mediaroom.com/index.php?s=27632&amp;item=76982" TargetMode="External"/><Relationship Id="rId172" Type="http://schemas.openxmlformats.org/officeDocument/2006/relationships/hyperlink" Target="http://www.seedquest.com/news.php?type=news&amp;id_article=18439&amp;id_region=&amp;id_category=&amp;id_crop=" TargetMode="External"/><Relationship Id="rId228" Type="http://schemas.openxmlformats.org/officeDocument/2006/relationships/hyperlink" Target="http://www.arcadiabio.com/news/press-release/dupont-and-arcadia-biosciences-collaborate-improve-nitrogen-use-efficiency-corn" TargetMode="External"/><Relationship Id="rId435" Type="http://schemas.openxmlformats.org/officeDocument/2006/relationships/hyperlink" Target="http://www.limagrain.com/innovation/partnerships/research-partnerships-to-go-even-further/article-68/gb.html" TargetMode="External"/><Relationship Id="rId477" Type="http://schemas.openxmlformats.org/officeDocument/2006/relationships/hyperlink" Target="http://www.wheatworld.org/news-events/2010/04/syngenta-and-cimmyt-establish-wheat-research-partnership/" TargetMode="External"/><Relationship Id="rId281" Type="http://schemas.openxmlformats.org/officeDocument/2006/relationships/hyperlink" Target="http://www.proteus.fr/en/popup/news-et-archives/syngenta-biofuels/" TargetMode="External"/><Relationship Id="rId337" Type="http://schemas.openxmlformats.org/officeDocument/2006/relationships/hyperlink" Target="http://www.seedquest.com/news.php?type=news&amp;id_article=11602&amp;id_region=&amp;id_category=&amp;id_crop=" TargetMode="External"/><Relationship Id="rId34" Type="http://schemas.openxmlformats.org/officeDocument/2006/relationships/hyperlink" Target="http://www.cargill.com/news/releases/2011/NA3051417.jsp" TargetMode="External"/><Relationship Id="rId76" Type="http://schemas.openxmlformats.org/officeDocument/2006/relationships/hyperlink" Target="http://www.exosect.com/media_news/documents/BayerCropScienceAcquiresGreenBeeHealthProductFromExosect.asp?css=1" TargetMode="External"/><Relationship Id="rId141" Type="http://schemas.openxmlformats.org/officeDocument/2006/relationships/hyperlink" Target="http://www.biovalleynews.com/content.cfm?nav=4&amp;content=10&amp;command=details&amp;id=8139" TargetMode="External"/><Relationship Id="rId379" Type="http://schemas.openxmlformats.org/officeDocument/2006/relationships/hyperlink" Target="http://fuelsandlubes.com/flw/monsanto-and-biosynthetic-technologies-sign-license-and-supply-agreement/" TargetMode="External"/><Relationship Id="rId7" Type="http://schemas.openxmlformats.org/officeDocument/2006/relationships/hyperlink" Target="http://www.agro.basf.com/agr/AP-Internet/en/content/news_room/news/basf-plant-science-and-bayer-cropscience-collaborate-to-develop-higher-yielding-hybrid-rice" TargetMode="External"/><Relationship Id="rId162" Type="http://schemas.openxmlformats.org/officeDocument/2006/relationships/hyperlink" Target="http://www.seedquest.com/news.php?type=news&amp;id_article=6331&amp;id_region=&amp;id_category=&amp;id_crop=" TargetMode="External"/><Relationship Id="rId183" Type="http://schemas.openxmlformats.org/officeDocument/2006/relationships/hyperlink" Target="http://www.arcadiabio.com/news/press-release/arcadia-biosciences-and-dupont-pioneer-collaborate-development-specialty-oil" TargetMode="External"/><Relationship Id="rId218" Type="http://schemas.openxmlformats.org/officeDocument/2006/relationships/hyperlink" Target="http://www.domain-b.com/companies/companies_d/DuPont/20090309_DuPont_crop.html" TargetMode="External"/><Relationship Id="rId239" Type="http://schemas.openxmlformats.org/officeDocument/2006/relationships/hyperlink" Target="http://www.seedquest.com/news.php?type=news&amp;id_article=24086&amp;id_region=&amp;id_category=&amp;id_crop=" TargetMode="External"/><Relationship Id="rId390" Type="http://schemas.openxmlformats.org/officeDocument/2006/relationships/hyperlink" Target="http://www.seedquest.com/news.php?type=news&amp;id_article=30248&amp;id_region=&amp;id_category=&amp;id_crop" TargetMode="External"/><Relationship Id="rId404" Type="http://schemas.openxmlformats.org/officeDocument/2006/relationships/hyperlink" Target="http://www.seedquest.com/news.php?type=news&amp;id_article=6882&amp;id_region=&amp;id_category=&amp;id_crop=" TargetMode="External"/><Relationship Id="rId425" Type="http://schemas.openxmlformats.org/officeDocument/2006/relationships/hyperlink" Target="http://www.wageningenur.nl/en/show/Research-collaboration-Wageningen-UR-and-Biogemma-on-drought-tolerance-of-wheat.htm" TargetMode="External"/><Relationship Id="rId446" Type="http://schemas.openxmlformats.org/officeDocument/2006/relationships/hyperlink" Target="http://www.basf.com/group/corporate/us/en/news-and-media-relations/news-releases/news-releases-usa/P-13-448" TargetMode="External"/><Relationship Id="rId467" Type="http://schemas.openxmlformats.org/officeDocument/2006/relationships/hyperlink" Target="http://www.skyfarm.co.uk/research_satellite_airborne_images.html" TargetMode="External"/><Relationship Id="rId250" Type="http://schemas.openxmlformats.org/officeDocument/2006/relationships/hyperlink" Target="http://www.syngenta.com/global/corporate/en/news-center/news-releases/pages/120919.aspx" TargetMode="External"/><Relationship Id="rId271" Type="http://schemas.openxmlformats.org/officeDocument/2006/relationships/hyperlink" Target="http://www.syngenta.com/global/corporate/en/news-center/news-releases/Pages/en-100208.aspx" TargetMode="External"/><Relationship Id="rId292" Type="http://schemas.openxmlformats.org/officeDocument/2006/relationships/hyperlink" Target="http://www.syngenta.com/global/corporate/en/news-center/news-releases/Pages/en-091216.aspx" TargetMode="External"/><Relationship Id="rId306" Type="http://schemas.openxmlformats.org/officeDocument/2006/relationships/hyperlink" Target="http://www.seedquest.com/News/releases/2008/november/24195.htm" TargetMode="External"/><Relationship Id="rId488" Type="http://schemas.openxmlformats.org/officeDocument/2006/relationships/comments" Target="../comments1.xml"/><Relationship Id="rId24" Type="http://schemas.openxmlformats.org/officeDocument/2006/relationships/hyperlink" Target="http://smemprende.emprenemjunts.es/index.php?op=8&amp;n=514" TargetMode="External"/><Relationship Id="rId45" Type="http://schemas.openxmlformats.org/officeDocument/2006/relationships/hyperlink" Target="http://www.cropscience.bayer.com/en/Media/Press-Releases/2013/Bayer-CropScience-KeyGene-enter-research-agreement-develop-improved-varieties-initial-focus-wheat.aspx" TargetMode="External"/><Relationship Id="rId66" Type="http://schemas.openxmlformats.org/officeDocument/2006/relationships/hyperlink" Target="http://www.vib.be/en/news/Pages/VIB-Ghent-University-and-Bayer-CropScience-scientists-start-collaboration-to-accelerate-improvement-of-agricultural-crops-.aspx" TargetMode="External"/><Relationship Id="rId87" Type="http://schemas.openxmlformats.org/officeDocument/2006/relationships/hyperlink" Target="http://www.syngenta.com/global/corporate/en/news-center/news-releases/Pages/en-100714.aspx" TargetMode="External"/><Relationship Id="rId110" Type="http://schemas.openxmlformats.org/officeDocument/2006/relationships/hyperlink" Target="http://www.biochipnet.com/node/5529" TargetMode="External"/><Relationship Id="rId131" Type="http://schemas.openxmlformats.org/officeDocument/2006/relationships/hyperlink" Target="http://www.dowagro.com/newsroom/corporate/2010/20100218a.htm" TargetMode="External"/><Relationship Id="rId327" Type="http://schemas.openxmlformats.org/officeDocument/2006/relationships/hyperlink" Target="http://www.seedquest.com/news.php?type=news&amp;id_article=29624&amp;id_region=&amp;id_category=&amp;id_crop=" TargetMode="External"/><Relationship Id="rId348" Type="http://schemas.openxmlformats.org/officeDocument/2006/relationships/hyperlink" Target="http://www.seedquest.com/news.php?type=news&amp;id_article=4701&amp;id_region=&amp;id_category=&amp;id_crop=" TargetMode="External"/><Relationship Id="rId369" Type="http://schemas.openxmlformats.org/officeDocument/2006/relationships/hyperlink" Target="http://monsanto.mediaroom.com/index.php?s=27632&amp;item=76971" TargetMode="External"/><Relationship Id="rId152" Type="http://schemas.openxmlformats.org/officeDocument/2006/relationships/hyperlink" Target="http://www.prnewswire.com/news-releases/dow-agrosciences-nemgenix-establish-new-collaboration-in-plant-biotechnology-62215897.html" TargetMode="External"/><Relationship Id="rId173" Type="http://schemas.openxmlformats.org/officeDocument/2006/relationships/hyperlink" Target="http://www.seedquest.com/news.php?type=news&amp;id_article=19086&amp;id_region=&amp;id_category=&amp;id_crop=" TargetMode="External"/><Relationship Id="rId194" Type="http://schemas.openxmlformats.org/officeDocument/2006/relationships/hyperlink" Target="http://www2.dupont.com/media/en-us/news-events/march/genomics-collaboration.html" TargetMode="External"/><Relationship Id="rId208" Type="http://schemas.openxmlformats.org/officeDocument/2006/relationships/hyperlink" Target="http://www.marketwire.com/press-release/linnaeus-plant-sciences-and-dupont-sign-technology-license-agreement-1317277.htm" TargetMode="External"/><Relationship Id="rId229" Type="http://schemas.openxmlformats.org/officeDocument/2006/relationships/hyperlink" Target="http://www.prnewswire.com/news-releases/dupont-and-syngenta-enter-into-crop-protection-technology-exchange-57531502.html" TargetMode="External"/><Relationship Id="rId380" Type="http://schemas.openxmlformats.org/officeDocument/2006/relationships/hyperlink" Target="http://www.businesswire.com/news/home/20120828005455/en/Alnylam-Monsanto-Form-Strategic-Alliance" TargetMode="External"/><Relationship Id="rId415" Type="http://schemas.openxmlformats.org/officeDocument/2006/relationships/hyperlink" Target="http://www.vilmorin.info/vilmorin/CMS/Files/Annonce%20Campbell%2020%2009%2012%20gb.pdf" TargetMode="External"/><Relationship Id="rId436" Type="http://schemas.openxmlformats.org/officeDocument/2006/relationships/hyperlink" Target="http://www.limagrain.com/innovation/partnerships/research-partnerships-to-go-even-further/article-68/gb.html" TargetMode="External"/><Relationship Id="rId457" Type="http://schemas.openxmlformats.org/officeDocument/2006/relationships/hyperlink" Target="http://www.nasdaq.com/article/tekmira-to-license-technology-to-monsanto-for-weed-control-research-20140113-00577" TargetMode="External"/><Relationship Id="rId240" Type="http://schemas.openxmlformats.org/officeDocument/2006/relationships/hyperlink" Target="http://www.phytowelt.com/en/presse/press2info_meld18.html" TargetMode="External"/><Relationship Id="rId261" Type="http://schemas.openxmlformats.org/officeDocument/2006/relationships/hyperlink" Target="http://marronebioinnovations.com/news/download.php?id=100" TargetMode="External"/><Relationship Id="rId478" Type="http://schemas.openxmlformats.org/officeDocument/2006/relationships/hyperlink" Target="http://www.twst.com/update/42487-monsanto-company-the-climate-corporation-announces-acquisition-of-soil-analysis-business-line-of-solum-inc" TargetMode="External"/><Relationship Id="rId14" Type="http://schemas.openxmlformats.org/officeDocument/2006/relationships/hyperlink" Target="http://www.basf.com/group/pressrelease/P-09-480" TargetMode="External"/><Relationship Id="rId35" Type="http://schemas.openxmlformats.org/officeDocument/2006/relationships/hyperlink" Target="http://www.evolva.com/media/press-releases/2011/3/7/basf-and-evolva-enter-collaboration-develop-compounds-applied-protect" TargetMode="External"/><Relationship Id="rId56" Type="http://schemas.openxmlformats.org/officeDocument/2006/relationships/hyperlink" Target="http://agraquest.com/news/2012/07/bayer-cropscience-acquires-us-based-biological-company-agraquest-for-close-to-us-500-million/" TargetMode="External"/><Relationship Id="rId77" Type="http://schemas.openxmlformats.org/officeDocument/2006/relationships/hyperlink" Target="http://www.fluidigm.com/january-27-2010.html" TargetMode="External"/><Relationship Id="rId100" Type="http://schemas.openxmlformats.org/officeDocument/2006/relationships/hyperlink" Target="http://www.evogene.com/News-Events/Press-Releases/2009/Bayer-CropScience-and-Evogene-Enter-a-Multi-Year-Collaboration-for-Rice-Yield-Improvement-" TargetMode="External"/><Relationship Id="rId282" Type="http://schemas.openxmlformats.org/officeDocument/2006/relationships/hyperlink" Target="http://www.syngenta.com/global/corporate/en/news-center/news-releases/Pages/en-090401.aspx" TargetMode="External"/><Relationship Id="rId317" Type="http://schemas.openxmlformats.org/officeDocument/2006/relationships/hyperlink" Target="http://www.bizjournals.com/charlotte/news/2013/06/21/monsanto-acquires-duke-university.html" TargetMode="External"/><Relationship Id="rId338" Type="http://schemas.openxmlformats.org/officeDocument/2006/relationships/hyperlink" Target="http://www.seedquest.com/news.php?type=news&amp;id_article=11478&amp;id_region=&amp;id_category=&amp;id_crop=" TargetMode="External"/><Relationship Id="rId359" Type="http://schemas.openxmlformats.org/officeDocument/2006/relationships/hyperlink" Target="http://monsanto.mediaroom.com/index.php?s=27632&amp;item=77076" TargetMode="External"/><Relationship Id="rId8" Type="http://schemas.openxmlformats.org/officeDocument/2006/relationships/hyperlink" Target="http://monsanto.mediaroom.com/index.php?s=27632&amp;item=77204" TargetMode="External"/><Relationship Id="rId98" Type="http://schemas.openxmlformats.org/officeDocument/2006/relationships/hyperlink" Target="http://www.performanceplants.com/media/strengthening-cotton-research" TargetMode="External"/><Relationship Id="rId121" Type="http://schemas.openxmlformats.org/officeDocument/2006/relationships/hyperlink" Target="http://www.arystalifescience.com/release/ArystaBayerFluoxastrobinPressRelease5June2012.pdf" TargetMode="External"/><Relationship Id="rId142" Type="http://schemas.openxmlformats.org/officeDocument/2006/relationships/hyperlink" Target="http://msdssearch.dow.com/PublishedLiteratureDAS/dh_00fa/0901b803800fad4d.pdf?filepath=ca/pdfs/noreg/010-20682.pdf&amp;fromPage=GetDoc" TargetMode="External"/><Relationship Id="rId163" Type="http://schemas.openxmlformats.org/officeDocument/2006/relationships/hyperlink" Target="http://www.seedquest.com/news.php?type=news&amp;id_article=6340&amp;id_region=&amp;id_category=&amp;id_crop=" TargetMode="External"/><Relationship Id="rId184" Type="http://schemas.openxmlformats.org/officeDocument/2006/relationships/hyperlink" Target="http://www.pioneer.com/home/site/about/news-media/news-releases/template.CONTENT/guid.EAB5E402-FECE-0123-144E-CBC62A6D8513" TargetMode="External"/><Relationship Id="rId219" Type="http://schemas.openxmlformats.org/officeDocument/2006/relationships/hyperlink" Target="http://www.investors.dupont.com/phoenix.zhtml?c=73320&amp;p=irol-newsArticle&amp;id=1302316" TargetMode="External"/><Relationship Id="rId370" Type="http://schemas.openxmlformats.org/officeDocument/2006/relationships/hyperlink" Target="http://monsanto.mediaroom.com/index.php?s=27632&amp;item=76968" TargetMode="External"/><Relationship Id="rId391" Type="http://schemas.openxmlformats.org/officeDocument/2006/relationships/hyperlink" Target="http://www.syngenta.com/global/corporate/en/news-center/news-releases/Pages/130703.aspx" TargetMode="External"/><Relationship Id="rId405" Type="http://schemas.openxmlformats.org/officeDocument/2006/relationships/hyperlink" Target="http://www.agro.basf.com/agr/AP-Internet/en/content/news_room/news/11_03_11_press-release-basf-and-monsanto-take-dicamba-tolerant-cropping_" TargetMode="External"/><Relationship Id="rId426" Type="http://schemas.openxmlformats.org/officeDocument/2006/relationships/hyperlink" Target="http://www.canterra.com/home/growing_news/press_releases/Index.cfm?recid=86" TargetMode="External"/><Relationship Id="rId447" Type="http://schemas.openxmlformats.org/officeDocument/2006/relationships/hyperlink" Target="http://www.basf.com/group/pressrelease/P-13-486" TargetMode="External"/><Relationship Id="rId230" Type="http://schemas.openxmlformats.org/officeDocument/2006/relationships/hyperlink" Target="http://investors.dupont.com/phoenix.zhtml?c=73320&amp;p=irol-newsArticle&amp;ID=1104992&amp;highlight=" TargetMode="External"/><Relationship Id="rId251" Type="http://schemas.openxmlformats.org/officeDocument/2006/relationships/hyperlink" Target="http://www.seedquest.com/news.php?type=news&amp;id_article=29490&amp;id_region=&amp;id_category=&amp;id_crop=" TargetMode="External"/><Relationship Id="rId468" Type="http://schemas.openxmlformats.org/officeDocument/2006/relationships/hyperlink" Target="http://appablog.wordpress.com/2014/02/05/ifc-eu-and-syngenta-foundation-to-expand-weather-insurance-to-one-million-east-african-farmers/" TargetMode="External"/><Relationship Id="rId25" Type="http://schemas.openxmlformats.org/officeDocument/2006/relationships/hyperlink" Target="http://www.basf.com/group/corporate/en_GB/function/conversions:/publish/content/products-and-industries/biotechnology/images/BASF_NIBS_240108_e.pdf" TargetMode="External"/><Relationship Id="rId46" Type="http://schemas.openxmlformats.org/officeDocument/2006/relationships/hyperlink" Target="http://www.cropscience.bayer.com/en/Media/Press-Releases/2013/Bayer-CropScience-KeyGene-enter-research-agreement-develop-improved-varieties-initial-focus-wheat.aspx" TargetMode="External"/><Relationship Id="rId67" Type="http://schemas.openxmlformats.org/officeDocument/2006/relationships/hyperlink" Target="http://investor.chemtura.com/press-release/company-news/bayer-cropscience-distribute-chemtura-agrosolutions-seed-treatment-produc" TargetMode="External"/><Relationship Id="rId272" Type="http://schemas.openxmlformats.org/officeDocument/2006/relationships/hyperlink" Target="http://www.syngenta.com/global/corporate/en/news-center/news-releases/Pages/en-100406.aspx" TargetMode="External"/><Relationship Id="rId293" Type="http://schemas.openxmlformats.org/officeDocument/2006/relationships/hyperlink" Target="http://www.chromatographytechniques.com/news/2009/02/genedata-expands-biomarker-discovery-collaboration-syngenta" TargetMode="External"/><Relationship Id="rId307" Type="http://schemas.openxmlformats.org/officeDocument/2006/relationships/hyperlink" Target="http://news.mongabay.com/bioenergy/2008/01/biofuel-enzyme-developer-verenium.html" TargetMode="External"/><Relationship Id="rId328" Type="http://schemas.openxmlformats.org/officeDocument/2006/relationships/hyperlink" Target="http://www.seedquest.com/news.php?type=news&amp;id_article=27101&amp;id_region=&amp;id_category=&amp;id_crop=" TargetMode="External"/><Relationship Id="rId349" Type="http://schemas.openxmlformats.org/officeDocument/2006/relationships/hyperlink" Target="http://www.seedquest.com/news.php?type=news&amp;id_article=4264&amp;id_region=&amp;id_category=&amp;id_crop=" TargetMode="External"/><Relationship Id="rId88" Type="http://schemas.openxmlformats.org/officeDocument/2006/relationships/hyperlink" Target="http://news.agropages.com/News/NewsDetail---3280.htm" TargetMode="External"/><Relationship Id="rId111" Type="http://schemas.openxmlformats.org/officeDocument/2006/relationships/hyperlink" Target="http://www.reuters.com/article/2008/01/09/daimler-biodiesel-idUSL0932139720080109" TargetMode="External"/><Relationship Id="rId132" Type="http://schemas.openxmlformats.org/officeDocument/2006/relationships/hyperlink" Target="http://www.dowagro.com/newsroom/corporate/2010/20100602a.htm" TargetMode="External"/><Relationship Id="rId153" Type="http://schemas.openxmlformats.org/officeDocument/2006/relationships/hyperlink" Target="http://www.seedquest.com/news.php?type=news&amp;id_article=6039&amp;id_region=&amp;id_category=&amp;id_crop=" TargetMode="External"/><Relationship Id="rId174" Type="http://schemas.openxmlformats.org/officeDocument/2006/relationships/hyperlink" Target="http://www.seedquest.com/news.php?type=news&amp;id_article=19420&amp;id_region=&amp;id_category=&amp;id_crop=" TargetMode="External"/><Relationship Id="rId195" Type="http://schemas.openxmlformats.org/officeDocument/2006/relationships/hyperlink" Target="http://www.seedquest.com/news.php?type=news&amp;id_article=16284&amp;id_region=&amp;id_category=&amp;id_crop=" TargetMode="External"/><Relationship Id="rId209" Type="http://schemas.openxmlformats.org/officeDocument/2006/relationships/hyperlink" Target="http://www.beckshybrids.com/media/pressreleases/2009/pioneer.aspx" TargetMode="External"/><Relationship Id="rId360" Type="http://schemas.openxmlformats.org/officeDocument/2006/relationships/hyperlink" Target="http://monsanto.mediaroom.com/index.php?s=27632&amp;item=77063" TargetMode="External"/><Relationship Id="rId381" Type="http://schemas.openxmlformats.org/officeDocument/2006/relationships/hyperlink" Target="http://www.kansasagland.com/index.php?option=com_content&amp;view=article&amp;id=4453:virginia-tech-monsanto-sign-collaborative-agreement&amp;catid=102:farm-management&amp;Itemid=84" TargetMode="External"/><Relationship Id="rId416" Type="http://schemas.openxmlformats.org/officeDocument/2006/relationships/hyperlink" Target="http://www.vilmorin.info/vilmorin/CMS/Files/ENGLISH/Communiques_presse/Press_release_acpfg_csiro_gb.pdf" TargetMode="External"/><Relationship Id="rId220" Type="http://schemas.openxmlformats.org/officeDocument/2006/relationships/hyperlink" Target="http://www.isaaa.org/kc/cropbiotechupdate/article/default.asp?ID=3895" TargetMode="External"/><Relationship Id="rId241" Type="http://schemas.openxmlformats.org/officeDocument/2006/relationships/hyperlink" Target="http://www.seedquest.com/news.php?type=news&amp;id_article=35439&amp;id_region=&amp;id_category=&amp;id_crop=" TargetMode="External"/><Relationship Id="rId437" Type="http://schemas.openxmlformats.org/officeDocument/2006/relationships/hyperlink" Target="http://www.limagrain.com/innovation/partnerships/research-partnerships-to-go-even-further/article-68/gb.html" TargetMode="External"/><Relationship Id="rId458" Type="http://schemas.openxmlformats.org/officeDocument/2006/relationships/hyperlink" Target="http://allafrica.com/stories/201311011157.html" TargetMode="External"/><Relationship Id="rId479" Type="http://schemas.openxmlformats.org/officeDocument/2006/relationships/hyperlink" Target="http://finance.yahoo.com/news/greenlight-biosciences-announces-partnership-bayer-150400857.html" TargetMode="External"/><Relationship Id="rId15" Type="http://schemas.openxmlformats.org/officeDocument/2006/relationships/hyperlink" Target="http://www.keygene.com/documents/PR%20BASF.pdf" TargetMode="External"/><Relationship Id="rId36" Type="http://schemas.openxmlformats.org/officeDocument/2006/relationships/hyperlink" Target="http://www.precisionbiosciences.com/downloads/Precision_11012010_release.pdf" TargetMode="External"/><Relationship Id="rId57" Type="http://schemas.openxmlformats.org/officeDocument/2006/relationships/hyperlink" Target="http://www.sdstate.edu/news/articles/bayer-cropscience-agreement.cfm" TargetMode="External"/><Relationship Id="rId262" Type="http://schemas.openxmlformats.org/officeDocument/2006/relationships/hyperlink" Target="http://farmindustrynews.com/biotech-traits/syngenta-bayer-cropscience-develop-hppd-tolerant-soybean-trait" TargetMode="External"/><Relationship Id="rId283" Type="http://schemas.openxmlformats.org/officeDocument/2006/relationships/hyperlink" Target="http://www.syngenta.com/global/corporate/en/news-center/news-releases/Pages/en-091119.aspx" TargetMode="External"/><Relationship Id="rId318" Type="http://schemas.openxmlformats.org/officeDocument/2006/relationships/hyperlink" Target="http://www.seedquest.com/news.php?type=news&amp;id_article=37598&amp;id_region=&amp;id_category=&amp;id_crop=" TargetMode="External"/><Relationship Id="rId339" Type="http://schemas.openxmlformats.org/officeDocument/2006/relationships/hyperlink" Target="http://www.seedquest.com/news.php?type=news&amp;id_article=11471&amp;id_region=&amp;id_category=&amp;id_crop=" TargetMode="External"/><Relationship Id="rId78" Type="http://schemas.openxmlformats.org/officeDocument/2006/relationships/hyperlink" Target="http://www.soyatech.com/news_story.php?id=18031" TargetMode="External"/><Relationship Id="rId99" Type="http://schemas.openxmlformats.org/officeDocument/2006/relationships/hyperlink" Target="http://www.chemweek.com/people_and_business/companies/Bayer-CropScience-and-FuturaGene-Sign-Cotton-Technology-Deal_23236.html" TargetMode="External"/><Relationship Id="rId101" Type="http://schemas.openxmlformats.org/officeDocument/2006/relationships/hyperlink" Target="http://www.seedquest.com/news.php?type=news&amp;id_article=2136&amp;id_region=&amp;id_category=&amp;id_crop=" TargetMode="External"/><Relationship Id="rId122" Type="http://schemas.openxmlformats.org/officeDocument/2006/relationships/hyperlink" Target="http://www.seedquest.com/news.php?type=news&amp;id_article=28686&amp;id_region=&amp;id_category=&amp;id_crop=" TargetMode="External"/><Relationship Id="rId143" Type="http://schemas.openxmlformats.org/officeDocument/2006/relationships/hyperlink" Target="http://cornandsoybeandigest.com/dow-agrosciences-announces-agreement-acquire-renze-hybrids-acquisition-expand-dow-s-business-western" TargetMode="External"/><Relationship Id="rId164" Type="http://schemas.openxmlformats.org/officeDocument/2006/relationships/hyperlink" Target="http://www.seedquest.com/news.php?type=news&amp;id_article=8265&amp;id_region=&amp;id_category=&amp;id_crop=" TargetMode="External"/><Relationship Id="rId185" Type="http://schemas.openxmlformats.org/officeDocument/2006/relationships/hyperlink" Target="http://www.pioneer.com/home/site/about/news-media/news-releases/template.CONTENT/guid.13EC410B-3B1D-67AF-D1D2-B5540DC7BC99" TargetMode="External"/><Relationship Id="rId350" Type="http://schemas.openxmlformats.org/officeDocument/2006/relationships/hyperlink" Target="http://www.seedquest.com/news.php?type=news&amp;id_article=4160&amp;id_region=&amp;id_category=&amp;id_crop=" TargetMode="External"/><Relationship Id="rId371" Type="http://schemas.openxmlformats.org/officeDocument/2006/relationships/hyperlink" Target="http://monsanto.mediaroom.com/index.php?s=27632&amp;item=76962" TargetMode="External"/><Relationship Id="rId406" Type="http://schemas.openxmlformats.org/officeDocument/2006/relationships/hyperlink" Target="http://www.seedquest.com/news.php?type=news&amp;id_article=35952&amp;id_region=&amp;id_category=&amp;id_crop=" TargetMode="External"/><Relationship Id="rId9" Type="http://schemas.openxmlformats.org/officeDocument/2006/relationships/hyperlink" Target="http://www.basf.com/group/pressrelease/P-10-124" TargetMode="External"/><Relationship Id="rId210" Type="http://schemas.openxmlformats.org/officeDocument/2006/relationships/hyperlink" Target="http://www.burrusseed.com/docs/pr/Seed_Options_Announced.pdf" TargetMode="External"/><Relationship Id="rId392" Type="http://schemas.openxmlformats.org/officeDocument/2006/relationships/hyperlink" Target="http://phx.corporate-ir.net/phoenix.zhtml?c=117919&amp;p=irol-newsArticle&amp;ID=1636616&amp;highlight=" TargetMode="External"/><Relationship Id="rId427" Type="http://schemas.openxmlformats.org/officeDocument/2006/relationships/hyperlink" Target="http://www.keygene.com/documents/PR%20260410.pdf" TargetMode="External"/><Relationship Id="rId448" Type="http://schemas.openxmlformats.org/officeDocument/2006/relationships/hyperlink" Target="http://biomassmagazine.com/articles/9843/renmatix-announces-collaborations-with-basf-virent" TargetMode="External"/><Relationship Id="rId469" Type="http://schemas.openxmlformats.org/officeDocument/2006/relationships/hyperlink" Target="http://www.prweb.com/releases/2014/02/prweb11546964.htm" TargetMode="External"/><Relationship Id="rId26" Type="http://schemas.openxmlformats.org/officeDocument/2006/relationships/hyperlink" Target="http://www.genedata.com/news-events/press-releases/press-release-archive/press-releases/article/genedata-confirms-bio-it-leadership-for-agricultural-rd-with-basf-plant-science-license-agreement.html?L=1&amp;cHash=dbbc5f4ebac05742f5306079af9bcc8a" TargetMode="External"/><Relationship Id="rId231" Type="http://schemas.openxmlformats.org/officeDocument/2006/relationships/hyperlink" Target="http://www.hexima.com.au/pdf_files/announcements/HXL_DuPont_Partners-070808.pdf" TargetMode="External"/><Relationship Id="rId252" Type="http://schemas.openxmlformats.org/officeDocument/2006/relationships/hyperlink" Target="http://www.syngenta.com/global/corporate/en/news-center/news-releases/Pages/120611.aspx" TargetMode="External"/><Relationship Id="rId273" Type="http://schemas.openxmlformats.org/officeDocument/2006/relationships/hyperlink" Target="http://www.syngenta.com/global/corporate/en/news-center/news-releases/Pages/en-100428.aspx" TargetMode="External"/><Relationship Id="rId294" Type="http://schemas.openxmlformats.org/officeDocument/2006/relationships/hyperlink" Target="http://www.fiercebiotech.com/press-releases/verdezyne-signs-r-d-agreement-novel-enzymes-gene-development-syngenta" TargetMode="External"/><Relationship Id="rId308" Type="http://schemas.openxmlformats.org/officeDocument/2006/relationships/hyperlink" Target="http://www3.imperial.ac.uk/syngenta-uic" TargetMode="External"/><Relationship Id="rId329" Type="http://schemas.openxmlformats.org/officeDocument/2006/relationships/hyperlink" Target="http://www.seedquest.com/news.php?type=news&amp;id_article=26749&amp;id_region=&amp;id_category=&amp;id_crop=" TargetMode="External"/><Relationship Id="rId480" Type="http://schemas.openxmlformats.org/officeDocument/2006/relationships/hyperlink" Target="http://www.inova.unicamp.br/noticia/2965" TargetMode="External"/><Relationship Id="rId47" Type="http://schemas.openxmlformats.org/officeDocument/2006/relationships/hyperlink" Target="http://www.cropscience.bayer.com/en/Media/Press-Releases/2013/Bayer-CropScience-expands-cooperation-with-Brazilian-wheat-breeding-company-Biotrigo.aspx" TargetMode="External"/><Relationship Id="rId68" Type="http://schemas.openxmlformats.org/officeDocument/2006/relationships/hyperlink" Target="http://farmindustrynews.com/seed-treatments/bayer-cropscience-monsanto-combine-seed-treatments" TargetMode="External"/><Relationship Id="rId89" Type="http://schemas.openxmlformats.org/officeDocument/2006/relationships/hyperlink" Target="http://news.agropages.com/News/NewsDetail---3280.htm" TargetMode="External"/><Relationship Id="rId112" Type="http://schemas.openxmlformats.org/officeDocument/2006/relationships/hyperlink" Target="http://www.bizjournals.com/boston/blog/mass-high-tech/2008/03/sirtris-licenses-bayer-tech-to-improve-crops.html" TargetMode="External"/><Relationship Id="rId133" Type="http://schemas.openxmlformats.org/officeDocument/2006/relationships/hyperlink" Target="http://www.invest.vic.gov.au/200509VictoriaDowAgroSciencesallianceyieldscropinnovation" TargetMode="External"/><Relationship Id="rId154" Type="http://schemas.openxmlformats.org/officeDocument/2006/relationships/hyperlink" Target="http://www.seedquest.com/news.php?type=news&amp;id_article=2171&amp;id_region=&amp;id_category=&amp;id_crop=" TargetMode="External"/><Relationship Id="rId175" Type="http://schemas.openxmlformats.org/officeDocument/2006/relationships/hyperlink" Target="http://www.seedquest.com/news.php?type=news&amp;id_article=20105&amp;id_region=&amp;id_category=&amp;id_crop=" TargetMode="External"/><Relationship Id="rId340" Type="http://schemas.openxmlformats.org/officeDocument/2006/relationships/hyperlink" Target="http://www.seedquest.com/news.php?type=news&amp;id_article=10513&amp;id_region=&amp;id_category=&amp;id_crop=" TargetMode="External"/><Relationship Id="rId361" Type="http://schemas.openxmlformats.org/officeDocument/2006/relationships/hyperlink" Target="http://monsanto.mediaroom.com/index.php?s=27632&amp;item=77057" TargetMode="External"/><Relationship Id="rId196" Type="http://schemas.openxmlformats.org/officeDocument/2006/relationships/hyperlink" Target="http://www.biotiquesystems.com/News-Press/ID/54/DuPont-and-Biotique-Systems-Enter-Research-Alliance" TargetMode="External"/><Relationship Id="rId200" Type="http://schemas.openxmlformats.org/officeDocument/2006/relationships/hyperlink" Target="http://www.seedtoday.com/articles/dupont_to_acquire_agventure__hoegemeyer_hybrids_and_nutech_seed-94419.html" TargetMode="External"/><Relationship Id="rId382" Type="http://schemas.openxmlformats.org/officeDocument/2006/relationships/hyperlink" Target="http://www.marketwire.com/press-release/monsanto-seeds-big-data-biotech-research-farm-with-cloudant-1572186.htm" TargetMode="External"/><Relationship Id="rId417" Type="http://schemas.openxmlformats.org/officeDocument/2006/relationships/hyperlink" Target="http://www.vilmorin.info/vilmorin/CMS/Files/publications/publications%20et%20analyses/communiques/communique_vilmorin_21032012_Bisco_gb.pdf" TargetMode="External"/><Relationship Id="rId438" Type="http://schemas.openxmlformats.org/officeDocument/2006/relationships/hyperlink" Target="http://www.cropscience.bayer.com/en/Media/Press-Releases/2013/Bayer-CropScience-to-acquire-Argentinian-seed-company-FN-Semillas-SA.aspx" TargetMode="External"/><Relationship Id="rId459" Type="http://schemas.openxmlformats.org/officeDocument/2006/relationships/hyperlink" Target="https://www.agsync.com/Pdf/02-04-09_Press_Release_BASF_and_AgSync_Announce_Agreement.pdf" TargetMode="External"/><Relationship Id="rId16" Type="http://schemas.openxmlformats.org/officeDocument/2006/relationships/hyperlink" Target="http://checkbiotech.org/node/24276" TargetMode="External"/><Relationship Id="rId221" Type="http://schemas.openxmlformats.org/officeDocument/2006/relationships/hyperlink" Target="http://www.udel.edu/udaily/2009/feb/corn021109.html" TargetMode="External"/><Relationship Id="rId242" Type="http://schemas.openxmlformats.org/officeDocument/2006/relationships/hyperlink" Target="http://www.seedquest.com/news.php?type=news&amp;id_article=36856&amp;id_region=&amp;id_category=&amp;id_crop=" TargetMode="External"/><Relationship Id="rId263" Type="http://schemas.openxmlformats.org/officeDocument/2006/relationships/hyperlink" Target="http://www.golfcourseindustry.com/gie-091911-syngenta-agreement-pasteuria.aspx" TargetMode="External"/><Relationship Id="rId284" Type="http://schemas.openxmlformats.org/officeDocument/2006/relationships/hyperlink" Target="http://www.syngenta.com/global/corporate/en/news-center/news-releases/Pages/en-091027.aspx" TargetMode="External"/><Relationship Id="rId319" Type="http://schemas.openxmlformats.org/officeDocument/2006/relationships/hyperlink" Target="http://www.seedquest.com/news.php?type=news&amp;id_article=35952&amp;id_region=&amp;id_category=&amp;id_crop=" TargetMode="External"/><Relationship Id="rId470" Type="http://schemas.openxmlformats.org/officeDocument/2006/relationships/hyperlink" Target="http://www.pioneer.com/home/site/about/news-media/news-releases/template.CONTENT/guid.8CEE0AC7-AD22-1B62-3E07-24A076D7CF23" TargetMode="External"/><Relationship Id="rId37" Type="http://schemas.openxmlformats.org/officeDocument/2006/relationships/hyperlink" Target="http://www.agro.basf.com/agr/AP-Internet/en/content/news_room/news/avebe-and-basf-plant-science-start-cooperation-on-genetically-optimized-amylopectin-starch-potatoes" TargetMode="External"/><Relationship Id="rId58" Type="http://schemas.openxmlformats.org/officeDocument/2006/relationships/hyperlink" Target="http://news.agropages.com/News/NewsDetail---3773.htm" TargetMode="External"/><Relationship Id="rId79" Type="http://schemas.openxmlformats.org/officeDocument/2006/relationships/hyperlink" Target="http://www.seedquest.com/news.php?type=news&amp;id_article=6961&amp;id_region=9&amp;id_category=176&amp;id_crop=" TargetMode="External"/><Relationship Id="rId102" Type="http://schemas.openxmlformats.org/officeDocument/2006/relationships/hyperlink" Target="http://www.biodieselmagazine.com/articles/3263/bayer-cropscience-ipk-to-develop-canola-hybrids/" TargetMode="External"/><Relationship Id="rId123" Type="http://schemas.openxmlformats.org/officeDocument/2006/relationships/hyperlink" Target="../../AppData/Local/Microsoft/Windows/Temporary%20Internet%20Files/Content.Outlook/1E3WDLFM/The%20NRC-Plant%20Biotechnology%20Institute%20and%20Dow%20AgroSciences%20Canada%20Inc%20will%20continue%20their%20research%20of%20canola.%20This%20research%20agreement,%20with%20contributions%20by%20the%20parties%20valued%20at%20$10%20million%20over%20fiv" TargetMode="External"/><Relationship Id="rId144" Type="http://schemas.openxmlformats.org/officeDocument/2006/relationships/hyperlink" Target="http://www.insideindianabusiness.com/newsitem.asp?ID=32435" TargetMode="External"/><Relationship Id="rId330" Type="http://schemas.openxmlformats.org/officeDocument/2006/relationships/hyperlink" Target="http://www.seedquest.com/news.php?type=news&amp;id_article=22650&amp;id_region=&amp;id_category=&amp;id_crop=" TargetMode="External"/><Relationship Id="rId90" Type="http://schemas.openxmlformats.org/officeDocument/2006/relationships/hyperlink" Target="http://newsroom.unl.edu/announce/todayatunl/138/1298" TargetMode="External"/><Relationship Id="rId165" Type="http://schemas.openxmlformats.org/officeDocument/2006/relationships/hyperlink" Target="http://www.seedquest.com/news.php?type=news&amp;id_article=10160&amp;id_region=&amp;id_category=&amp;id_crop=" TargetMode="External"/><Relationship Id="rId186" Type="http://schemas.openxmlformats.org/officeDocument/2006/relationships/hyperlink" Target="http://www.seedquest.com/news.php?type=news&amp;id_article=36856&amp;id_region=&amp;id_category=&amp;id_crop=" TargetMode="External"/><Relationship Id="rId351" Type="http://schemas.openxmlformats.org/officeDocument/2006/relationships/hyperlink" Target="http://www.seedquest.com/news.php?type=news&amp;id_article=3432&amp;id_region=&amp;id_category=&amp;id_crop=" TargetMode="External"/><Relationship Id="rId372" Type="http://schemas.openxmlformats.org/officeDocument/2006/relationships/hyperlink" Target="http://monsanto.mediaroom.com/index.php?s=27632&amp;item=76961" TargetMode="External"/><Relationship Id="rId393" Type="http://schemas.openxmlformats.org/officeDocument/2006/relationships/hyperlink" Target="http://www.seedquest.com/news.php?type=news&amp;id_article=38560&amp;id_region=&amp;id_category=&amp;id_crop=" TargetMode="External"/><Relationship Id="rId407" Type="http://schemas.openxmlformats.org/officeDocument/2006/relationships/hyperlink" Target="http://www.benzinga.com/news/12/05/2597108/syngenta-dow-agrosciences-to-offer-reduced-structured-refuge-stacked-trait-option" TargetMode="External"/><Relationship Id="rId428" Type="http://schemas.openxmlformats.org/officeDocument/2006/relationships/hyperlink" Target="http://limagraincerealseeds.com/img/site_specific/uploads/SeedQuest_Univof_Idaho_Kay_pdf.pdf" TargetMode="External"/><Relationship Id="rId449" Type="http://schemas.openxmlformats.org/officeDocument/2006/relationships/hyperlink" Target="http://biomassmagazine.com/articles/7539/chemical-giant-basf-invests-30m-in-pa-based-renmatix/" TargetMode="External"/><Relationship Id="rId211" Type="http://schemas.openxmlformats.org/officeDocument/2006/relationships/hyperlink" Target="http://www.isaaa.org/kc/cropbiotechupdate/article/default.asp?ID=4363" TargetMode="External"/><Relationship Id="rId232" Type="http://schemas.openxmlformats.org/officeDocument/2006/relationships/hyperlink" Target="http://www.seedquest.com/news.php?type=news&amp;id_article=13300&amp;id_region=&amp;id_category=&amp;id_crop=" TargetMode="External"/><Relationship Id="rId253" Type="http://schemas.openxmlformats.org/officeDocument/2006/relationships/hyperlink" Target="http://mx.agrinos.com/node/465" TargetMode="External"/><Relationship Id="rId274" Type="http://schemas.openxmlformats.org/officeDocument/2006/relationships/hyperlink" Target="http://www.syngenta.com/global/corporate/en/news-center/news-releases/Pages/en-100616.aspx" TargetMode="External"/><Relationship Id="rId295" Type="http://schemas.openxmlformats.org/officeDocument/2006/relationships/hyperlink" Target="http://www.syngenta.com/global/corporate/en/news-center/news-releases/Pages/en-090626-2.aspx" TargetMode="External"/><Relationship Id="rId309" Type="http://schemas.openxmlformats.org/officeDocument/2006/relationships/hyperlink" Target="http://greenbio.checkbiotech.org/news/metabolon_secures_bigger_deal_syngenta" TargetMode="External"/><Relationship Id="rId460" Type="http://schemas.openxmlformats.org/officeDocument/2006/relationships/hyperlink" Target="http://www.adas.co.uk/Home/Projects/AutomatingN/tabid/313/Default.aspx" TargetMode="External"/><Relationship Id="rId481" Type="http://schemas.openxmlformats.org/officeDocument/2006/relationships/hyperlink" Target="http://www.cropscience.bayer.com/en/Media/Press-Releases/2014/Bayer-CropScience-to-strengthen-global-SeedGrowth-business-with-acquisition-of-Biagro-Group.aspx?overviewId=CDC2895A-2FFF-417A-81E8-B1A87E99A396" TargetMode="External"/><Relationship Id="rId27" Type="http://schemas.openxmlformats.org/officeDocument/2006/relationships/hyperlink" Target="http://www2.basf.us/corporate/news_2008/news_release_2008_00321.htm" TargetMode="External"/><Relationship Id="rId48" Type="http://schemas.openxmlformats.org/officeDocument/2006/relationships/hyperlink" Target="http://www.cropscience.bayer.com/en/Media/Press-Releases/2013/Bayer-CropScience-acquires-Germany-based-biocontrol-company-Prophyta-GmbH.aspx" TargetMode="External"/><Relationship Id="rId69" Type="http://schemas.openxmlformats.org/officeDocument/2006/relationships/hyperlink" Target="http://www.prweb.com/releases/2011/4/prweb8315614.htm" TargetMode="External"/><Relationship Id="rId113" Type="http://schemas.openxmlformats.org/officeDocument/2006/relationships/hyperlink" Target="http://www.businesswire.com/news/home/20080219006789/en/Mendel-Biotechnology-Announces-Research-Partnership-Bayer-CropScience" TargetMode="External"/><Relationship Id="rId134" Type="http://schemas.openxmlformats.org/officeDocument/2006/relationships/hyperlink" Target="http://www.chemweek.com/people_and_business/companies/Dow-AgroSciences-Chromatin-to-Combine-Trait-Technologies_22700.html" TargetMode="External"/><Relationship Id="rId320" Type="http://schemas.openxmlformats.org/officeDocument/2006/relationships/hyperlink" Target="http://www.seedquest.com/news.php?type=news&amp;id_article=35853&amp;id_region=&amp;id_category=&amp;id_crop=" TargetMode="External"/><Relationship Id="rId80" Type="http://schemas.openxmlformats.org/officeDocument/2006/relationships/hyperlink" Target="http://www.agro.basf.com/agr/AP-Internet/en/content/news_room/news/basf-plant-science-and-bayer-cropscience-collaborate-to-develop-higher-yielding-hybrid-rice" TargetMode="External"/><Relationship Id="rId155" Type="http://schemas.openxmlformats.org/officeDocument/2006/relationships/hyperlink" Target="http://www.seedquest.com/news.php?type=news&amp;id_article=2171&amp;id_region=&amp;id_category=&amp;id_crop=" TargetMode="External"/><Relationship Id="rId176" Type="http://schemas.openxmlformats.org/officeDocument/2006/relationships/hyperlink" Target="http://www.seedquest.com/news.php?type=news&amp;id_article=20612&amp;id_region=&amp;id_category=&amp;id_crop=" TargetMode="External"/><Relationship Id="rId197" Type="http://schemas.openxmlformats.org/officeDocument/2006/relationships/hyperlink" Target="http://www.pioneer.com/home/site/about/template.CONTENT/guid.B4801B5F-709C-E27E-7487-133E88D1598C/" TargetMode="External"/><Relationship Id="rId341" Type="http://schemas.openxmlformats.org/officeDocument/2006/relationships/hyperlink" Target="http://www.seedquest.com/news.php?type=news&amp;id_article=10056&amp;id_region=&amp;id_category=&amp;id_crop=" TargetMode="External"/><Relationship Id="rId362" Type="http://schemas.openxmlformats.org/officeDocument/2006/relationships/hyperlink" Target="http://monsanto.mediaroom.com/index.php?s=27632&amp;item=77052" TargetMode="External"/><Relationship Id="rId383" Type="http://schemas.openxmlformats.org/officeDocument/2006/relationships/hyperlink" Target="http://www.twistdx.co.uk/resources/news/press_releases/" TargetMode="External"/><Relationship Id="rId418" Type="http://schemas.openxmlformats.org/officeDocument/2006/relationships/hyperlink" Target="http://www.vilmorin.info/Vilmorin/CMS/Files/publications/publications%20et%20analyses/communiques/Redefinition%20partenariat%20LPHT%20gb.pdf" TargetMode="External"/><Relationship Id="rId439" Type="http://schemas.openxmlformats.org/officeDocument/2006/relationships/hyperlink" Target="http://news.monsanto.com/press-release/corporate/monsanto-and-evogene-extend-and-expand-collaboration-crop-improvement" TargetMode="External"/><Relationship Id="rId201" Type="http://schemas.openxmlformats.org/officeDocument/2006/relationships/hyperlink" Target="http://www.seedtoday.com/articles/dupont_to_acquire_agventure__hoegemeyer_hybrids_and_nutech_seed-94419.html" TargetMode="External"/><Relationship Id="rId222" Type="http://schemas.openxmlformats.org/officeDocument/2006/relationships/hyperlink" Target="http://www.seedquest.com/news.php?type=news&amp;id_article=3806&amp;id_region=&amp;id_category=&amp;id_crop=" TargetMode="External"/><Relationship Id="rId243" Type="http://schemas.openxmlformats.org/officeDocument/2006/relationships/hyperlink" Target="http://int.agrinos.com/node/475" TargetMode="External"/><Relationship Id="rId264" Type="http://schemas.openxmlformats.org/officeDocument/2006/relationships/hyperlink" Target="http://www.syngenta.com/global/corporate/en/news-center/news-releases/Pages/en-110628.aspx" TargetMode="External"/><Relationship Id="rId285" Type="http://schemas.openxmlformats.org/officeDocument/2006/relationships/hyperlink" Target="http://www.syngenta.com/global/corporate/en/news-center/news-releases/Pages/en-090826.aspx" TargetMode="External"/><Relationship Id="rId450" Type="http://schemas.openxmlformats.org/officeDocument/2006/relationships/hyperlink" Target="http://newsroom.dowagro.com/press-release/dow-agrosciences-and-synpromics-announce-rd-collaboration" TargetMode="External"/><Relationship Id="rId471" Type="http://schemas.openxmlformats.org/officeDocument/2006/relationships/hyperlink" Target="http://www.deere.com/wps/dcom/en_US/corporate/our_company/news_and_media/press_releases/2013/corporate/2013dec17_corporaterelease.page" TargetMode="External"/><Relationship Id="rId17" Type="http://schemas.openxmlformats.org/officeDocument/2006/relationships/hyperlink" Target="http://www.seedquest.com/news.php?type=news&amp;id_article=2401&amp;id_region=&amp;id_category=&amp;id_crop=" TargetMode="External"/><Relationship Id="rId38" Type="http://schemas.openxmlformats.org/officeDocument/2006/relationships/hyperlink" Target="http://www.basf.com/group/pressrelease/P-10-269" TargetMode="External"/><Relationship Id="rId59" Type="http://schemas.openxmlformats.org/officeDocument/2006/relationships/hyperlink" Target="http://news.agropages.com/News/NewsDetail---3333.htm" TargetMode="External"/><Relationship Id="rId103" Type="http://schemas.openxmlformats.org/officeDocument/2006/relationships/hyperlink" Target="http://www.bloomberg.com/apps/news?pid=newsarchive&amp;sid=aPWWwKe.WipM" TargetMode="External"/><Relationship Id="rId124" Type="http://schemas.openxmlformats.org/officeDocument/2006/relationships/hyperlink" Target="http://newsroom.dowagro.com/press-release/dow-agrosciences-victorian-department-primary-industries-initiate-new-research-and-dev" TargetMode="External"/><Relationship Id="rId310" Type="http://schemas.openxmlformats.org/officeDocument/2006/relationships/hyperlink" Target="http://www.syngenta.co.jp/media_releases/pdf/news_081110_en.pdf" TargetMode="External"/><Relationship Id="rId70" Type="http://schemas.openxmlformats.org/officeDocument/2006/relationships/hyperlink" Target="http://www.applied-maths.com/news/bayer-cropscience-chooses-bionumerics-global-data-analysis-platform" TargetMode="External"/><Relationship Id="rId91" Type="http://schemas.openxmlformats.org/officeDocument/2006/relationships/hyperlink" Target="http://cornandsoybeandigest.com/bayer-cropscience-adds-heads-its-biological-seed-treatment-lineup" TargetMode="External"/><Relationship Id="rId145" Type="http://schemas.openxmlformats.org/officeDocument/2006/relationships/hyperlink" Target="http://www.dow.com/greaterchina/en/news/2009/20090218a.htm" TargetMode="External"/><Relationship Id="rId166" Type="http://schemas.openxmlformats.org/officeDocument/2006/relationships/hyperlink" Target="http://www.seedquest.com/news.php?type=news&amp;id_article=10363&amp;id_region=&amp;id_category=&amp;id_crop=" TargetMode="External"/><Relationship Id="rId187" Type="http://schemas.openxmlformats.org/officeDocument/2006/relationships/hyperlink" Target="http://www.dailyexpress.com.my/news.cfm?NewsID=83481" TargetMode="External"/><Relationship Id="rId331" Type="http://schemas.openxmlformats.org/officeDocument/2006/relationships/hyperlink" Target="http://www.seedquest.com/news.php?type=news&amp;id_article=22446&amp;id_region=&amp;id_category=&amp;id_crop=" TargetMode="External"/><Relationship Id="rId352" Type="http://schemas.openxmlformats.org/officeDocument/2006/relationships/hyperlink" Target="http://www.seedquest.com/news.php?type=news&amp;id_article=2746&amp;id_region=&amp;id_category=&amp;id_crop=" TargetMode="External"/><Relationship Id="rId373" Type="http://schemas.openxmlformats.org/officeDocument/2006/relationships/hyperlink" Target="http://monsanto.mediaroom.com/index.php?s=27632&amp;item=76955" TargetMode="External"/><Relationship Id="rId394" Type="http://schemas.openxmlformats.org/officeDocument/2006/relationships/hyperlink" Target="http://newsroom.dowagro.com/press-release/evotec-and-dow-agrosciences-announce-collaboration-cellular-target-profiling" TargetMode="External"/><Relationship Id="rId408" Type="http://schemas.openxmlformats.org/officeDocument/2006/relationships/hyperlink" Target="http://www.seedtoday.com/articles/K_State_Wheat_Genetics_Research_Center_to_Collaborate_With_Bayer_CropScience_For_Hybrid_Wheat_Development-136102.html" TargetMode="External"/><Relationship Id="rId429" Type="http://schemas.openxmlformats.org/officeDocument/2006/relationships/hyperlink" Target="http://www.cadena3.com/contenido/2010/01/30/46296.asp" TargetMode="External"/><Relationship Id="rId1" Type="http://schemas.openxmlformats.org/officeDocument/2006/relationships/hyperlink" Target="http://www.populationgenetics.com/2011/10/population-genetics-raises-5-7m-in-a-series-b-financing-and-announces-research-agreement-with-syngenta-biotechnology/" TargetMode="External"/><Relationship Id="rId212" Type="http://schemas.openxmlformats.org/officeDocument/2006/relationships/hyperlink" Target="http://www.isaaa.org/kc/cropbiotechupdate/article/default.asp?ID=4363" TargetMode="External"/><Relationship Id="rId233" Type="http://schemas.openxmlformats.org/officeDocument/2006/relationships/hyperlink" Target="http://www.seedquest.com/news.php?type=news&amp;id_article=13797&amp;id_region=&amp;id_category=&amp;id_crop=" TargetMode="External"/><Relationship Id="rId254" Type="http://schemas.openxmlformats.org/officeDocument/2006/relationships/hyperlink" Target="http://www.benzinga.com/news/12/05/2597108/syngenta-dow-agrosciences-to-offer-reduced-structured-refuge-stacked-trait-option" TargetMode="External"/><Relationship Id="rId440" Type="http://schemas.openxmlformats.org/officeDocument/2006/relationships/hyperlink" Target="http://www.reuters.com/article/2013/12/10/us-novozymes-monsanto-idUSBRE9B90O320131210" TargetMode="External"/><Relationship Id="rId28" Type="http://schemas.openxmlformats.org/officeDocument/2006/relationships/hyperlink" Target="http://www.vib.be/en/news/Pages/BASF-Plant-Science-and-VIB-boost-cooperation-.aspx" TargetMode="External"/><Relationship Id="rId49" Type="http://schemas.openxmlformats.org/officeDocument/2006/relationships/hyperlink" Target="http://www.cropscience.bayer.com/en/Media/Press-Releases/2012/Bayer-CropScience-acquires-Wheat-Breeding-Station-from-RAGT-Semences.aspx" TargetMode="External"/><Relationship Id="rId114" Type="http://schemas.openxmlformats.org/officeDocument/2006/relationships/hyperlink" Target="http://www.seedquest.com/News/releases/2008/july/23130.htm" TargetMode="External"/><Relationship Id="rId275" Type="http://schemas.openxmlformats.org/officeDocument/2006/relationships/hyperlink" Target="http://www.syngenta.com/global/corporate/en/news-center/news-releases/Pages/en-100701.aspx" TargetMode="External"/><Relationship Id="rId296" Type="http://schemas.openxmlformats.org/officeDocument/2006/relationships/hyperlink" Target="http://www.plantmanagementnetwork.org/pub/cm/news/2008/SeedCare/" TargetMode="External"/><Relationship Id="rId300" Type="http://schemas.openxmlformats.org/officeDocument/2006/relationships/hyperlink" Target="http://www.icis.com/Articles/2008/06/24/9134783/dupont-syngenta-exchange-crop-protection-tech.html" TargetMode="External"/><Relationship Id="rId461" Type="http://schemas.openxmlformats.org/officeDocument/2006/relationships/hyperlink" Target="http://www.farmchemicalsinternational.com/markets/europe/bayer-ifc-partner-to-spur-ukraine-ag-sector/" TargetMode="External"/><Relationship Id="rId482" Type="http://schemas.openxmlformats.org/officeDocument/2006/relationships/hyperlink" Target="http://www.growingproduce.com/production/bayer-cropscience-joins-john-deere-in-developing-digital-tools/" TargetMode="External"/><Relationship Id="rId60" Type="http://schemas.openxmlformats.org/officeDocument/2006/relationships/hyperlink" Target="http://farmindustrynews.com/fertilizer/bayer-cropscience-license-stoller-technology" TargetMode="External"/><Relationship Id="rId81" Type="http://schemas.openxmlformats.org/officeDocument/2006/relationships/hyperlink" Target="http://www.csiro.au/Organisation-Structure/Flagships/Sustainable-Agriculture-Flagship/CSIRO-and-Bayer-to-focus-on-sustainable-crops.aspx" TargetMode="External"/><Relationship Id="rId135" Type="http://schemas.openxmlformats.org/officeDocument/2006/relationships/hyperlink" Target="http://www.seedquest.com/news.php?type=news&amp;id_article=4110&amp;id_region=&amp;id_category=&amp;id_crop=" TargetMode="External"/><Relationship Id="rId156" Type="http://schemas.openxmlformats.org/officeDocument/2006/relationships/hyperlink" Target="http://www.seedquest.com/news.php?type=news&amp;id_article=1798&amp;id_region=&amp;id_category=&amp;id_crop=" TargetMode="External"/><Relationship Id="rId177" Type="http://schemas.openxmlformats.org/officeDocument/2006/relationships/hyperlink" Target="http://newsroom.dowagro.com/press-release/dow-agrosciences-fraunhofer-ime-announce-multi-year-research-agreement" TargetMode="External"/><Relationship Id="rId198" Type="http://schemas.openxmlformats.org/officeDocument/2006/relationships/hyperlink" Target="http://www.marketwire.com/press-release/dupont-and-agraquest-partner-on-biofungicide-for-france-nyse-dd-1576158.htm" TargetMode="External"/><Relationship Id="rId321" Type="http://schemas.openxmlformats.org/officeDocument/2006/relationships/hyperlink" Target="http://www.seedquest.com/news.php?type=news&amp;id_article=35788&amp;id_region=&amp;id_category=&amp;id_crop=" TargetMode="External"/><Relationship Id="rId342" Type="http://schemas.openxmlformats.org/officeDocument/2006/relationships/hyperlink" Target="http://www.seedquest.com/news.php?type=news&amp;id_article=9974&amp;id_region=&amp;id_category=&amp;id_crop=" TargetMode="External"/><Relationship Id="rId363" Type="http://schemas.openxmlformats.org/officeDocument/2006/relationships/hyperlink" Target="http://monsanto.mediaroom.com/index.php?s=27632&amp;item=77034" TargetMode="External"/><Relationship Id="rId384" Type="http://schemas.openxmlformats.org/officeDocument/2006/relationships/hyperlink" Target="http://english.hankyung.com/news/apps/news.view?c1=04&amp;nkey=201209140429101" TargetMode="External"/><Relationship Id="rId419" Type="http://schemas.openxmlformats.org/officeDocument/2006/relationships/hyperlink" Target="http://www.vilmorin.info/Vilmorin/CMS/Files/publications/publications%20et%20analyses/communiques/Redefinition%20partenariat%20LPHT%20gb.pdf" TargetMode="External"/><Relationship Id="rId202" Type="http://schemas.openxmlformats.org/officeDocument/2006/relationships/hyperlink" Target="http://www.seedtoday.com/articles/dupont_to_acquire_agventure__hoegemeyer_hybrids_and_nutech_seed-94419.html" TargetMode="External"/><Relationship Id="rId223" Type="http://schemas.openxmlformats.org/officeDocument/2006/relationships/hyperlink" Target="http://www.prweb.com/releases/2009/01/prweb1870134.htm" TargetMode="External"/><Relationship Id="rId244" Type="http://schemas.openxmlformats.org/officeDocument/2006/relationships/hyperlink" Target="http://www.prweb.com/releases/2013/1/prweb10246786.htm" TargetMode="External"/><Relationship Id="rId430" Type="http://schemas.openxmlformats.org/officeDocument/2006/relationships/hyperlink" Target="http://www.limagrain.com/limagrain/partnerships/the-co-operative-spirit,-a-shared-value/article-338/gb.html" TargetMode="External"/><Relationship Id="rId18" Type="http://schemas.openxmlformats.org/officeDocument/2006/relationships/hyperlink" Target="http://www.advantaindia.com/dnalandmarks.pdf" TargetMode="External"/><Relationship Id="rId39" Type="http://schemas.openxmlformats.org/officeDocument/2006/relationships/hyperlink" Target="http://www.investors.dupont.com/phoenix.zhtml?c=73320&amp;p=irol-newsArticle&amp;id=1302316" TargetMode="External"/><Relationship Id="rId265" Type="http://schemas.openxmlformats.org/officeDocument/2006/relationships/hyperlink" Target="http://www.businesswire.com/news/home/20100916006190/en/Chromatin-Syngenta-Biotechnology-Collaborate-Develop-Gene-Stacking" TargetMode="External"/><Relationship Id="rId286" Type="http://schemas.openxmlformats.org/officeDocument/2006/relationships/hyperlink" Target="http://www.syngenta.com/global/corporate/en/news-center/news-releases/Pages/en-090611.aspx" TargetMode="External"/><Relationship Id="rId451" Type="http://schemas.openxmlformats.org/officeDocument/2006/relationships/hyperlink" Target="http://biomassmagazine.com/articles/7539/chemical-giant-basf-invests-30m-in-pa-based-renmatix/" TargetMode="External"/><Relationship Id="rId472" Type="http://schemas.openxmlformats.org/officeDocument/2006/relationships/hyperlink" Target="http://aplus.adas.co.uk/Services/Crops/BASF-Weed-ID-App-.aspx" TargetMode="External"/><Relationship Id="rId50" Type="http://schemas.openxmlformats.org/officeDocument/2006/relationships/hyperlink" Target="http://www.cropscience.bayer.com/en/Media/Press-Releases/2012/Bayer-CropScience-and-Mendel-Biotechnology-co-develop-herbicide-resistance-breaking-technology.aspx" TargetMode="External"/><Relationship Id="rId104" Type="http://schemas.openxmlformats.org/officeDocument/2006/relationships/hyperlink" Target="http://www.monsanto.ca/newsviews/Pages/June29,2009.aspx" TargetMode="External"/><Relationship Id="rId125" Type="http://schemas.openxmlformats.org/officeDocument/2006/relationships/hyperlink" Target="http://newsroom.dowagro.com/press-release/dow-agrosciences-monsanto-cross-license-advanced-corn-trait-technology-designed-provid" TargetMode="External"/><Relationship Id="rId146" Type="http://schemas.openxmlformats.org/officeDocument/2006/relationships/hyperlink" Target="http://checkbiotech.org/node/23780" TargetMode="External"/><Relationship Id="rId167" Type="http://schemas.openxmlformats.org/officeDocument/2006/relationships/hyperlink" Target="http://www.seedquest.com/news.php?type=news&amp;id_article=10714&amp;id_region=&amp;id_category=&amp;id_crop=" TargetMode="External"/><Relationship Id="rId188" Type="http://schemas.openxmlformats.org/officeDocument/2006/relationships/hyperlink" Target="http://translate.google.com/translate?hl=en&amp;sl=es&amp;u=http://infocampo.com.ar/nota/campo/37339/nueva-alianza-entre-rizobacter-y-du-pont&amp;prev=/search%3Fq%3Drizobacter%2Bargentina,%2BDuPont%26hl%3Den%26tbo%3Dd%26rls%3Dcom.microsoft:en-us:IE-SearchBox%26biw%3D" TargetMode="External"/><Relationship Id="rId311" Type="http://schemas.openxmlformats.org/officeDocument/2006/relationships/hyperlink" Target="http://www.syngenta.com/global/corporate/de/news-center/news-releases/Seiten/en-090626.aspx" TargetMode="External"/><Relationship Id="rId332" Type="http://schemas.openxmlformats.org/officeDocument/2006/relationships/hyperlink" Target="http://www.seedquest.com/news.php?type=news&amp;id_article=21037&amp;id_region=&amp;id_category=&amp;id_crop=" TargetMode="External"/><Relationship Id="rId353" Type="http://schemas.openxmlformats.org/officeDocument/2006/relationships/hyperlink" Target="http://www.seedquest.com/news.php?type=news&amp;id_article=2356&amp;id_region=&amp;id_category=&amp;id_crop=" TargetMode="External"/><Relationship Id="rId374" Type="http://schemas.openxmlformats.org/officeDocument/2006/relationships/hyperlink" Target="http://monsanto.mediaroom.com/index.php?s=27632&amp;item=76947" TargetMode="External"/><Relationship Id="rId395" Type="http://schemas.openxmlformats.org/officeDocument/2006/relationships/hyperlink" Target="http://www.seedquest.com/news.php?type=news&amp;id_article=38650&amp;id_region=&amp;id_category=&amp;id_crop=" TargetMode="External"/><Relationship Id="rId409" Type="http://schemas.openxmlformats.org/officeDocument/2006/relationships/hyperlink" Target="http://www.prweb.com/releases/2012/8/prweb9750114.htm" TargetMode="External"/><Relationship Id="rId71" Type="http://schemas.openxmlformats.org/officeDocument/2006/relationships/hyperlink" Target="http://www.seedquest.com/news.php?type=news&amp;id_article=22817&amp;id_region=&amp;id_category=&amp;id_crop=" TargetMode="External"/><Relationship Id="rId92" Type="http://schemas.openxmlformats.org/officeDocument/2006/relationships/hyperlink" Target="http://www.marketwire.com/press-release/bayer-cropscience-monsanto-enter-agreement-deliver-breakthrough-seed-treatment-technology-1311553.htm" TargetMode="External"/><Relationship Id="rId213" Type="http://schemas.openxmlformats.org/officeDocument/2006/relationships/hyperlink" Target="http://www.arzeda.com/index.php/news-events/16-dupont-and-arzeda-collaborate-to-develop-improved-crops-to-increase-productivity" TargetMode="External"/><Relationship Id="rId234" Type="http://schemas.openxmlformats.org/officeDocument/2006/relationships/hyperlink" Target="http://www.seedquest.com/news.php?type=news&amp;id_article=14917&amp;id_region=&amp;id_category=&amp;id_crop=" TargetMode="External"/><Relationship Id="rId420" Type="http://schemas.openxmlformats.org/officeDocument/2006/relationships/hyperlink" Target="http://www.finanznachrichten.de/nachrichten-2011-02/19311104-arcadia-biosciences-and-vilmorin-to-develop-water-efficient-wheat-004.htm" TargetMode="External"/><Relationship Id="rId2" Type="http://schemas.openxmlformats.org/officeDocument/2006/relationships/hyperlink" Target="http://www.seedquest.com/news.php?type=news&amp;id_article=36125&amp;id_region=&amp;id_category=&amp;id_crop=" TargetMode="External"/><Relationship Id="rId29" Type="http://schemas.openxmlformats.org/officeDocument/2006/relationships/hyperlink" Target="http://www2.basf.us/corporate/news_2008/news_release_2008_00297.htm" TargetMode="External"/><Relationship Id="rId255" Type="http://schemas.openxmlformats.org/officeDocument/2006/relationships/hyperlink" Target="http://www.syngenta.com/global/corporate/en/news-center/news-releases/Pages/120627.aspx" TargetMode="External"/><Relationship Id="rId276" Type="http://schemas.openxmlformats.org/officeDocument/2006/relationships/hyperlink" Target="http://www.syngenta.com/global/corporate/en/news-center/news-releases/Pages/en-100714.aspx" TargetMode="External"/><Relationship Id="rId297" Type="http://schemas.openxmlformats.org/officeDocument/2006/relationships/hyperlink" Target="http://monsanto.mediaroom.com/index.php?s=27632&amp;item=76955" TargetMode="External"/><Relationship Id="rId441" Type="http://schemas.openxmlformats.org/officeDocument/2006/relationships/hyperlink" Target="http://www.grainnet.com/article.php?ID=101498" TargetMode="External"/><Relationship Id="rId462" Type="http://schemas.openxmlformats.org/officeDocument/2006/relationships/hyperlink" Target="http://www.seedtoday.com/articles/K_State_Wheat_Genetics_Research_Center_to_Collaborate_With_Bayer_CropScience_For_Hybrid_Wheat_Development-136102.html" TargetMode="External"/><Relationship Id="rId483" Type="http://schemas.openxmlformats.org/officeDocument/2006/relationships/hyperlink" Target="http://hugin.info/143537/R/1770545/602614.pdf" TargetMode="External"/><Relationship Id="rId40" Type="http://schemas.openxmlformats.org/officeDocument/2006/relationships/hyperlink" Target="http://www.bayer.nl/ebbsc/cms/nl/nieuws/nieuwsberichten/Bayer_CropScience_Agro_Green.html" TargetMode="External"/><Relationship Id="rId115" Type="http://schemas.openxmlformats.org/officeDocument/2006/relationships/hyperlink" Target="http://www.isaaa.org/kc/cropbiotechupdate/article/default.asp?ID=5141" TargetMode="External"/><Relationship Id="rId136" Type="http://schemas.openxmlformats.org/officeDocument/2006/relationships/hyperlink" Target="http://www.nutraingredients-usa.com/Suppliers2/Martek-and-Dow-AgroSciences-forge-alliance-for-canola-DHA" TargetMode="External"/><Relationship Id="rId157" Type="http://schemas.openxmlformats.org/officeDocument/2006/relationships/hyperlink" Target="http://www.seedquest.com/news.php?type=news&amp;id_article=3806&amp;id_region=&amp;id_category=&amp;id_crop=" TargetMode="External"/><Relationship Id="rId178" Type="http://schemas.openxmlformats.org/officeDocument/2006/relationships/hyperlink" Target="http://www.seedquest.com/news.php?type=news&amp;id_article=24304&amp;id_region=&amp;id_category=&amp;id_crop=" TargetMode="External"/><Relationship Id="rId301" Type="http://schemas.openxmlformats.org/officeDocument/2006/relationships/hyperlink" Target="http://farmindustrynews.com/syngenta-agrofresh-alliance" TargetMode="External"/><Relationship Id="rId322" Type="http://schemas.openxmlformats.org/officeDocument/2006/relationships/hyperlink" Target="http://www.seedquest.com/news.php?type=news&amp;id_article=35257&amp;id_region=&amp;id_category=&amp;id_crop=" TargetMode="External"/><Relationship Id="rId343" Type="http://schemas.openxmlformats.org/officeDocument/2006/relationships/hyperlink" Target="http://www.seedquest.com/news.php?type=news&amp;id_article=9455&amp;id_region=&amp;id_category=&amp;id_crop=" TargetMode="External"/><Relationship Id="rId364" Type="http://schemas.openxmlformats.org/officeDocument/2006/relationships/hyperlink" Target="http://monsanto.mediaroom.com/index.php?s=27632&amp;item=77023" TargetMode="External"/><Relationship Id="rId61" Type="http://schemas.openxmlformats.org/officeDocument/2006/relationships/hyperlink" Target="http://www.farmchemicalsinternational.com/article/28616/bayer-grants-marketing-registration-rights-to-new-biological-fungicidal-product" TargetMode="External"/><Relationship Id="rId82" Type="http://schemas.openxmlformats.org/officeDocument/2006/relationships/hyperlink" Target="http://www.biofuelsdigest.com/bdigest/2010/12/14/bayer-invests-12m-in-evogene-signs-five-year-rd-deal/" TargetMode="External"/><Relationship Id="rId199" Type="http://schemas.openxmlformats.org/officeDocument/2006/relationships/hyperlink" Target="http://www2.dupont.com/Media_Center/en_US/daily_news/december/article20111216a.html" TargetMode="External"/><Relationship Id="rId203" Type="http://schemas.openxmlformats.org/officeDocument/2006/relationships/hyperlink" Target="http://cornandsoybeandigest.com/dupont-strengthens-proaccesssm-business-strategy-through-acquisitions" TargetMode="External"/><Relationship Id="rId385" Type="http://schemas.openxmlformats.org/officeDocument/2006/relationships/hyperlink" Target="http://tickerpot.com/symbol/mon/1110783/topic/acquisition" TargetMode="External"/><Relationship Id="rId19" Type="http://schemas.openxmlformats.org/officeDocument/2006/relationships/hyperlink" Target="http://www.agro.basf.com/agr/AP-Internet/en/content/news_room/news/09_05_21_Malaysian-Biotechnology-Corporation-and-DNA-Landmarks-announce-strategic-collaboration" TargetMode="External"/><Relationship Id="rId224" Type="http://schemas.openxmlformats.org/officeDocument/2006/relationships/hyperlink" Target="http://cornandsoybeandigest.com/curry-seed-company-reaches-agreement-pioneer-hi-bred" TargetMode="External"/><Relationship Id="rId245" Type="http://schemas.openxmlformats.org/officeDocument/2006/relationships/hyperlink" Target="http://www.bloomberg.com/news/2012-09-21/syngenta-agrees-to-buy-biotech-rival-devgen-for-523-million-1-.html" TargetMode="External"/><Relationship Id="rId266" Type="http://schemas.openxmlformats.org/officeDocument/2006/relationships/hyperlink" Target="http://www.wheatworld.org/news-events/2010/04/syngenta-and-cimmyt-establish-wheat-research-partnership/" TargetMode="External"/><Relationship Id="rId287" Type="http://schemas.openxmlformats.org/officeDocument/2006/relationships/hyperlink" Target="http://www.syngenta.com/global/corporate/en/news-center/news-releases/Pages/en-090907.aspx" TargetMode="External"/><Relationship Id="rId410" Type="http://schemas.openxmlformats.org/officeDocument/2006/relationships/hyperlink" Target="http://www2.dupont.com/media/en-us/news-events/march/genomics-collaboration.html" TargetMode="External"/><Relationship Id="rId431" Type="http://schemas.openxmlformats.org/officeDocument/2006/relationships/hyperlink" Target="http://www.limagrain.com/innovation/partnerships/research-partnerships-to-go-even-further/article-68/gb.html" TargetMode="External"/><Relationship Id="rId452" Type="http://schemas.openxmlformats.org/officeDocument/2006/relationships/hyperlink" Target="http://beecare.bayer.com/media-center/press-releases/press-release-detail/bayer-cropscience-acquires-us-based-biological-company-agraquest-for-close-to-us-500-million" TargetMode="External"/><Relationship Id="rId473" Type="http://schemas.openxmlformats.org/officeDocument/2006/relationships/hyperlink" Target="http://www.monsanto.com/features/Pages/monsanto-acquires-the-climate-corporation.aspx" TargetMode="External"/><Relationship Id="rId30" Type="http://schemas.openxmlformats.org/officeDocument/2006/relationships/hyperlink" Target="http://www.seedquest.com/news.php?type=news&amp;id_article=18632&amp;id_region=&amp;id_category=&amp;id_crop=" TargetMode="External"/><Relationship Id="rId105" Type="http://schemas.openxmlformats.org/officeDocument/2006/relationships/hyperlink" Target="http://today.ttu.edu/2009/08/texas-tech-grants-bayer-cropscience-exclusive-license-to-cotton-technology-3/" TargetMode="External"/><Relationship Id="rId126" Type="http://schemas.openxmlformats.org/officeDocument/2006/relationships/hyperlink" Target="http://www.dowagro.com/newsroom/corporate/2010/20100331a.htm" TargetMode="External"/><Relationship Id="rId147" Type="http://schemas.openxmlformats.org/officeDocument/2006/relationships/hyperlink" Target="http://www.organicconsumers.org/articles/article_18161.cfm" TargetMode="External"/><Relationship Id="rId168" Type="http://schemas.openxmlformats.org/officeDocument/2006/relationships/hyperlink" Target="http://www.seedquest.com/news.php?type=news&amp;id_article=11923&amp;id_region=&amp;id_category=&amp;id_crop=" TargetMode="External"/><Relationship Id="rId312" Type="http://schemas.openxmlformats.org/officeDocument/2006/relationships/hyperlink" Target="http://www.seedquest.com/news.php?type=news&amp;id_article=23765&amp;id_region=&amp;id_category=&amp;id_crop=" TargetMode="External"/><Relationship Id="rId333" Type="http://schemas.openxmlformats.org/officeDocument/2006/relationships/hyperlink" Target="http://www.seedquest.com/news.php?type=news&amp;id_article=20743&amp;id_region=&amp;id_category=&amp;id_crop=" TargetMode="External"/><Relationship Id="rId354" Type="http://schemas.openxmlformats.org/officeDocument/2006/relationships/hyperlink" Target="http://www.seedquest.com/news.php?type=news&amp;id_article=1628&amp;id_region=&amp;id_category=&amp;id_crop=" TargetMode="External"/><Relationship Id="rId51" Type="http://schemas.openxmlformats.org/officeDocument/2006/relationships/hyperlink" Target="http://www.agrow.com/companiesorbusiness/mergersandacquisitions/Bayer-to-acquire-Brazilian-soybean-firm-SoyTech-318275?autnRef=/contentstore/agrow/codex/69cac445-a987-11e0-b701-4f12144b74c2.xml" TargetMode="External"/><Relationship Id="rId72" Type="http://schemas.openxmlformats.org/officeDocument/2006/relationships/hyperlink" Target="http://www.farmchemicalsinternational.com/article/28533/bayer-cropscience-signs-agreement-for-wheat-germplasm" TargetMode="External"/><Relationship Id="rId93" Type="http://schemas.openxmlformats.org/officeDocument/2006/relationships/hyperlink" Target="http://www2.smartbrief.com/news/aaaa/industryBW-detail.jsp?id=00790E38-5555-467E-91F4-46BBEB9C546D" TargetMode="External"/><Relationship Id="rId189" Type="http://schemas.openxmlformats.org/officeDocument/2006/relationships/hyperlink" Target="http://www.pioneer.com/home/site/about/news-media/news-releases/template.CONTENT/guid.859B1B09-1435-4DAE-E1BC-E11D2F8C1E32" TargetMode="External"/><Relationship Id="rId375" Type="http://schemas.openxmlformats.org/officeDocument/2006/relationships/hyperlink" Target="http://monsanto.mediaroom.com/index.php?s=27632&amp;item=76942" TargetMode="External"/><Relationship Id="rId396" Type="http://schemas.openxmlformats.org/officeDocument/2006/relationships/hyperlink" Target="http://www.seedquest.com/news.php?type=news&amp;id_article=38992&amp;id_region=&amp;id_category=&amp;id_crop=" TargetMode="External"/><Relationship Id="rId3" Type="http://schemas.openxmlformats.org/officeDocument/2006/relationships/hyperlink" Target="http://www.seedquest.com/news.php?type=news&amp;id_article=31171&amp;id_region=&amp;id_category=&amp;id_crop=" TargetMode="External"/><Relationship Id="rId214" Type="http://schemas.openxmlformats.org/officeDocument/2006/relationships/hyperlink" Target="http://www.prnewswire.com/news-releases/dupont-and-bses-limited-partner-to-improve-sugarcane-planting-technologies-and-varieties-69846972.html" TargetMode="External"/><Relationship Id="rId235" Type="http://schemas.openxmlformats.org/officeDocument/2006/relationships/hyperlink" Target="http://www.seedquest.com/news.php?type=news&amp;id_article=21807&amp;id_region=&amp;id_category=&amp;id_crop=" TargetMode="External"/><Relationship Id="rId256" Type="http://schemas.openxmlformats.org/officeDocument/2006/relationships/hyperlink" Target="http://www.populationgenetics.com/2011/10/population-genetics-raises-5-7m-in-a-series-b-financing-and-announces-research-agreement-with-syngenta-biotechnology/" TargetMode="External"/><Relationship Id="rId277" Type="http://schemas.openxmlformats.org/officeDocument/2006/relationships/hyperlink" Target="http://www.syngenta.com/global/corporate/en/news-center/news-releases/Pages/en-101110.aspx" TargetMode="External"/><Relationship Id="rId298" Type="http://schemas.openxmlformats.org/officeDocument/2006/relationships/hyperlink" Target="http://www.agriculture.com/news/crops/Syngenta-and-Athenix-form-RD-biotech-traits-partnership_2-ar3652" TargetMode="External"/><Relationship Id="rId400" Type="http://schemas.openxmlformats.org/officeDocument/2006/relationships/hyperlink" Target="http://www.seedquest.com/news.php?type=news&amp;id_article=38989&amp;id_region=&amp;id_category=&amp;id_crop=" TargetMode="External"/><Relationship Id="rId421" Type="http://schemas.openxmlformats.org/officeDocument/2006/relationships/hyperlink" Target="http://www.arcadiabio.com/news/press-release/vilmorin-makes-equity-investment-arcadia-biosciences-announces-formation-north-am" TargetMode="External"/><Relationship Id="rId442" Type="http://schemas.openxmlformats.org/officeDocument/2006/relationships/hyperlink" Target="https://www.deere.com/wps/dcom/en_US/corporate/our_company/news_and_media/press_releases/2013/agriculture/2013dec17_mjd_dow_agro_collaboration.page?" TargetMode="External"/><Relationship Id="rId463" Type="http://schemas.openxmlformats.org/officeDocument/2006/relationships/hyperlink" Target="http://www.csiro.au/news/newsletters/Food/1009_food/htm/collaboration.htm" TargetMode="External"/><Relationship Id="rId484" Type="http://schemas.openxmlformats.org/officeDocument/2006/relationships/hyperlink" Target="http://www.fool.com/investing/general/2014/03/24/monsantos-next-breakthrough-may-have-been-develope.aspx" TargetMode="External"/><Relationship Id="rId116" Type="http://schemas.openxmlformats.org/officeDocument/2006/relationships/hyperlink" Target="http://www.isaaa.org/kc/cropbiotechupdate/article/default.asp?ID=3367" TargetMode="External"/><Relationship Id="rId137" Type="http://schemas.openxmlformats.org/officeDocument/2006/relationships/hyperlink" Target="http://www.plantmanagementnetwork.org/pub/cm/news/2008/SeedCare/" TargetMode="External"/><Relationship Id="rId158" Type="http://schemas.openxmlformats.org/officeDocument/2006/relationships/hyperlink" Target="http://www.seedquest.com/news.php?type=news&amp;id_article=4010&amp;id_region=&amp;id_category=&amp;id_crop=" TargetMode="External"/><Relationship Id="rId302" Type="http://schemas.openxmlformats.org/officeDocument/2006/relationships/hyperlink" Target="http://www.isaaa.org/kc/cropbiotechupdate/article/default.asp?ID=3102" TargetMode="External"/><Relationship Id="rId323" Type="http://schemas.openxmlformats.org/officeDocument/2006/relationships/hyperlink" Target="http://www.seedquest.com/news.php?type=news&amp;id_article=34560&amp;id_region=&amp;id_category=&amp;id_crop=" TargetMode="External"/><Relationship Id="rId344" Type="http://schemas.openxmlformats.org/officeDocument/2006/relationships/hyperlink" Target="http://www.seedquest.com/news.php?type=news&amp;id_article=8646&amp;id_region=&amp;id_category=&amp;id_crop=" TargetMode="External"/><Relationship Id="rId20" Type="http://schemas.openxmlformats.org/officeDocument/2006/relationships/hyperlink" Target="http://www.agro.basf.com/agr/AP-Internet/en/content/news_room/news/P-09-115" TargetMode="External"/><Relationship Id="rId41" Type="http://schemas.openxmlformats.org/officeDocument/2006/relationships/hyperlink" Target="http://news.agropages.com/News/NewsDetail---3333.htm" TargetMode="External"/><Relationship Id="rId62" Type="http://schemas.openxmlformats.org/officeDocument/2006/relationships/hyperlink" Target="http://www.bayercropscience.ro/news.php?action=stire&amp;new=21" TargetMode="External"/><Relationship Id="rId83" Type="http://schemas.openxmlformats.org/officeDocument/2006/relationships/hyperlink" Target="http://www.biofuelsdigest.com/bdigest/2010/12/14/bayer-invests-12m-in-evogene-signs-five-year-rd-deal/" TargetMode="External"/><Relationship Id="rId179" Type="http://schemas.openxmlformats.org/officeDocument/2006/relationships/hyperlink" Target="http://www.seedquest.com/news.php?type=news&amp;id_article=25440&amp;id_region=&amp;id_category=&amp;id_crop=" TargetMode="External"/><Relationship Id="rId365" Type="http://schemas.openxmlformats.org/officeDocument/2006/relationships/hyperlink" Target="http://monsanto.mediaroom.com/index.php?s=27632&amp;item=77015" TargetMode="External"/><Relationship Id="rId386" Type="http://schemas.openxmlformats.org/officeDocument/2006/relationships/hyperlink" Target="http://www.marketwatch.com/story/nimbus-discovery-and-monsanto-announce-collaboration-2013-06-27" TargetMode="External"/><Relationship Id="rId190" Type="http://schemas.openxmlformats.org/officeDocument/2006/relationships/hyperlink" Target="http://www.seedquest.com/news.php?type=news&amp;id_article=29490&amp;id_region=&amp;id_category=&amp;id_crop=" TargetMode="External"/><Relationship Id="rId204" Type="http://schemas.openxmlformats.org/officeDocument/2006/relationships/hyperlink" Target="http://cornandsoybeandigest.com/dupont-strengthens-proaccesssm-business-strategy-through-acquisitions" TargetMode="External"/><Relationship Id="rId225" Type="http://schemas.openxmlformats.org/officeDocument/2006/relationships/hyperlink" Target="http://www.prweb.com/releases/Pioneer_Hi-Bred/corn_seed/prweb1803944.htm" TargetMode="External"/><Relationship Id="rId246" Type="http://schemas.openxmlformats.org/officeDocument/2006/relationships/hyperlink" Target="http://www.seedquest.com/news.php?type=news&amp;id_article=30863&amp;id_region=&amp;id_category=&amp;id_crop=" TargetMode="External"/><Relationship Id="rId267" Type="http://schemas.openxmlformats.org/officeDocument/2006/relationships/hyperlink" Target="http://www.agrivida.com/news/releases/2010december10.html" TargetMode="External"/><Relationship Id="rId288" Type="http://schemas.openxmlformats.org/officeDocument/2006/relationships/hyperlink" Target="http://www.syngenta.com/global/corporate/en/news-center/news-releases/Pages/en-090210.aspx" TargetMode="External"/><Relationship Id="rId411" Type="http://schemas.openxmlformats.org/officeDocument/2006/relationships/hyperlink" Target="http://mobile.bakenet.eu/article_detail.php?id=2501" TargetMode="External"/><Relationship Id="rId432" Type="http://schemas.openxmlformats.org/officeDocument/2006/relationships/hyperlink" Target="http://www.limagrain.com/innovation/partnerships/research-partnerships-to-go-even-further/article-68/gb.html" TargetMode="External"/><Relationship Id="rId453" Type="http://schemas.openxmlformats.org/officeDocument/2006/relationships/hyperlink" Target="http://www.gsny.gov.cn/nyyw/qgnyyw/2013/12/21/1387587756477.html" TargetMode="External"/><Relationship Id="rId474" Type="http://schemas.openxmlformats.org/officeDocument/2006/relationships/hyperlink" Target="http://www.dow.com/news/press-releases/article/?id=6417" TargetMode="External"/><Relationship Id="rId106" Type="http://schemas.openxmlformats.org/officeDocument/2006/relationships/hyperlink" Target="http://www.perubiotec.org/PDFs/Bayer_cotton.pdf" TargetMode="External"/><Relationship Id="rId127" Type="http://schemas.openxmlformats.org/officeDocument/2006/relationships/hyperlink" Target="http://newsroom.dowagro.com/press-release/australian-centre-plant-functional-genomics-dow-agrosciences-collaborate-crop-developm" TargetMode="External"/><Relationship Id="rId313" Type="http://schemas.openxmlformats.org/officeDocument/2006/relationships/hyperlink" Target="http://www.seedquest.com/news.php?type=news&amp;id_article=27407&amp;id_region=&amp;id_category=&amp;id_crop=" TargetMode="External"/><Relationship Id="rId10" Type="http://schemas.openxmlformats.org/officeDocument/2006/relationships/hyperlink" Target="http://news.msu.edu/story/6875/" TargetMode="External"/><Relationship Id="rId31" Type="http://schemas.openxmlformats.org/officeDocument/2006/relationships/hyperlink" Target="http://www.seedquest.com/news.php?type=news&amp;id_article=28239&amp;id_region=&amp;id_category=&amp;id_crop=" TargetMode="External"/><Relationship Id="rId52" Type="http://schemas.openxmlformats.org/officeDocument/2006/relationships/hyperlink" Target="http://www.globenewswire.com/newsroom/news.html?d=251063" TargetMode="External"/><Relationship Id="rId73" Type="http://schemas.openxmlformats.org/officeDocument/2006/relationships/hyperlink" Target="http://www.keygene.com/documents/Press%20Release_310311.pdf" TargetMode="External"/><Relationship Id="rId94" Type="http://schemas.openxmlformats.org/officeDocument/2006/relationships/hyperlink" Target="http://www.chromatininc.com/news/Chromatin-and-Bayer-CropScience-launch-mini-chromosome-technology-alliance-?presskit=1" TargetMode="External"/><Relationship Id="rId148" Type="http://schemas.openxmlformats.org/officeDocument/2006/relationships/hyperlink" Target="http://www.syngenta.com/global/corporate/en/news-center/news-releases/Pages/en-090401.aspx" TargetMode="External"/><Relationship Id="rId169" Type="http://schemas.openxmlformats.org/officeDocument/2006/relationships/hyperlink" Target="http://www.seedquest.com/news.php?type=news&amp;id_article=12232&amp;id_region=&amp;id_category=&amp;id_crop=" TargetMode="External"/><Relationship Id="rId334" Type="http://schemas.openxmlformats.org/officeDocument/2006/relationships/hyperlink" Target="http://www.seedquest.com/news.php?type=news&amp;id_article=18431&amp;id_region=&amp;id_category=&amp;id_crop=" TargetMode="External"/><Relationship Id="rId355" Type="http://schemas.openxmlformats.org/officeDocument/2006/relationships/hyperlink" Target="http://www.seedquest.com/news.php?type=news&amp;id_article=1689&amp;id_region=&amp;id_category=&amp;id_crop=" TargetMode="External"/><Relationship Id="rId376" Type="http://schemas.openxmlformats.org/officeDocument/2006/relationships/hyperlink" Target="http://monsanto.mediaroom.com/index.php?s=27632&amp;item=76920" TargetMode="External"/><Relationship Id="rId397" Type="http://schemas.openxmlformats.org/officeDocument/2006/relationships/hyperlink" Target="http://www.seedquest.com/news.php?type=news&amp;id_article=38905&amp;id_region=&amp;id_category=&amp;id_crop=" TargetMode="External"/><Relationship Id="rId4" Type="http://schemas.openxmlformats.org/officeDocument/2006/relationships/hyperlink" Target="http://www.seedquest.com/news.php?type=news&amp;id_article=31776&amp;id_region=&amp;id_category=&amp;id_crop=" TargetMode="External"/><Relationship Id="rId180" Type="http://schemas.openxmlformats.org/officeDocument/2006/relationships/hyperlink" Target="http://www.seedquest.com/news.php?type=news&amp;id_article=27133&amp;id_region=&amp;id_category=&amp;id_crop=" TargetMode="External"/><Relationship Id="rId215" Type="http://schemas.openxmlformats.org/officeDocument/2006/relationships/hyperlink" Target="http://www.prweb.com/releases/2009/03/prweb2202424.htm" TargetMode="External"/><Relationship Id="rId236" Type="http://schemas.openxmlformats.org/officeDocument/2006/relationships/hyperlink" Target="http://www.seedquest.com/news.php?type=news&amp;id_article=22286&amp;id_region=&amp;id_category=&amp;id_crop=" TargetMode="External"/><Relationship Id="rId257" Type="http://schemas.openxmlformats.org/officeDocument/2006/relationships/hyperlink" Target="http://www.populationgenetics.com/2011/10/population-genetics-raises-5-7m-in-a-series-b-financing-and-announces-research-agreement-with-syngenta-biotechnology/" TargetMode="External"/><Relationship Id="rId278" Type="http://schemas.openxmlformats.org/officeDocument/2006/relationships/hyperlink" Target="http://www.syngenta.com/global/corporate/en/news-center/news-releases/Pages/en-101201.aspx" TargetMode="External"/><Relationship Id="rId401" Type="http://schemas.openxmlformats.org/officeDocument/2006/relationships/hyperlink" Target="http://connection.monsanto.com/monsantonews/Pages/Monsanto-Completes-Purchase-of-Row-Crop-Operations-of-Dieckmann-Group.aspx" TargetMode="External"/><Relationship Id="rId422" Type="http://schemas.openxmlformats.org/officeDocument/2006/relationships/hyperlink" Target="http://www.limagrain.com/our-activities/news-from-our-companies/sous-rubrique-23/gb.html" TargetMode="External"/><Relationship Id="rId443" Type="http://schemas.openxmlformats.org/officeDocument/2006/relationships/hyperlink" Target="http://www.arcadiabio.com/news/press-release/arcadia-biosciences-and-dupont-pioneer-collaborate-sorghum-technology-development" TargetMode="External"/><Relationship Id="rId464" Type="http://schemas.openxmlformats.org/officeDocument/2006/relationships/hyperlink" Target="http://www.arcadiabio.com/news/press-release/arcadia-biosciences-licenses-water-use-efficiency-technology-genective" TargetMode="External"/><Relationship Id="rId303" Type="http://schemas.openxmlformats.org/officeDocument/2006/relationships/hyperlink" Target="http://www.seedtoday.com/info/ST_articles.html?ID=64946" TargetMode="External"/><Relationship Id="rId485" Type="http://schemas.openxmlformats.org/officeDocument/2006/relationships/hyperlink" Target="http://www.growingproduce.com/production/bayer-cropscience-joins-john-deere-in-developing-digital-tools/" TargetMode="External"/><Relationship Id="rId42" Type="http://schemas.openxmlformats.org/officeDocument/2006/relationships/hyperlink" Target="https://connect.bayercropscience.us/2012/06/12/bayer-cropscience-to-acquire-watermelon-and-melon-business-of-us-based-abbott-cobb-inc/" TargetMode="External"/><Relationship Id="rId84" Type="http://schemas.openxmlformats.org/officeDocument/2006/relationships/hyperlink" Target="http://www.bayercropscience.ca/our-company/news/increasing-oil-content-and-disease-resistance-in-oilseed-rape/" TargetMode="External"/><Relationship Id="rId138" Type="http://schemas.openxmlformats.org/officeDocument/2006/relationships/hyperlink" Target="http://emergegenetics.com/news/news_detail.cfm?NewsID=12" TargetMode="External"/><Relationship Id="rId345" Type="http://schemas.openxmlformats.org/officeDocument/2006/relationships/hyperlink" Target="http://www.seedquest.com/news.php?type=news&amp;id_article=7175&amp;id_region=&amp;id_category=&amp;id_crop=" TargetMode="External"/><Relationship Id="rId387" Type="http://schemas.openxmlformats.org/officeDocument/2006/relationships/hyperlink" Target="http://www.seedquest.com/news.php?type=news&amp;id_article=11478&amp;id_region=&amp;id_category=&amp;id_crop=" TargetMode="External"/><Relationship Id="rId191" Type="http://schemas.openxmlformats.org/officeDocument/2006/relationships/hyperlink" Target="http://www.agriculture.com/news/business/DuPont-gains-access-to-Syngentas-new-corn-insect-control-technology_5-ar3713" TargetMode="External"/><Relationship Id="rId205" Type="http://schemas.openxmlformats.org/officeDocument/2006/relationships/hyperlink" Target="http://www.prnewswire.com/news-releases/dupont-business-pioneer-hi-bred-partners-with-pannar-seed-to-increase-global-food-productivity-102944179.html" TargetMode="External"/><Relationship Id="rId247" Type="http://schemas.openxmlformats.org/officeDocument/2006/relationships/hyperlink" Target="http://www.seedquest.com/news.php?type=news&amp;id_article=31171&amp;id_region=&amp;id_category=&amp;id_crop=" TargetMode="External"/><Relationship Id="rId412" Type="http://schemas.openxmlformats.org/officeDocument/2006/relationships/hyperlink" Target="http://www.vilmorin.info/vilmorin/CMS/Files/Communiques_presse/Accord%20KWS%2025%2010%2011%20gb%20def.pdf" TargetMode="External"/><Relationship Id="rId107" Type="http://schemas.openxmlformats.org/officeDocument/2006/relationships/hyperlink" Target="http://www.farmchemicalsinternational.com/article/18060/bayer-acquires-agrogreen-biofungicide" TargetMode="External"/><Relationship Id="rId289" Type="http://schemas.openxmlformats.org/officeDocument/2006/relationships/hyperlink" Target="http://www.syngenta.com/global/corporate/en/news-center/news-releases/Pages/en-090806.aspx" TargetMode="External"/><Relationship Id="rId454" Type="http://schemas.openxmlformats.org/officeDocument/2006/relationships/hyperlink" Target="http://www.china.org.cn/business/2013-12/17/content_30922415.htm" TargetMode="External"/><Relationship Id="rId11" Type="http://schemas.openxmlformats.org/officeDocument/2006/relationships/hyperlink" Target="http://www.basf.com/group/pressrelease/P-09-147" TargetMode="External"/><Relationship Id="rId53" Type="http://schemas.openxmlformats.org/officeDocument/2006/relationships/hyperlink" Target="http://www.chemweek.com/home/top_of_the_news/Bayer-CropScience-Acquires-Germplasm-Assets-of-ProSoy-Genetics_41897.html" TargetMode="External"/><Relationship Id="rId149" Type="http://schemas.openxmlformats.org/officeDocument/2006/relationships/hyperlink" Target="http://newsroom.dowagro.com/press-release/viamet-pharmaceuticals-dow-agrosciences-collaborate-development-improved-crop-protecti" TargetMode="External"/><Relationship Id="rId314" Type="http://schemas.openxmlformats.org/officeDocument/2006/relationships/hyperlink" Target="http://www.seedquest.com/news.php?type=news&amp;id_article=26881&amp;id_region=&amp;id_category=&amp;id_crop=" TargetMode="External"/><Relationship Id="rId356" Type="http://schemas.openxmlformats.org/officeDocument/2006/relationships/hyperlink" Target="http://www.seedquest.com/news.php?type=news&amp;id_article=21038&amp;id_region=&amp;id_category=&amp;id_crop=" TargetMode="External"/><Relationship Id="rId398" Type="http://schemas.openxmlformats.org/officeDocument/2006/relationships/hyperlink" Target="http://newsroom.dowagro.com/press-release/dow-agrosciences-partners-university-saskatchewans-crop-development-centre-wheat-resea" TargetMode="External"/><Relationship Id="rId95" Type="http://schemas.openxmlformats.org/officeDocument/2006/relationships/hyperlink" Target="http://www2.cnrs.fr/en/1515.htm" TargetMode="External"/><Relationship Id="rId160" Type="http://schemas.openxmlformats.org/officeDocument/2006/relationships/hyperlink" Target="http://www.seedquest.com/news.php?type=news&amp;id_article=4670&amp;id_region=&amp;id_category=&amp;id_crop=" TargetMode="External"/><Relationship Id="rId216" Type="http://schemas.openxmlformats.org/officeDocument/2006/relationships/hyperlink" Target="http://www.prweb.com/releases/ICRR/rice_hybrids/prweb2236844.htm" TargetMode="External"/><Relationship Id="rId423" Type="http://schemas.openxmlformats.org/officeDocument/2006/relationships/hyperlink" Target="http://www.limagrain.com/our-activities/news-from-our-companies/eurodur/article-383/gb.html" TargetMode="External"/><Relationship Id="rId258" Type="http://schemas.openxmlformats.org/officeDocument/2006/relationships/hyperlink" Target="http://www.businesswire.com/news/home/20110405006290/en/BioLeap-Enters-Research-Collaboration-Syngenta-Molecular-Design" TargetMode="External"/><Relationship Id="rId465" Type="http://schemas.openxmlformats.org/officeDocument/2006/relationships/hyperlink" Target="http://www.pioneer.com/home/site/about/template.CONTENT/guid.13243860-4B1C-72FA-A560-FBCA3D8BD907/" TargetMode="External"/><Relationship Id="rId22" Type="http://schemas.openxmlformats.org/officeDocument/2006/relationships/hyperlink" Target="http://www.cropdesign.com/files/20080528_press_release.pdf" TargetMode="External"/><Relationship Id="rId64" Type="http://schemas.openxmlformats.org/officeDocument/2006/relationships/hyperlink" Target="http://www.businessweek.com/news/2011-09-28/bayer-reaches-agreement-on-brazilian-hybrid-rice-license-rights.html" TargetMode="External"/><Relationship Id="rId118" Type="http://schemas.openxmlformats.org/officeDocument/2006/relationships/hyperlink" Target="http://www.seedquest.com/news.php?type=news&amp;id_article=23407&amp;id_region=&amp;id_category=&amp;id_crop=" TargetMode="External"/><Relationship Id="rId325" Type="http://schemas.openxmlformats.org/officeDocument/2006/relationships/hyperlink" Target="http://www.seedquest.com/news.php?type=news&amp;id_article=29973&amp;id_region=&amp;id_category=&amp;id_crop=" TargetMode="External"/><Relationship Id="rId367" Type="http://schemas.openxmlformats.org/officeDocument/2006/relationships/hyperlink" Target="http://monsanto.mediaroom.com/index.php?s=27632&amp;item=76983" TargetMode="External"/><Relationship Id="rId171" Type="http://schemas.openxmlformats.org/officeDocument/2006/relationships/hyperlink" Target="http://www.seedquest.com/news.php?type=news&amp;id_article=18087&amp;id_region=&amp;id_category=&amp;id_crop=" TargetMode="External"/><Relationship Id="rId227" Type="http://schemas.openxmlformats.org/officeDocument/2006/relationships/hyperlink" Target="http://www.precisionbiosciences.com/downloads/Precision_DuPont_02_11_08.pdf" TargetMode="External"/><Relationship Id="rId269" Type="http://schemas.openxmlformats.org/officeDocument/2006/relationships/hyperlink" Target="http://www.stockopedia.co.uk/content/plant-health-care-to-work-with-syngenta-on-harpin-research-50333/" TargetMode="External"/><Relationship Id="rId434" Type="http://schemas.openxmlformats.org/officeDocument/2006/relationships/hyperlink" Target="http://www.limagrain.com/innovation/partnerships/research-partnerships-to-go-even-further/article-68/gb.html" TargetMode="External"/><Relationship Id="rId476" Type="http://schemas.openxmlformats.org/officeDocument/2006/relationships/hyperlink" Target="http://online.wsj.com/article/PR-CO-20140130-900071.html" TargetMode="External"/><Relationship Id="rId33" Type="http://schemas.openxmlformats.org/officeDocument/2006/relationships/hyperlink" Target="http://www.basf.com/group/pressrelease/P-11-400" TargetMode="External"/><Relationship Id="rId129" Type="http://schemas.openxmlformats.org/officeDocument/2006/relationships/hyperlink" Target="http://newsroom.dowagro.com/press-release/dow-agrosciences-expands-relationship-victoria-create-state-art-crop-innovation-progra" TargetMode="External"/><Relationship Id="rId280" Type="http://schemas.openxmlformats.org/officeDocument/2006/relationships/hyperlink" Target="http://www.syngenta.com/global/corporate/en/news-center/news-releases/Pages/en-101214-2.aspx" TargetMode="External"/><Relationship Id="rId336" Type="http://schemas.openxmlformats.org/officeDocument/2006/relationships/hyperlink" Target="http://www.seedquest.com/news.php?type=news&amp;id_article=14908&amp;id_region=&amp;id_category=&amp;id_crop=" TargetMode="External"/><Relationship Id="rId75" Type="http://schemas.openxmlformats.org/officeDocument/2006/relationships/hyperlink" Target="http://www.bayercropscience.us/news/press-releases?storyId=38f63d15-295f-4f30-80c8-58907dc5ab30" TargetMode="External"/><Relationship Id="rId140" Type="http://schemas.openxmlformats.org/officeDocument/2006/relationships/hyperlink" Target="http://www.seedquest.com/news.php?type=news&amp;id_article=25053&amp;id_region=&amp;id_category=&amp;id_crop=" TargetMode="External"/><Relationship Id="rId182" Type="http://schemas.openxmlformats.org/officeDocument/2006/relationships/hyperlink" Target="http://www.farmchemicalsinternational.com/article/28638/makhteshim-agan-to-acquire-duponts-diuron-business" TargetMode="External"/><Relationship Id="rId378" Type="http://schemas.openxmlformats.org/officeDocument/2006/relationships/hyperlink" Target="http://www.indianagrain.com/blog/monsanto-acquires-49-stake-in-brazil-cotton-seed-co-" TargetMode="External"/><Relationship Id="rId403" Type="http://schemas.openxmlformats.org/officeDocument/2006/relationships/hyperlink" Target="http://farmindustrynews.com/herbicides/bayer-cropscience-mendel-biotechnology-co-develop-herbicide-resistance-breaking-technolog" TargetMode="External"/><Relationship Id="rId6" Type="http://schemas.openxmlformats.org/officeDocument/2006/relationships/hyperlink" Target="http://www.cellectis.com/media/press-releases/2010/cellectis-and-basf-plant-science-broaden-their-collaboration-use-en" TargetMode="External"/><Relationship Id="rId238" Type="http://schemas.openxmlformats.org/officeDocument/2006/relationships/hyperlink" Target="http://www.seedquest.com/news.php?type=news&amp;id_article=23444&amp;id_region=&amp;id_category=&amp;id_crop=" TargetMode="External"/><Relationship Id="rId445" Type="http://schemas.openxmlformats.org/officeDocument/2006/relationships/hyperlink" Target="http://www.basf.com/group/pressrelease/P-12-133" TargetMode="External"/><Relationship Id="rId487" Type="http://schemas.openxmlformats.org/officeDocument/2006/relationships/vmlDrawing" Target="../drawings/vmlDrawing1.vml"/><Relationship Id="rId291" Type="http://schemas.openxmlformats.org/officeDocument/2006/relationships/hyperlink" Target="http://www.prnewswire.com/news-releases/syngenta-acquires-us-lettuce-seed-companies-69825677.html" TargetMode="External"/><Relationship Id="rId305" Type="http://schemas.openxmlformats.org/officeDocument/2006/relationships/hyperlink" Target="http://www.syngenta.com/country/uk/en/floriproservices/news_events/media_releases/Pages/Syngenta_acquires_US_flower_seeds_producer_Goldsmith_Seeds.aspx" TargetMode="External"/><Relationship Id="rId347" Type="http://schemas.openxmlformats.org/officeDocument/2006/relationships/hyperlink" Target="http://www.seedquest.com/news.php?type=news&amp;id_article=6686&amp;id_region=&amp;id_category=&amp;id_crop=" TargetMode="External"/><Relationship Id="rId44" Type="http://schemas.openxmlformats.org/officeDocument/2006/relationships/hyperlink" Target="http://www.cropscience.bayer.com/en/Media/Press-Releases/2013/Bayer-CropScience-Monsanto-Enter-Cross-Licensing-Agreements-Next-Generation-Enabling-Technologies.aspx?overviewId=CDC2895A-2FFF-417A-81E8-B1A87E99A396" TargetMode="External"/><Relationship Id="rId86" Type="http://schemas.openxmlformats.org/officeDocument/2006/relationships/hyperlink" Target="http://www.dowagro.com/newsroom/corporate/2010/20100520a.htm" TargetMode="External"/><Relationship Id="rId151" Type="http://schemas.openxmlformats.org/officeDocument/2006/relationships/hyperlink" Target="http://www.interlinkbiotech.com/assignments.html" TargetMode="External"/><Relationship Id="rId389" Type="http://schemas.openxmlformats.org/officeDocument/2006/relationships/hyperlink" Target="http://www.seedquest.com/news.php?type=news&amp;id_article=19696&amp;id_region=&amp;id_category=&amp;id_crop" TargetMode="External"/><Relationship Id="rId193" Type="http://schemas.openxmlformats.org/officeDocument/2006/relationships/hyperlink" Target="http://www.solae.com/About-Solae/News-Center/News-Releases/2012/2012-0501-DuPont-Solae.aspx" TargetMode="External"/><Relationship Id="rId207" Type="http://schemas.openxmlformats.org/officeDocument/2006/relationships/hyperlink" Target="http://www.pioneer.com/home/site/about/template.CONTENT/home/guid.55FDA650-3DB3-BFB7-F6A1-2EC87619E7BB" TargetMode="External"/><Relationship Id="rId249" Type="http://schemas.openxmlformats.org/officeDocument/2006/relationships/hyperlink" Target="http://www.seedquest.com/news.php?type=news&amp;id_article=31546&amp;id_region=&amp;id_category=&amp;id_crop=" TargetMode="External"/><Relationship Id="rId414" Type="http://schemas.openxmlformats.org/officeDocument/2006/relationships/hyperlink" Target="http://www.vilmorin.info/vilmorin/CMS/Files/Communiques_presse/CP%20acquisition%20Century%20Seeds%20Inde%20gb.pdf" TargetMode="External"/><Relationship Id="rId456" Type="http://schemas.openxmlformats.org/officeDocument/2006/relationships/hyperlink" Target="http://www.vilmorin.info/vilmorin/CMS/Files/publications/publications%20et%20analyses/communiques/Shamrock_gb_def.pdf" TargetMode="External"/><Relationship Id="rId13" Type="http://schemas.openxmlformats.org/officeDocument/2006/relationships/hyperlink" Target="http://www.basf.com/group/pressrelease/P-09-480" TargetMode="External"/><Relationship Id="rId109" Type="http://schemas.openxmlformats.org/officeDocument/2006/relationships/hyperlink" Target="http://www.bloomberg.com/apps/news?pid=newsarchive&amp;sid=avh9tF2xccrY" TargetMode="External"/><Relationship Id="rId260" Type="http://schemas.openxmlformats.org/officeDocument/2006/relationships/hyperlink" Target="http://www.bizjournals.com/sacramento/print-edition/2011/06/10/marrone-bio-lands-25m-in-funding.html?page=all" TargetMode="External"/><Relationship Id="rId316" Type="http://schemas.openxmlformats.org/officeDocument/2006/relationships/hyperlink" Target="http://www.seedquest.com/news.php?type=news&amp;id_article=26406&amp;id_region=&amp;id_category=&amp;id_crop=" TargetMode="External"/><Relationship Id="rId55" Type="http://schemas.openxmlformats.org/officeDocument/2006/relationships/hyperlink" Target="http://www.prweb.com/releases/Bayer_CropScience/Wheat_Breeding/prweb9204586.htm" TargetMode="External"/><Relationship Id="rId97" Type="http://schemas.openxmlformats.org/officeDocument/2006/relationships/hyperlink" Target="http://www.isaaa.org/kc/cropbiotechupdate/article/default.asp?ID=4972" TargetMode="External"/><Relationship Id="rId120" Type="http://schemas.openxmlformats.org/officeDocument/2006/relationships/hyperlink" Target="http://www.seedquest.com/news.php?type=news&amp;id_article=26545&amp;id_region=&amp;id_category=&amp;id_crop=" TargetMode="External"/><Relationship Id="rId358" Type="http://schemas.openxmlformats.org/officeDocument/2006/relationships/hyperlink" Target="http://monsanto.mediaroom.com/index.php?s=27632&amp;item=7727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filterMode="1"/>
  <dimension ref="A1:N507"/>
  <sheetViews>
    <sheetView tabSelected="1" zoomScaleNormal="100" workbookViewId="0">
      <pane xSplit="2" topLeftCell="C1" activePane="topRight" state="frozen"/>
      <selection activeCell="B1" sqref="B1"/>
      <selection pane="topRight" activeCell="B513" sqref="B513"/>
    </sheetView>
  </sheetViews>
  <sheetFormatPr defaultRowHeight="15" customHeight="1"/>
  <cols>
    <col min="1" max="1" width="17.85546875" style="1" bestFit="1" customWidth="1"/>
    <col min="2" max="2" width="30.28515625" style="1" customWidth="1"/>
    <col min="3" max="3" width="8.7109375" style="10" customWidth="1"/>
    <col min="4" max="4" width="16" style="40" customWidth="1"/>
    <col min="5" max="5" width="16.140625" style="1" customWidth="1"/>
    <col min="6" max="6" width="14.42578125" style="1" customWidth="1"/>
    <col min="7" max="7" width="17.5703125" style="1" customWidth="1"/>
    <col min="8" max="8" width="21.5703125" style="1" customWidth="1"/>
    <col min="9" max="9" width="40.140625" style="1" customWidth="1"/>
    <col min="10" max="10" width="13.28515625" style="1" customWidth="1"/>
    <col min="11" max="11" width="11.5703125" style="1" bestFit="1" customWidth="1"/>
    <col min="12" max="16384" width="9.140625" style="1"/>
  </cols>
  <sheetData>
    <row r="1" spans="1:11" ht="15" customHeight="1">
      <c r="A1" s="3" t="s">
        <v>0</v>
      </c>
      <c r="B1" s="3" t="s">
        <v>1</v>
      </c>
      <c r="C1" s="13" t="s">
        <v>2</v>
      </c>
      <c r="D1" s="3" t="s">
        <v>857</v>
      </c>
      <c r="E1" s="3" t="s">
        <v>856</v>
      </c>
      <c r="F1" s="3" t="s">
        <v>3</v>
      </c>
      <c r="G1" s="3" t="s">
        <v>4</v>
      </c>
      <c r="H1" s="3" t="s">
        <v>621</v>
      </c>
      <c r="I1" s="3" t="s">
        <v>5</v>
      </c>
      <c r="J1" s="3" t="s">
        <v>6</v>
      </c>
      <c r="K1" s="3" t="s">
        <v>885</v>
      </c>
    </row>
    <row r="2" spans="1:11" ht="15" hidden="1" customHeight="1">
      <c r="A2" s="4" t="s">
        <v>434</v>
      </c>
      <c r="B2" s="4" t="s">
        <v>574</v>
      </c>
      <c r="C2" s="14">
        <v>2008</v>
      </c>
      <c r="D2" s="25" t="s">
        <v>862</v>
      </c>
      <c r="E2" s="4" t="s">
        <v>24</v>
      </c>
      <c r="F2" s="4" t="s">
        <v>30</v>
      </c>
      <c r="G2" s="4"/>
      <c r="H2" s="4" t="s">
        <v>575</v>
      </c>
      <c r="I2" s="4" t="s">
        <v>576</v>
      </c>
      <c r="J2" s="5" t="s">
        <v>13</v>
      </c>
      <c r="K2" s="4"/>
    </row>
    <row r="3" spans="1:11" ht="15" hidden="1" customHeight="1">
      <c r="A3" s="4" t="s">
        <v>434</v>
      </c>
      <c r="B3" s="4" t="s">
        <v>577</v>
      </c>
      <c r="C3" s="14">
        <v>2008</v>
      </c>
      <c r="D3" s="25" t="s">
        <v>862</v>
      </c>
      <c r="E3" s="4" t="s">
        <v>24</v>
      </c>
      <c r="F3" s="4" t="s">
        <v>30</v>
      </c>
      <c r="G3" s="4" t="s">
        <v>553</v>
      </c>
      <c r="H3" s="4" t="s">
        <v>578</v>
      </c>
      <c r="I3" s="4" t="s">
        <v>579</v>
      </c>
      <c r="J3" s="5" t="s">
        <v>13</v>
      </c>
      <c r="K3" s="4"/>
    </row>
    <row r="4" spans="1:11" ht="15" hidden="1" customHeight="1">
      <c r="A4" s="4" t="s">
        <v>434</v>
      </c>
      <c r="B4" s="4" t="s">
        <v>577</v>
      </c>
      <c r="C4" s="14">
        <v>2008</v>
      </c>
      <c r="D4" s="25" t="s">
        <v>862</v>
      </c>
      <c r="E4" s="4" t="s">
        <v>24</v>
      </c>
      <c r="F4" s="4" t="s">
        <v>16</v>
      </c>
      <c r="G4" s="4" t="s">
        <v>614</v>
      </c>
      <c r="H4" s="4" t="s">
        <v>578</v>
      </c>
      <c r="I4" s="4" t="s">
        <v>579</v>
      </c>
      <c r="J4" s="5" t="s">
        <v>13</v>
      </c>
      <c r="K4" s="4"/>
    </row>
    <row r="5" spans="1:11" s="34" customFormat="1" ht="15" hidden="1" customHeight="1">
      <c r="A5" s="26" t="s">
        <v>434</v>
      </c>
      <c r="B5" s="26" t="s">
        <v>573</v>
      </c>
      <c r="C5" s="35">
        <v>2008</v>
      </c>
      <c r="D5" s="46" t="s">
        <v>860</v>
      </c>
      <c r="E5" s="26" t="s">
        <v>37</v>
      </c>
      <c r="F5" s="26" t="s">
        <v>43</v>
      </c>
      <c r="G5" s="26"/>
      <c r="H5" s="26"/>
      <c r="I5" s="26"/>
      <c r="J5" s="26" t="s">
        <v>13</v>
      </c>
      <c r="K5" s="26"/>
    </row>
    <row r="6" spans="1:11" ht="15" hidden="1" customHeight="1">
      <c r="A6" s="4" t="s">
        <v>434</v>
      </c>
      <c r="B6" s="4" t="s">
        <v>98</v>
      </c>
      <c r="C6" s="14">
        <v>2008</v>
      </c>
      <c r="D6" s="25" t="s">
        <v>862</v>
      </c>
      <c r="E6" s="4" t="s">
        <v>24</v>
      </c>
      <c r="F6" s="6" t="s">
        <v>211</v>
      </c>
      <c r="G6" s="4"/>
      <c r="H6" s="4" t="s">
        <v>181</v>
      </c>
      <c r="I6" s="4" t="s">
        <v>588</v>
      </c>
      <c r="J6" s="5" t="s">
        <v>13</v>
      </c>
      <c r="K6" s="4"/>
    </row>
    <row r="7" spans="1:11" ht="15" hidden="1" customHeight="1">
      <c r="A7" s="4" t="s">
        <v>434</v>
      </c>
      <c r="B7" s="4" t="s">
        <v>580</v>
      </c>
      <c r="C7" s="14">
        <v>2008</v>
      </c>
      <c r="D7" s="25" t="s">
        <v>862</v>
      </c>
      <c r="E7" s="4" t="s">
        <v>24</v>
      </c>
      <c r="F7" s="4" t="s">
        <v>30</v>
      </c>
      <c r="G7" s="4"/>
      <c r="H7" s="4" t="s">
        <v>112</v>
      </c>
      <c r="I7" s="4" t="s">
        <v>581</v>
      </c>
      <c r="J7" s="5" t="s">
        <v>13</v>
      </c>
      <c r="K7" s="4"/>
    </row>
    <row r="8" spans="1:11" ht="15" hidden="1" customHeight="1">
      <c r="A8" s="4" t="s">
        <v>434</v>
      </c>
      <c r="B8" s="4" t="s">
        <v>586</v>
      </c>
      <c r="C8" s="14">
        <v>2008</v>
      </c>
      <c r="D8" s="25" t="s">
        <v>862</v>
      </c>
      <c r="E8" s="4" t="s">
        <v>9</v>
      </c>
      <c r="F8" s="4" t="s">
        <v>30</v>
      </c>
      <c r="G8" s="4"/>
      <c r="H8" s="4" t="s">
        <v>18</v>
      </c>
      <c r="I8" s="4" t="s">
        <v>587</v>
      </c>
      <c r="J8" s="5" t="s">
        <v>13</v>
      </c>
      <c r="K8" s="4"/>
    </row>
    <row r="9" spans="1:11" ht="15" hidden="1" customHeight="1">
      <c r="A9" s="4" t="s">
        <v>434</v>
      </c>
      <c r="B9" s="4" t="s">
        <v>582</v>
      </c>
      <c r="C9" s="14">
        <v>2008</v>
      </c>
      <c r="D9" s="25" t="s">
        <v>862</v>
      </c>
      <c r="E9" s="4" t="s">
        <v>24</v>
      </c>
      <c r="F9" s="4" t="s">
        <v>30</v>
      </c>
      <c r="G9" s="4"/>
      <c r="H9" s="4" t="s">
        <v>203</v>
      </c>
      <c r="I9" s="4" t="s">
        <v>583</v>
      </c>
      <c r="J9" s="5" t="s">
        <v>13</v>
      </c>
      <c r="K9" s="4"/>
    </row>
    <row r="10" spans="1:11" ht="15" hidden="1" customHeight="1">
      <c r="A10" s="4" t="s">
        <v>434</v>
      </c>
      <c r="B10" s="4" t="s">
        <v>584</v>
      </c>
      <c r="C10" s="14">
        <v>2008</v>
      </c>
      <c r="D10" s="25" t="s">
        <v>862</v>
      </c>
      <c r="E10" s="4" t="s">
        <v>9</v>
      </c>
      <c r="F10" s="4" t="s">
        <v>30</v>
      </c>
      <c r="G10" s="4"/>
      <c r="H10" s="4" t="s">
        <v>28</v>
      </c>
      <c r="I10" s="4" t="s">
        <v>585</v>
      </c>
      <c r="J10" s="5" t="s">
        <v>13</v>
      </c>
      <c r="K10" s="4"/>
    </row>
    <row r="11" spans="1:11" ht="15" hidden="1" customHeight="1">
      <c r="A11" s="4" t="s">
        <v>48</v>
      </c>
      <c r="B11" s="4" t="s">
        <v>525</v>
      </c>
      <c r="C11" s="15">
        <v>2008</v>
      </c>
      <c r="D11" s="36" t="s">
        <v>862</v>
      </c>
      <c r="E11" s="4" t="s">
        <v>9</v>
      </c>
      <c r="F11" s="4" t="s">
        <v>202</v>
      </c>
      <c r="G11" s="4"/>
      <c r="H11" s="4" t="s">
        <v>161</v>
      </c>
      <c r="I11" s="4" t="s">
        <v>526</v>
      </c>
      <c r="J11" s="5" t="s">
        <v>13</v>
      </c>
      <c r="K11" s="4"/>
    </row>
    <row r="12" spans="1:11" ht="15" hidden="1" customHeight="1">
      <c r="A12" s="4" t="s">
        <v>48</v>
      </c>
      <c r="B12" s="4" t="s">
        <v>529</v>
      </c>
      <c r="C12" s="15">
        <v>2008</v>
      </c>
      <c r="D12" s="36" t="s">
        <v>862</v>
      </c>
      <c r="E12" s="4" t="s">
        <v>24</v>
      </c>
      <c r="F12" s="6" t="s">
        <v>211</v>
      </c>
      <c r="G12" s="4"/>
      <c r="H12" s="4" t="s">
        <v>18</v>
      </c>
      <c r="I12" s="4" t="s">
        <v>530</v>
      </c>
      <c r="J12" s="5" t="s">
        <v>13</v>
      </c>
      <c r="K12" s="4"/>
    </row>
    <row r="13" spans="1:11" ht="15" hidden="1" customHeight="1">
      <c r="A13" s="4" t="s">
        <v>48</v>
      </c>
      <c r="B13" s="4" t="s">
        <v>500</v>
      </c>
      <c r="C13" s="15">
        <v>2008</v>
      </c>
      <c r="D13" s="36" t="s">
        <v>862</v>
      </c>
      <c r="E13" s="4" t="s">
        <v>9</v>
      </c>
      <c r="F13" s="4" t="s">
        <v>32</v>
      </c>
      <c r="G13" s="4"/>
      <c r="H13" s="4" t="s">
        <v>112</v>
      </c>
      <c r="I13" s="4" t="s">
        <v>501</v>
      </c>
      <c r="J13" s="5" t="s">
        <v>13</v>
      </c>
      <c r="K13" s="4"/>
    </row>
    <row r="14" spans="1:11" s="34" customFormat="1" ht="15" hidden="1" customHeight="1">
      <c r="A14" s="26" t="s">
        <v>48</v>
      </c>
      <c r="B14" s="26" t="s">
        <v>98</v>
      </c>
      <c r="C14" s="33">
        <v>2008</v>
      </c>
      <c r="D14" s="39" t="s">
        <v>862</v>
      </c>
      <c r="E14" s="26" t="s">
        <v>24</v>
      </c>
      <c r="F14" s="31" t="s">
        <v>211</v>
      </c>
      <c r="G14" s="26"/>
      <c r="H14" s="26" t="s">
        <v>181</v>
      </c>
      <c r="I14" s="26"/>
      <c r="J14" s="26" t="s">
        <v>13</v>
      </c>
      <c r="K14" s="26"/>
    </row>
    <row r="15" spans="1:11" ht="15" hidden="1" customHeight="1">
      <c r="A15" s="4" t="s">
        <v>48</v>
      </c>
      <c r="B15" s="4" t="s">
        <v>116</v>
      </c>
      <c r="C15" s="15">
        <v>2008</v>
      </c>
      <c r="D15" s="36" t="s">
        <v>862</v>
      </c>
      <c r="E15" s="4" t="s">
        <v>9</v>
      </c>
      <c r="F15" s="4" t="s">
        <v>32</v>
      </c>
      <c r="G15" s="4"/>
      <c r="H15" s="4" t="s">
        <v>117</v>
      </c>
      <c r="I15" s="4" t="s">
        <v>502</v>
      </c>
      <c r="J15" s="5" t="s">
        <v>13</v>
      </c>
      <c r="K15" s="4"/>
    </row>
    <row r="16" spans="1:11" ht="15" hidden="1" customHeight="1">
      <c r="A16" s="4" t="s">
        <v>48</v>
      </c>
      <c r="B16" s="4" t="s">
        <v>303</v>
      </c>
      <c r="C16" s="15">
        <v>2008</v>
      </c>
      <c r="D16" s="36" t="s">
        <v>862</v>
      </c>
      <c r="E16" s="4" t="s">
        <v>9</v>
      </c>
      <c r="F16" s="4" t="s">
        <v>30</v>
      </c>
      <c r="G16" s="4"/>
      <c r="H16" s="4" t="s">
        <v>18</v>
      </c>
      <c r="I16" s="4" t="s">
        <v>522</v>
      </c>
      <c r="J16" s="5" t="s">
        <v>13</v>
      </c>
      <c r="K16" s="4"/>
    </row>
    <row r="17" spans="1:11" ht="15" hidden="1" customHeight="1">
      <c r="A17" s="4" t="s">
        <v>48</v>
      </c>
      <c r="B17" s="4" t="s">
        <v>503</v>
      </c>
      <c r="C17" s="15">
        <v>2008</v>
      </c>
      <c r="D17" s="36" t="s">
        <v>863</v>
      </c>
      <c r="E17" s="4" t="s">
        <v>24</v>
      </c>
      <c r="F17" s="4" t="s">
        <v>32</v>
      </c>
      <c r="G17" s="4"/>
      <c r="H17" s="4" t="s">
        <v>163</v>
      </c>
      <c r="I17" s="4" t="s">
        <v>504</v>
      </c>
      <c r="J17" s="5" t="s">
        <v>13</v>
      </c>
      <c r="K17" s="4"/>
    </row>
    <row r="18" spans="1:11" ht="15" hidden="1" customHeight="1">
      <c r="A18" s="4" t="s">
        <v>48</v>
      </c>
      <c r="B18" s="4" t="s">
        <v>523</v>
      </c>
      <c r="C18" s="15">
        <v>2008</v>
      </c>
      <c r="D18" s="36" t="s">
        <v>862</v>
      </c>
      <c r="E18" s="4" t="s">
        <v>24</v>
      </c>
      <c r="F18" s="4" t="s">
        <v>30</v>
      </c>
      <c r="G18" s="4"/>
      <c r="H18" s="4" t="s">
        <v>18</v>
      </c>
      <c r="I18" s="4" t="s">
        <v>524</v>
      </c>
      <c r="J18" s="5" t="s">
        <v>13</v>
      </c>
      <c r="K18" s="4"/>
    </row>
    <row r="19" spans="1:11" ht="15" hidden="1" customHeight="1">
      <c r="A19" s="4" t="s">
        <v>48</v>
      </c>
      <c r="B19" s="4" t="s">
        <v>452</v>
      </c>
      <c r="C19" s="15">
        <v>2008</v>
      </c>
      <c r="D19" s="36" t="s">
        <v>862</v>
      </c>
      <c r="E19" s="4" t="s">
        <v>9</v>
      </c>
      <c r="F19" s="4" t="s">
        <v>30</v>
      </c>
      <c r="G19" s="4"/>
      <c r="H19" s="4" t="s">
        <v>28</v>
      </c>
      <c r="I19" s="4" t="s">
        <v>453</v>
      </c>
      <c r="J19" s="5" t="s">
        <v>13</v>
      </c>
      <c r="K19" s="4"/>
    </row>
    <row r="20" spans="1:11" ht="15" hidden="1" customHeight="1">
      <c r="A20" s="4" t="s">
        <v>81</v>
      </c>
      <c r="B20" s="4" t="s">
        <v>265</v>
      </c>
      <c r="C20" s="14">
        <v>2008</v>
      </c>
      <c r="D20" s="14" t="s">
        <v>862</v>
      </c>
      <c r="E20" s="4" t="s">
        <v>9</v>
      </c>
      <c r="F20" s="4" t="s">
        <v>43</v>
      </c>
      <c r="G20" s="4" t="s">
        <v>371</v>
      </c>
      <c r="H20" s="4" t="s">
        <v>174</v>
      </c>
      <c r="I20" s="4" t="s">
        <v>372</v>
      </c>
      <c r="J20" s="4" t="s">
        <v>13</v>
      </c>
      <c r="K20" s="4"/>
    </row>
    <row r="21" spans="1:11" ht="15" hidden="1" customHeight="1">
      <c r="A21" s="4" t="s">
        <v>81</v>
      </c>
      <c r="B21" s="4" t="s">
        <v>373</v>
      </c>
      <c r="C21" s="14">
        <v>2008</v>
      </c>
      <c r="D21" s="14" t="s">
        <v>860</v>
      </c>
      <c r="E21" s="4" t="s">
        <v>37</v>
      </c>
      <c r="F21" s="4" t="s">
        <v>43</v>
      </c>
      <c r="G21" s="4" t="s">
        <v>60</v>
      </c>
      <c r="H21" s="4" t="s">
        <v>18</v>
      </c>
      <c r="I21" s="4"/>
      <c r="J21" s="4" t="s">
        <v>13</v>
      </c>
      <c r="K21" s="4"/>
    </row>
    <row r="22" spans="1:11" ht="15" hidden="1" customHeight="1">
      <c r="A22" s="4" t="s">
        <v>81</v>
      </c>
      <c r="B22" s="4" t="s">
        <v>360</v>
      </c>
      <c r="C22" s="14">
        <v>2008</v>
      </c>
      <c r="D22" s="14" t="s">
        <v>860</v>
      </c>
      <c r="E22" s="4" t="s">
        <v>37</v>
      </c>
      <c r="F22" s="4" t="s">
        <v>32</v>
      </c>
      <c r="G22" s="4" t="s">
        <v>32</v>
      </c>
      <c r="H22" s="4" t="s">
        <v>18</v>
      </c>
      <c r="I22" s="4" t="s">
        <v>359</v>
      </c>
      <c r="J22" s="5" t="s">
        <v>13</v>
      </c>
      <c r="K22" s="4"/>
    </row>
    <row r="23" spans="1:11" ht="15" hidden="1" customHeight="1">
      <c r="A23" s="4" t="s">
        <v>81</v>
      </c>
      <c r="B23" s="4" t="s">
        <v>383</v>
      </c>
      <c r="C23" s="14">
        <v>2008</v>
      </c>
      <c r="D23" s="14" t="s">
        <v>860</v>
      </c>
      <c r="E23" s="4" t="s">
        <v>37</v>
      </c>
      <c r="F23" s="4" t="s">
        <v>32</v>
      </c>
      <c r="G23" s="4" t="s">
        <v>32</v>
      </c>
      <c r="H23" s="4" t="s">
        <v>18</v>
      </c>
      <c r="I23" s="4" t="s">
        <v>384</v>
      </c>
      <c r="J23" s="5" t="s">
        <v>13</v>
      </c>
      <c r="K23" s="4"/>
    </row>
    <row r="24" spans="1:11" ht="15" hidden="1" customHeight="1">
      <c r="A24" s="4" t="s">
        <v>81</v>
      </c>
      <c r="B24" s="4" t="s">
        <v>358</v>
      </c>
      <c r="C24" s="14">
        <v>2008</v>
      </c>
      <c r="D24" s="14" t="s">
        <v>860</v>
      </c>
      <c r="E24" s="4" t="s">
        <v>37</v>
      </c>
      <c r="F24" s="4" t="s">
        <v>32</v>
      </c>
      <c r="G24" s="4" t="s">
        <v>32</v>
      </c>
      <c r="H24" s="4" t="s">
        <v>18</v>
      </c>
      <c r="I24" s="4" t="s">
        <v>359</v>
      </c>
      <c r="J24" s="5" t="s">
        <v>13</v>
      </c>
      <c r="K24" s="4"/>
    </row>
    <row r="25" spans="1:11" ht="15" hidden="1" customHeight="1">
      <c r="A25" s="4" t="s">
        <v>81</v>
      </c>
      <c r="B25" s="4" t="s">
        <v>7</v>
      </c>
      <c r="C25" s="14">
        <v>2008</v>
      </c>
      <c r="D25" s="14" t="s">
        <v>862</v>
      </c>
      <c r="E25" s="4" t="s">
        <v>9</v>
      </c>
      <c r="F25" s="4" t="s">
        <v>43</v>
      </c>
      <c r="G25" s="4" t="s">
        <v>60</v>
      </c>
      <c r="H25" s="4" t="s">
        <v>181</v>
      </c>
      <c r="I25" s="4" t="s">
        <v>370</v>
      </c>
      <c r="J25" s="5" t="s">
        <v>13</v>
      </c>
      <c r="K25" s="4"/>
    </row>
    <row r="26" spans="1:11" ht="15" hidden="1" customHeight="1">
      <c r="A26" s="4" t="s">
        <v>81</v>
      </c>
      <c r="B26" s="4" t="s">
        <v>395</v>
      </c>
      <c r="C26" s="14">
        <v>2008</v>
      </c>
      <c r="D26" s="14" t="s">
        <v>862</v>
      </c>
      <c r="E26" s="4" t="s">
        <v>9</v>
      </c>
      <c r="F26" s="4" t="s">
        <v>46</v>
      </c>
      <c r="G26" s="4" t="s">
        <v>50</v>
      </c>
      <c r="H26" s="4" t="s">
        <v>18</v>
      </c>
      <c r="I26" s="4"/>
      <c r="J26" s="5" t="s">
        <v>13</v>
      </c>
      <c r="K26" s="4"/>
    </row>
    <row r="27" spans="1:11" ht="15" hidden="1" customHeight="1">
      <c r="A27" s="4" t="s">
        <v>81</v>
      </c>
      <c r="B27" s="4" t="s">
        <v>361</v>
      </c>
      <c r="C27" s="14">
        <v>2008</v>
      </c>
      <c r="D27" s="14" t="s">
        <v>862</v>
      </c>
      <c r="E27" s="4" t="s">
        <v>9</v>
      </c>
      <c r="F27" s="4" t="s">
        <v>32</v>
      </c>
      <c r="G27" s="4" t="s">
        <v>32</v>
      </c>
      <c r="H27" s="4" t="s">
        <v>18</v>
      </c>
      <c r="I27" s="4" t="s">
        <v>362</v>
      </c>
      <c r="J27" s="5" t="s">
        <v>13</v>
      </c>
      <c r="K27" s="4"/>
    </row>
    <row r="28" spans="1:11" ht="15" hidden="1" customHeight="1">
      <c r="A28" s="4" t="s">
        <v>81</v>
      </c>
      <c r="B28" s="4" t="s">
        <v>385</v>
      </c>
      <c r="C28" s="14">
        <v>2008</v>
      </c>
      <c r="D28" s="14" t="s">
        <v>860</v>
      </c>
      <c r="E28" s="4" t="s">
        <v>37</v>
      </c>
      <c r="F28" s="4" t="s">
        <v>32</v>
      </c>
      <c r="G28" s="4" t="s">
        <v>32</v>
      </c>
      <c r="H28" s="4" t="s">
        <v>18</v>
      </c>
      <c r="I28" s="4" t="s">
        <v>386</v>
      </c>
      <c r="J28" s="5" t="s">
        <v>13</v>
      </c>
      <c r="K28" s="4"/>
    </row>
    <row r="29" spans="1:11" ht="15" hidden="1" customHeight="1">
      <c r="A29" s="4" t="s">
        <v>81</v>
      </c>
      <c r="B29" s="4" t="s">
        <v>379</v>
      </c>
      <c r="C29" s="14">
        <v>2008</v>
      </c>
      <c r="D29" s="14" t="s">
        <v>860</v>
      </c>
      <c r="E29" s="4" t="s">
        <v>24</v>
      </c>
      <c r="F29" s="4" t="s">
        <v>32</v>
      </c>
      <c r="G29" s="4" t="s">
        <v>32</v>
      </c>
      <c r="H29" s="4" t="s">
        <v>161</v>
      </c>
      <c r="I29" s="4" t="s">
        <v>380</v>
      </c>
      <c r="J29" s="5" t="s">
        <v>13</v>
      </c>
      <c r="K29" s="4"/>
    </row>
    <row r="30" spans="1:11" ht="15" hidden="1" customHeight="1">
      <c r="A30" s="4" t="s">
        <v>81</v>
      </c>
      <c r="B30" s="4" t="s">
        <v>387</v>
      </c>
      <c r="C30" s="14">
        <v>2008</v>
      </c>
      <c r="D30" s="14" t="s">
        <v>860</v>
      </c>
      <c r="E30" s="4" t="s">
        <v>37</v>
      </c>
      <c r="F30" s="4" t="s">
        <v>32</v>
      </c>
      <c r="G30" s="4" t="s">
        <v>32</v>
      </c>
      <c r="H30" s="4"/>
      <c r="I30" s="4"/>
      <c r="J30" s="4" t="s">
        <v>13</v>
      </c>
      <c r="K30" s="4"/>
    </row>
    <row r="31" spans="1:11" ht="15" hidden="1" customHeight="1">
      <c r="A31" s="4" t="s">
        <v>81</v>
      </c>
      <c r="B31" s="4" t="s">
        <v>390</v>
      </c>
      <c r="C31" s="14">
        <v>2008</v>
      </c>
      <c r="D31" s="14" t="s">
        <v>862</v>
      </c>
      <c r="E31" s="4" t="s">
        <v>9</v>
      </c>
      <c r="F31" s="4" t="s">
        <v>32</v>
      </c>
      <c r="G31" s="4" t="s">
        <v>32</v>
      </c>
      <c r="H31" s="4"/>
      <c r="I31" s="4"/>
      <c r="J31" s="5" t="s">
        <v>13</v>
      </c>
      <c r="K31" s="4"/>
    </row>
    <row r="32" spans="1:11" ht="15" hidden="1" customHeight="1">
      <c r="A32" s="4" t="s">
        <v>81</v>
      </c>
      <c r="B32" s="4" t="s">
        <v>388</v>
      </c>
      <c r="C32" s="14">
        <v>2008</v>
      </c>
      <c r="D32" s="14" t="s">
        <v>860</v>
      </c>
      <c r="E32" s="4" t="s">
        <v>37</v>
      </c>
      <c r="F32" s="4" t="s">
        <v>32</v>
      </c>
      <c r="G32" s="4" t="s">
        <v>32</v>
      </c>
      <c r="H32" s="4" t="s">
        <v>18</v>
      </c>
      <c r="I32" s="4" t="s">
        <v>389</v>
      </c>
      <c r="J32" s="5" t="s">
        <v>13</v>
      </c>
      <c r="K32" s="4"/>
    </row>
    <row r="33" spans="1:11" ht="15" hidden="1" customHeight="1">
      <c r="A33" s="4" t="s">
        <v>86</v>
      </c>
      <c r="B33" s="4" t="s">
        <v>267</v>
      </c>
      <c r="C33" s="14">
        <v>2008</v>
      </c>
      <c r="D33" s="14"/>
      <c r="E33" s="4" t="s">
        <v>24</v>
      </c>
      <c r="F33" s="4" t="s">
        <v>30</v>
      </c>
      <c r="G33" s="4" t="s">
        <v>232</v>
      </c>
      <c r="H33" s="4" t="s">
        <v>18</v>
      </c>
      <c r="I33" s="4" t="s">
        <v>268</v>
      </c>
      <c r="J33" s="5" t="s">
        <v>13</v>
      </c>
      <c r="K33" s="4"/>
    </row>
    <row r="34" spans="1:11" ht="15" hidden="1" customHeight="1">
      <c r="A34" s="4" t="s">
        <v>86</v>
      </c>
      <c r="B34" s="4" t="s">
        <v>284</v>
      </c>
      <c r="C34" s="14">
        <v>2008</v>
      </c>
      <c r="D34" s="14"/>
      <c r="E34" s="4" t="s">
        <v>37</v>
      </c>
      <c r="F34" s="4" t="s">
        <v>32</v>
      </c>
      <c r="G34" s="4"/>
      <c r="H34" s="4" t="s">
        <v>18</v>
      </c>
      <c r="I34" s="4" t="s">
        <v>285</v>
      </c>
      <c r="J34" s="5" t="s">
        <v>13</v>
      </c>
      <c r="K34" s="4"/>
    </row>
    <row r="35" spans="1:11" ht="15" hidden="1" customHeight="1">
      <c r="A35" s="4" t="s">
        <v>86</v>
      </c>
      <c r="B35" s="4" t="s">
        <v>279</v>
      </c>
      <c r="C35" s="14">
        <v>2008</v>
      </c>
      <c r="D35" s="14"/>
      <c r="E35" s="4" t="s">
        <v>37</v>
      </c>
      <c r="F35" s="4" t="s">
        <v>211</v>
      </c>
      <c r="G35" s="4"/>
      <c r="H35" s="4" t="s">
        <v>18</v>
      </c>
      <c r="I35" s="4"/>
      <c r="J35" s="5" t="s">
        <v>13</v>
      </c>
      <c r="K35" s="4"/>
    </row>
    <row r="36" spans="1:11" ht="15" hidden="1" customHeight="1">
      <c r="A36" s="4" t="s">
        <v>86</v>
      </c>
      <c r="B36" s="4" t="s">
        <v>252</v>
      </c>
      <c r="C36" s="14">
        <v>2008</v>
      </c>
      <c r="D36" s="14"/>
      <c r="E36" s="4" t="s">
        <v>9</v>
      </c>
      <c r="F36" s="4" t="s">
        <v>16</v>
      </c>
      <c r="G36" s="4" t="s">
        <v>253</v>
      </c>
      <c r="H36" s="4" t="s">
        <v>163</v>
      </c>
      <c r="I36" s="4" t="s">
        <v>254</v>
      </c>
      <c r="J36" s="5" t="s">
        <v>13</v>
      </c>
      <c r="K36" s="4"/>
    </row>
    <row r="37" spans="1:11" ht="15" hidden="1" customHeight="1">
      <c r="A37" s="4" t="s">
        <v>86</v>
      </c>
      <c r="B37" s="4" t="s">
        <v>255</v>
      </c>
      <c r="C37" s="14">
        <v>2008</v>
      </c>
      <c r="D37" s="14"/>
      <c r="E37" s="4" t="s">
        <v>9</v>
      </c>
      <c r="F37" s="4" t="s">
        <v>16</v>
      </c>
      <c r="G37" s="4" t="s">
        <v>23</v>
      </c>
      <c r="H37" s="4" t="s">
        <v>18</v>
      </c>
      <c r="I37" s="4" t="s">
        <v>256</v>
      </c>
      <c r="J37" s="5" t="s">
        <v>13</v>
      </c>
      <c r="K37" s="4"/>
    </row>
    <row r="38" spans="1:11" ht="15" hidden="1" customHeight="1">
      <c r="A38" s="4" t="s">
        <v>86</v>
      </c>
      <c r="B38" s="4" t="s">
        <v>280</v>
      </c>
      <c r="C38" s="14">
        <v>2008</v>
      </c>
      <c r="D38" s="14"/>
      <c r="E38" s="4" t="s">
        <v>37</v>
      </c>
      <c r="F38" s="4" t="s">
        <v>211</v>
      </c>
      <c r="G38" s="4"/>
      <c r="H38" s="4" t="s">
        <v>18</v>
      </c>
      <c r="I38" s="4"/>
      <c r="J38" s="5" t="s">
        <v>13</v>
      </c>
      <c r="K38" s="4"/>
    </row>
    <row r="39" spans="1:11" ht="15" hidden="1" customHeight="1">
      <c r="A39" s="4" t="s">
        <v>86</v>
      </c>
      <c r="B39" s="4" t="s">
        <v>277</v>
      </c>
      <c r="C39" s="14">
        <v>2008</v>
      </c>
      <c r="D39" s="14"/>
      <c r="E39" s="4" t="s">
        <v>24</v>
      </c>
      <c r="F39" s="4" t="s">
        <v>211</v>
      </c>
      <c r="G39" s="4"/>
      <c r="H39" s="4" t="s">
        <v>18</v>
      </c>
      <c r="I39" s="4" t="s">
        <v>278</v>
      </c>
      <c r="J39" s="5" t="s">
        <v>13</v>
      </c>
      <c r="K39" s="4"/>
    </row>
    <row r="40" spans="1:11" ht="15" hidden="1" customHeight="1">
      <c r="A40" s="4" t="s">
        <v>86</v>
      </c>
      <c r="B40" s="4" t="s">
        <v>7</v>
      </c>
      <c r="C40" s="14">
        <v>2008</v>
      </c>
      <c r="D40" s="14"/>
      <c r="E40" s="4" t="s">
        <v>24</v>
      </c>
      <c r="F40" s="4" t="s">
        <v>43</v>
      </c>
      <c r="G40" s="4" t="s">
        <v>180</v>
      </c>
      <c r="H40" s="4" t="s">
        <v>181</v>
      </c>
      <c r="I40" s="4" t="s">
        <v>257</v>
      </c>
      <c r="J40" s="5" t="s">
        <v>13</v>
      </c>
      <c r="K40" s="4"/>
    </row>
    <row r="41" spans="1:11" ht="15" hidden="1" customHeight="1">
      <c r="A41" s="4" t="s">
        <v>86</v>
      </c>
      <c r="B41" s="4" t="s">
        <v>7</v>
      </c>
      <c r="C41" s="14">
        <v>2008</v>
      </c>
      <c r="D41" s="14"/>
      <c r="E41" s="4" t="s">
        <v>42</v>
      </c>
      <c r="F41" s="4" t="s">
        <v>43</v>
      </c>
      <c r="G41" s="4"/>
      <c r="H41" s="4" t="s">
        <v>181</v>
      </c>
      <c r="I41" s="4" t="s">
        <v>151</v>
      </c>
      <c r="J41" s="5" t="s">
        <v>13</v>
      </c>
      <c r="K41" s="4"/>
    </row>
    <row r="42" spans="1:11" ht="15" hidden="1" customHeight="1">
      <c r="A42" s="4" t="s">
        <v>86</v>
      </c>
      <c r="B42" s="4" t="s">
        <v>7</v>
      </c>
      <c r="C42" s="14">
        <v>2008</v>
      </c>
      <c r="D42" s="14"/>
      <c r="E42" s="4" t="s">
        <v>24</v>
      </c>
      <c r="F42" s="4" t="s">
        <v>16</v>
      </c>
      <c r="G42" s="4" t="s">
        <v>17</v>
      </c>
      <c r="H42" s="4" t="s">
        <v>181</v>
      </c>
      <c r="I42" s="11" t="s">
        <v>152</v>
      </c>
      <c r="J42" s="5" t="s">
        <v>13</v>
      </c>
      <c r="K42" s="4"/>
    </row>
    <row r="43" spans="1:11" ht="15" hidden="1" customHeight="1">
      <c r="A43" s="9" t="s">
        <v>155</v>
      </c>
      <c r="B43" s="4" t="s">
        <v>625</v>
      </c>
      <c r="C43" s="17">
        <v>2008</v>
      </c>
      <c r="D43" s="17"/>
      <c r="E43" s="4" t="s">
        <v>9</v>
      </c>
      <c r="F43" s="9"/>
      <c r="G43" s="9"/>
      <c r="H43" s="4" t="s">
        <v>18</v>
      </c>
      <c r="I43" s="9" t="s">
        <v>626</v>
      </c>
      <c r="J43" s="5" t="s">
        <v>13</v>
      </c>
      <c r="K43" s="4"/>
    </row>
    <row r="44" spans="1:11" ht="15" hidden="1" customHeight="1">
      <c r="A44" s="4" t="s">
        <v>155</v>
      </c>
      <c r="B44" s="4" t="s">
        <v>434</v>
      </c>
      <c r="C44" s="14">
        <v>2008</v>
      </c>
      <c r="D44" s="14"/>
      <c r="E44" s="4" t="s">
        <v>24</v>
      </c>
      <c r="F44" s="4" t="s">
        <v>43</v>
      </c>
      <c r="G44" s="4" t="s">
        <v>54</v>
      </c>
      <c r="H44" s="4" t="s">
        <v>161</v>
      </c>
      <c r="I44" s="4" t="s">
        <v>638</v>
      </c>
      <c r="J44" s="5" t="s">
        <v>13</v>
      </c>
      <c r="K44" s="18"/>
    </row>
    <row r="45" spans="1:11" ht="15" hidden="1" customHeight="1">
      <c r="A45" s="4" t="s">
        <v>155</v>
      </c>
      <c r="B45" s="4" t="s">
        <v>771</v>
      </c>
      <c r="C45" s="14">
        <v>2008</v>
      </c>
      <c r="D45" s="14"/>
      <c r="E45" s="4" t="s">
        <v>24</v>
      </c>
      <c r="F45" s="4" t="s">
        <v>43</v>
      </c>
      <c r="G45" s="4" t="s">
        <v>645</v>
      </c>
      <c r="H45" s="4" t="s">
        <v>18</v>
      </c>
      <c r="I45" s="4" t="s">
        <v>646</v>
      </c>
      <c r="J45" s="8" t="s">
        <v>13</v>
      </c>
      <c r="K45" s="18"/>
    </row>
    <row r="46" spans="1:11" ht="15" hidden="1" customHeight="1">
      <c r="A46" s="4" t="s">
        <v>155</v>
      </c>
      <c r="B46" s="4" t="s">
        <v>651</v>
      </c>
      <c r="C46" s="14">
        <v>2008</v>
      </c>
      <c r="D46" s="14"/>
      <c r="E46" s="4" t="s">
        <v>56</v>
      </c>
      <c r="F46" s="4" t="s">
        <v>43</v>
      </c>
      <c r="G46" s="4"/>
      <c r="H46" s="4" t="s">
        <v>112</v>
      </c>
      <c r="I46" s="4" t="s">
        <v>652</v>
      </c>
      <c r="J46" s="8" t="s">
        <v>13</v>
      </c>
      <c r="K46" s="4"/>
    </row>
    <row r="47" spans="1:11" ht="15" hidden="1" customHeight="1">
      <c r="A47" s="4" t="s">
        <v>155</v>
      </c>
      <c r="B47" s="4" t="s">
        <v>653</v>
      </c>
      <c r="C47" s="14">
        <v>2008</v>
      </c>
      <c r="D47" s="14"/>
      <c r="E47" s="4" t="s">
        <v>37</v>
      </c>
      <c r="F47" s="4" t="s">
        <v>32</v>
      </c>
      <c r="G47" s="4"/>
      <c r="H47" s="4" t="s">
        <v>70</v>
      </c>
      <c r="I47" s="4" t="s">
        <v>654</v>
      </c>
      <c r="J47" s="5" t="s">
        <v>13</v>
      </c>
      <c r="K47" s="4"/>
    </row>
    <row r="48" spans="1:11" ht="15" hidden="1" customHeight="1">
      <c r="A48" s="4" t="s">
        <v>155</v>
      </c>
      <c r="B48" s="4" t="s">
        <v>658</v>
      </c>
      <c r="C48" s="14">
        <v>2008</v>
      </c>
      <c r="D48" s="14"/>
      <c r="E48" s="4" t="s">
        <v>37</v>
      </c>
      <c r="F48" s="4" t="s">
        <v>32</v>
      </c>
      <c r="G48" s="4"/>
      <c r="H48" s="4" t="s">
        <v>659</v>
      </c>
      <c r="I48" s="4" t="s">
        <v>660</v>
      </c>
      <c r="J48" s="5" t="s">
        <v>13</v>
      </c>
      <c r="K48" s="4"/>
    </row>
    <row r="49" spans="1:11" ht="15" hidden="1" customHeight="1">
      <c r="A49" s="4" t="s">
        <v>155</v>
      </c>
      <c r="B49" s="4" t="s">
        <v>121</v>
      </c>
      <c r="C49" s="14">
        <v>2008</v>
      </c>
      <c r="D49" s="14"/>
      <c r="E49" s="4" t="s">
        <v>9</v>
      </c>
      <c r="F49" s="4" t="s">
        <v>30</v>
      </c>
      <c r="G49" s="4"/>
      <c r="H49" s="4" t="s">
        <v>229</v>
      </c>
      <c r="I49" s="4" t="s">
        <v>676</v>
      </c>
      <c r="J49" s="5" t="s">
        <v>13</v>
      </c>
      <c r="K49" s="4"/>
    </row>
    <row r="50" spans="1:11" ht="15" hidden="1" customHeight="1">
      <c r="A50" s="4" t="s">
        <v>155</v>
      </c>
      <c r="B50" s="4" t="s">
        <v>694</v>
      </c>
      <c r="C50" s="14">
        <v>2008</v>
      </c>
      <c r="D50" s="14"/>
      <c r="E50" s="4" t="s">
        <v>9</v>
      </c>
      <c r="F50" s="4" t="s">
        <v>32</v>
      </c>
      <c r="G50" s="4"/>
      <c r="H50" s="4" t="s">
        <v>18</v>
      </c>
      <c r="I50" s="4" t="s">
        <v>696</v>
      </c>
      <c r="J50" s="5" t="s">
        <v>13</v>
      </c>
      <c r="K50" s="4"/>
    </row>
    <row r="51" spans="1:11" ht="15" hidden="1" customHeight="1">
      <c r="A51" s="4" t="s">
        <v>155</v>
      </c>
      <c r="B51" s="4" t="s">
        <v>303</v>
      </c>
      <c r="C51" s="14">
        <v>2008</v>
      </c>
      <c r="D51" s="14"/>
      <c r="E51" s="4" t="s">
        <v>9</v>
      </c>
      <c r="F51" s="4" t="s">
        <v>202</v>
      </c>
      <c r="G51" s="4"/>
      <c r="H51" s="4" t="s">
        <v>18</v>
      </c>
      <c r="I51" s="4" t="s">
        <v>702</v>
      </c>
      <c r="J51" s="8" t="s">
        <v>13</v>
      </c>
      <c r="K51" s="4"/>
    </row>
    <row r="52" spans="1:11" ht="15" hidden="1" customHeight="1">
      <c r="A52" s="4" t="s">
        <v>155</v>
      </c>
      <c r="B52" s="4" t="s">
        <v>65</v>
      </c>
      <c r="C52" s="14">
        <v>2008</v>
      </c>
      <c r="D52" s="14"/>
      <c r="E52" s="4" t="s">
        <v>9</v>
      </c>
      <c r="F52" s="4" t="s">
        <v>10</v>
      </c>
      <c r="G52" s="4" t="s">
        <v>645</v>
      </c>
      <c r="H52" s="4" t="s">
        <v>18</v>
      </c>
      <c r="I52" s="4" t="s">
        <v>705</v>
      </c>
      <c r="J52" s="5" t="s">
        <v>13</v>
      </c>
      <c r="K52" s="4"/>
    </row>
    <row r="53" spans="1:11" ht="15" hidden="1" customHeight="1">
      <c r="A53" s="4" t="s">
        <v>155</v>
      </c>
      <c r="B53" s="4" t="s">
        <v>706</v>
      </c>
      <c r="C53" s="14">
        <v>2008</v>
      </c>
      <c r="D53" s="14"/>
      <c r="E53" s="4" t="s">
        <v>56</v>
      </c>
      <c r="F53" s="4"/>
      <c r="G53" s="4"/>
      <c r="H53" s="4" t="s">
        <v>18</v>
      </c>
      <c r="I53" s="4" t="s">
        <v>707</v>
      </c>
      <c r="J53" s="5" t="s">
        <v>13</v>
      </c>
      <c r="K53" s="4"/>
    </row>
    <row r="54" spans="1:11" ht="15" hidden="1" customHeight="1">
      <c r="A54" s="4" t="s">
        <v>155</v>
      </c>
      <c r="B54" s="4" t="s">
        <v>715</v>
      </c>
      <c r="C54" s="14">
        <v>2008</v>
      </c>
      <c r="D54" s="14"/>
      <c r="E54" s="4" t="s">
        <v>37</v>
      </c>
      <c r="F54" s="4" t="s">
        <v>32</v>
      </c>
      <c r="G54" s="4"/>
      <c r="H54" s="4" t="s">
        <v>716</v>
      </c>
      <c r="I54" s="4" t="s">
        <v>717</v>
      </c>
      <c r="J54" s="5" t="s">
        <v>13</v>
      </c>
      <c r="K54" s="4"/>
    </row>
    <row r="55" spans="1:11" ht="15" hidden="1" customHeight="1">
      <c r="A55" s="4" t="s">
        <v>155</v>
      </c>
      <c r="B55" s="4" t="s">
        <v>7</v>
      </c>
      <c r="C55" s="14">
        <v>2008</v>
      </c>
      <c r="D55" s="14"/>
      <c r="E55" s="4" t="s">
        <v>639</v>
      </c>
      <c r="F55" s="4" t="s">
        <v>16</v>
      </c>
      <c r="G55" s="4" t="s">
        <v>543</v>
      </c>
      <c r="H55" s="4" t="s">
        <v>181</v>
      </c>
      <c r="I55" s="4" t="s">
        <v>788</v>
      </c>
      <c r="J55" s="5" t="s">
        <v>13</v>
      </c>
      <c r="K55" s="4"/>
    </row>
    <row r="56" spans="1:11" ht="15" hidden="1" customHeight="1">
      <c r="A56" s="4" t="s">
        <v>7</v>
      </c>
      <c r="B56" s="4" t="s">
        <v>149</v>
      </c>
      <c r="C56" s="14">
        <v>2008</v>
      </c>
      <c r="D56" s="14" t="s">
        <v>862</v>
      </c>
      <c r="E56" s="4" t="s">
        <v>24</v>
      </c>
      <c r="F56" s="4" t="s">
        <v>43</v>
      </c>
      <c r="G56" s="4"/>
      <c r="H56" s="4" t="s">
        <v>18</v>
      </c>
      <c r="I56" s="4" t="s">
        <v>150</v>
      </c>
      <c r="J56" s="5" t="s">
        <v>13</v>
      </c>
      <c r="K56" s="4"/>
    </row>
    <row r="57" spans="1:11" ht="15" hidden="1" customHeight="1">
      <c r="A57" s="4" t="s">
        <v>7</v>
      </c>
      <c r="B57" s="4" t="s">
        <v>135</v>
      </c>
      <c r="C57" s="14">
        <v>2008</v>
      </c>
      <c r="D57" s="14" t="s">
        <v>860</v>
      </c>
      <c r="E57" s="4" t="s">
        <v>37</v>
      </c>
      <c r="F57" s="4" t="s">
        <v>43</v>
      </c>
      <c r="G57" s="4"/>
      <c r="H57" s="4" t="s">
        <v>136</v>
      </c>
      <c r="I57" s="4" t="s">
        <v>137</v>
      </c>
      <c r="J57" s="5" t="s">
        <v>13</v>
      </c>
      <c r="K57" s="4"/>
    </row>
    <row r="58" spans="1:11" ht="15" hidden="1" customHeight="1">
      <c r="A58" s="4" t="s">
        <v>7</v>
      </c>
      <c r="B58" s="4" t="s">
        <v>153</v>
      </c>
      <c r="C58" s="14">
        <v>2008</v>
      </c>
      <c r="D58" s="14" t="s">
        <v>862</v>
      </c>
      <c r="E58" s="4" t="s">
        <v>9</v>
      </c>
      <c r="F58" s="4" t="s">
        <v>16</v>
      </c>
      <c r="G58" s="4" t="s">
        <v>17</v>
      </c>
      <c r="H58" s="4" t="s">
        <v>18</v>
      </c>
      <c r="I58" s="4" t="s">
        <v>154</v>
      </c>
      <c r="J58" s="5" t="s">
        <v>13</v>
      </c>
      <c r="K58" s="4"/>
    </row>
    <row r="59" spans="1:11" ht="15" hidden="1" customHeight="1">
      <c r="A59" s="4" t="s">
        <v>7</v>
      </c>
      <c r="B59" s="4" t="s">
        <v>81</v>
      </c>
      <c r="C59" s="14">
        <v>2008</v>
      </c>
      <c r="D59" s="14" t="s">
        <v>862</v>
      </c>
      <c r="E59" s="4" t="s">
        <v>9</v>
      </c>
      <c r="F59" s="4" t="s">
        <v>43</v>
      </c>
      <c r="G59" s="4" t="s">
        <v>43</v>
      </c>
      <c r="H59" s="4" t="s">
        <v>18</v>
      </c>
      <c r="I59" s="4" t="s">
        <v>157</v>
      </c>
      <c r="J59" s="5" t="s">
        <v>13</v>
      </c>
      <c r="K59" s="4"/>
    </row>
    <row r="60" spans="1:11" ht="15" hidden="1" customHeight="1">
      <c r="A60" s="4" t="s">
        <v>7</v>
      </c>
      <c r="B60" s="4" t="s">
        <v>86</v>
      </c>
      <c r="C60" s="14">
        <v>2008</v>
      </c>
      <c r="D60" s="14" t="s">
        <v>863</v>
      </c>
      <c r="E60" s="4" t="s">
        <v>42</v>
      </c>
      <c r="F60" s="4" t="s">
        <v>43</v>
      </c>
      <c r="G60" s="4"/>
      <c r="H60" s="4" t="s">
        <v>18</v>
      </c>
      <c r="I60" s="4" t="s">
        <v>151</v>
      </c>
      <c r="J60" s="5" t="s">
        <v>13</v>
      </c>
      <c r="K60" s="4"/>
    </row>
    <row r="61" spans="1:11" ht="15" hidden="1" customHeight="1">
      <c r="A61" s="4" t="s">
        <v>7</v>
      </c>
      <c r="B61" s="4" t="s">
        <v>86</v>
      </c>
      <c r="C61" s="14">
        <v>2008</v>
      </c>
      <c r="D61" s="14" t="s">
        <v>862</v>
      </c>
      <c r="E61" s="4" t="s">
        <v>15</v>
      </c>
      <c r="F61" s="4" t="s">
        <v>16</v>
      </c>
      <c r="G61" s="4" t="s">
        <v>17</v>
      </c>
      <c r="H61" s="4" t="s">
        <v>18</v>
      </c>
      <c r="I61" s="11" t="s">
        <v>152</v>
      </c>
      <c r="J61" s="5" t="s">
        <v>13</v>
      </c>
      <c r="K61" s="4"/>
    </row>
    <row r="62" spans="1:11" ht="15" hidden="1" customHeight="1">
      <c r="A62" s="4" t="s">
        <v>7</v>
      </c>
      <c r="B62" s="4" t="s">
        <v>138</v>
      </c>
      <c r="C62" s="14">
        <v>2008</v>
      </c>
      <c r="D62" s="14" t="s">
        <v>860</v>
      </c>
      <c r="E62" s="4" t="s">
        <v>37</v>
      </c>
      <c r="F62" s="4" t="s">
        <v>32</v>
      </c>
      <c r="G62" s="4"/>
      <c r="H62" s="4" t="s">
        <v>18</v>
      </c>
      <c r="I62" s="4" t="s">
        <v>139</v>
      </c>
      <c r="J62" s="5" t="s">
        <v>13</v>
      </c>
      <c r="K62" s="4"/>
    </row>
    <row r="63" spans="1:11" ht="15" hidden="1" customHeight="1">
      <c r="A63" s="4" t="s">
        <v>7</v>
      </c>
      <c r="B63" s="4" t="s">
        <v>130</v>
      </c>
      <c r="C63" s="14">
        <v>2008</v>
      </c>
      <c r="D63" s="14" t="s">
        <v>862</v>
      </c>
      <c r="E63" s="4" t="s">
        <v>9</v>
      </c>
      <c r="F63" s="6" t="s">
        <v>211</v>
      </c>
      <c r="G63" s="4" t="s">
        <v>131</v>
      </c>
      <c r="H63" s="4" t="s">
        <v>132</v>
      </c>
      <c r="I63" s="4"/>
      <c r="J63" s="5" t="s">
        <v>13</v>
      </c>
      <c r="K63" s="4"/>
    </row>
    <row r="64" spans="1:11" ht="15" hidden="1" customHeight="1">
      <c r="A64" s="4" t="s">
        <v>7</v>
      </c>
      <c r="B64" s="4" t="s">
        <v>127</v>
      </c>
      <c r="C64" s="14">
        <v>2008</v>
      </c>
      <c r="D64" s="14" t="s">
        <v>862</v>
      </c>
      <c r="E64" s="4" t="s">
        <v>24</v>
      </c>
      <c r="F64" s="6" t="s">
        <v>211</v>
      </c>
      <c r="G64" s="4" t="s">
        <v>128</v>
      </c>
      <c r="H64" s="4" t="s">
        <v>18</v>
      </c>
      <c r="I64" s="4" t="s">
        <v>129</v>
      </c>
      <c r="J64" s="5" t="s">
        <v>13</v>
      </c>
      <c r="K64" s="4"/>
    </row>
    <row r="65" spans="1:11" ht="15" hidden="1" customHeight="1">
      <c r="A65" s="4" t="s">
        <v>7</v>
      </c>
      <c r="B65" s="4" t="s">
        <v>155</v>
      </c>
      <c r="C65" s="14">
        <v>2008</v>
      </c>
      <c r="D65" s="14" t="s">
        <v>863</v>
      </c>
      <c r="E65" s="4" t="s">
        <v>15</v>
      </c>
      <c r="F65" s="4" t="s">
        <v>16</v>
      </c>
      <c r="G65" s="4" t="s">
        <v>23</v>
      </c>
      <c r="H65" s="4" t="s">
        <v>18</v>
      </c>
      <c r="I65" s="4" t="s">
        <v>156</v>
      </c>
      <c r="J65" s="5" t="s">
        <v>13</v>
      </c>
      <c r="K65" s="4"/>
    </row>
    <row r="66" spans="1:11" ht="15" hidden="1" customHeight="1">
      <c r="A66" s="4" t="s">
        <v>7</v>
      </c>
      <c r="B66" s="4" t="s">
        <v>146</v>
      </c>
      <c r="C66" s="14">
        <v>2008</v>
      </c>
      <c r="D66" s="14" t="s">
        <v>862</v>
      </c>
      <c r="E66" s="4" t="s">
        <v>24</v>
      </c>
      <c r="F66" s="4" t="s">
        <v>30</v>
      </c>
      <c r="G66" s="4" t="s">
        <v>147</v>
      </c>
      <c r="H66" s="4" t="s">
        <v>18</v>
      </c>
      <c r="I66" s="4" t="s">
        <v>148</v>
      </c>
      <c r="J66" s="5" t="s">
        <v>13</v>
      </c>
      <c r="K66" s="4"/>
    </row>
    <row r="67" spans="1:11" ht="15" hidden="1" customHeight="1">
      <c r="A67" s="4" t="s">
        <v>7</v>
      </c>
      <c r="B67" s="4" t="s">
        <v>144</v>
      </c>
      <c r="C67" s="14">
        <v>2008</v>
      </c>
      <c r="D67" s="14" t="s">
        <v>860</v>
      </c>
      <c r="E67" s="4" t="s">
        <v>37</v>
      </c>
      <c r="F67" s="4" t="s">
        <v>32</v>
      </c>
      <c r="G67" s="4" t="s">
        <v>32</v>
      </c>
      <c r="H67" s="4" t="s">
        <v>18</v>
      </c>
      <c r="I67" s="4" t="s">
        <v>145</v>
      </c>
      <c r="J67" s="5" t="s">
        <v>13</v>
      </c>
      <c r="K67" s="4"/>
    </row>
    <row r="68" spans="1:11" s="34" customFormat="1" ht="15" hidden="1" customHeight="1">
      <c r="A68" s="26" t="s">
        <v>7</v>
      </c>
      <c r="B68" s="26" t="s">
        <v>158</v>
      </c>
      <c r="C68" s="35">
        <v>2006</v>
      </c>
      <c r="D68" s="35" t="s">
        <v>858</v>
      </c>
      <c r="E68" s="26" t="s">
        <v>24</v>
      </c>
      <c r="F68" s="26" t="s">
        <v>10</v>
      </c>
      <c r="G68" s="26" t="s">
        <v>10</v>
      </c>
      <c r="H68" s="26" t="s">
        <v>203</v>
      </c>
      <c r="I68" s="26"/>
      <c r="J68" s="26" t="s">
        <v>13</v>
      </c>
      <c r="K68" s="26"/>
    </row>
    <row r="69" spans="1:11" ht="15" hidden="1" customHeight="1">
      <c r="A69" s="4" t="s">
        <v>7</v>
      </c>
      <c r="B69" s="4" t="s">
        <v>140</v>
      </c>
      <c r="C69" s="14">
        <v>2008</v>
      </c>
      <c r="D69" s="14" t="s">
        <v>860</v>
      </c>
      <c r="E69" s="4" t="s">
        <v>37</v>
      </c>
      <c r="F69" s="4" t="s">
        <v>32</v>
      </c>
      <c r="G69" s="4" t="s">
        <v>32</v>
      </c>
      <c r="H69" s="4" t="s">
        <v>33</v>
      </c>
      <c r="I69" s="4" t="s">
        <v>141</v>
      </c>
      <c r="J69" s="5" t="s">
        <v>13</v>
      </c>
      <c r="K69" s="4"/>
    </row>
    <row r="70" spans="1:11" ht="15" hidden="1" customHeight="1">
      <c r="A70" s="4" t="s">
        <v>7</v>
      </c>
      <c r="B70" s="4" t="s">
        <v>133</v>
      </c>
      <c r="C70" s="14">
        <v>2008</v>
      </c>
      <c r="D70" s="14" t="s">
        <v>862</v>
      </c>
      <c r="E70" s="4" t="s">
        <v>24</v>
      </c>
      <c r="F70" s="4" t="s">
        <v>202</v>
      </c>
      <c r="G70" s="4" t="s">
        <v>52</v>
      </c>
      <c r="H70" s="4" t="s">
        <v>18</v>
      </c>
      <c r="I70" s="4" t="s">
        <v>134</v>
      </c>
      <c r="J70" s="5" t="s">
        <v>13</v>
      </c>
      <c r="K70" s="4"/>
    </row>
    <row r="71" spans="1:11" ht="15" hidden="1" customHeight="1">
      <c r="A71" s="4" t="s">
        <v>7</v>
      </c>
      <c r="B71" s="4" t="s">
        <v>142</v>
      </c>
      <c r="C71" s="14">
        <v>2008</v>
      </c>
      <c r="D71" s="14" t="s">
        <v>860</v>
      </c>
      <c r="E71" s="4" t="s">
        <v>37</v>
      </c>
      <c r="F71" s="4" t="s">
        <v>32</v>
      </c>
      <c r="G71" s="4" t="s">
        <v>32</v>
      </c>
      <c r="H71" s="4" t="s">
        <v>18</v>
      </c>
      <c r="I71" s="4" t="s">
        <v>143</v>
      </c>
      <c r="J71" s="5" t="s">
        <v>13</v>
      </c>
      <c r="K71" s="4"/>
    </row>
    <row r="72" spans="1:11" ht="15" hidden="1" customHeight="1">
      <c r="A72" s="4" t="s">
        <v>434</v>
      </c>
      <c r="B72" s="4" t="s">
        <v>208</v>
      </c>
      <c r="C72" s="14">
        <v>2009</v>
      </c>
      <c r="D72" s="25" t="s">
        <v>862</v>
      </c>
      <c r="E72" s="4" t="s">
        <v>42</v>
      </c>
      <c r="F72" s="4" t="s">
        <v>32</v>
      </c>
      <c r="G72" s="4" t="s">
        <v>594</v>
      </c>
      <c r="H72" s="4" t="s">
        <v>174</v>
      </c>
      <c r="I72" s="4" t="s">
        <v>595</v>
      </c>
      <c r="J72" s="5" t="s">
        <v>13</v>
      </c>
      <c r="K72" s="4"/>
    </row>
    <row r="73" spans="1:11" ht="15" hidden="1" customHeight="1">
      <c r="A73" s="4" t="s">
        <v>434</v>
      </c>
      <c r="B73" s="4" t="s">
        <v>596</v>
      </c>
      <c r="C73" s="14">
        <v>2009</v>
      </c>
      <c r="D73" s="25" t="s">
        <v>862</v>
      </c>
      <c r="E73" s="4" t="s">
        <v>9</v>
      </c>
      <c r="F73" s="4" t="s">
        <v>32</v>
      </c>
      <c r="G73" s="4" t="s">
        <v>594</v>
      </c>
      <c r="H73" s="4" t="s">
        <v>203</v>
      </c>
      <c r="I73" s="4" t="s">
        <v>597</v>
      </c>
      <c r="J73" s="5" t="s">
        <v>13</v>
      </c>
      <c r="K73" s="4"/>
    </row>
    <row r="74" spans="1:11" ht="15" hidden="1" customHeight="1">
      <c r="A74" s="4" t="s">
        <v>434</v>
      </c>
      <c r="B74" s="4" t="s">
        <v>610</v>
      </c>
      <c r="C74" s="14">
        <v>2009</v>
      </c>
      <c r="D74" s="25" t="s">
        <v>862</v>
      </c>
      <c r="E74" s="4" t="s">
        <v>9</v>
      </c>
      <c r="F74" s="4" t="s">
        <v>30</v>
      </c>
      <c r="G74" s="4" t="s">
        <v>553</v>
      </c>
      <c r="H74" s="4" t="s">
        <v>70</v>
      </c>
      <c r="I74" s="4" t="s">
        <v>611</v>
      </c>
      <c r="J74" s="5" t="s">
        <v>13</v>
      </c>
      <c r="K74" s="4"/>
    </row>
    <row r="75" spans="1:11" s="34" customFormat="1" ht="15" hidden="1" customHeight="1">
      <c r="A75" s="26" t="s">
        <v>434</v>
      </c>
      <c r="B75" s="26" t="s">
        <v>602</v>
      </c>
      <c r="C75" s="35">
        <v>2009</v>
      </c>
      <c r="D75" s="46" t="s">
        <v>863</v>
      </c>
      <c r="E75" s="26" t="s">
        <v>42</v>
      </c>
      <c r="F75" s="26" t="s">
        <v>16</v>
      </c>
      <c r="G75" s="26"/>
      <c r="H75" s="26"/>
      <c r="I75" s="26" t="s">
        <v>864</v>
      </c>
      <c r="J75" s="26" t="s">
        <v>13</v>
      </c>
      <c r="K75" s="26"/>
    </row>
    <row r="76" spans="1:11" ht="15" hidden="1" customHeight="1">
      <c r="A76" s="4" t="s">
        <v>434</v>
      </c>
      <c r="B76" s="4" t="s">
        <v>598</v>
      </c>
      <c r="C76" s="14">
        <v>2009</v>
      </c>
      <c r="D76" s="25" t="s">
        <v>862</v>
      </c>
      <c r="E76" s="4" t="s">
        <v>9</v>
      </c>
      <c r="F76" s="4" t="s">
        <v>32</v>
      </c>
      <c r="G76" s="4"/>
      <c r="H76" s="4" t="s">
        <v>18</v>
      </c>
      <c r="I76" s="4" t="s">
        <v>599</v>
      </c>
      <c r="J76" s="5" t="s">
        <v>13</v>
      </c>
      <c r="K76" s="4"/>
    </row>
    <row r="77" spans="1:11" ht="15" hidden="1" customHeight="1">
      <c r="A77" s="4" t="s">
        <v>434</v>
      </c>
      <c r="B77" s="4" t="s">
        <v>609</v>
      </c>
      <c r="C77" s="14">
        <v>2009</v>
      </c>
      <c r="D77" s="25" t="s">
        <v>862</v>
      </c>
      <c r="E77" s="4" t="s">
        <v>24</v>
      </c>
      <c r="F77" s="4" t="s">
        <v>30</v>
      </c>
      <c r="G77" s="4" t="s">
        <v>553</v>
      </c>
      <c r="H77" s="4" t="s">
        <v>604</v>
      </c>
      <c r="I77" s="4" t="s">
        <v>605</v>
      </c>
      <c r="J77" s="5" t="s">
        <v>13</v>
      </c>
      <c r="K77" s="4"/>
    </row>
    <row r="78" spans="1:11" ht="15" hidden="1" customHeight="1">
      <c r="A78" s="4" t="s">
        <v>434</v>
      </c>
      <c r="B78" s="4" t="s">
        <v>600</v>
      </c>
      <c r="C78" s="14">
        <v>2009</v>
      </c>
      <c r="D78" s="25" t="s">
        <v>862</v>
      </c>
      <c r="E78" s="4" t="s">
        <v>24</v>
      </c>
      <c r="F78" s="4" t="s">
        <v>16</v>
      </c>
      <c r="G78" s="4" t="s">
        <v>228</v>
      </c>
      <c r="H78" s="4" t="s">
        <v>334</v>
      </c>
      <c r="I78" s="4" t="s">
        <v>601</v>
      </c>
      <c r="J78" s="5" t="s">
        <v>13</v>
      </c>
      <c r="K78" s="4"/>
    </row>
    <row r="79" spans="1:11" ht="15" hidden="1" customHeight="1">
      <c r="A79" s="4" t="s">
        <v>434</v>
      </c>
      <c r="B79" s="4" t="s">
        <v>592</v>
      </c>
      <c r="C79" s="14">
        <v>2009</v>
      </c>
      <c r="D79" s="25" t="s">
        <v>862</v>
      </c>
      <c r="E79" s="4" t="s">
        <v>9</v>
      </c>
      <c r="F79" s="4" t="s">
        <v>32</v>
      </c>
      <c r="G79" s="4"/>
      <c r="H79" s="4" t="s">
        <v>299</v>
      </c>
      <c r="I79" s="4" t="s">
        <v>593</v>
      </c>
      <c r="J79" s="5" t="s">
        <v>13</v>
      </c>
      <c r="K79" s="4"/>
    </row>
    <row r="80" spans="1:11" ht="15" hidden="1" customHeight="1">
      <c r="A80" s="4" t="s">
        <v>434</v>
      </c>
      <c r="B80" s="4" t="s">
        <v>612</v>
      </c>
      <c r="C80" s="14">
        <v>2009</v>
      </c>
      <c r="D80" s="25" t="s">
        <v>862</v>
      </c>
      <c r="E80" s="4" t="s">
        <v>24</v>
      </c>
      <c r="F80" s="4" t="s">
        <v>46</v>
      </c>
      <c r="G80" s="4"/>
      <c r="H80" s="4" t="s">
        <v>18</v>
      </c>
      <c r="I80" s="4" t="s">
        <v>613</v>
      </c>
      <c r="J80" s="5" t="s">
        <v>13</v>
      </c>
      <c r="K80" s="4"/>
    </row>
    <row r="81" spans="1:14" ht="15" hidden="1" customHeight="1">
      <c r="A81" s="4" t="s">
        <v>434</v>
      </c>
      <c r="B81" s="4" t="s">
        <v>155</v>
      </c>
      <c r="C81" s="14">
        <v>2009</v>
      </c>
      <c r="D81" s="25" t="s">
        <v>862</v>
      </c>
      <c r="E81" s="4" t="s">
        <v>9</v>
      </c>
      <c r="F81" s="4" t="s">
        <v>43</v>
      </c>
      <c r="G81" s="4" t="s">
        <v>66</v>
      </c>
      <c r="H81" s="4" t="s">
        <v>18</v>
      </c>
      <c r="I81" s="4" t="s">
        <v>591</v>
      </c>
      <c r="J81" s="5" t="s">
        <v>13</v>
      </c>
      <c r="K81" s="4"/>
    </row>
    <row r="82" spans="1:14" ht="15" hidden="1" customHeight="1">
      <c r="A82" s="4" t="s">
        <v>434</v>
      </c>
      <c r="B82" s="4" t="s">
        <v>589</v>
      </c>
      <c r="C82" s="14">
        <v>2009</v>
      </c>
      <c r="D82" s="25" t="s">
        <v>863</v>
      </c>
      <c r="E82" s="4" t="s">
        <v>42</v>
      </c>
      <c r="F82" s="4" t="s">
        <v>43</v>
      </c>
      <c r="G82" s="4" t="s">
        <v>54</v>
      </c>
      <c r="H82" s="4" t="s">
        <v>18</v>
      </c>
      <c r="I82" s="4" t="s">
        <v>590</v>
      </c>
      <c r="J82" s="5" t="s">
        <v>13</v>
      </c>
      <c r="K82" s="4"/>
    </row>
    <row r="83" spans="1:14" ht="15" hidden="1" customHeight="1">
      <c r="A83" s="4" t="s">
        <v>434</v>
      </c>
      <c r="B83" s="4" t="s">
        <v>603</v>
      </c>
      <c r="C83" s="14">
        <v>2009</v>
      </c>
      <c r="D83" s="25" t="s">
        <v>862</v>
      </c>
      <c r="E83" s="4" t="s">
        <v>24</v>
      </c>
      <c r="F83" s="4" t="s">
        <v>30</v>
      </c>
      <c r="G83" s="4" t="s">
        <v>553</v>
      </c>
      <c r="H83" s="4" t="s">
        <v>604</v>
      </c>
      <c r="I83" s="4" t="s">
        <v>605</v>
      </c>
      <c r="J83" s="5" t="s">
        <v>13</v>
      </c>
      <c r="K83" s="4"/>
    </row>
    <row r="84" spans="1:14" ht="15" hidden="1" customHeight="1">
      <c r="A84" s="4" t="s">
        <v>434</v>
      </c>
      <c r="B84" s="4" t="s">
        <v>606</v>
      </c>
      <c r="C84" s="14">
        <v>2009</v>
      </c>
      <c r="D84" s="25" t="s">
        <v>862</v>
      </c>
      <c r="E84" s="4" t="s">
        <v>9</v>
      </c>
      <c r="F84" s="4" t="s">
        <v>30</v>
      </c>
      <c r="G84" s="4" t="s">
        <v>607</v>
      </c>
      <c r="H84" s="4" t="s">
        <v>161</v>
      </c>
      <c r="I84" s="4" t="s">
        <v>608</v>
      </c>
      <c r="J84" s="5" t="s">
        <v>13</v>
      </c>
      <c r="K84" s="4"/>
    </row>
    <row r="85" spans="1:14" s="34" customFormat="1" ht="15" hidden="1" customHeight="1">
      <c r="A85" s="26" t="s">
        <v>48</v>
      </c>
      <c r="B85" s="26" t="s">
        <v>234</v>
      </c>
      <c r="C85" s="33">
        <v>2009</v>
      </c>
      <c r="D85" s="37" t="s">
        <v>899</v>
      </c>
      <c r="E85" s="26" t="s">
        <v>854</v>
      </c>
      <c r="F85" s="26" t="s">
        <v>10</v>
      </c>
      <c r="G85" s="26" t="s">
        <v>235</v>
      </c>
      <c r="H85" s="26" t="s">
        <v>18</v>
      </c>
      <c r="I85" s="26" t="s">
        <v>774</v>
      </c>
      <c r="J85" s="26" t="s">
        <v>13</v>
      </c>
      <c r="K85" s="26"/>
    </row>
    <row r="86" spans="1:14" ht="15" hidden="1" customHeight="1">
      <c r="A86" s="4" t="s">
        <v>48</v>
      </c>
      <c r="B86" s="4" t="s">
        <v>494</v>
      </c>
      <c r="C86" s="15">
        <v>2009</v>
      </c>
      <c r="D86" s="36" t="s">
        <v>860</v>
      </c>
      <c r="E86" s="4" t="s">
        <v>37</v>
      </c>
      <c r="F86" s="4" t="s">
        <v>10</v>
      </c>
      <c r="G86" s="4" t="s">
        <v>414</v>
      </c>
      <c r="H86" s="4" t="s">
        <v>229</v>
      </c>
      <c r="I86" s="4" t="s">
        <v>495</v>
      </c>
      <c r="J86" s="5" t="s">
        <v>13</v>
      </c>
      <c r="K86" s="4"/>
    </row>
    <row r="87" spans="1:14" ht="15" hidden="1" customHeight="1">
      <c r="A87" s="4" t="s">
        <v>48</v>
      </c>
      <c r="B87" s="4" t="s">
        <v>153</v>
      </c>
      <c r="C87" s="15">
        <v>2009</v>
      </c>
      <c r="D87" s="36" t="s">
        <v>860</v>
      </c>
      <c r="E87" s="4" t="s">
        <v>37</v>
      </c>
      <c r="F87" s="4" t="s">
        <v>16</v>
      </c>
      <c r="G87" s="4" t="s">
        <v>17</v>
      </c>
      <c r="H87" s="4" t="s">
        <v>18</v>
      </c>
      <c r="I87" s="4" t="s">
        <v>506</v>
      </c>
      <c r="J87" s="5" t="s">
        <v>13</v>
      </c>
      <c r="K87" s="4">
        <v>400</v>
      </c>
    </row>
    <row r="88" spans="1:14" ht="15" hidden="1" customHeight="1">
      <c r="A88" s="4" t="s">
        <v>48</v>
      </c>
      <c r="B88" s="4" t="s">
        <v>509</v>
      </c>
      <c r="C88" s="15">
        <v>2009</v>
      </c>
      <c r="D88" s="36" t="s">
        <v>862</v>
      </c>
      <c r="E88" s="4" t="s">
        <v>24</v>
      </c>
      <c r="F88" s="4" t="s">
        <v>30</v>
      </c>
      <c r="G88" s="4" t="s">
        <v>206</v>
      </c>
      <c r="H88" s="4" t="s">
        <v>229</v>
      </c>
      <c r="I88" s="4" t="s">
        <v>510</v>
      </c>
      <c r="J88" s="5" t="s">
        <v>13</v>
      </c>
      <c r="K88" s="4"/>
      <c r="N88" s="1">
        <f>25/60*20.4</f>
        <v>8.5</v>
      </c>
    </row>
    <row r="89" spans="1:14" ht="15" hidden="1" customHeight="1">
      <c r="A89" s="4" t="s">
        <v>48</v>
      </c>
      <c r="B89" s="4" t="s">
        <v>94</v>
      </c>
      <c r="C89" s="15">
        <v>2009</v>
      </c>
      <c r="D89" s="36" t="s">
        <v>862</v>
      </c>
      <c r="E89" s="4" t="s">
        <v>24</v>
      </c>
      <c r="F89" s="6" t="s">
        <v>211</v>
      </c>
      <c r="G89" s="4"/>
      <c r="H89" s="4" t="s">
        <v>18</v>
      </c>
      <c r="I89" s="4" t="s">
        <v>527</v>
      </c>
      <c r="J89" s="5" t="s">
        <v>13</v>
      </c>
      <c r="K89" s="18"/>
    </row>
    <row r="90" spans="1:14" ht="15" hidden="1" customHeight="1">
      <c r="A90" s="4" t="s">
        <v>48</v>
      </c>
      <c r="B90" s="4" t="s">
        <v>519</v>
      </c>
      <c r="C90" s="15">
        <v>2009</v>
      </c>
      <c r="D90" s="36" t="s">
        <v>862</v>
      </c>
      <c r="E90" s="4" t="s">
        <v>9</v>
      </c>
      <c r="F90" s="4" t="s">
        <v>30</v>
      </c>
      <c r="G90" s="4"/>
      <c r="H90" s="4" t="s">
        <v>520</v>
      </c>
      <c r="I90" s="4" t="s">
        <v>521</v>
      </c>
      <c r="J90" s="5" t="s">
        <v>13</v>
      </c>
      <c r="K90" s="18"/>
    </row>
    <row r="91" spans="1:14" ht="15" hidden="1" customHeight="1">
      <c r="A91" s="4" t="s">
        <v>48</v>
      </c>
      <c r="B91" s="4" t="s">
        <v>517</v>
      </c>
      <c r="C91" s="15">
        <v>2009</v>
      </c>
      <c r="D91" s="36" t="s">
        <v>862</v>
      </c>
      <c r="E91" s="4" t="s">
        <v>9</v>
      </c>
      <c r="F91" s="4" t="s">
        <v>30</v>
      </c>
      <c r="G91" s="4" t="s">
        <v>206</v>
      </c>
      <c r="H91" s="4" t="s">
        <v>163</v>
      </c>
      <c r="I91" s="4" t="s">
        <v>518</v>
      </c>
      <c r="J91" s="5" t="s">
        <v>13</v>
      </c>
      <c r="K91" s="4"/>
    </row>
    <row r="92" spans="1:14" ht="15" hidden="1" customHeight="1">
      <c r="A92" s="4" t="s">
        <v>48</v>
      </c>
      <c r="B92" s="4" t="s">
        <v>86</v>
      </c>
      <c r="C92" s="15">
        <v>2009</v>
      </c>
      <c r="D92" s="36" t="s">
        <v>863</v>
      </c>
      <c r="E92" s="4" t="s">
        <v>15</v>
      </c>
      <c r="F92" s="4" t="s">
        <v>16</v>
      </c>
      <c r="G92" s="4" t="s">
        <v>263</v>
      </c>
      <c r="H92" s="4" t="s">
        <v>18</v>
      </c>
      <c r="I92" s="4" t="s">
        <v>264</v>
      </c>
      <c r="J92" s="5" t="s">
        <v>13</v>
      </c>
      <c r="K92" s="4"/>
    </row>
    <row r="93" spans="1:14" ht="15" hidden="1" customHeight="1">
      <c r="A93" s="4" t="s">
        <v>48</v>
      </c>
      <c r="B93" s="4" t="s">
        <v>121</v>
      </c>
      <c r="C93" s="15">
        <v>2009</v>
      </c>
      <c r="D93" s="36" t="s">
        <v>862</v>
      </c>
      <c r="E93" s="4" t="s">
        <v>24</v>
      </c>
      <c r="F93" s="4" t="s">
        <v>30</v>
      </c>
      <c r="G93" s="4"/>
      <c r="H93" s="4" t="s">
        <v>229</v>
      </c>
      <c r="I93" s="4" t="s">
        <v>511</v>
      </c>
      <c r="J93" s="5" t="s">
        <v>13</v>
      </c>
      <c r="K93" s="4"/>
    </row>
    <row r="94" spans="1:14" ht="15" hidden="1" customHeight="1">
      <c r="A94" s="4" t="s">
        <v>48</v>
      </c>
      <c r="B94" s="4" t="s">
        <v>512</v>
      </c>
      <c r="C94" s="15">
        <v>2009</v>
      </c>
      <c r="D94" s="36" t="s">
        <v>862</v>
      </c>
      <c r="E94" s="4" t="s">
        <v>24</v>
      </c>
      <c r="F94" s="4" t="s">
        <v>30</v>
      </c>
      <c r="G94" s="4" t="s">
        <v>206</v>
      </c>
      <c r="H94" s="4" t="s">
        <v>132</v>
      </c>
      <c r="I94" s="4" t="s">
        <v>513</v>
      </c>
      <c r="J94" s="5" t="s">
        <v>13</v>
      </c>
      <c r="K94" s="4"/>
    </row>
    <row r="95" spans="1:14" ht="15" hidden="1" customHeight="1">
      <c r="A95" s="4" t="s">
        <v>48</v>
      </c>
      <c r="B95" s="4" t="s">
        <v>507</v>
      </c>
      <c r="C95" s="15">
        <v>2009</v>
      </c>
      <c r="D95" s="36" t="s">
        <v>862</v>
      </c>
      <c r="E95" s="4" t="s">
        <v>9</v>
      </c>
      <c r="F95" s="4" t="s">
        <v>46</v>
      </c>
      <c r="G95" s="4"/>
      <c r="H95" s="4" t="s">
        <v>161</v>
      </c>
      <c r="I95" s="4" t="s">
        <v>508</v>
      </c>
      <c r="J95" s="5" t="s">
        <v>13</v>
      </c>
      <c r="K95" s="4"/>
    </row>
    <row r="96" spans="1:14" ht="15" hidden="1" customHeight="1">
      <c r="A96" s="4" t="s">
        <v>48</v>
      </c>
      <c r="B96" s="4" t="s">
        <v>265</v>
      </c>
      <c r="C96" s="15">
        <v>2009</v>
      </c>
      <c r="D96" s="36" t="s">
        <v>862</v>
      </c>
      <c r="E96" s="4" t="s">
        <v>9</v>
      </c>
      <c r="F96" s="4" t="s">
        <v>43</v>
      </c>
      <c r="G96" s="4"/>
      <c r="H96" s="4" t="s">
        <v>174</v>
      </c>
      <c r="I96" s="4" t="s">
        <v>493</v>
      </c>
      <c r="J96" s="5" t="s">
        <v>13</v>
      </c>
      <c r="K96" s="4"/>
    </row>
    <row r="97" spans="1:12" ht="15" hidden="1" customHeight="1">
      <c r="A97" s="4" t="s">
        <v>48</v>
      </c>
      <c r="B97" s="4" t="s">
        <v>491</v>
      </c>
      <c r="C97" s="15">
        <v>2009</v>
      </c>
      <c r="D97" s="36" t="s">
        <v>862</v>
      </c>
      <c r="E97" s="4" t="s">
        <v>9</v>
      </c>
      <c r="F97" s="4" t="s">
        <v>43</v>
      </c>
      <c r="G97" s="4" t="s">
        <v>54</v>
      </c>
      <c r="H97" s="4" t="s">
        <v>28</v>
      </c>
      <c r="I97" s="4" t="s">
        <v>492</v>
      </c>
      <c r="J97" s="5" t="s">
        <v>13</v>
      </c>
      <c r="K97" s="4"/>
    </row>
    <row r="98" spans="1:12" ht="15" hidden="1" customHeight="1">
      <c r="A98" s="4" t="s">
        <v>48</v>
      </c>
      <c r="B98" s="4" t="s">
        <v>155</v>
      </c>
      <c r="C98" s="15">
        <v>2009</v>
      </c>
      <c r="D98" s="36" t="s">
        <v>863</v>
      </c>
      <c r="E98" s="4" t="s">
        <v>15</v>
      </c>
      <c r="F98" s="4" t="s">
        <v>16</v>
      </c>
      <c r="G98" s="4" t="s">
        <v>23</v>
      </c>
      <c r="H98" s="4" t="s">
        <v>18</v>
      </c>
      <c r="I98" s="4" t="s">
        <v>505</v>
      </c>
      <c r="J98" s="5" t="s">
        <v>13</v>
      </c>
      <c r="K98" s="4"/>
    </row>
    <row r="99" spans="1:12" ht="15" hidden="1" customHeight="1">
      <c r="A99" s="4" t="s">
        <v>48</v>
      </c>
      <c r="B99" s="4" t="s">
        <v>496</v>
      </c>
      <c r="C99" s="15">
        <v>2009</v>
      </c>
      <c r="D99" s="36" t="s">
        <v>862</v>
      </c>
      <c r="E99" s="4" t="s">
        <v>9</v>
      </c>
      <c r="F99" s="4" t="s">
        <v>32</v>
      </c>
      <c r="G99" s="4"/>
      <c r="H99" s="4" t="s">
        <v>18</v>
      </c>
      <c r="I99" s="4" t="s">
        <v>497</v>
      </c>
      <c r="J99" s="5" t="s">
        <v>13</v>
      </c>
      <c r="K99" s="4"/>
    </row>
    <row r="100" spans="1:12" ht="15" hidden="1" customHeight="1">
      <c r="A100" s="4" t="s">
        <v>48</v>
      </c>
      <c r="B100" s="4" t="s">
        <v>489</v>
      </c>
      <c r="C100" s="15">
        <v>2009</v>
      </c>
      <c r="D100" s="36" t="s">
        <v>862</v>
      </c>
      <c r="E100" s="4" t="s">
        <v>24</v>
      </c>
      <c r="F100" s="4" t="s">
        <v>30</v>
      </c>
      <c r="G100" s="4" t="s">
        <v>206</v>
      </c>
      <c r="H100" s="4" t="s">
        <v>203</v>
      </c>
      <c r="I100" s="4" t="s">
        <v>514</v>
      </c>
      <c r="J100" s="5" t="s">
        <v>13</v>
      </c>
      <c r="K100" s="4"/>
    </row>
    <row r="101" spans="1:12" ht="15" hidden="1" customHeight="1">
      <c r="A101" s="4" t="s">
        <v>48</v>
      </c>
      <c r="B101" s="4" t="s">
        <v>438</v>
      </c>
      <c r="C101" s="15">
        <v>2009</v>
      </c>
      <c r="D101" s="36" t="s">
        <v>862</v>
      </c>
      <c r="E101" s="4" t="s">
        <v>24</v>
      </c>
      <c r="F101" s="6" t="s">
        <v>211</v>
      </c>
      <c r="G101" s="4"/>
      <c r="H101" s="4" t="s">
        <v>18</v>
      </c>
      <c r="I101" s="4" t="s">
        <v>528</v>
      </c>
      <c r="J101" s="5" t="s">
        <v>13</v>
      </c>
      <c r="K101" s="4"/>
    </row>
    <row r="102" spans="1:12" ht="15" hidden="1" customHeight="1">
      <c r="A102" s="4" t="s">
        <v>48</v>
      </c>
      <c r="B102" s="4" t="s">
        <v>515</v>
      </c>
      <c r="C102" s="15">
        <v>2009</v>
      </c>
      <c r="D102" s="36" t="s">
        <v>862</v>
      </c>
      <c r="E102" s="4" t="s">
        <v>24</v>
      </c>
      <c r="F102" s="4" t="s">
        <v>30</v>
      </c>
      <c r="G102" s="4"/>
      <c r="H102" s="4" t="s">
        <v>169</v>
      </c>
      <c r="I102" s="4" t="s">
        <v>516</v>
      </c>
      <c r="J102" s="5" t="s">
        <v>13</v>
      </c>
      <c r="K102" s="4"/>
    </row>
    <row r="103" spans="1:12" ht="15" hidden="1" customHeight="1">
      <c r="A103" s="4" t="s">
        <v>48</v>
      </c>
      <c r="B103" s="4" t="s">
        <v>498</v>
      </c>
      <c r="C103" s="15">
        <v>2009</v>
      </c>
      <c r="D103" s="36" t="s">
        <v>862</v>
      </c>
      <c r="E103" s="4" t="s">
        <v>24</v>
      </c>
      <c r="F103" s="4" t="s">
        <v>32</v>
      </c>
      <c r="G103" s="4"/>
      <c r="H103" s="4" t="s">
        <v>18</v>
      </c>
      <c r="I103" s="4" t="s">
        <v>499</v>
      </c>
      <c r="J103" s="5" t="s">
        <v>13</v>
      </c>
      <c r="K103" s="4"/>
      <c r="L103" s="1">
        <f>50.14-33.03</f>
        <v>17.11</v>
      </c>
    </row>
    <row r="104" spans="1:12" ht="15" hidden="1" customHeight="1">
      <c r="A104" s="4" t="s">
        <v>81</v>
      </c>
      <c r="B104" s="4" t="s">
        <v>351</v>
      </c>
      <c r="C104" s="14">
        <v>2009</v>
      </c>
      <c r="D104" s="14" t="s">
        <v>862</v>
      </c>
      <c r="E104" s="4" t="s">
        <v>24</v>
      </c>
      <c r="F104" s="6" t="s">
        <v>211</v>
      </c>
      <c r="G104" s="4" t="s">
        <v>26</v>
      </c>
      <c r="H104" s="4" t="s">
        <v>18</v>
      </c>
      <c r="I104" s="4" t="s">
        <v>352</v>
      </c>
      <c r="J104" s="5" t="s">
        <v>13</v>
      </c>
      <c r="K104" s="4"/>
    </row>
    <row r="105" spans="1:12" ht="15" hidden="1" customHeight="1">
      <c r="A105" s="4" t="s">
        <v>81</v>
      </c>
      <c r="B105" s="4" t="s">
        <v>94</v>
      </c>
      <c r="C105" s="14">
        <v>2009</v>
      </c>
      <c r="D105" s="14" t="s">
        <v>862</v>
      </c>
      <c r="E105" s="4" t="s">
        <v>24</v>
      </c>
      <c r="F105" s="6" t="s">
        <v>211</v>
      </c>
      <c r="G105" s="4" t="s">
        <v>26</v>
      </c>
      <c r="H105" s="4" t="s">
        <v>18</v>
      </c>
      <c r="I105" s="4" t="s">
        <v>374</v>
      </c>
      <c r="J105" s="5" t="s">
        <v>13</v>
      </c>
      <c r="K105" s="4"/>
    </row>
    <row r="106" spans="1:12" ht="15" hidden="1" customHeight="1">
      <c r="A106" s="4" t="s">
        <v>81</v>
      </c>
      <c r="B106" s="4" t="s">
        <v>381</v>
      </c>
      <c r="C106" s="14">
        <v>2009</v>
      </c>
      <c r="D106" s="14" t="s">
        <v>862</v>
      </c>
      <c r="E106" s="4" t="s">
        <v>9</v>
      </c>
      <c r="F106" s="4" t="s">
        <v>32</v>
      </c>
      <c r="G106" s="4" t="s">
        <v>32</v>
      </c>
      <c r="H106" s="4" t="s">
        <v>112</v>
      </c>
      <c r="I106" s="4" t="s">
        <v>382</v>
      </c>
      <c r="J106" s="5" t="s">
        <v>13</v>
      </c>
      <c r="K106" s="4"/>
    </row>
    <row r="107" spans="1:12" ht="15" hidden="1" customHeight="1">
      <c r="A107" s="4" t="s">
        <v>81</v>
      </c>
      <c r="B107" s="4" t="s">
        <v>86</v>
      </c>
      <c r="C107" s="14">
        <v>2009</v>
      </c>
      <c r="D107" s="14" t="s">
        <v>862</v>
      </c>
      <c r="E107" s="4" t="s">
        <v>15</v>
      </c>
      <c r="F107" s="4" t="s">
        <v>16</v>
      </c>
      <c r="G107" s="4" t="s">
        <v>23</v>
      </c>
      <c r="H107" s="4" t="s">
        <v>18</v>
      </c>
      <c r="I107" s="4" t="s">
        <v>258</v>
      </c>
      <c r="J107" s="5" t="s">
        <v>13</v>
      </c>
      <c r="K107" s="4"/>
    </row>
    <row r="108" spans="1:12" ht="15" hidden="1" customHeight="1">
      <c r="A108" s="4" t="s">
        <v>81</v>
      </c>
      <c r="B108" s="4" t="s">
        <v>353</v>
      </c>
      <c r="C108" s="14">
        <v>2009</v>
      </c>
      <c r="D108" s="14" t="s">
        <v>860</v>
      </c>
      <c r="E108" s="4" t="s">
        <v>37</v>
      </c>
      <c r="F108" s="4" t="s">
        <v>32</v>
      </c>
      <c r="G108" s="4" t="s">
        <v>32</v>
      </c>
      <c r="H108" s="4" t="s">
        <v>203</v>
      </c>
      <c r="I108" s="4" t="s">
        <v>354</v>
      </c>
      <c r="J108" s="5" t="s">
        <v>13</v>
      </c>
      <c r="K108" s="4"/>
    </row>
    <row r="109" spans="1:12" ht="15" hidden="1" customHeight="1">
      <c r="A109" s="4" t="s">
        <v>81</v>
      </c>
      <c r="B109" s="4" t="s">
        <v>363</v>
      </c>
      <c r="C109" s="14">
        <v>2009</v>
      </c>
      <c r="D109" s="14" t="s">
        <v>862</v>
      </c>
      <c r="E109" s="4" t="s">
        <v>24</v>
      </c>
      <c r="F109" s="4" t="s">
        <v>16</v>
      </c>
      <c r="G109" s="4" t="s">
        <v>17</v>
      </c>
      <c r="H109" s="4" t="s">
        <v>18</v>
      </c>
      <c r="I109" s="4" t="s">
        <v>364</v>
      </c>
      <c r="J109" s="5" t="s">
        <v>13</v>
      </c>
      <c r="K109" s="4"/>
    </row>
    <row r="110" spans="1:12" ht="15" hidden="1" customHeight="1">
      <c r="A110" s="4" t="s">
        <v>81</v>
      </c>
      <c r="B110" s="4" t="s">
        <v>355</v>
      </c>
      <c r="C110" s="14">
        <v>2009</v>
      </c>
      <c r="D110" s="14" t="s">
        <v>862</v>
      </c>
      <c r="E110" s="4" t="s">
        <v>9</v>
      </c>
      <c r="F110" s="4" t="s">
        <v>16</v>
      </c>
      <c r="G110" s="4" t="s">
        <v>35</v>
      </c>
      <c r="H110" s="4" t="s">
        <v>18</v>
      </c>
      <c r="I110" s="4" t="s">
        <v>777</v>
      </c>
      <c r="J110" s="5" t="s">
        <v>13</v>
      </c>
      <c r="K110" s="4"/>
    </row>
    <row r="111" spans="1:12" ht="15" hidden="1" customHeight="1">
      <c r="A111" s="4" t="s">
        <v>81</v>
      </c>
      <c r="B111" s="4" t="s">
        <v>396</v>
      </c>
      <c r="C111" s="14">
        <v>2009</v>
      </c>
      <c r="D111" s="14" t="s">
        <v>862</v>
      </c>
      <c r="E111" s="4" t="s">
        <v>9</v>
      </c>
      <c r="F111" s="4" t="s">
        <v>46</v>
      </c>
      <c r="G111" s="4" t="s">
        <v>50</v>
      </c>
      <c r="H111" s="4" t="s">
        <v>203</v>
      </c>
      <c r="I111" s="4" t="s">
        <v>397</v>
      </c>
      <c r="J111" s="5" t="s">
        <v>13</v>
      </c>
      <c r="K111" s="4"/>
    </row>
    <row r="112" spans="1:12" ht="15" hidden="1" customHeight="1">
      <c r="A112" s="4" t="s">
        <v>81</v>
      </c>
      <c r="B112" s="4" t="s">
        <v>356</v>
      </c>
      <c r="C112" s="14">
        <v>2009</v>
      </c>
      <c r="D112" s="14" t="s">
        <v>860</v>
      </c>
      <c r="E112" s="4" t="s">
        <v>37</v>
      </c>
      <c r="F112" s="4" t="s">
        <v>32</v>
      </c>
      <c r="G112" s="4" t="s">
        <v>32</v>
      </c>
      <c r="H112" s="4" t="s">
        <v>18</v>
      </c>
      <c r="I112" s="4" t="s">
        <v>357</v>
      </c>
      <c r="J112" s="5" t="s">
        <v>13</v>
      </c>
      <c r="K112" s="4"/>
    </row>
    <row r="113" spans="1:11" ht="15" hidden="1" customHeight="1">
      <c r="A113" s="4" t="s">
        <v>81</v>
      </c>
      <c r="B113" s="4" t="s">
        <v>375</v>
      </c>
      <c r="C113" s="14">
        <v>2009</v>
      </c>
      <c r="D113" s="14" t="s">
        <v>863</v>
      </c>
      <c r="E113" s="4" t="s">
        <v>24</v>
      </c>
      <c r="F113" s="4" t="s">
        <v>32</v>
      </c>
      <c r="G113" s="4" t="s">
        <v>32</v>
      </c>
      <c r="H113" s="4" t="s">
        <v>18</v>
      </c>
      <c r="I113" s="4" t="s">
        <v>376</v>
      </c>
      <c r="J113" s="5" t="s">
        <v>13</v>
      </c>
      <c r="K113" s="4"/>
    </row>
    <row r="114" spans="1:11" ht="15" hidden="1" customHeight="1">
      <c r="A114" s="4" t="s">
        <v>81</v>
      </c>
      <c r="B114" s="4" t="s">
        <v>7</v>
      </c>
      <c r="C114" s="14">
        <v>2009</v>
      </c>
      <c r="D114" s="14" t="s">
        <v>863</v>
      </c>
      <c r="E114" s="4" t="s">
        <v>15</v>
      </c>
      <c r="F114" s="4" t="s">
        <v>16</v>
      </c>
      <c r="G114" s="4" t="s">
        <v>17</v>
      </c>
      <c r="H114" s="4" t="s">
        <v>181</v>
      </c>
      <c r="I114" s="4" t="s">
        <v>369</v>
      </c>
      <c r="J114" s="5" t="s">
        <v>13</v>
      </c>
      <c r="K114" s="4"/>
    </row>
    <row r="115" spans="1:11" ht="15" hidden="1" customHeight="1">
      <c r="A115" s="4" t="s">
        <v>81</v>
      </c>
      <c r="B115" s="4" t="s">
        <v>393</v>
      </c>
      <c r="C115" s="14">
        <v>2009</v>
      </c>
      <c r="D115" s="14" t="s">
        <v>862</v>
      </c>
      <c r="E115" s="4" t="s">
        <v>9</v>
      </c>
      <c r="F115" s="4" t="s">
        <v>46</v>
      </c>
      <c r="G115" s="4" t="s">
        <v>50</v>
      </c>
      <c r="H115" s="4" t="s">
        <v>163</v>
      </c>
      <c r="I115" s="4" t="s">
        <v>394</v>
      </c>
      <c r="J115" s="5" t="s">
        <v>13</v>
      </c>
      <c r="K115" s="4"/>
    </row>
    <row r="116" spans="1:11" ht="15" hidden="1" customHeight="1">
      <c r="A116" s="4" t="s">
        <v>81</v>
      </c>
      <c r="B116" s="4" t="s">
        <v>377</v>
      </c>
      <c r="C116" s="14">
        <v>2009</v>
      </c>
      <c r="D116" s="14" t="s">
        <v>862</v>
      </c>
      <c r="E116" s="4" t="s">
        <v>9</v>
      </c>
      <c r="F116" s="4" t="s">
        <v>32</v>
      </c>
      <c r="G116" s="4" t="s">
        <v>32</v>
      </c>
      <c r="H116" s="4" t="s">
        <v>18</v>
      </c>
      <c r="I116" s="4" t="s">
        <v>378</v>
      </c>
      <c r="J116" s="5" t="s">
        <v>13</v>
      </c>
      <c r="K116" s="4"/>
    </row>
    <row r="117" spans="1:11" ht="15" hidden="1" customHeight="1">
      <c r="A117" s="4" t="s">
        <v>86</v>
      </c>
      <c r="B117" s="4" t="s">
        <v>275</v>
      </c>
      <c r="C117" s="14">
        <v>2009</v>
      </c>
      <c r="D117" s="14"/>
      <c r="E117" s="4" t="s">
        <v>24</v>
      </c>
      <c r="F117" s="6" t="s">
        <v>211</v>
      </c>
      <c r="G117" s="4"/>
      <c r="H117" s="4" t="s">
        <v>18</v>
      </c>
      <c r="I117" s="4" t="s">
        <v>276</v>
      </c>
      <c r="J117" s="5" t="s">
        <v>13</v>
      </c>
      <c r="K117" s="4"/>
    </row>
    <row r="118" spans="1:11" ht="15" hidden="1" customHeight="1">
      <c r="A118" s="4" t="s">
        <v>86</v>
      </c>
      <c r="B118" s="4" t="s">
        <v>153</v>
      </c>
      <c r="C118" s="14">
        <v>2009</v>
      </c>
      <c r="D118" s="14"/>
      <c r="E118" s="4" t="s">
        <v>24</v>
      </c>
      <c r="F118" s="4" t="s">
        <v>16</v>
      </c>
      <c r="G118" s="4" t="s">
        <v>17</v>
      </c>
      <c r="H118" s="4" t="s">
        <v>18</v>
      </c>
      <c r="I118" s="4" t="s">
        <v>251</v>
      </c>
      <c r="J118" s="5" t="s">
        <v>13</v>
      </c>
      <c r="K118" s="4"/>
    </row>
    <row r="119" spans="1:11" ht="15" hidden="1" customHeight="1">
      <c r="A119" s="4" t="s">
        <v>86</v>
      </c>
      <c r="B119" s="4" t="s">
        <v>48</v>
      </c>
      <c r="C119" s="15">
        <v>2009</v>
      </c>
      <c r="D119" s="15"/>
      <c r="E119" s="4" t="s">
        <v>15</v>
      </c>
      <c r="F119" s="4" t="s">
        <v>16</v>
      </c>
      <c r="G119" s="4" t="s">
        <v>263</v>
      </c>
      <c r="H119" s="4" t="s">
        <v>161</v>
      </c>
      <c r="I119" s="4" t="s">
        <v>264</v>
      </c>
      <c r="J119" s="5" t="s">
        <v>13</v>
      </c>
      <c r="K119" s="4"/>
    </row>
    <row r="120" spans="1:11" ht="15" hidden="1" customHeight="1">
      <c r="A120" s="4" t="s">
        <v>86</v>
      </c>
      <c r="B120" s="4" t="s">
        <v>288</v>
      </c>
      <c r="C120" s="14">
        <v>2009</v>
      </c>
      <c r="D120" s="14"/>
      <c r="E120" s="4" t="s">
        <v>854</v>
      </c>
      <c r="F120" s="4" t="s">
        <v>32</v>
      </c>
      <c r="G120" s="4"/>
      <c r="H120" s="4" t="s">
        <v>18</v>
      </c>
      <c r="I120" s="4" t="s">
        <v>289</v>
      </c>
      <c r="J120" s="5" t="s">
        <v>13</v>
      </c>
      <c r="K120" s="4"/>
    </row>
    <row r="121" spans="1:11" ht="15" hidden="1" customHeight="1">
      <c r="A121" s="4" t="s">
        <v>86</v>
      </c>
      <c r="B121" s="4" t="s">
        <v>273</v>
      </c>
      <c r="C121" s="14">
        <v>2009</v>
      </c>
      <c r="D121" s="14"/>
      <c r="E121" s="4" t="s">
        <v>9</v>
      </c>
      <c r="F121" s="4" t="s">
        <v>202</v>
      </c>
      <c r="G121" s="4"/>
      <c r="H121" s="4" t="s">
        <v>163</v>
      </c>
      <c r="I121" s="4" t="s">
        <v>274</v>
      </c>
      <c r="J121" s="5" t="s">
        <v>13</v>
      </c>
      <c r="K121" s="4"/>
    </row>
    <row r="122" spans="1:11" ht="15" hidden="1" customHeight="1">
      <c r="A122" s="4" t="s">
        <v>86</v>
      </c>
      <c r="B122" s="4" t="s">
        <v>286</v>
      </c>
      <c r="C122" s="14">
        <v>2009</v>
      </c>
      <c r="D122" s="14"/>
      <c r="E122" s="4" t="s">
        <v>854</v>
      </c>
      <c r="F122" s="4" t="s">
        <v>32</v>
      </c>
      <c r="G122" s="4"/>
      <c r="H122" s="4" t="s">
        <v>18</v>
      </c>
      <c r="I122" s="4" t="s">
        <v>287</v>
      </c>
      <c r="J122" s="5" t="s">
        <v>13</v>
      </c>
      <c r="K122" s="4"/>
    </row>
    <row r="123" spans="1:11" ht="15" hidden="1" customHeight="1">
      <c r="A123" s="4" t="s">
        <v>86</v>
      </c>
      <c r="B123" s="4" t="s">
        <v>81</v>
      </c>
      <c r="C123" s="14">
        <v>2009</v>
      </c>
      <c r="D123" s="14"/>
      <c r="E123" s="4" t="s">
        <v>15</v>
      </c>
      <c r="F123" s="4" t="s">
        <v>16</v>
      </c>
      <c r="G123" s="4" t="s">
        <v>23</v>
      </c>
      <c r="H123" s="4" t="s">
        <v>18</v>
      </c>
      <c r="I123" s="4" t="s">
        <v>782</v>
      </c>
      <c r="J123" s="5" t="s">
        <v>13</v>
      </c>
      <c r="K123" s="4"/>
    </row>
    <row r="124" spans="1:11" ht="15" hidden="1" customHeight="1">
      <c r="A124" s="4" t="s">
        <v>86</v>
      </c>
      <c r="B124" s="4" t="s">
        <v>265</v>
      </c>
      <c r="C124" s="14">
        <v>2009</v>
      </c>
      <c r="D124" s="14"/>
      <c r="E124" s="4" t="s">
        <v>9</v>
      </c>
      <c r="F124" s="4" t="s">
        <v>43</v>
      </c>
      <c r="G124" s="4"/>
      <c r="H124" s="4" t="s">
        <v>174</v>
      </c>
      <c r="I124" s="4"/>
      <c r="J124" s="5" t="s">
        <v>13</v>
      </c>
      <c r="K124" s="4"/>
    </row>
    <row r="125" spans="1:11" ht="15" hidden="1" customHeight="1">
      <c r="A125" s="4" t="s">
        <v>86</v>
      </c>
      <c r="B125" s="4" t="s">
        <v>269</v>
      </c>
      <c r="C125" s="14">
        <v>2009</v>
      </c>
      <c r="D125" s="14"/>
      <c r="E125" s="4" t="s">
        <v>24</v>
      </c>
      <c r="F125" s="4" t="s">
        <v>32</v>
      </c>
      <c r="G125" s="4"/>
      <c r="H125" s="4" t="s">
        <v>270</v>
      </c>
      <c r="I125" s="4" t="s">
        <v>271</v>
      </c>
      <c r="J125" s="5" t="s">
        <v>13</v>
      </c>
      <c r="K125" s="4"/>
    </row>
    <row r="126" spans="1:11" ht="15" hidden="1" customHeight="1">
      <c r="A126" s="4" t="s">
        <v>86</v>
      </c>
      <c r="B126" s="4" t="s">
        <v>261</v>
      </c>
      <c r="C126" s="14">
        <v>2009</v>
      </c>
      <c r="D126" s="14"/>
      <c r="E126" s="4" t="s">
        <v>9</v>
      </c>
      <c r="F126" s="4" t="s">
        <v>16</v>
      </c>
      <c r="G126" s="4" t="s">
        <v>17</v>
      </c>
      <c r="H126" s="4" t="s">
        <v>112</v>
      </c>
      <c r="I126" s="4" t="s">
        <v>262</v>
      </c>
      <c r="J126" s="5" t="s">
        <v>13</v>
      </c>
      <c r="K126" s="4"/>
    </row>
    <row r="127" spans="1:11" ht="15" hidden="1" customHeight="1">
      <c r="A127" s="4" t="s">
        <v>86</v>
      </c>
      <c r="B127" s="4" t="s">
        <v>116</v>
      </c>
      <c r="C127" s="14">
        <v>2009</v>
      </c>
      <c r="D127" s="14"/>
      <c r="E127" s="4" t="s">
        <v>9</v>
      </c>
      <c r="F127" s="4" t="s">
        <v>32</v>
      </c>
      <c r="G127" s="4"/>
      <c r="H127" s="4" t="s">
        <v>117</v>
      </c>
      <c r="I127" s="4" t="s">
        <v>272</v>
      </c>
      <c r="J127" s="5" t="s">
        <v>13</v>
      </c>
      <c r="K127" s="4"/>
    </row>
    <row r="128" spans="1:11" ht="15" hidden="1" customHeight="1">
      <c r="A128" s="4" t="s">
        <v>86</v>
      </c>
      <c r="B128" s="4" t="s">
        <v>281</v>
      </c>
      <c r="C128" s="14">
        <v>2009</v>
      </c>
      <c r="D128" s="14"/>
      <c r="E128" s="4" t="s">
        <v>37</v>
      </c>
      <c r="F128" s="4" t="s">
        <v>32</v>
      </c>
      <c r="G128" s="4"/>
      <c r="H128" s="4" t="s">
        <v>174</v>
      </c>
      <c r="I128" s="4" t="s">
        <v>282</v>
      </c>
      <c r="J128" s="5" t="s">
        <v>13</v>
      </c>
      <c r="K128" s="4"/>
    </row>
    <row r="129" spans="1:11" ht="15" hidden="1" customHeight="1">
      <c r="A129" s="4" t="s">
        <v>86</v>
      </c>
      <c r="B129" s="4" t="s">
        <v>283</v>
      </c>
      <c r="C129" s="14">
        <v>2009</v>
      </c>
      <c r="D129" s="14"/>
      <c r="E129" s="4" t="s">
        <v>37</v>
      </c>
      <c r="F129" s="4" t="s">
        <v>32</v>
      </c>
      <c r="G129" s="4"/>
      <c r="H129" s="4" t="s">
        <v>174</v>
      </c>
      <c r="I129" s="4" t="s">
        <v>282</v>
      </c>
      <c r="J129" s="5" t="s">
        <v>13</v>
      </c>
      <c r="K129" s="4"/>
    </row>
    <row r="130" spans="1:11" ht="15" hidden="1" customHeight="1">
      <c r="A130" s="4" t="s">
        <v>86</v>
      </c>
      <c r="B130" s="4" t="s">
        <v>266</v>
      </c>
      <c r="C130" s="14">
        <v>2009</v>
      </c>
      <c r="D130" s="14"/>
      <c r="E130" s="4" t="s">
        <v>9</v>
      </c>
      <c r="F130" s="4" t="s">
        <v>43</v>
      </c>
      <c r="G130" s="4"/>
      <c r="H130" s="4" t="s">
        <v>174</v>
      </c>
      <c r="I130" s="4"/>
      <c r="J130" s="5" t="s">
        <v>13</v>
      </c>
      <c r="K130" s="4"/>
    </row>
    <row r="131" spans="1:11" ht="15" hidden="1" customHeight="1">
      <c r="A131" s="4" t="s">
        <v>86</v>
      </c>
      <c r="B131" s="4" t="s">
        <v>259</v>
      </c>
      <c r="C131" s="14">
        <v>2009</v>
      </c>
      <c r="D131" s="14"/>
      <c r="E131" s="4" t="s">
        <v>9</v>
      </c>
      <c r="F131" s="4" t="s">
        <v>16</v>
      </c>
      <c r="G131" s="4" t="s">
        <v>228</v>
      </c>
      <c r="H131" s="4" t="s">
        <v>18</v>
      </c>
      <c r="I131" s="4" t="s">
        <v>260</v>
      </c>
      <c r="J131" s="5" t="s">
        <v>13</v>
      </c>
      <c r="K131" s="4"/>
    </row>
    <row r="132" spans="1:11" ht="15" hidden="1" customHeight="1">
      <c r="A132" s="4" t="s">
        <v>155</v>
      </c>
      <c r="B132" s="4" t="s">
        <v>434</v>
      </c>
      <c r="C132" s="14">
        <v>2009</v>
      </c>
      <c r="D132" s="14"/>
      <c r="E132" s="4" t="s">
        <v>9</v>
      </c>
      <c r="F132" s="4" t="s">
        <v>46</v>
      </c>
      <c r="G132" s="4"/>
      <c r="H132" s="4" t="s">
        <v>161</v>
      </c>
      <c r="I132" s="4" t="s">
        <v>636</v>
      </c>
      <c r="J132" s="5" t="s">
        <v>13</v>
      </c>
      <c r="K132" s="4"/>
    </row>
    <row r="133" spans="1:11" ht="15" hidden="1" customHeight="1">
      <c r="A133" s="4" t="s">
        <v>155</v>
      </c>
      <c r="B133" s="4" t="s">
        <v>434</v>
      </c>
      <c r="C133" s="14">
        <v>2009</v>
      </c>
      <c r="D133" s="14"/>
      <c r="E133" s="4" t="s">
        <v>9</v>
      </c>
      <c r="F133" s="4" t="s">
        <v>43</v>
      </c>
      <c r="G133" s="4" t="s">
        <v>66</v>
      </c>
      <c r="H133" s="4" t="s">
        <v>161</v>
      </c>
      <c r="I133" s="4" t="s">
        <v>637</v>
      </c>
      <c r="J133" s="5" t="s">
        <v>13</v>
      </c>
      <c r="K133" s="4"/>
    </row>
    <row r="134" spans="1:11" ht="15" hidden="1" customHeight="1">
      <c r="A134" s="4" t="s">
        <v>155</v>
      </c>
      <c r="B134" s="4" t="s">
        <v>48</v>
      </c>
      <c r="C134" s="14">
        <v>2009</v>
      </c>
      <c r="D134" s="14"/>
      <c r="E134" s="4" t="s">
        <v>639</v>
      </c>
      <c r="F134" s="4" t="s">
        <v>16</v>
      </c>
      <c r="G134" s="4" t="s">
        <v>23</v>
      </c>
      <c r="H134" s="4" t="s">
        <v>161</v>
      </c>
      <c r="I134" s="4" t="s">
        <v>644</v>
      </c>
      <c r="J134" s="5" t="s">
        <v>13</v>
      </c>
      <c r="K134" s="18"/>
    </row>
    <row r="135" spans="1:11" ht="15" hidden="1" customHeight="1">
      <c r="A135" s="4" t="s">
        <v>155</v>
      </c>
      <c r="B135" s="4" t="s">
        <v>488</v>
      </c>
      <c r="C135" s="14">
        <v>2009</v>
      </c>
      <c r="D135" s="14"/>
      <c r="E135" s="4" t="s">
        <v>9</v>
      </c>
      <c r="F135" s="4" t="s">
        <v>211</v>
      </c>
      <c r="G135" s="4"/>
      <c r="H135" s="4" t="s">
        <v>125</v>
      </c>
      <c r="I135" s="4" t="s">
        <v>655</v>
      </c>
      <c r="J135" s="8" t="s">
        <v>13</v>
      </c>
      <c r="K135" s="18"/>
    </row>
    <row r="136" spans="1:11" ht="15" hidden="1" customHeight="1">
      <c r="A136" s="4" t="s">
        <v>155</v>
      </c>
      <c r="B136" s="4" t="s">
        <v>25</v>
      </c>
      <c r="C136" s="14">
        <v>2009</v>
      </c>
      <c r="D136" s="14"/>
      <c r="E136" s="4" t="s">
        <v>9</v>
      </c>
      <c r="F136" s="4" t="s">
        <v>16</v>
      </c>
      <c r="G136" s="4" t="s">
        <v>17</v>
      </c>
      <c r="H136" s="4" t="s">
        <v>28</v>
      </c>
      <c r="I136" s="4" t="s">
        <v>785</v>
      </c>
      <c r="J136" s="9"/>
      <c r="K136" s="4"/>
    </row>
    <row r="137" spans="1:11" s="34" customFormat="1" ht="15" hidden="1" customHeight="1">
      <c r="A137" s="26" t="s">
        <v>155</v>
      </c>
      <c r="B137" s="26" t="s">
        <v>665</v>
      </c>
      <c r="C137" s="35">
        <v>2009</v>
      </c>
      <c r="D137" s="35"/>
      <c r="E137" s="26" t="s">
        <v>9</v>
      </c>
      <c r="F137" s="26"/>
      <c r="G137" s="26"/>
      <c r="H137" s="26" t="s">
        <v>18</v>
      </c>
      <c r="I137" s="26" t="s">
        <v>666</v>
      </c>
      <c r="J137" s="32" t="s">
        <v>13</v>
      </c>
      <c r="K137" s="26"/>
    </row>
    <row r="138" spans="1:11" ht="15" hidden="1" customHeight="1">
      <c r="A138" s="4" t="s">
        <v>155</v>
      </c>
      <c r="B138" s="4" t="s">
        <v>668</v>
      </c>
      <c r="C138" s="14">
        <v>2009</v>
      </c>
      <c r="D138" s="14"/>
      <c r="E138" s="4" t="s">
        <v>42</v>
      </c>
      <c r="F138" s="4" t="s">
        <v>43</v>
      </c>
      <c r="G138" s="4" t="s">
        <v>66</v>
      </c>
      <c r="H138" s="4" t="s">
        <v>18</v>
      </c>
      <c r="I138" s="4" t="s">
        <v>669</v>
      </c>
      <c r="J138" s="5" t="s">
        <v>13</v>
      </c>
      <c r="K138" s="4"/>
    </row>
    <row r="139" spans="1:11" ht="15" hidden="1" customHeight="1">
      <c r="A139" s="4" t="s">
        <v>155</v>
      </c>
      <c r="B139" s="4" t="s">
        <v>681</v>
      </c>
      <c r="C139" s="14">
        <v>2009</v>
      </c>
      <c r="D139" s="14"/>
      <c r="E139" s="4" t="s">
        <v>24</v>
      </c>
      <c r="F139" s="4" t="s">
        <v>30</v>
      </c>
      <c r="G139" s="4"/>
      <c r="H139" s="4" t="s">
        <v>18</v>
      </c>
      <c r="I139" s="4" t="s">
        <v>684</v>
      </c>
      <c r="J139" s="5" t="s">
        <v>13</v>
      </c>
      <c r="K139" s="4"/>
    </row>
    <row r="140" spans="1:11" ht="15" hidden="1" customHeight="1">
      <c r="A140" s="4" t="s">
        <v>155</v>
      </c>
      <c r="B140" s="4" t="s">
        <v>687</v>
      </c>
      <c r="C140" s="14">
        <v>2009</v>
      </c>
      <c r="D140" s="14"/>
      <c r="E140" s="4" t="s">
        <v>24</v>
      </c>
      <c r="F140" s="4" t="s">
        <v>30</v>
      </c>
      <c r="G140" s="4"/>
      <c r="H140" s="4" t="s">
        <v>112</v>
      </c>
      <c r="I140" s="4" t="s">
        <v>688</v>
      </c>
      <c r="J140" s="5" t="s">
        <v>13</v>
      </c>
      <c r="K140" s="4"/>
    </row>
    <row r="141" spans="1:11" ht="15" hidden="1" customHeight="1">
      <c r="A141" s="4" t="s">
        <v>155</v>
      </c>
      <c r="B141" s="4" t="s">
        <v>689</v>
      </c>
      <c r="C141" s="14">
        <v>2009</v>
      </c>
      <c r="D141" s="14"/>
      <c r="E141" s="4" t="s">
        <v>24</v>
      </c>
      <c r="F141" s="4" t="s">
        <v>30</v>
      </c>
      <c r="G141" s="4"/>
      <c r="H141" s="4" t="s">
        <v>112</v>
      </c>
      <c r="I141" s="4" t="s">
        <v>690</v>
      </c>
      <c r="J141" s="5" t="s">
        <v>13</v>
      </c>
      <c r="K141" s="4"/>
    </row>
    <row r="142" spans="1:11" ht="15" hidden="1" customHeight="1">
      <c r="A142" s="4" t="s">
        <v>155</v>
      </c>
      <c r="B142" s="4" t="s">
        <v>694</v>
      </c>
      <c r="C142" s="14">
        <v>2009</v>
      </c>
      <c r="D142" s="14"/>
      <c r="E142" s="4" t="s">
        <v>9</v>
      </c>
      <c r="F142" s="4" t="s">
        <v>43</v>
      </c>
      <c r="G142" s="4" t="s">
        <v>645</v>
      </c>
      <c r="H142" s="4" t="s">
        <v>18</v>
      </c>
      <c r="I142" s="4" t="s">
        <v>695</v>
      </c>
      <c r="J142" s="5" t="s">
        <v>13</v>
      </c>
      <c r="K142" s="4"/>
    </row>
    <row r="143" spans="1:11" ht="15" hidden="1" customHeight="1">
      <c r="A143" s="4" t="s">
        <v>155</v>
      </c>
      <c r="B143" s="4" t="s">
        <v>700</v>
      </c>
      <c r="C143" s="14">
        <v>2009</v>
      </c>
      <c r="D143" s="14"/>
      <c r="E143" s="4" t="s">
        <v>37</v>
      </c>
      <c r="F143" s="4" t="s">
        <v>32</v>
      </c>
      <c r="G143" s="4"/>
      <c r="H143" s="4" t="s">
        <v>70</v>
      </c>
      <c r="I143" s="4" t="s">
        <v>701</v>
      </c>
      <c r="J143" s="8" t="s">
        <v>13</v>
      </c>
      <c r="K143" s="4"/>
    </row>
    <row r="144" spans="1:11" ht="15" hidden="1" customHeight="1">
      <c r="A144" s="4" t="s">
        <v>155</v>
      </c>
      <c r="B144" s="4" t="s">
        <v>710</v>
      </c>
      <c r="C144" s="14">
        <v>2009</v>
      </c>
      <c r="D144" s="14"/>
      <c r="E144" s="4" t="s">
        <v>24</v>
      </c>
      <c r="F144" s="4" t="s">
        <v>211</v>
      </c>
      <c r="G144" s="4"/>
      <c r="H144" s="4" t="s">
        <v>18</v>
      </c>
      <c r="I144" s="4" t="s">
        <v>711</v>
      </c>
      <c r="J144" s="5" t="s">
        <v>13</v>
      </c>
      <c r="K144" s="4"/>
    </row>
    <row r="145" spans="1:11" ht="15" hidden="1" customHeight="1">
      <c r="A145" s="4" t="s">
        <v>155</v>
      </c>
      <c r="B145" s="4" t="s">
        <v>723</v>
      </c>
      <c r="C145" s="14">
        <v>2009</v>
      </c>
      <c r="D145" s="14"/>
      <c r="E145" s="4" t="s">
        <v>56</v>
      </c>
      <c r="F145" s="4" t="s">
        <v>32</v>
      </c>
      <c r="G145" s="4"/>
      <c r="H145" s="4" t="s">
        <v>181</v>
      </c>
      <c r="I145" s="4" t="s">
        <v>724</v>
      </c>
      <c r="J145" s="5" t="s">
        <v>13</v>
      </c>
      <c r="K145" s="4"/>
    </row>
    <row r="146" spans="1:11" ht="15" hidden="1" customHeight="1">
      <c r="A146" s="4" t="s">
        <v>155</v>
      </c>
      <c r="B146" s="4" t="s">
        <v>730</v>
      </c>
      <c r="C146" s="14">
        <v>2009</v>
      </c>
      <c r="D146" s="14"/>
      <c r="E146" s="4" t="s">
        <v>37</v>
      </c>
      <c r="F146" s="4" t="s">
        <v>32</v>
      </c>
      <c r="G146" s="4"/>
      <c r="H146" s="4" t="s">
        <v>18</v>
      </c>
      <c r="I146" s="4" t="s">
        <v>731</v>
      </c>
      <c r="J146" s="5" t="s">
        <v>13</v>
      </c>
      <c r="K146" s="4"/>
    </row>
    <row r="147" spans="1:11" ht="15" hidden="1" customHeight="1">
      <c r="A147" s="4" t="s">
        <v>155</v>
      </c>
      <c r="B147" s="4" t="s">
        <v>734</v>
      </c>
      <c r="C147" s="14">
        <v>2009</v>
      </c>
      <c r="D147" s="14"/>
      <c r="E147" s="4" t="s">
        <v>24</v>
      </c>
      <c r="F147" s="4" t="s">
        <v>211</v>
      </c>
      <c r="G147" s="4"/>
      <c r="H147" s="4" t="s">
        <v>115</v>
      </c>
      <c r="I147" s="4" t="s">
        <v>735</v>
      </c>
      <c r="J147" s="5" t="s">
        <v>13</v>
      </c>
      <c r="K147" s="4"/>
    </row>
    <row r="148" spans="1:11" ht="15" hidden="1" customHeight="1">
      <c r="A148" s="4" t="s">
        <v>155</v>
      </c>
      <c r="B148" s="4" t="s">
        <v>739</v>
      </c>
      <c r="C148" s="14">
        <v>2009</v>
      </c>
      <c r="D148" s="14"/>
      <c r="E148" s="4" t="s">
        <v>37</v>
      </c>
      <c r="F148" s="4" t="s">
        <v>32</v>
      </c>
      <c r="G148" s="4"/>
      <c r="H148" s="4" t="s">
        <v>33</v>
      </c>
      <c r="I148" s="4" t="s">
        <v>740</v>
      </c>
      <c r="J148" s="5" t="s">
        <v>13</v>
      </c>
      <c r="K148" s="4"/>
    </row>
    <row r="149" spans="1:11" s="34" customFormat="1" ht="15" hidden="1" customHeight="1">
      <c r="A149" s="26" t="s">
        <v>155</v>
      </c>
      <c r="B149" s="26" t="s">
        <v>244</v>
      </c>
      <c r="C149" s="35">
        <v>2009</v>
      </c>
      <c r="D149" s="35"/>
      <c r="E149" s="26" t="s">
        <v>9</v>
      </c>
      <c r="F149" s="26"/>
      <c r="G149" s="26"/>
      <c r="H149" s="26" t="s">
        <v>18</v>
      </c>
      <c r="I149" s="26" t="s">
        <v>750</v>
      </c>
      <c r="J149" s="26" t="s">
        <v>13</v>
      </c>
      <c r="K149" s="26"/>
    </row>
    <row r="150" spans="1:11" ht="15" hidden="1" customHeight="1">
      <c r="A150" s="4" t="s">
        <v>7</v>
      </c>
      <c r="B150" s="4" t="s">
        <v>110</v>
      </c>
      <c r="C150" s="14">
        <v>2009</v>
      </c>
      <c r="D150" s="14" t="s">
        <v>862</v>
      </c>
      <c r="E150" s="4" t="s">
        <v>9</v>
      </c>
      <c r="F150" s="4" t="s">
        <v>32</v>
      </c>
      <c r="G150" s="4" t="s">
        <v>111</v>
      </c>
      <c r="H150" s="4" t="s">
        <v>112</v>
      </c>
      <c r="I150" s="4" t="s">
        <v>113</v>
      </c>
      <c r="J150" s="5" t="s">
        <v>13</v>
      </c>
      <c r="K150" s="4"/>
    </row>
    <row r="151" spans="1:11" ht="15" hidden="1" customHeight="1">
      <c r="A151" s="4" t="s">
        <v>7</v>
      </c>
      <c r="B151" s="4" t="s">
        <v>94</v>
      </c>
      <c r="C151" s="14">
        <v>2009</v>
      </c>
      <c r="D151" s="14" t="s">
        <v>862</v>
      </c>
      <c r="E151" s="4" t="s">
        <v>24</v>
      </c>
      <c r="F151" s="6" t="s">
        <v>211</v>
      </c>
      <c r="G151" s="4" t="s">
        <v>26</v>
      </c>
      <c r="H151" s="4" t="s">
        <v>18</v>
      </c>
      <c r="I151" s="4" t="s">
        <v>95</v>
      </c>
      <c r="J151" s="5" t="s">
        <v>13</v>
      </c>
      <c r="K151" s="4"/>
    </row>
    <row r="152" spans="1:11" ht="15" hidden="1" customHeight="1">
      <c r="A152" s="4" t="s">
        <v>7</v>
      </c>
      <c r="B152" s="4" t="s">
        <v>79</v>
      </c>
      <c r="C152" s="14">
        <v>2009</v>
      </c>
      <c r="D152" s="14" t="s">
        <v>862</v>
      </c>
      <c r="E152" s="4" t="s">
        <v>9</v>
      </c>
      <c r="F152" s="4" t="s">
        <v>16</v>
      </c>
      <c r="G152" s="4" t="s">
        <v>165</v>
      </c>
      <c r="H152" s="4" t="s">
        <v>11</v>
      </c>
      <c r="I152" s="4" t="s">
        <v>166</v>
      </c>
      <c r="J152" s="5" t="s">
        <v>13</v>
      </c>
      <c r="K152" s="4"/>
    </row>
    <row r="153" spans="1:11" ht="15" hidden="1" customHeight="1">
      <c r="A153" s="4" t="s">
        <v>7</v>
      </c>
      <c r="B153" s="4" t="s">
        <v>119</v>
      </c>
      <c r="C153" s="14">
        <v>2009</v>
      </c>
      <c r="D153" s="14" t="s">
        <v>860</v>
      </c>
      <c r="E153" s="4" t="s">
        <v>37</v>
      </c>
      <c r="F153" s="4" t="s">
        <v>43</v>
      </c>
      <c r="G153" s="4" t="s">
        <v>43</v>
      </c>
      <c r="H153" s="4" t="s">
        <v>18</v>
      </c>
      <c r="I153" s="4" t="s">
        <v>120</v>
      </c>
      <c r="J153" s="5" t="s">
        <v>13</v>
      </c>
      <c r="K153" s="4"/>
    </row>
    <row r="154" spans="1:11" ht="15" hidden="1" customHeight="1">
      <c r="A154" s="4" t="s">
        <v>7</v>
      </c>
      <c r="B154" s="4" t="s">
        <v>101</v>
      </c>
      <c r="C154" s="14">
        <v>2009</v>
      </c>
      <c r="D154" s="14" t="s">
        <v>860</v>
      </c>
      <c r="E154" s="4" t="s">
        <v>37</v>
      </c>
      <c r="F154" s="4" t="s">
        <v>202</v>
      </c>
      <c r="G154" s="4" t="s">
        <v>52</v>
      </c>
      <c r="H154" s="4" t="s">
        <v>70</v>
      </c>
      <c r="I154" s="4" t="s">
        <v>102</v>
      </c>
      <c r="J154" s="5" t="s">
        <v>13</v>
      </c>
      <c r="K154" s="4"/>
    </row>
    <row r="155" spans="1:11" ht="15" hidden="1" customHeight="1">
      <c r="A155" s="4" t="s">
        <v>7</v>
      </c>
      <c r="B155" s="4" t="s">
        <v>14</v>
      </c>
      <c r="C155" s="14">
        <v>2009</v>
      </c>
      <c r="D155" s="14" t="s">
        <v>863</v>
      </c>
      <c r="E155" s="4" t="s">
        <v>15</v>
      </c>
      <c r="F155" s="4" t="s">
        <v>16</v>
      </c>
      <c r="G155" s="4" t="s">
        <v>263</v>
      </c>
      <c r="H155" s="4" t="s">
        <v>18</v>
      </c>
      <c r="I155" s="4" t="s">
        <v>159</v>
      </c>
      <c r="J155" s="5" t="s">
        <v>13</v>
      </c>
      <c r="K155" s="4"/>
    </row>
    <row r="156" spans="1:11" ht="15" hidden="1" customHeight="1">
      <c r="A156" s="4" t="s">
        <v>7</v>
      </c>
      <c r="B156" s="4" t="s">
        <v>121</v>
      </c>
      <c r="C156" s="14">
        <v>2009</v>
      </c>
      <c r="D156" s="14" t="s">
        <v>862</v>
      </c>
      <c r="E156" s="4" t="s">
        <v>9</v>
      </c>
      <c r="F156" s="4" t="s">
        <v>16</v>
      </c>
      <c r="G156" s="4" t="s">
        <v>35</v>
      </c>
      <c r="H156" s="4" t="s">
        <v>122</v>
      </c>
      <c r="I156" s="4" t="s">
        <v>123</v>
      </c>
      <c r="J156" s="5" t="s">
        <v>13</v>
      </c>
      <c r="K156" s="4"/>
    </row>
    <row r="157" spans="1:11" ht="15" hidden="1" customHeight="1">
      <c r="A157" s="4" t="s">
        <v>7</v>
      </c>
      <c r="B157" s="4" t="s">
        <v>98</v>
      </c>
      <c r="C157" s="14">
        <v>2009</v>
      </c>
      <c r="D157" s="14" t="s">
        <v>862</v>
      </c>
      <c r="E157" s="4" t="s">
        <v>24</v>
      </c>
      <c r="F157" s="6" t="s">
        <v>211</v>
      </c>
      <c r="G157" s="4" t="s">
        <v>99</v>
      </c>
      <c r="H157" s="4" t="s">
        <v>181</v>
      </c>
      <c r="I157" s="4" t="s">
        <v>100</v>
      </c>
      <c r="J157" s="5" t="s">
        <v>13</v>
      </c>
      <c r="K157" s="4"/>
    </row>
    <row r="158" spans="1:11" ht="15" hidden="1" customHeight="1">
      <c r="A158" s="4" t="s">
        <v>7</v>
      </c>
      <c r="B158" s="4" t="s">
        <v>116</v>
      </c>
      <c r="C158" s="14">
        <v>2009</v>
      </c>
      <c r="D158" s="14" t="s">
        <v>862</v>
      </c>
      <c r="E158" s="4" t="s">
        <v>9</v>
      </c>
      <c r="F158" s="4" t="s">
        <v>32</v>
      </c>
      <c r="G158" s="4" t="s">
        <v>32</v>
      </c>
      <c r="H158" s="4" t="s">
        <v>117</v>
      </c>
      <c r="I158" s="4" t="s">
        <v>118</v>
      </c>
      <c r="J158" s="5" t="s">
        <v>13</v>
      </c>
      <c r="K158" s="4"/>
    </row>
    <row r="159" spans="1:11" ht="15" hidden="1" customHeight="1">
      <c r="A159" s="4" t="s">
        <v>7</v>
      </c>
      <c r="B159" s="4" t="s">
        <v>168</v>
      </c>
      <c r="C159" s="14">
        <v>2009</v>
      </c>
      <c r="D159" s="14" t="s">
        <v>863</v>
      </c>
      <c r="E159" s="4" t="s">
        <v>854</v>
      </c>
      <c r="F159" s="4" t="s">
        <v>43</v>
      </c>
      <c r="G159" s="4" t="s">
        <v>54</v>
      </c>
      <c r="H159" s="4" t="s">
        <v>169</v>
      </c>
      <c r="I159" s="4" t="s">
        <v>170</v>
      </c>
      <c r="J159" s="5" t="s">
        <v>13</v>
      </c>
      <c r="K159" s="4"/>
    </row>
    <row r="160" spans="1:11" ht="15" hidden="1" customHeight="1">
      <c r="A160" s="4" t="s">
        <v>7</v>
      </c>
      <c r="B160" s="4" t="s">
        <v>127</v>
      </c>
      <c r="C160" s="14">
        <v>2009</v>
      </c>
      <c r="D160" s="14" t="s">
        <v>860</v>
      </c>
      <c r="E160" s="4" t="s">
        <v>51</v>
      </c>
      <c r="F160" s="6" t="s">
        <v>211</v>
      </c>
      <c r="G160" s="4"/>
      <c r="H160" s="4" t="s">
        <v>18</v>
      </c>
      <c r="I160" s="4" t="s">
        <v>167</v>
      </c>
      <c r="J160" s="5" t="s">
        <v>13</v>
      </c>
      <c r="K160" s="4"/>
    </row>
    <row r="161" spans="1:11" ht="15" hidden="1" customHeight="1">
      <c r="A161" s="4" t="s">
        <v>7</v>
      </c>
      <c r="B161" s="4" t="s">
        <v>160</v>
      </c>
      <c r="C161" s="14">
        <v>2009</v>
      </c>
      <c r="D161" s="14" t="s">
        <v>862</v>
      </c>
      <c r="E161" s="4" t="s">
        <v>9</v>
      </c>
      <c r="F161" s="4" t="s">
        <v>32</v>
      </c>
      <c r="G161" s="4" t="s">
        <v>32</v>
      </c>
      <c r="H161" s="4" t="s">
        <v>161</v>
      </c>
      <c r="I161" s="4"/>
      <c r="J161" s="5" t="s">
        <v>13</v>
      </c>
      <c r="K161" s="4"/>
    </row>
    <row r="162" spans="1:11" ht="15" hidden="1" customHeight="1">
      <c r="A162" s="4" t="s">
        <v>7</v>
      </c>
      <c r="B162" s="4" t="s">
        <v>124</v>
      </c>
      <c r="C162" s="14">
        <v>2009</v>
      </c>
      <c r="D162" s="14" t="s">
        <v>862</v>
      </c>
      <c r="E162" s="4" t="s">
        <v>24</v>
      </c>
      <c r="F162" s="4" t="s">
        <v>202</v>
      </c>
      <c r="G162" s="4" t="s">
        <v>52</v>
      </c>
      <c r="H162" s="4" t="s">
        <v>125</v>
      </c>
      <c r="I162" s="4" t="s">
        <v>126</v>
      </c>
      <c r="J162" s="5" t="s">
        <v>13</v>
      </c>
      <c r="K162" s="4"/>
    </row>
    <row r="163" spans="1:11" ht="15" hidden="1" customHeight="1">
      <c r="A163" s="4" t="s">
        <v>7</v>
      </c>
      <c r="B163" s="4" t="s">
        <v>107</v>
      </c>
      <c r="C163" s="14">
        <v>2009</v>
      </c>
      <c r="D163" s="14" t="s">
        <v>860</v>
      </c>
      <c r="E163" s="4" t="s">
        <v>37</v>
      </c>
      <c r="F163" s="4" t="s">
        <v>32</v>
      </c>
      <c r="G163" s="4" t="s">
        <v>32</v>
      </c>
      <c r="H163" s="4" t="s">
        <v>18</v>
      </c>
      <c r="I163" s="4" t="s">
        <v>106</v>
      </c>
      <c r="J163" s="5" t="s">
        <v>13</v>
      </c>
      <c r="K163" s="4"/>
    </row>
    <row r="164" spans="1:11" ht="15" hidden="1" customHeight="1">
      <c r="A164" s="4" t="s">
        <v>7</v>
      </c>
      <c r="B164" s="4" t="s">
        <v>108</v>
      </c>
      <c r="C164" s="14">
        <v>2009</v>
      </c>
      <c r="D164" s="14" t="s">
        <v>860</v>
      </c>
      <c r="E164" s="4" t="s">
        <v>37</v>
      </c>
      <c r="F164" s="4" t="s">
        <v>32</v>
      </c>
      <c r="G164" s="4" t="s">
        <v>32</v>
      </c>
      <c r="H164" s="4" t="s">
        <v>18</v>
      </c>
      <c r="I164" s="4" t="s">
        <v>109</v>
      </c>
      <c r="J164" s="5" t="s">
        <v>13</v>
      </c>
      <c r="K164" s="4"/>
    </row>
    <row r="165" spans="1:11" ht="15" hidden="1" customHeight="1">
      <c r="A165" s="4" t="s">
        <v>7</v>
      </c>
      <c r="B165" s="4" t="s">
        <v>105</v>
      </c>
      <c r="C165" s="14">
        <v>2009</v>
      </c>
      <c r="D165" s="14" t="s">
        <v>860</v>
      </c>
      <c r="E165" s="4" t="s">
        <v>37</v>
      </c>
      <c r="F165" s="4" t="s">
        <v>32</v>
      </c>
      <c r="G165" s="4" t="s">
        <v>32</v>
      </c>
      <c r="H165" s="4" t="s">
        <v>18</v>
      </c>
      <c r="I165" s="4" t="s">
        <v>106</v>
      </c>
      <c r="J165" s="5" t="s">
        <v>13</v>
      </c>
      <c r="K165" s="4"/>
    </row>
    <row r="166" spans="1:11" s="34" customFormat="1" ht="15" hidden="1" customHeight="1">
      <c r="A166" s="26" t="s">
        <v>7</v>
      </c>
      <c r="B166" s="26" t="s">
        <v>114</v>
      </c>
      <c r="C166" s="35">
        <v>2009</v>
      </c>
      <c r="D166" s="35" t="s">
        <v>862</v>
      </c>
      <c r="E166" s="26" t="s">
        <v>9</v>
      </c>
      <c r="F166" s="26" t="s">
        <v>10</v>
      </c>
      <c r="G166" s="26" t="s">
        <v>10</v>
      </c>
      <c r="H166" s="26" t="s">
        <v>115</v>
      </c>
      <c r="I166" s="26"/>
      <c r="J166" s="26"/>
      <c r="K166" s="26"/>
    </row>
    <row r="167" spans="1:11" s="34" customFormat="1" ht="15" hidden="1" customHeight="1">
      <c r="A167" s="26" t="s">
        <v>7</v>
      </c>
      <c r="B167" s="26" t="s">
        <v>103</v>
      </c>
      <c r="C167" s="35">
        <v>2009</v>
      </c>
      <c r="D167" s="35" t="s">
        <v>862</v>
      </c>
      <c r="E167" s="26" t="s">
        <v>9</v>
      </c>
      <c r="F167" s="26" t="s">
        <v>202</v>
      </c>
      <c r="G167" s="26" t="s">
        <v>52</v>
      </c>
      <c r="H167" s="26" t="s">
        <v>115</v>
      </c>
      <c r="I167" s="26" t="s">
        <v>104</v>
      </c>
      <c r="J167" s="26"/>
      <c r="K167" s="26"/>
    </row>
    <row r="168" spans="1:11" ht="15" hidden="1" customHeight="1">
      <c r="A168" s="4" t="s">
        <v>7</v>
      </c>
      <c r="B168" s="4" t="s">
        <v>96</v>
      </c>
      <c r="C168" s="14">
        <v>2009</v>
      </c>
      <c r="D168" s="14" t="s">
        <v>862</v>
      </c>
      <c r="E168" s="4" t="s">
        <v>9</v>
      </c>
      <c r="F168" s="6" t="s">
        <v>211</v>
      </c>
      <c r="G168" s="4" t="s">
        <v>26</v>
      </c>
      <c r="H168" s="4" t="s">
        <v>18</v>
      </c>
      <c r="I168" s="4" t="s">
        <v>97</v>
      </c>
      <c r="J168" s="5" t="s">
        <v>13</v>
      </c>
      <c r="K168" s="4"/>
    </row>
    <row r="169" spans="1:11" ht="15" hidden="1" customHeight="1">
      <c r="A169" s="4" t="s">
        <v>434</v>
      </c>
      <c r="B169" s="4" t="s">
        <v>922</v>
      </c>
      <c r="C169" s="43">
        <v>2009</v>
      </c>
      <c r="D169" s="4" t="s">
        <v>863</v>
      </c>
      <c r="E169" s="4" t="s">
        <v>863</v>
      </c>
      <c r="F169" s="4" t="s">
        <v>765</v>
      </c>
      <c r="G169" s="4" t="s">
        <v>921</v>
      </c>
      <c r="H169" s="4" t="s">
        <v>18</v>
      </c>
      <c r="I169" s="4" t="s">
        <v>923</v>
      </c>
      <c r="J169" s="65" t="s">
        <v>849</v>
      </c>
      <c r="K169" s="41"/>
    </row>
    <row r="170" spans="1:11" ht="15" hidden="1" customHeight="1">
      <c r="A170" s="4" t="s">
        <v>434</v>
      </c>
      <c r="B170" s="4" t="s">
        <v>550</v>
      </c>
      <c r="C170" s="14">
        <v>2010</v>
      </c>
      <c r="D170" s="25" t="s">
        <v>862</v>
      </c>
      <c r="E170" s="4" t="s">
        <v>9</v>
      </c>
      <c r="F170" s="4" t="s">
        <v>16</v>
      </c>
      <c r="G170" s="4" t="s">
        <v>551</v>
      </c>
      <c r="H170" s="4" t="s">
        <v>334</v>
      </c>
      <c r="I170" s="4" t="s">
        <v>552</v>
      </c>
      <c r="J170" s="5" t="s">
        <v>13</v>
      </c>
      <c r="K170" s="4"/>
    </row>
    <row r="171" spans="1:11" ht="15" hidden="1" customHeight="1">
      <c r="A171" s="4" t="s">
        <v>434</v>
      </c>
      <c r="B171" s="4" t="s">
        <v>48</v>
      </c>
      <c r="C171" s="14">
        <v>2010</v>
      </c>
      <c r="D171" s="25" t="s">
        <v>862</v>
      </c>
      <c r="E171" s="4" t="s">
        <v>9</v>
      </c>
      <c r="F171" s="4" t="s">
        <v>30</v>
      </c>
      <c r="G171" s="4"/>
      <c r="H171" s="4" t="s">
        <v>161</v>
      </c>
      <c r="I171" s="4" t="s">
        <v>556</v>
      </c>
      <c r="J171" s="5" t="s">
        <v>13</v>
      </c>
      <c r="K171" s="4"/>
    </row>
    <row r="172" spans="1:11" ht="15" hidden="1" customHeight="1">
      <c r="A172" s="4" t="s">
        <v>434</v>
      </c>
      <c r="B172" s="4" t="s">
        <v>488</v>
      </c>
      <c r="C172" s="14">
        <v>2010</v>
      </c>
      <c r="D172" s="25" t="s">
        <v>862</v>
      </c>
      <c r="E172" s="4" t="s">
        <v>24</v>
      </c>
      <c r="F172" s="6" t="s">
        <v>211</v>
      </c>
      <c r="G172" s="4"/>
      <c r="H172" s="4" t="s">
        <v>520</v>
      </c>
      <c r="I172" s="4" t="s">
        <v>558</v>
      </c>
      <c r="J172" s="5" t="s">
        <v>13</v>
      </c>
      <c r="K172" s="4"/>
    </row>
    <row r="173" spans="1:11" ht="15" hidden="1" customHeight="1">
      <c r="A173" s="4" t="s">
        <v>434</v>
      </c>
      <c r="B173" s="4" t="s">
        <v>336</v>
      </c>
      <c r="C173" s="14">
        <v>2010</v>
      </c>
      <c r="D173" s="25" t="s">
        <v>862</v>
      </c>
      <c r="E173" s="26" t="s">
        <v>24</v>
      </c>
      <c r="F173" s="4" t="s">
        <v>30</v>
      </c>
      <c r="G173" s="4" t="s">
        <v>553</v>
      </c>
      <c r="H173" s="4" t="s">
        <v>161</v>
      </c>
      <c r="I173" s="4" t="s">
        <v>554</v>
      </c>
      <c r="J173" s="5" t="s">
        <v>13</v>
      </c>
      <c r="K173" s="4"/>
    </row>
    <row r="174" spans="1:11" ht="15" hidden="1" customHeight="1">
      <c r="A174" s="4" t="s">
        <v>434</v>
      </c>
      <c r="B174" s="4" t="s">
        <v>548</v>
      </c>
      <c r="C174" s="14">
        <v>2010</v>
      </c>
      <c r="D174" s="25" t="s">
        <v>862</v>
      </c>
      <c r="E174" s="4" t="s">
        <v>861</v>
      </c>
      <c r="F174" s="4" t="s">
        <v>43</v>
      </c>
      <c r="G174" s="4" t="s">
        <v>180</v>
      </c>
      <c r="H174" s="4" t="s">
        <v>169</v>
      </c>
      <c r="I174" s="4" t="s">
        <v>549</v>
      </c>
      <c r="J174" s="5" t="s">
        <v>13</v>
      </c>
      <c r="K174" s="4"/>
    </row>
    <row r="175" spans="1:11" ht="15" hidden="1" customHeight="1">
      <c r="A175" s="4" t="s">
        <v>434</v>
      </c>
      <c r="B175" s="4" t="s">
        <v>155</v>
      </c>
      <c r="C175" s="14">
        <v>2010</v>
      </c>
      <c r="D175" s="25" t="s">
        <v>862</v>
      </c>
      <c r="E175" s="4" t="s">
        <v>861</v>
      </c>
      <c r="F175" s="4" t="s">
        <v>30</v>
      </c>
      <c r="G175" s="4" t="s">
        <v>553</v>
      </c>
      <c r="H175" s="4" t="s">
        <v>18</v>
      </c>
      <c r="I175" s="4" t="s">
        <v>555</v>
      </c>
      <c r="J175" s="5" t="s">
        <v>13</v>
      </c>
      <c r="K175" s="4"/>
    </row>
    <row r="176" spans="1:11" ht="15" hidden="1" customHeight="1">
      <c r="A176" s="4" t="s">
        <v>434</v>
      </c>
      <c r="B176" s="4" t="s">
        <v>438</v>
      </c>
      <c r="C176" s="14">
        <v>2010</v>
      </c>
      <c r="D176" s="25" t="s">
        <v>862</v>
      </c>
      <c r="E176" s="4" t="s">
        <v>24</v>
      </c>
      <c r="F176" s="6" t="s">
        <v>211</v>
      </c>
      <c r="G176" s="4"/>
      <c r="H176" s="4" t="s">
        <v>18</v>
      </c>
      <c r="I176" s="4" t="s">
        <v>557</v>
      </c>
      <c r="J176" s="5" t="s">
        <v>13</v>
      </c>
      <c r="K176" s="4"/>
    </row>
    <row r="177" spans="1:11" ht="15" hidden="1" customHeight="1">
      <c r="A177" s="4" t="s">
        <v>48</v>
      </c>
      <c r="B177" s="4" t="s">
        <v>478</v>
      </c>
      <c r="C177" s="14">
        <v>2010</v>
      </c>
      <c r="D177" s="36" t="s">
        <v>860</v>
      </c>
      <c r="E177" s="4" t="s">
        <v>37</v>
      </c>
      <c r="F177" s="4" t="s">
        <v>10</v>
      </c>
      <c r="G177" s="4" t="s">
        <v>235</v>
      </c>
      <c r="H177" s="4" t="s">
        <v>229</v>
      </c>
      <c r="I177" s="4" t="s">
        <v>479</v>
      </c>
      <c r="J177" s="5" t="s">
        <v>13</v>
      </c>
      <c r="K177" s="4"/>
    </row>
    <row r="178" spans="1:11" ht="15" hidden="1" customHeight="1">
      <c r="A178" s="4" t="s">
        <v>48</v>
      </c>
      <c r="B178" s="4" t="s">
        <v>434</v>
      </c>
      <c r="C178" s="16">
        <v>2010</v>
      </c>
      <c r="D178" s="36" t="s">
        <v>862</v>
      </c>
      <c r="E178" s="4" t="s">
        <v>24</v>
      </c>
      <c r="F178" s="4" t="s">
        <v>30</v>
      </c>
      <c r="G178" s="4"/>
      <c r="H178" s="4" t="s">
        <v>161</v>
      </c>
      <c r="I178" s="4" t="s">
        <v>435</v>
      </c>
      <c r="J178" s="5" t="s">
        <v>13</v>
      </c>
      <c r="K178" s="4"/>
    </row>
    <row r="179" spans="1:11" ht="15" hidden="1" customHeight="1">
      <c r="A179" s="4" t="s">
        <v>48</v>
      </c>
      <c r="B179" s="4" t="s">
        <v>436</v>
      </c>
      <c r="C179" s="15">
        <v>2010</v>
      </c>
      <c r="D179" s="36" t="s">
        <v>862</v>
      </c>
      <c r="E179" s="4" t="s">
        <v>9</v>
      </c>
      <c r="F179" s="4" t="s">
        <v>202</v>
      </c>
      <c r="G179" s="4"/>
      <c r="H179" s="4" t="s">
        <v>70</v>
      </c>
      <c r="I179" s="4" t="s">
        <v>437</v>
      </c>
      <c r="J179" s="5" t="s">
        <v>13</v>
      </c>
      <c r="K179" s="18"/>
    </row>
    <row r="180" spans="1:11" ht="15" hidden="1" customHeight="1">
      <c r="A180" s="4" t="s">
        <v>48</v>
      </c>
      <c r="B180" s="4" t="s">
        <v>429</v>
      </c>
      <c r="C180" s="15">
        <v>2010</v>
      </c>
      <c r="D180" s="36" t="s">
        <v>862</v>
      </c>
      <c r="E180" s="4" t="s">
        <v>9</v>
      </c>
      <c r="F180" s="4" t="s">
        <v>46</v>
      </c>
      <c r="G180" s="4"/>
      <c r="H180" s="4" t="s">
        <v>112</v>
      </c>
      <c r="I180" s="4" t="s">
        <v>430</v>
      </c>
      <c r="J180" s="5" t="s">
        <v>13</v>
      </c>
      <c r="K180" s="18"/>
    </row>
    <row r="181" spans="1:11" ht="15" hidden="1" customHeight="1">
      <c r="A181" s="4" t="s">
        <v>48</v>
      </c>
      <c r="B181" s="4" t="s">
        <v>429</v>
      </c>
      <c r="C181" s="15">
        <v>2010</v>
      </c>
      <c r="D181" s="36" t="s">
        <v>862</v>
      </c>
      <c r="E181" s="4" t="s">
        <v>9</v>
      </c>
      <c r="F181" s="4" t="s">
        <v>16</v>
      </c>
      <c r="G181" s="4" t="s">
        <v>228</v>
      </c>
      <c r="H181" s="4" t="s">
        <v>112</v>
      </c>
      <c r="I181" s="4" t="s">
        <v>430</v>
      </c>
      <c r="J181" s="5" t="s">
        <v>13</v>
      </c>
      <c r="K181" s="4"/>
    </row>
    <row r="182" spans="1:11" ht="15" hidden="1" customHeight="1">
      <c r="A182" s="4" t="s">
        <v>48</v>
      </c>
      <c r="B182" s="4" t="s">
        <v>432</v>
      </c>
      <c r="C182" s="15">
        <v>2010</v>
      </c>
      <c r="D182" s="36" t="s">
        <v>862</v>
      </c>
      <c r="E182" s="4" t="s">
        <v>9</v>
      </c>
      <c r="F182" s="4" t="s">
        <v>30</v>
      </c>
      <c r="G182" s="4"/>
      <c r="H182" s="4" t="s">
        <v>163</v>
      </c>
      <c r="I182" s="4" t="s">
        <v>433</v>
      </c>
      <c r="J182" s="5" t="s">
        <v>13</v>
      </c>
      <c r="K182" s="4"/>
    </row>
    <row r="183" spans="1:11" ht="15" hidden="1" customHeight="1">
      <c r="A183" s="4" t="s">
        <v>48</v>
      </c>
      <c r="B183" s="4" t="s">
        <v>81</v>
      </c>
      <c r="C183" s="15">
        <v>2010</v>
      </c>
      <c r="D183" s="36" t="s">
        <v>863</v>
      </c>
      <c r="E183" s="4" t="s">
        <v>15</v>
      </c>
      <c r="F183" s="4" t="s">
        <v>16</v>
      </c>
      <c r="G183" s="4" t="s">
        <v>23</v>
      </c>
      <c r="H183" s="4" t="s">
        <v>18</v>
      </c>
      <c r="I183" s="4" t="s">
        <v>427</v>
      </c>
      <c r="J183" s="5" t="s">
        <v>13</v>
      </c>
      <c r="K183" s="4"/>
    </row>
    <row r="184" spans="1:11" ht="15" hidden="1" customHeight="1">
      <c r="A184" s="4" t="s">
        <v>48</v>
      </c>
      <c r="B184" s="4" t="s">
        <v>423</v>
      </c>
      <c r="C184" s="15">
        <v>2010</v>
      </c>
      <c r="D184" s="36" t="s">
        <v>860</v>
      </c>
      <c r="E184" s="4" t="s">
        <v>897</v>
      </c>
      <c r="F184" s="4" t="s">
        <v>32</v>
      </c>
      <c r="G184" s="4" t="s">
        <v>893</v>
      </c>
      <c r="H184" s="4" t="s">
        <v>421</v>
      </c>
      <c r="I184" s="4" t="s">
        <v>422</v>
      </c>
      <c r="J184" s="5" t="s">
        <v>13</v>
      </c>
      <c r="K184" s="4"/>
    </row>
    <row r="185" spans="1:11" ht="15" hidden="1" customHeight="1">
      <c r="A185" s="4" t="s">
        <v>48</v>
      </c>
      <c r="B185" s="4" t="s">
        <v>121</v>
      </c>
      <c r="C185" s="15">
        <v>2010</v>
      </c>
      <c r="D185" s="36" t="s">
        <v>862</v>
      </c>
      <c r="E185" s="4" t="s">
        <v>24</v>
      </c>
      <c r="F185" s="4" t="s">
        <v>30</v>
      </c>
      <c r="G185" s="4" t="s">
        <v>206</v>
      </c>
      <c r="H185" s="4" t="s">
        <v>229</v>
      </c>
      <c r="I185" s="4" t="s">
        <v>431</v>
      </c>
      <c r="J185" s="5" t="s">
        <v>13</v>
      </c>
      <c r="K185" s="28" t="s">
        <v>892</v>
      </c>
    </row>
    <row r="186" spans="1:11" ht="15" hidden="1" customHeight="1">
      <c r="A186" s="4" t="s">
        <v>48</v>
      </c>
      <c r="B186" s="4" t="s">
        <v>121</v>
      </c>
      <c r="C186" s="15">
        <v>2010</v>
      </c>
      <c r="D186" s="36" t="s">
        <v>860</v>
      </c>
      <c r="E186" s="4" t="s">
        <v>531</v>
      </c>
      <c r="F186" s="4"/>
      <c r="G186" s="4" t="s">
        <v>894</v>
      </c>
      <c r="H186" s="4" t="s">
        <v>229</v>
      </c>
      <c r="I186" s="4" t="s">
        <v>532</v>
      </c>
      <c r="J186" s="5" t="s">
        <v>13</v>
      </c>
      <c r="K186" s="4">
        <v>12</v>
      </c>
    </row>
    <row r="187" spans="1:11" ht="15" hidden="1" customHeight="1">
      <c r="A187" s="4" t="s">
        <v>48</v>
      </c>
      <c r="B187" s="4" t="s">
        <v>480</v>
      </c>
      <c r="C187" s="14">
        <v>2010</v>
      </c>
      <c r="D187" s="36" t="s">
        <v>860</v>
      </c>
      <c r="E187" s="4" t="s">
        <v>37</v>
      </c>
      <c r="F187" s="4" t="s">
        <v>10</v>
      </c>
      <c r="G187" s="4"/>
      <c r="H187" s="4" t="s">
        <v>115</v>
      </c>
      <c r="I187" s="4" t="s">
        <v>481</v>
      </c>
      <c r="J187" s="5" t="s">
        <v>13</v>
      </c>
      <c r="K187" s="4"/>
    </row>
    <row r="188" spans="1:11" ht="15" hidden="1" customHeight="1">
      <c r="A188" s="4" t="s">
        <v>48</v>
      </c>
      <c r="B188" s="4" t="s">
        <v>440</v>
      </c>
      <c r="C188" s="15">
        <v>2010</v>
      </c>
      <c r="D188" s="36" t="s">
        <v>862</v>
      </c>
      <c r="E188" s="4" t="s">
        <v>24</v>
      </c>
      <c r="F188" s="6" t="s">
        <v>211</v>
      </c>
      <c r="G188" s="4"/>
      <c r="H188" s="4" t="s">
        <v>18</v>
      </c>
      <c r="I188" s="4" t="s">
        <v>441</v>
      </c>
      <c r="J188" s="5" t="s">
        <v>13</v>
      </c>
      <c r="K188" s="4"/>
    </row>
    <row r="189" spans="1:11" ht="15" hidden="1" customHeight="1">
      <c r="A189" s="4" t="s">
        <v>48</v>
      </c>
      <c r="B189" s="4" t="s">
        <v>416</v>
      </c>
      <c r="C189" s="15">
        <v>2010</v>
      </c>
      <c r="D189" s="36" t="s">
        <v>863</v>
      </c>
      <c r="E189" s="4" t="s">
        <v>24</v>
      </c>
      <c r="F189" s="4" t="s">
        <v>10</v>
      </c>
      <c r="G189" s="4" t="s">
        <v>235</v>
      </c>
      <c r="H189" s="4" t="s">
        <v>18</v>
      </c>
      <c r="I189" s="4" t="s">
        <v>417</v>
      </c>
      <c r="J189" s="5" t="s">
        <v>13</v>
      </c>
      <c r="K189" s="4"/>
    </row>
    <row r="190" spans="1:11" ht="15" hidden="1" customHeight="1">
      <c r="A190" s="4" t="s">
        <v>48</v>
      </c>
      <c r="B190" s="4" t="s">
        <v>155</v>
      </c>
      <c r="C190" s="15">
        <v>2010</v>
      </c>
      <c r="D190" s="36" t="s">
        <v>863</v>
      </c>
      <c r="E190" s="4" t="s">
        <v>24</v>
      </c>
      <c r="F190" s="4" t="s">
        <v>10</v>
      </c>
      <c r="G190" s="4" t="s">
        <v>414</v>
      </c>
      <c r="H190" s="4" t="s">
        <v>18</v>
      </c>
      <c r="I190" s="4" t="s">
        <v>415</v>
      </c>
      <c r="J190" s="5" t="s">
        <v>13</v>
      </c>
      <c r="K190" s="4"/>
    </row>
    <row r="191" spans="1:11" ht="15" hidden="1" customHeight="1">
      <c r="A191" s="4" t="s">
        <v>48</v>
      </c>
      <c r="B191" s="4" t="s">
        <v>438</v>
      </c>
      <c r="C191" s="15">
        <v>2010</v>
      </c>
      <c r="D191" s="36" t="s">
        <v>862</v>
      </c>
      <c r="E191" s="4" t="s">
        <v>24</v>
      </c>
      <c r="F191" s="6" t="s">
        <v>211</v>
      </c>
      <c r="G191" s="4"/>
      <c r="H191" s="4" t="s">
        <v>18</v>
      </c>
      <c r="I191" s="4" t="s">
        <v>439</v>
      </c>
      <c r="J191" s="5" t="s">
        <v>13</v>
      </c>
      <c r="K191" s="4"/>
    </row>
    <row r="192" spans="1:11" ht="15" hidden="1" customHeight="1">
      <c r="A192" s="4" t="s">
        <v>48</v>
      </c>
      <c r="B192" s="4" t="s">
        <v>420</v>
      </c>
      <c r="C192" s="15">
        <v>2010</v>
      </c>
      <c r="D192" s="36" t="s">
        <v>860</v>
      </c>
      <c r="E192" s="4" t="s">
        <v>897</v>
      </c>
      <c r="F192" s="4" t="s">
        <v>32</v>
      </c>
      <c r="G192" s="4" t="s">
        <v>893</v>
      </c>
      <c r="H192" s="4" t="s">
        <v>421</v>
      </c>
      <c r="I192" s="4" t="s">
        <v>422</v>
      </c>
      <c r="J192" s="5" t="s">
        <v>13</v>
      </c>
      <c r="K192" s="4"/>
    </row>
    <row r="193" spans="1:11" ht="15" hidden="1" customHeight="1">
      <c r="A193" s="4" t="s">
        <v>48</v>
      </c>
      <c r="B193" s="4" t="s">
        <v>7</v>
      </c>
      <c r="C193" s="15">
        <v>2010</v>
      </c>
      <c r="D193" s="36" t="s">
        <v>863</v>
      </c>
      <c r="E193" s="4" t="s">
        <v>24</v>
      </c>
      <c r="F193" s="4" t="s">
        <v>16</v>
      </c>
      <c r="G193" s="4" t="s">
        <v>17</v>
      </c>
      <c r="H193" s="4" t="s">
        <v>181</v>
      </c>
      <c r="I193" s="4" t="s">
        <v>426</v>
      </c>
      <c r="J193" s="5" t="s">
        <v>13</v>
      </c>
      <c r="K193" s="4"/>
    </row>
    <row r="194" spans="1:11" ht="15" hidden="1" customHeight="1">
      <c r="A194" s="4" t="s">
        <v>48</v>
      </c>
      <c r="B194" s="4" t="s">
        <v>418</v>
      </c>
      <c r="C194" s="16">
        <v>2010</v>
      </c>
      <c r="D194" s="36" t="s">
        <v>862</v>
      </c>
      <c r="E194" s="4" t="s">
        <v>9</v>
      </c>
      <c r="F194" s="4" t="s">
        <v>32</v>
      </c>
      <c r="G194" s="4"/>
      <c r="H194" s="4" t="s">
        <v>18</v>
      </c>
      <c r="I194" s="4" t="s">
        <v>419</v>
      </c>
      <c r="J194" s="5" t="s">
        <v>13</v>
      </c>
      <c r="K194" s="4"/>
    </row>
    <row r="195" spans="1:11" ht="15" hidden="1" customHeight="1">
      <c r="A195" s="4" t="s">
        <v>81</v>
      </c>
      <c r="B195" s="4" t="s">
        <v>391</v>
      </c>
      <c r="C195" s="14">
        <v>2010</v>
      </c>
      <c r="D195" s="14" t="s">
        <v>863</v>
      </c>
      <c r="E195" s="4" t="s">
        <v>9</v>
      </c>
      <c r="F195" s="4" t="s">
        <v>30</v>
      </c>
      <c r="G195" s="4"/>
      <c r="H195" s="4" t="s">
        <v>163</v>
      </c>
      <c r="I195" s="4" t="s">
        <v>392</v>
      </c>
      <c r="J195" s="5" t="s">
        <v>13</v>
      </c>
      <c r="K195" s="4"/>
    </row>
    <row r="196" spans="1:11" ht="15" hidden="1" customHeight="1">
      <c r="A196" s="4" t="s">
        <v>81</v>
      </c>
      <c r="B196" s="4" t="s">
        <v>48</v>
      </c>
      <c r="C196" s="14">
        <v>2010</v>
      </c>
      <c r="D196" s="14" t="s">
        <v>863</v>
      </c>
      <c r="E196" s="4" t="s">
        <v>15</v>
      </c>
      <c r="F196" s="4" t="s">
        <v>16</v>
      </c>
      <c r="G196" s="4" t="s">
        <v>23</v>
      </c>
      <c r="H196" s="4" t="s">
        <v>161</v>
      </c>
      <c r="I196" s="4" t="s">
        <v>342</v>
      </c>
      <c r="J196" s="5" t="s">
        <v>13</v>
      </c>
      <c r="K196" s="4"/>
    </row>
    <row r="197" spans="1:11" ht="15" hidden="1" customHeight="1">
      <c r="A197" s="4" t="s">
        <v>81</v>
      </c>
      <c r="B197" s="4" t="s">
        <v>319</v>
      </c>
      <c r="C197" s="14">
        <v>2010</v>
      </c>
      <c r="D197" s="14" t="s">
        <v>862</v>
      </c>
      <c r="E197" s="4" t="s">
        <v>9</v>
      </c>
      <c r="F197" s="6" t="s">
        <v>211</v>
      </c>
      <c r="G197" s="4" t="s">
        <v>26</v>
      </c>
      <c r="H197" s="4" t="s">
        <v>18</v>
      </c>
      <c r="I197" s="4" t="s">
        <v>347</v>
      </c>
      <c r="J197" s="5" t="s">
        <v>13</v>
      </c>
      <c r="K197" s="4"/>
    </row>
    <row r="198" spans="1:11" ht="15" hidden="1" customHeight="1">
      <c r="A198" s="4" t="s">
        <v>81</v>
      </c>
      <c r="B198" s="4" t="s">
        <v>365</v>
      </c>
      <c r="C198" s="14">
        <v>2010</v>
      </c>
      <c r="D198" s="14" t="s">
        <v>858</v>
      </c>
      <c r="E198" s="4" t="s">
        <v>56</v>
      </c>
      <c r="F198" s="4" t="s">
        <v>43</v>
      </c>
      <c r="G198" s="4" t="s">
        <v>60</v>
      </c>
      <c r="H198" s="4" t="s">
        <v>169</v>
      </c>
      <c r="I198" s="4" t="s">
        <v>366</v>
      </c>
      <c r="J198" s="5" t="s">
        <v>13</v>
      </c>
      <c r="K198" s="4"/>
    </row>
    <row r="199" spans="1:11" ht="15" hidden="1" customHeight="1">
      <c r="A199" s="4" t="s">
        <v>81</v>
      </c>
      <c r="B199" s="4" t="s">
        <v>409</v>
      </c>
      <c r="C199" s="14">
        <v>2010</v>
      </c>
      <c r="D199" s="14" t="s">
        <v>858</v>
      </c>
      <c r="E199" s="4" t="s">
        <v>56</v>
      </c>
      <c r="F199" s="4" t="s">
        <v>43</v>
      </c>
      <c r="G199" s="4"/>
      <c r="H199" s="4" t="s">
        <v>169</v>
      </c>
      <c r="I199" s="4" t="s">
        <v>410</v>
      </c>
      <c r="J199" s="5" t="s">
        <v>13</v>
      </c>
      <c r="K199" s="4"/>
    </row>
    <row r="200" spans="1:11" ht="15" hidden="1" customHeight="1">
      <c r="A200" s="4" t="s">
        <v>81</v>
      </c>
      <c r="B200" s="4" t="s">
        <v>338</v>
      </c>
      <c r="C200" s="14">
        <v>2010</v>
      </c>
      <c r="D200" s="14" t="s">
        <v>860</v>
      </c>
      <c r="E200" s="4" t="s">
        <v>37</v>
      </c>
      <c r="F200" s="4" t="s">
        <v>32</v>
      </c>
      <c r="G200" s="4" t="s">
        <v>32</v>
      </c>
      <c r="H200" s="4" t="s">
        <v>18</v>
      </c>
      <c r="I200" s="4" t="s">
        <v>339</v>
      </c>
      <c r="J200" s="5" t="s">
        <v>13</v>
      </c>
      <c r="K200" s="4"/>
    </row>
    <row r="201" spans="1:11" ht="15" hidden="1" customHeight="1">
      <c r="A201" s="4" t="s">
        <v>81</v>
      </c>
      <c r="B201" s="4" t="s">
        <v>343</v>
      </c>
      <c r="C201" s="14">
        <v>2010</v>
      </c>
      <c r="D201" s="14" t="s">
        <v>863</v>
      </c>
      <c r="E201" s="4" t="s">
        <v>24</v>
      </c>
      <c r="F201" s="4" t="s">
        <v>32</v>
      </c>
      <c r="G201" s="4" t="s">
        <v>32</v>
      </c>
      <c r="H201" s="4" t="s">
        <v>11</v>
      </c>
      <c r="I201" s="4" t="s">
        <v>344</v>
      </c>
      <c r="J201" s="5" t="s">
        <v>13</v>
      </c>
      <c r="K201" s="4"/>
    </row>
    <row r="202" spans="1:11" ht="15" hidden="1" customHeight="1">
      <c r="A202" s="4" t="s">
        <v>81</v>
      </c>
      <c r="B202" s="4" t="s">
        <v>7</v>
      </c>
      <c r="C202" s="14">
        <v>2010</v>
      </c>
      <c r="D202" s="14" t="s">
        <v>863</v>
      </c>
      <c r="E202" s="4" t="s">
        <v>854</v>
      </c>
      <c r="F202" s="4" t="s">
        <v>43</v>
      </c>
      <c r="G202" s="4" t="s">
        <v>60</v>
      </c>
      <c r="H202" s="4" t="s">
        <v>181</v>
      </c>
      <c r="I202" s="4" t="s">
        <v>340</v>
      </c>
      <c r="J202" s="5" t="s">
        <v>13</v>
      </c>
      <c r="K202" s="4"/>
    </row>
    <row r="203" spans="1:11" ht="15" hidden="1" customHeight="1">
      <c r="A203" s="4" t="s">
        <v>81</v>
      </c>
      <c r="B203" s="4" t="s">
        <v>345</v>
      </c>
      <c r="C203" s="14">
        <v>2010</v>
      </c>
      <c r="D203" s="14" t="s">
        <v>862</v>
      </c>
      <c r="E203" s="4" t="s">
        <v>9</v>
      </c>
      <c r="F203" s="6" t="s">
        <v>211</v>
      </c>
      <c r="G203" s="4" t="s">
        <v>26</v>
      </c>
      <c r="H203" s="4" t="s">
        <v>18</v>
      </c>
      <c r="I203" s="4" t="s">
        <v>346</v>
      </c>
      <c r="J203" s="5" t="s">
        <v>13</v>
      </c>
      <c r="K203" s="4"/>
    </row>
    <row r="204" spans="1:11" ht="15" hidden="1" customHeight="1">
      <c r="A204" s="4" t="s">
        <v>81</v>
      </c>
      <c r="B204" s="4" t="s">
        <v>348</v>
      </c>
      <c r="C204" s="14">
        <v>2010</v>
      </c>
      <c r="D204" s="14" t="s">
        <v>862</v>
      </c>
      <c r="E204" s="4" t="s">
        <v>9</v>
      </c>
      <c r="F204" s="6" t="s">
        <v>211</v>
      </c>
      <c r="G204" s="4" t="s">
        <v>26</v>
      </c>
      <c r="H204" s="4" t="s">
        <v>334</v>
      </c>
      <c r="I204" s="4" t="s">
        <v>349</v>
      </c>
      <c r="J204" s="5" t="s">
        <v>13</v>
      </c>
      <c r="K204" s="4"/>
    </row>
    <row r="205" spans="1:11" ht="15" hidden="1" customHeight="1">
      <c r="A205" s="4" t="s">
        <v>81</v>
      </c>
      <c r="B205" s="4" t="s">
        <v>336</v>
      </c>
      <c r="C205" s="14">
        <v>2010</v>
      </c>
      <c r="D205" s="14" t="s">
        <v>862</v>
      </c>
      <c r="E205" s="4" t="s">
        <v>42</v>
      </c>
      <c r="F205" s="6" t="s">
        <v>211</v>
      </c>
      <c r="G205" s="4" t="s">
        <v>26</v>
      </c>
      <c r="H205" s="4" t="s">
        <v>161</v>
      </c>
      <c r="I205" s="4" t="s">
        <v>337</v>
      </c>
      <c r="J205" s="5" t="s">
        <v>13</v>
      </c>
      <c r="K205" s="4"/>
    </row>
    <row r="206" spans="1:11" ht="15" hidden="1" customHeight="1">
      <c r="A206" s="4" t="s">
        <v>81</v>
      </c>
      <c r="B206" s="4" t="s">
        <v>155</v>
      </c>
      <c r="C206" s="14">
        <v>2010</v>
      </c>
      <c r="D206" s="14" t="s">
        <v>863</v>
      </c>
      <c r="E206" s="4" t="s">
        <v>24</v>
      </c>
      <c r="F206" s="4" t="s">
        <v>16</v>
      </c>
      <c r="G206" s="4" t="s">
        <v>23</v>
      </c>
      <c r="H206" s="4" t="s">
        <v>18</v>
      </c>
      <c r="I206" s="4" t="s">
        <v>341</v>
      </c>
      <c r="J206" s="5" t="s">
        <v>13</v>
      </c>
      <c r="K206" s="4"/>
    </row>
    <row r="207" spans="1:11" ht="15" hidden="1" customHeight="1">
      <c r="A207" s="4" t="s">
        <v>81</v>
      </c>
      <c r="B207" s="4" t="s">
        <v>367</v>
      </c>
      <c r="C207" s="14">
        <v>2010</v>
      </c>
      <c r="D207" s="14" t="s">
        <v>862</v>
      </c>
      <c r="E207" s="4" t="s">
        <v>9</v>
      </c>
      <c r="F207" s="4" t="s">
        <v>43</v>
      </c>
      <c r="G207" s="4" t="s">
        <v>60</v>
      </c>
      <c r="H207" s="4" t="s">
        <v>18</v>
      </c>
      <c r="I207" s="4" t="s">
        <v>368</v>
      </c>
      <c r="J207" s="5" t="s">
        <v>13</v>
      </c>
      <c r="K207" s="4"/>
    </row>
    <row r="208" spans="1:11" ht="15" hidden="1" customHeight="1">
      <c r="A208" s="4" t="s">
        <v>81</v>
      </c>
      <c r="B208" s="4" t="s">
        <v>331</v>
      </c>
      <c r="C208" s="14">
        <v>2010</v>
      </c>
      <c r="D208" s="14" t="s">
        <v>863</v>
      </c>
      <c r="E208" s="4" t="s">
        <v>24</v>
      </c>
      <c r="F208" s="4" t="s">
        <v>30</v>
      </c>
      <c r="G208" s="4" t="s">
        <v>41</v>
      </c>
      <c r="H208" s="4" t="s">
        <v>18</v>
      </c>
      <c r="I208" s="4" t="s">
        <v>332</v>
      </c>
      <c r="J208" s="5" t="s">
        <v>13</v>
      </c>
      <c r="K208" s="4"/>
    </row>
    <row r="209" spans="1:11" ht="15" hidden="1" customHeight="1">
      <c r="A209" s="4" t="s">
        <v>81</v>
      </c>
      <c r="B209" s="4" t="s">
        <v>7</v>
      </c>
      <c r="C209" s="14">
        <v>2010</v>
      </c>
      <c r="D209" s="14" t="s">
        <v>863</v>
      </c>
      <c r="E209" s="4" t="s">
        <v>24</v>
      </c>
      <c r="F209" s="4" t="s">
        <v>16</v>
      </c>
      <c r="G209" s="4" t="s">
        <v>17</v>
      </c>
      <c r="H209" s="4" t="s">
        <v>181</v>
      </c>
      <c r="I209" s="4" t="s">
        <v>350</v>
      </c>
      <c r="J209" s="5" t="s">
        <v>13</v>
      </c>
      <c r="K209" s="4"/>
    </row>
    <row r="210" spans="1:11" ht="15" hidden="1" customHeight="1">
      <c r="A210" s="4" t="s">
        <v>81</v>
      </c>
      <c r="B210" s="4" t="s">
        <v>333</v>
      </c>
      <c r="C210" s="14">
        <v>2010</v>
      </c>
      <c r="D210" s="14" t="s">
        <v>862</v>
      </c>
      <c r="E210" s="4" t="s">
        <v>9</v>
      </c>
      <c r="F210" s="6" t="s">
        <v>211</v>
      </c>
      <c r="G210" s="4" t="s">
        <v>26</v>
      </c>
      <c r="H210" s="4" t="s">
        <v>334</v>
      </c>
      <c r="I210" s="4" t="s">
        <v>335</v>
      </c>
      <c r="J210" s="5" t="s">
        <v>13</v>
      </c>
      <c r="K210" s="4"/>
    </row>
    <row r="211" spans="1:11" ht="15" hidden="1" customHeight="1">
      <c r="A211" s="4" t="s">
        <v>86</v>
      </c>
      <c r="B211" s="4" t="s">
        <v>205</v>
      </c>
      <c r="C211" s="14">
        <v>2010</v>
      </c>
      <c r="D211" s="14"/>
      <c r="E211" s="4" t="s">
        <v>9</v>
      </c>
      <c r="F211" s="4" t="s">
        <v>30</v>
      </c>
      <c r="G211" s="4" t="s">
        <v>206</v>
      </c>
      <c r="H211" s="4" t="s">
        <v>163</v>
      </c>
      <c r="I211" s="4" t="s">
        <v>207</v>
      </c>
      <c r="J211" s="5" t="s">
        <v>13</v>
      </c>
      <c r="K211" s="4"/>
    </row>
    <row r="212" spans="1:11" ht="15" hidden="1" customHeight="1">
      <c r="A212" s="4" t="s">
        <v>86</v>
      </c>
      <c r="B212" s="4" t="s">
        <v>220</v>
      </c>
      <c r="C212" s="14">
        <v>2010</v>
      </c>
      <c r="D212" s="14"/>
      <c r="E212" s="4" t="s">
        <v>37</v>
      </c>
      <c r="F212" s="4" t="s">
        <v>32</v>
      </c>
      <c r="G212" s="4"/>
      <c r="H212" s="4" t="s">
        <v>18</v>
      </c>
      <c r="I212" s="4" t="s">
        <v>218</v>
      </c>
      <c r="J212" s="5" t="s">
        <v>13</v>
      </c>
      <c r="K212" s="4"/>
    </row>
    <row r="213" spans="1:11" ht="15" hidden="1" customHeight="1">
      <c r="A213" s="4" t="s">
        <v>86</v>
      </c>
      <c r="B213" s="4" t="s">
        <v>77</v>
      </c>
      <c r="C213" s="14">
        <v>2010</v>
      </c>
      <c r="D213" s="14"/>
      <c r="E213" s="4" t="s">
        <v>56</v>
      </c>
      <c r="F213" s="4" t="s">
        <v>32</v>
      </c>
      <c r="G213" s="4"/>
      <c r="H213" s="4" t="s">
        <v>18</v>
      </c>
      <c r="I213" s="4" t="s">
        <v>213</v>
      </c>
      <c r="J213" s="5" t="s">
        <v>13</v>
      </c>
      <c r="K213" s="4"/>
    </row>
    <row r="214" spans="1:11" ht="15" hidden="1" customHeight="1">
      <c r="A214" s="4" t="s">
        <v>86</v>
      </c>
      <c r="B214" s="4" t="s">
        <v>217</v>
      </c>
      <c r="C214" s="14">
        <v>2010</v>
      </c>
      <c r="D214" s="14"/>
      <c r="E214" s="4" t="s">
        <v>37</v>
      </c>
      <c r="F214" s="4" t="s">
        <v>32</v>
      </c>
      <c r="G214" s="4"/>
      <c r="H214" s="4" t="s">
        <v>18</v>
      </c>
      <c r="I214" s="4" t="s">
        <v>218</v>
      </c>
      <c r="J214" s="5" t="s">
        <v>13</v>
      </c>
      <c r="K214" s="4"/>
    </row>
    <row r="215" spans="1:11" ht="15" hidden="1" customHeight="1">
      <c r="A215" s="4" t="s">
        <v>86</v>
      </c>
      <c r="B215" s="4" t="s">
        <v>201</v>
      </c>
      <c r="C215" s="14">
        <v>2010</v>
      </c>
      <c r="D215" s="14"/>
      <c r="E215" s="4" t="s">
        <v>24</v>
      </c>
      <c r="F215" s="4" t="s">
        <v>202</v>
      </c>
      <c r="G215" s="4"/>
      <c r="H215" s="4" t="s">
        <v>203</v>
      </c>
      <c r="I215" s="4" t="s">
        <v>204</v>
      </c>
      <c r="J215" s="5" t="s">
        <v>13</v>
      </c>
      <c r="K215" s="4"/>
    </row>
    <row r="216" spans="1:11" ht="15" hidden="1" customHeight="1">
      <c r="A216" s="4" t="s">
        <v>86</v>
      </c>
      <c r="B216" s="4" t="s">
        <v>219</v>
      </c>
      <c r="C216" s="14">
        <v>2010</v>
      </c>
      <c r="D216" s="14"/>
      <c r="E216" s="4" t="s">
        <v>37</v>
      </c>
      <c r="F216" s="4" t="s">
        <v>32</v>
      </c>
      <c r="G216" s="4"/>
      <c r="H216" s="4" t="s">
        <v>18</v>
      </c>
      <c r="I216" s="4" t="s">
        <v>218</v>
      </c>
      <c r="J216" s="5" t="s">
        <v>13</v>
      </c>
      <c r="K216" s="4"/>
    </row>
    <row r="217" spans="1:11" ht="15" hidden="1" customHeight="1">
      <c r="A217" s="4" t="s">
        <v>86</v>
      </c>
      <c r="B217" s="4" t="s">
        <v>214</v>
      </c>
      <c r="C217" s="14">
        <v>2010</v>
      </c>
      <c r="D217" s="14"/>
      <c r="E217" s="4" t="s">
        <v>37</v>
      </c>
      <c r="F217" s="4" t="s">
        <v>32</v>
      </c>
      <c r="G217" s="4"/>
      <c r="H217" s="4" t="s">
        <v>215</v>
      </c>
      <c r="I217" s="4" t="s">
        <v>216</v>
      </c>
      <c r="J217" s="5" t="s">
        <v>13</v>
      </c>
      <c r="K217" s="4"/>
    </row>
    <row r="218" spans="1:11" ht="15" hidden="1" customHeight="1">
      <c r="A218" s="4" t="s">
        <v>86</v>
      </c>
      <c r="B218" s="4" t="s">
        <v>221</v>
      </c>
      <c r="C218" s="14">
        <v>2010</v>
      </c>
      <c r="D218" s="14"/>
      <c r="E218" s="4" t="s">
        <v>37</v>
      </c>
      <c r="F218" s="4" t="s">
        <v>32</v>
      </c>
      <c r="G218" s="4"/>
      <c r="H218" s="4" t="s">
        <v>18</v>
      </c>
      <c r="I218" s="4" t="s">
        <v>222</v>
      </c>
      <c r="J218" s="5" t="s">
        <v>13</v>
      </c>
      <c r="K218" s="4"/>
    </row>
    <row r="219" spans="1:11" ht="15" hidden="1" customHeight="1">
      <c r="A219" s="4" t="s">
        <v>86</v>
      </c>
      <c r="B219" s="4" t="s">
        <v>7</v>
      </c>
      <c r="C219" s="14">
        <v>2010</v>
      </c>
      <c r="D219" s="14"/>
      <c r="E219" s="4" t="s">
        <v>24</v>
      </c>
      <c r="F219" s="4" t="s">
        <v>16</v>
      </c>
      <c r="G219" s="4" t="s">
        <v>17</v>
      </c>
      <c r="H219" s="4" t="s">
        <v>181</v>
      </c>
      <c r="I219" s="4" t="s">
        <v>199</v>
      </c>
      <c r="J219" s="5" t="s">
        <v>13</v>
      </c>
      <c r="K219" s="4"/>
    </row>
    <row r="220" spans="1:11" ht="15" hidden="1" customHeight="1">
      <c r="A220" s="4" t="s">
        <v>86</v>
      </c>
      <c r="B220" s="4" t="s">
        <v>223</v>
      </c>
      <c r="C220" s="14">
        <v>2010</v>
      </c>
      <c r="D220" s="14"/>
      <c r="E220" s="4" t="s">
        <v>37</v>
      </c>
      <c r="F220" s="4" t="s">
        <v>32</v>
      </c>
      <c r="G220" s="4"/>
      <c r="H220" s="4" t="s">
        <v>18</v>
      </c>
      <c r="I220" s="4" t="s">
        <v>222</v>
      </c>
      <c r="J220" s="5" t="s">
        <v>13</v>
      </c>
      <c r="K220" s="4"/>
    </row>
    <row r="221" spans="1:11" ht="15" hidden="1" customHeight="1">
      <c r="A221" s="4" t="s">
        <v>155</v>
      </c>
      <c r="B221" s="4" t="s">
        <v>234</v>
      </c>
      <c r="C221" s="14">
        <v>2010</v>
      </c>
      <c r="D221" s="14"/>
      <c r="E221" s="4" t="s">
        <v>9</v>
      </c>
      <c r="F221" s="4" t="s">
        <v>10</v>
      </c>
      <c r="G221" s="4"/>
      <c r="H221" s="4" t="s">
        <v>18</v>
      </c>
      <c r="I221" s="4" t="s">
        <v>629</v>
      </c>
      <c r="J221" s="5" t="s">
        <v>13</v>
      </c>
      <c r="K221" s="4"/>
    </row>
    <row r="222" spans="1:11" ht="15" hidden="1" customHeight="1">
      <c r="A222" s="4" t="s">
        <v>155</v>
      </c>
      <c r="B222" s="4" t="s">
        <v>434</v>
      </c>
      <c r="C222" s="14">
        <v>2010</v>
      </c>
      <c r="D222" s="14"/>
      <c r="E222" s="4" t="s">
        <v>9</v>
      </c>
      <c r="F222" s="4" t="s">
        <v>30</v>
      </c>
      <c r="G222" s="4"/>
      <c r="H222" s="4" t="s">
        <v>161</v>
      </c>
      <c r="I222" s="4" t="s">
        <v>778</v>
      </c>
      <c r="J222" s="5" t="s">
        <v>13</v>
      </c>
      <c r="K222" s="4"/>
    </row>
    <row r="223" spans="1:11" ht="15" hidden="1" customHeight="1">
      <c r="A223" s="4" t="s">
        <v>155</v>
      </c>
      <c r="B223" s="4" t="s">
        <v>772</v>
      </c>
      <c r="C223" s="14">
        <v>2010</v>
      </c>
      <c r="D223" s="14"/>
      <c r="E223" s="4" t="s">
        <v>24</v>
      </c>
      <c r="F223" s="4" t="s">
        <v>10</v>
      </c>
      <c r="G223" s="4" t="s">
        <v>642</v>
      </c>
      <c r="H223" s="4" t="s">
        <v>18</v>
      </c>
      <c r="I223" s="4" t="s">
        <v>643</v>
      </c>
      <c r="J223" s="8" t="s">
        <v>13</v>
      </c>
      <c r="K223" s="4"/>
    </row>
    <row r="224" spans="1:11" ht="15" hidden="1" customHeight="1">
      <c r="A224" s="4" t="s">
        <v>155</v>
      </c>
      <c r="B224" s="4" t="s">
        <v>81</v>
      </c>
      <c r="C224" s="14">
        <v>2010</v>
      </c>
      <c r="D224" s="14"/>
      <c r="E224" s="4" t="s">
        <v>42</v>
      </c>
      <c r="F224" s="4" t="s">
        <v>16</v>
      </c>
      <c r="G224" s="4" t="s">
        <v>23</v>
      </c>
      <c r="H224" s="4" t="s">
        <v>18</v>
      </c>
      <c r="I224" s="4" t="s">
        <v>786</v>
      </c>
      <c r="J224" s="5" t="s">
        <v>13</v>
      </c>
      <c r="K224" s="18"/>
    </row>
    <row r="225" spans="1:11" ht="15" hidden="1" customHeight="1">
      <c r="A225" s="4" t="s">
        <v>155</v>
      </c>
      <c r="B225" s="4" t="s">
        <v>677</v>
      </c>
      <c r="C225" s="14">
        <v>2010</v>
      </c>
      <c r="D225" s="14"/>
      <c r="E225" s="4" t="s">
        <v>854</v>
      </c>
      <c r="F225" s="4" t="s">
        <v>43</v>
      </c>
      <c r="G225" s="4" t="s">
        <v>66</v>
      </c>
      <c r="H225" s="4" t="s">
        <v>18</v>
      </c>
      <c r="I225" s="4" t="s">
        <v>678</v>
      </c>
      <c r="J225" s="5" t="s">
        <v>13</v>
      </c>
      <c r="K225" s="18"/>
    </row>
    <row r="226" spans="1:11" ht="15" hidden="1" customHeight="1">
      <c r="A226" s="4" t="s">
        <v>155</v>
      </c>
      <c r="B226" s="4" t="s">
        <v>679</v>
      </c>
      <c r="C226" s="14">
        <v>2010</v>
      </c>
      <c r="D226" s="14"/>
      <c r="E226" s="4" t="s">
        <v>24</v>
      </c>
      <c r="F226" s="4" t="s">
        <v>211</v>
      </c>
      <c r="G226" s="4"/>
      <c r="H226" s="4" t="s">
        <v>163</v>
      </c>
      <c r="I226" s="4" t="s">
        <v>680</v>
      </c>
      <c r="J226" s="5" t="s">
        <v>13</v>
      </c>
      <c r="K226" s="4"/>
    </row>
    <row r="227" spans="1:11" ht="15" hidden="1" customHeight="1">
      <c r="A227" s="4" t="s">
        <v>155</v>
      </c>
      <c r="B227" s="4" t="s">
        <v>252</v>
      </c>
      <c r="C227" s="14">
        <v>2010</v>
      </c>
      <c r="D227" s="14"/>
      <c r="E227" s="4" t="s">
        <v>9</v>
      </c>
      <c r="F227" s="4" t="s">
        <v>211</v>
      </c>
      <c r="G227" s="4"/>
      <c r="H227" s="4" t="s">
        <v>163</v>
      </c>
      <c r="I227" s="4" t="s">
        <v>686</v>
      </c>
      <c r="J227" s="8" t="s">
        <v>13</v>
      </c>
      <c r="K227" s="4"/>
    </row>
    <row r="228" spans="1:11" ht="15" hidden="1" customHeight="1">
      <c r="A228" s="4" t="s">
        <v>155</v>
      </c>
      <c r="B228" s="4" t="s">
        <v>162</v>
      </c>
      <c r="C228" s="14">
        <v>2010</v>
      </c>
      <c r="D228" s="14"/>
      <c r="E228" s="4" t="s">
        <v>9</v>
      </c>
      <c r="F228" s="4" t="s">
        <v>32</v>
      </c>
      <c r="G228" s="4" t="s">
        <v>847</v>
      </c>
      <c r="H228" s="4" t="s">
        <v>163</v>
      </c>
      <c r="I228" s="4" t="s">
        <v>691</v>
      </c>
      <c r="J228" s="8" t="s">
        <v>13</v>
      </c>
      <c r="K228" s="4"/>
    </row>
    <row r="229" spans="1:11" ht="15" hidden="1" customHeight="1">
      <c r="A229" s="4" t="s">
        <v>155</v>
      </c>
      <c r="B229" s="4" t="s">
        <v>692</v>
      </c>
      <c r="C229" s="14">
        <v>2010</v>
      </c>
      <c r="D229" s="14"/>
      <c r="E229" s="4" t="s">
        <v>9</v>
      </c>
      <c r="F229" s="4" t="s">
        <v>32</v>
      </c>
      <c r="G229" s="4"/>
      <c r="H229" s="4" t="s">
        <v>18</v>
      </c>
      <c r="I229" s="4" t="s">
        <v>693</v>
      </c>
      <c r="J229" s="5" t="s">
        <v>13</v>
      </c>
      <c r="K229" s="4"/>
    </row>
    <row r="230" spans="1:11" ht="15" hidden="1" customHeight="1">
      <c r="A230" s="4" t="s">
        <v>155</v>
      </c>
      <c r="B230" s="4" t="s">
        <v>168</v>
      </c>
      <c r="C230" s="14">
        <v>2010</v>
      </c>
      <c r="D230" s="14"/>
      <c r="E230" s="4" t="s">
        <v>854</v>
      </c>
      <c r="F230" s="4" t="s">
        <v>43</v>
      </c>
      <c r="G230" s="4" t="s">
        <v>66</v>
      </c>
      <c r="H230" s="4" t="s">
        <v>229</v>
      </c>
      <c r="I230" s="4" t="s">
        <v>697</v>
      </c>
      <c r="J230" s="5" t="s">
        <v>13</v>
      </c>
      <c r="K230" s="4"/>
    </row>
    <row r="231" spans="1:11" ht="15" hidden="1" customHeight="1">
      <c r="A231" s="4" t="s">
        <v>155</v>
      </c>
      <c r="B231" s="4" t="s">
        <v>718</v>
      </c>
      <c r="C231" s="14">
        <v>2010</v>
      </c>
      <c r="D231" s="14"/>
      <c r="E231" s="4" t="s">
        <v>9</v>
      </c>
      <c r="F231" s="4" t="s">
        <v>211</v>
      </c>
      <c r="G231" s="4"/>
      <c r="H231" s="4" t="s">
        <v>719</v>
      </c>
      <c r="I231" s="4" t="s">
        <v>720</v>
      </c>
      <c r="J231" s="8" t="s">
        <v>13</v>
      </c>
      <c r="K231" s="4"/>
    </row>
    <row r="232" spans="1:11" ht="15" hidden="1" customHeight="1">
      <c r="A232" s="4" t="s">
        <v>155</v>
      </c>
      <c r="B232" s="4" t="s">
        <v>721</v>
      </c>
      <c r="C232" s="14">
        <v>2010</v>
      </c>
      <c r="D232" s="14"/>
      <c r="E232" s="4" t="s">
        <v>854</v>
      </c>
      <c r="F232" s="4" t="s">
        <v>43</v>
      </c>
      <c r="G232" s="4" t="s">
        <v>66</v>
      </c>
      <c r="H232" s="4" t="s">
        <v>18</v>
      </c>
      <c r="I232" s="4" t="s">
        <v>722</v>
      </c>
      <c r="J232" s="5" t="s">
        <v>13</v>
      </c>
      <c r="K232" s="4"/>
    </row>
    <row r="233" spans="1:11" ht="15" hidden="1" customHeight="1">
      <c r="A233" s="4" t="s">
        <v>155</v>
      </c>
      <c r="B233" s="4" t="s">
        <v>728</v>
      </c>
      <c r="C233" s="14">
        <v>2010</v>
      </c>
      <c r="D233" s="14"/>
      <c r="E233" s="4" t="s">
        <v>9</v>
      </c>
      <c r="F233" s="4" t="s">
        <v>32</v>
      </c>
      <c r="G233" s="4"/>
      <c r="H233" s="4" t="s">
        <v>18</v>
      </c>
      <c r="I233" s="4" t="s">
        <v>729</v>
      </c>
      <c r="J233" s="5" t="s">
        <v>13</v>
      </c>
      <c r="K233" s="4"/>
    </row>
    <row r="234" spans="1:11" ht="15" hidden="1" customHeight="1">
      <c r="A234" s="4" t="s">
        <v>7</v>
      </c>
      <c r="B234" s="4" t="s">
        <v>72</v>
      </c>
      <c r="C234" s="14">
        <v>2010</v>
      </c>
      <c r="D234" s="14" t="s">
        <v>860</v>
      </c>
      <c r="E234" s="4" t="s">
        <v>9</v>
      </c>
      <c r="F234" s="4" t="s">
        <v>202</v>
      </c>
      <c r="G234" s="4" t="s">
        <v>52</v>
      </c>
      <c r="H234" s="4" t="s">
        <v>18</v>
      </c>
      <c r="I234" s="4" t="s">
        <v>73</v>
      </c>
      <c r="J234" s="5" t="s">
        <v>13</v>
      </c>
      <c r="K234" s="4"/>
    </row>
    <row r="235" spans="1:11" ht="15" hidden="1" customHeight="1">
      <c r="A235" s="4" t="s">
        <v>7</v>
      </c>
      <c r="B235" s="4" t="s">
        <v>69</v>
      </c>
      <c r="C235" s="14">
        <v>2010</v>
      </c>
      <c r="D235" s="14" t="s">
        <v>862</v>
      </c>
      <c r="E235" s="4" t="s">
        <v>9</v>
      </c>
      <c r="F235" s="4" t="s">
        <v>202</v>
      </c>
      <c r="G235" s="4" t="s">
        <v>52</v>
      </c>
      <c r="H235" s="4" t="s">
        <v>70</v>
      </c>
      <c r="I235" s="4" t="s">
        <v>71</v>
      </c>
      <c r="J235" s="5" t="s">
        <v>13</v>
      </c>
      <c r="K235" s="4"/>
    </row>
    <row r="236" spans="1:11" ht="15" hidden="1" customHeight="1">
      <c r="A236" s="4" t="s">
        <v>7</v>
      </c>
      <c r="B236" s="4" t="s">
        <v>48</v>
      </c>
      <c r="C236" s="14">
        <v>2010</v>
      </c>
      <c r="D236" s="14" t="s">
        <v>863</v>
      </c>
      <c r="E236" s="4" t="s">
        <v>42</v>
      </c>
      <c r="F236" s="4" t="s">
        <v>16</v>
      </c>
      <c r="G236" s="4" t="s">
        <v>17</v>
      </c>
      <c r="H236" s="4" t="s">
        <v>161</v>
      </c>
      <c r="I236" s="4" t="s">
        <v>83</v>
      </c>
      <c r="J236" s="5" t="s">
        <v>13</v>
      </c>
      <c r="K236" s="4"/>
    </row>
    <row r="237" spans="1:11" ht="15" hidden="1" customHeight="1">
      <c r="A237" s="4" t="s">
        <v>7</v>
      </c>
      <c r="B237" s="4" t="s">
        <v>88</v>
      </c>
      <c r="C237" s="14">
        <v>2010</v>
      </c>
      <c r="D237" s="14" t="s">
        <v>862</v>
      </c>
      <c r="E237" s="4" t="s">
        <v>24</v>
      </c>
      <c r="F237" s="6" t="s">
        <v>211</v>
      </c>
      <c r="G237" s="4" t="s">
        <v>26</v>
      </c>
      <c r="H237" s="4" t="s">
        <v>18</v>
      </c>
      <c r="I237" s="4" t="s">
        <v>89</v>
      </c>
      <c r="J237" s="5" t="s">
        <v>13</v>
      </c>
      <c r="K237" s="4"/>
    </row>
    <row r="238" spans="1:11" ht="15" hidden="1" customHeight="1">
      <c r="A238" s="4" t="s">
        <v>7</v>
      </c>
      <c r="B238" s="4" t="s">
        <v>79</v>
      </c>
      <c r="C238" s="14">
        <v>2010</v>
      </c>
      <c r="D238" s="14" t="s">
        <v>862</v>
      </c>
      <c r="E238" s="4" t="s">
        <v>9</v>
      </c>
      <c r="F238" s="4" t="s">
        <v>30</v>
      </c>
      <c r="G238" s="4"/>
      <c r="H238" s="4" t="s">
        <v>11</v>
      </c>
      <c r="I238" s="4" t="s">
        <v>80</v>
      </c>
      <c r="J238" s="5" t="s">
        <v>13</v>
      </c>
      <c r="K238" s="4"/>
    </row>
    <row r="239" spans="1:11" ht="15" hidden="1" customHeight="1">
      <c r="A239" s="4" t="s">
        <v>7</v>
      </c>
      <c r="B239" s="4" t="s">
        <v>79</v>
      </c>
      <c r="C239" s="14">
        <v>2010</v>
      </c>
      <c r="D239" s="14"/>
      <c r="E239" s="4" t="s">
        <v>9</v>
      </c>
      <c r="F239" s="4" t="s">
        <v>30</v>
      </c>
      <c r="G239" s="4" t="s">
        <v>789</v>
      </c>
      <c r="H239" s="4" t="s">
        <v>11</v>
      </c>
      <c r="I239" s="4" t="s">
        <v>85</v>
      </c>
      <c r="J239" s="5" t="s">
        <v>13</v>
      </c>
      <c r="K239" s="4"/>
    </row>
    <row r="240" spans="1:11" ht="15" hidden="1" customHeight="1">
      <c r="A240" s="4" t="s">
        <v>7</v>
      </c>
      <c r="B240" s="4" t="s">
        <v>79</v>
      </c>
      <c r="C240" s="14">
        <v>2010</v>
      </c>
      <c r="D240" s="14" t="s">
        <v>863</v>
      </c>
      <c r="E240" s="4" t="s">
        <v>9</v>
      </c>
      <c r="F240" s="4" t="s">
        <v>32</v>
      </c>
      <c r="G240" s="4" t="s">
        <v>32</v>
      </c>
      <c r="H240" s="4" t="s">
        <v>11</v>
      </c>
      <c r="I240" s="4" t="s">
        <v>93</v>
      </c>
      <c r="J240" s="5" t="s">
        <v>13</v>
      </c>
      <c r="K240" s="4"/>
    </row>
    <row r="241" spans="1:12" ht="15" hidden="1" customHeight="1">
      <c r="A241" s="4" t="s">
        <v>7</v>
      </c>
      <c r="B241" s="4" t="s">
        <v>81</v>
      </c>
      <c r="C241" s="14">
        <v>2010</v>
      </c>
      <c r="D241" s="14" t="s">
        <v>863</v>
      </c>
      <c r="E241" s="4" t="s">
        <v>854</v>
      </c>
      <c r="F241" s="4" t="s">
        <v>43</v>
      </c>
      <c r="G241" s="4" t="s">
        <v>60</v>
      </c>
      <c r="H241" s="4" t="s">
        <v>18</v>
      </c>
      <c r="I241" s="4" t="s">
        <v>82</v>
      </c>
      <c r="J241" s="5" t="s">
        <v>13</v>
      </c>
      <c r="K241" s="4"/>
    </row>
    <row r="242" spans="1:12" ht="15" hidden="1" customHeight="1">
      <c r="A242" s="4" t="s">
        <v>7</v>
      </c>
      <c r="B242" s="4" t="s">
        <v>81</v>
      </c>
      <c r="C242" s="14">
        <v>2010</v>
      </c>
      <c r="D242" s="14" t="s">
        <v>863</v>
      </c>
      <c r="E242" s="4" t="s">
        <v>42</v>
      </c>
      <c r="F242" s="4" t="s">
        <v>16</v>
      </c>
      <c r="G242" s="4" t="s">
        <v>17</v>
      </c>
      <c r="H242" s="4" t="s">
        <v>18</v>
      </c>
      <c r="I242" s="4" t="s">
        <v>84</v>
      </c>
      <c r="J242" s="5" t="s">
        <v>13</v>
      </c>
      <c r="K242" s="4"/>
    </row>
    <row r="243" spans="1:12" ht="15" hidden="1" customHeight="1">
      <c r="A243" s="4" t="s">
        <v>7</v>
      </c>
      <c r="B243" s="4" t="s">
        <v>86</v>
      </c>
      <c r="C243" s="14">
        <v>2010</v>
      </c>
      <c r="D243" s="14" t="s">
        <v>863</v>
      </c>
      <c r="E243" s="4" t="s">
        <v>42</v>
      </c>
      <c r="F243" s="4" t="s">
        <v>16</v>
      </c>
      <c r="G243" s="4" t="s">
        <v>17</v>
      </c>
      <c r="H243" s="4" t="s">
        <v>18</v>
      </c>
      <c r="I243" s="4" t="s">
        <v>87</v>
      </c>
      <c r="J243" s="5" t="s">
        <v>13</v>
      </c>
      <c r="K243" s="4"/>
    </row>
    <row r="244" spans="1:12" ht="15" hidden="1" customHeight="1">
      <c r="A244" s="4" t="s">
        <v>7</v>
      </c>
      <c r="B244" s="4" t="s">
        <v>90</v>
      </c>
      <c r="C244" s="14">
        <v>2010</v>
      </c>
      <c r="D244" s="14" t="s">
        <v>862</v>
      </c>
      <c r="E244" s="4" t="s">
        <v>9</v>
      </c>
      <c r="F244" s="4" t="s">
        <v>16</v>
      </c>
      <c r="G244" s="4" t="s">
        <v>91</v>
      </c>
      <c r="H244" s="4" t="s">
        <v>70</v>
      </c>
      <c r="I244" s="4" t="s">
        <v>92</v>
      </c>
      <c r="J244" s="5" t="s">
        <v>13</v>
      </c>
      <c r="K244" s="4"/>
    </row>
    <row r="245" spans="1:12" ht="15" hidden="1" customHeight="1">
      <c r="A245" s="4" t="s">
        <v>7</v>
      </c>
      <c r="B245" s="4" t="s">
        <v>77</v>
      </c>
      <c r="C245" s="14">
        <v>2010</v>
      </c>
      <c r="D245" s="14" t="s">
        <v>860</v>
      </c>
      <c r="E245" s="4" t="s">
        <v>37</v>
      </c>
      <c r="F245" s="4"/>
      <c r="G245" s="4"/>
      <c r="H245" s="4" t="s">
        <v>18</v>
      </c>
      <c r="I245" s="4" t="s">
        <v>78</v>
      </c>
      <c r="J245" s="5" t="s">
        <v>13</v>
      </c>
      <c r="K245" s="4"/>
    </row>
    <row r="246" spans="1:12" ht="15" hidden="1" customHeight="1">
      <c r="A246" s="4" t="s">
        <v>7</v>
      </c>
      <c r="B246" s="4" t="s">
        <v>74</v>
      </c>
      <c r="C246" s="14">
        <v>2010</v>
      </c>
      <c r="D246" s="14" t="s">
        <v>860</v>
      </c>
      <c r="E246" s="4" t="s">
        <v>37</v>
      </c>
      <c r="F246" s="4" t="s">
        <v>32</v>
      </c>
      <c r="G246" s="4" t="s">
        <v>32</v>
      </c>
      <c r="H246" s="4" t="s">
        <v>75</v>
      </c>
      <c r="I246" s="4" t="s">
        <v>76</v>
      </c>
      <c r="J246" s="5" t="s">
        <v>13</v>
      </c>
      <c r="K246" s="4"/>
    </row>
    <row r="247" spans="1:12" ht="15" hidden="1" customHeight="1">
      <c r="A247" s="4" t="s">
        <v>7</v>
      </c>
      <c r="B247" s="4" t="s">
        <v>171</v>
      </c>
      <c r="C247" s="14">
        <v>2010</v>
      </c>
      <c r="D247" s="14" t="s">
        <v>863</v>
      </c>
      <c r="E247" s="4" t="s">
        <v>854</v>
      </c>
      <c r="F247" s="4" t="s">
        <v>43</v>
      </c>
      <c r="G247" s="4" t="s">
        <v>54</v>
      </c>
      <c r="H247" s="4" t="s">
        <v>70</v>
      </c>
      <c r="I247" s="4" t="s">
        <v>172</v>
      </c>
      <c r="J247" s="5" t="s">
        <v>13</v>
      </c>
      <c r="K247" s="4"/>
    </row>
    <row r="248" spans="1:12" ht="15" hidden="1" customHeight="1">
      <c r="A248" s="4" t="s">
        <v>7</v>
      </c>
      <c r="B248" s="4" t="s">
        <v>65</v>
      </c>
      <c r="C248" s="14">
        <v>2010</v>
      </c>
      <c r="D248" s="14" t="s">
        <v>862</v>
      </c>
      <c r="E248" s="4" t="s">
        <v>9</v>
      </c>
      <c r="F248" s="4" t="s">
        <v>10</v>
      </c>
      <c r="G248" s="4" t="s">
        <v>66</v>
      </c>
      <c r="H248" s="4" t="s">
        <v>18</v>
      </c>
      <c r="I248" s="4" t="s">
        <v>67</v>
      </c>
      <c r="J248" s="5" t="s">
        <v>13</v>
      </c>
      <c r="K248" s="4"/>
    </row>
    <row r="249" spans="1:12" s="34" customFormat="1" ht="15" hidden="1" customHeight="1">
      <c r="A249" s="4" t="s">
        <v>7</v>
      </c>
      <c r="B249" s="4" t="s">
        <v>173</v>
      </c>
      <c r="C249" s="14">
        <v>2010</v>
      </c>
      <c r="D249" s="14" t="s">
        <v>863</v>
      </c>
      <c r="E249" s="4" t="s">
        <v>854</v>
      </c>
      <c r="F249" s="4" t="s">
        <v>43</v>
      </c>
      <c r="G249" s="4" t="s">
        <v>54</v>
      </c>
      <c r="H249" s="4" t="s">
        <v>174</v>
      </c>
      <c r="I249" s="4" t="s">
        <v>175</v>
      </c>
      <c r="J249" s="5" t="s">
        <v>13</v>
      </c>
      <c r="K249" s="4"/>
      <c r="L249" s="1"/>
    </row>
    <row r="250" spans="1:12" s="34" customFormat="1" ht="15" hidden="1" customHeight="1">
      <c r="A250" s="26" t="s">
        <v>900</v>
      </c>
      <c r="B250" s="26" t="s">
        <v>600</v>
      </c>
      <c r="C250" s="35">
        <v>2010</v>
      </c>
      <c r="D250" s="35" t="s">
        <v>862</v>
      </c>
      <c r="E250" s="26" t="s">
        <v>9</v>
      </c>
      <c r="F250" s="26" t="s">
        <v>211</v>
      </c>
      <c r="G250" s="26"/>
      <c r="H250" s="26" t="s">
        <v>334</v>
      </c>
      <c r="I250" s="26" t="s">
        <v>822</v>
      </c>
      <c r="J250" s="32" t="s">
        <v>13</v>
      </c>
      <c r="K250" s="26"/>
    </row>
    <row r="251" spans="1:12" s="34" customFormat="1" ht="15" hidden="1" customHeight="1">
      <c r="A251" s="26" t="s">
        <v>900</v>
      </c>
      <c r="B251" s="26" t="s">
        <v>807</v>
      </c>
      <c r="C251" s="35">
        <v>2010</v>
      </c>
      <c r="D251" s="35" t="s">
        <v>862</v>
      </c>
      <c r="E251" s="26" t="s">
        <v>9</v>
      </c>
      <c r="F251" s="26"/>
      <c r="G251" s="26"/>
      <c r="H251" s="26" t="s">
        <v>125</v>
      </c>
      <c r="I251" s="26"/>
      <c r="J251" s="26"/>
      <c r="K251" s="26"/>
    </row>
    <row r="252" spans="1:12" s="34" customFormat="1" ht="15" hidden="1" customHeight="1">
      <c r="A252" s="26" t="s">
        <v>900</v>
      </c>
      <c r="B252" s="26" t="s">
        <v>809</v>
      </c>
      <c r="C252" s="35">
        <v>2010</v>
      </c>
      <c r="D252" s="35" t="s">
        <v>860</v>
      </c>
      <c r="E252" s="26" t="s">
        <v>37</v>
      </c>
      <c r="F252" s="26" t="s">
        <v>32</v>
      </c>
      <c r="G252" s="26"/>
      <c r="H252" s="26" t="s">
        <v>18</v>
      </c>
      <c r="I252" s="26"/>
      <c r="J252" s="32" t="s">
        <v>13</v>
      </c>
      <c r="K252" s="26"/>
    </row>
    <row r="253" spans="1:12" s="34" customFormat="1" ht="15" hidden="1" customHeight="1">
      <c r="A253" s="26" t="s">
        <v>900</v>
      </c>
      <c r="B253" s="26" t="s">
        <v>810</v>
      </c>
      <c r="C253" s="35">
        <v>2010</v>
      </c>
      <c r="D253" s="35" t="s">
        <v>860</v>
      </c>
      <c r="E253" s="26" t="s">
        <v>819</v>
      </c>
      <c r="F253" s="26" t="s">
        <v>32</v>
      </c>
      <c r="G253" s="26"/>
      <c r="H253" s="26" t="s">
        <v>33</v>
      </c>
      <c r="I253" s="26" t="s">
        <v>828</v>
      </c>
      <c r="J253" s="32" t="s">
        <v>13</v>
      </c>
      <c r="K253" s="26"/>
    </row>
    <row r="254" spans="1:12" ht="15" hidden="1" customHeight="1">
      <c r="A254" s="26" t="s">
        <v>900</v>
      </c>
      <c r="B254" s="26" t="s">
        <v>811</v>
      </c>
      <c r="C254" s="35">
        <v>2010</v>
      </c>
      <c r="D254" s="35" t="s">
        <v>860</v>
      </c>
      <c r="E254" s="26" t="s">
        <v>819</v>
      </c>
      <c r="F254" s="26" t="s">
        <v>30</v>
      </c>
      <c r="G254" s="26"/>
      <c r="H254" s="26" t="s">
        <v>18</v>
      </c>
      <c r="I254" s="26" t="s">
        <v>835</v>
      </c>
      <c r="J254" s="32" t="s">
        <v>13</v>
      </c>
      <c r="K254" s="26"/>
      <c r="L254" s="34"/>
    </row>
    <row r="255" spans="1:12" ht="15" hidden="1" customHeight="1">
      <c r="A255" s="4" t="s">
        <v>155</v>
      </c>
      <c r="B255" s="4" t="s">
        <v>844</v>
      </c>
      <c r="C255" s="14">
        <v>2010</v>
      </c>
      <c r="D255" s="4"/>
      <c r="E255" s="4" t="s">
        <v>9</v>
      </c>
      <c r="F255" s="4" t="s">
        <v>16</v>
      </c>
      <c r="G255" s="4" t="s">
        <v>846</v>
      </c>
      <c r="H255" s="4" t="s">
        <v>18</v>
      </c>
      <c r="I255" s="4" t="s">
        <v>845</v>
      </c>
      <c r="J255" s="5" t="s">
        <v>13</v>
      </c>
      <c r="K255" s="4"/>
    </row>
    <row r="256" spans="1:12" ht="15" hidden="1" customHeight="1">
      <c r="A256" s="26" t="s">
        <v>900</v>
      </c>
      <c r="B256" s="49" t="s">
        <v>936</v>
      </c>
      <c r="C256" s="50">
        <v>2010</v>
      </c>
      <c r="D256" s="48" t="s">
        <v>935</v>
      </c>
      <c r="E256" s="26" t="s">
        <v>37</v>
      </c>
      <c r="F256" s="49" t="s">
        <v>820</v>
      </c>
      <c r="G256" s="49"/>
      <c r="H256" s="49" t="s">
        <v>163</v>
      </c>
      <c r="I256" s="54" t="s">
        <v>937</v>
      </c>
      <c r="J256" s="52" t="s">
        <v>13</v>
      </c>
      <c r="K256" s="49"/>
    </row>
    <row r="257" spans="1:12" s="34" customFormat="1" ht="15" hidden="1" customHeight="1">
      <c r="A257" s="4" t="s">
        <v>434</v>
      </c>
      <c r="B257" s="4" t="s">
        <v>563</v>
      </c>
      <c r="C257" s="14">
        <v>2011</v>
      </c>
      <c r="D257" s="25" t="s">
        <v>860</v>
      </c>
      <c r="E257" s="4" t="s">
        <v>51</v>
      </c>
      <c r="F257" s="6" t="s">
        <v>211</v>
      </c>
      <c r="G257" s="4"/>
      <c r="H257" s="4" t="s">
        <v>564</v>
      </c>
      <c r="I257" s="4" t="s">
        <v>882</v>
      </c>
      <c r="J257" s="5" t="s">
        <v>13</v>
      </c>
      <c r="K257" s="27">
        <f>1.2*1.3714</f>
        <v>1.6456799999999998</v>
      </c>
      <c r="L257" s="1"/>
    </row>
    <row r="258" spans="1:12" s="34" customFormat="1" ht="15" hidden="1" customHeight="1">
      <c r="A258" s="4" t="s">
        <v>434</v>
      </c>
      <c r="B258" s="4" t="s">
        <v>561</v>
      </c>
      <c r="C258" s="14">
        <v>2011</v>
      </c>
      <c r="D258" s="25" t="s">
        <v>862</v>
      </c>
      <c r="E258" s="4" t="s">
        <v>861</v>
      </c>
      <c r="F258" s="4" t="s">
        <v>46</v>
      </c>
      <c r="G258" s="4"/>
      <c r="H258" s="4" t="s">
        <v>18</v>
      </c>
      <c r="I258" s="4" t="s">
        <v>562</v>
      </c>
      <c r="J258" s="5" t="s">
        <v>13</v>
      </c>
      <c r="K258" s="4"/>
      <c r="L258" s="1"/>
    </row>
    <row r="259" spans="1:12" ht="15" hidden="1" customHeight="1">
      <c r="A259" s="4" t="s">
        <v>434</v>
      </c>
      <c r="B259" s="4" t="s">
        <v>559</v>
      </c>
      <c r="C259" s="14">
        <v>2011</v>
      </c>
      <c r="D259" s="25" t="s">
        <v>862</v>
      </c>
      <c r="E259" s="26" t="s">
        <v>24</v>
      </c>
      <c r="F259" s="6" t="s">
        <v>211</v>
      </c>
      <c r="G259" s="4"/>
      <c r="H259" s="4" t="s">
        <v>181</v>
      </c>
      <c r="I259" s="4" t="s">
        <v>560</v>
      </c>
      <c r="J259" s="5" t="s">
        <v>13</v>
      </c>
      <c r="K259" s="4"/>
    </row>
    <row r="260" spans="1:12" ht="15" hidden="1" customHeight="1">
      <c r="A260" s="26" t="s">
        <v>48</v>
      </c>
      <c r="B260" s="26" t="s">
        <v>234</v>
      </c>
      <c r="C260" s="35">
        <v>2011</v>
      </c>
      <c r="D260" s="37" t="s">
        <v>899</v>
      </c>
      <c r="E260" s="26" t="s">
        <v>854</v>
      </c>
      <c r="F260" s="26" t="s">
        <v>10</v>
      </c>
      <c r="G260" s="26"/>
      <c r="H260" s="26" t="s">
        <v>18</v>
      </c>
      <c r="I260" s="26" t="s">
        <v>465</v>
      </c>
      <c r="J260" s="32" t="s">
        <v>13</v>
      </c>
      <c r="K260" s="26"/>
      <c r="L260" s="34"/>
    </row>
    <row r="261" spans="1:12" ht="15" hidden="1" customHeight="1">
      <c r="A261" s="26" t="s">
        <v>48</v>
      </c>
      <c r="B261" s="26" t="s">
        <v>234</v>
      </c>
      <c r="C261" s="35">
        <v>2011</v>
      </c>
      <c r="D261" s="37" t="s">
        <v>899</v>
      </c>
      <c r="E261" s="26" t="s">
        <v>854</v>
      </c>
      <c r="F261" s="26" t="s">
        <v>10</v>
      </c>
      <c r="G261" s="26"/>
      <c r="H261" s="26" t="s">
        <v>18</v>
      </c>
      <c r="I261" s="26"/>
      <c r="J261" s="32" t="s">
        <v>13</v>
      </c>
      <c r="K261" s="26"/>
      <c r="L261" s="34"/>
    </row>
    <row r="262" spans="1:12" ht="15" hidden="1" customHeight="1">
      <c r="A262" s="4" t="s">
        <v>48</v>
      </c>
      <c r="B262" s="4" t="s">
        <v>446</v>
      </c>
      <c r="C262" s="14">
        <v>2011</v>
      </c>
      <c r="D262" s="36" t="s">
        <v>862</v>
      </c>
      <c r="E262" s="4" t="s">
        <v>24</v>
      </c>
      <c r="F262" s="6" t="s">
        <v>211</v>
      </c>
      <c r="G262" s="4"/>
      <c r="H262" s="4" t="s">
        <v>28</v>
      </c>
      <c r="I262" s="4" t="s">
        <v>447</v>
      </c>
      <c r="J262" s="5" t="s">
        <v>13</v>
      </c>
      <c r="K262" s="4"/>
    </row>
    <row r="263" spans="1:12" ht="15" hidden="1" customHeight="1">
      <c r="A263" s="4" t="s">
        <v>48</v>
      </c>
      <c r="B263" s="4" t="s">
        <v>470</v>
      </c>
      <c r="C263" s="16">
        <v>2011</v>
      </c>
      <c r="D263" s="36" t="s">
        <v>862</v>
      </c>
      <c r="E263" s="4" t="s">
        <v>9</v>
      </c>
      <c r="F263" s="6" t="s">
        <v>211</v>
      </c>
      <c r="G263" s="4"/>
      <c r="H263" s="4" t="s">
        <v>161</v>
      </c>
      <c r="I263" s="4" t="s">
        <v>471</v>
      </c>
      <c r="J263" s="5" t="s">
        <v>13</v>
      </c>
      <c r="K263" s="4"/>
    </row>
    <row r="264" spans="1:12" ht="15" hidden="1" customHeight="1">
      <c r="A264" s="4" t="s">
        <v>48</v>
      </c>
      <c r="B264" s="4" t="s">
        <v>450</v>
      </c>
      <c r="C264" s="16">
        <v>2011</v>
      </c>
      <c r="D264" s="38" t="s">
        <v>863</v>
      </c>
      <c r="E264" s="4" t="s">
        <v>854</v>
      </c>
      <c r="F264" s="6" t="s">
        <v>43</v>
      </c>
      <c r="G264" s="4"/>
      <c r="H264" s="4" t="s">
        <v>18</v>
      </c>
      <c r="I264" s="4" t="s">
        <v>451</v>
      </c>
      <c r="J264" s="5" t="s">
        <v>13</v>
      </c>
      <c r="K264" s="4"/>
    </row>
    <row r="265" spans="1:12" ht="15" hidden="1" customHeight="1">
      <c r="A265" s="4" t="s">
        <v>48</v>
      </c>
      <c r="B265" s="4" t="s">
        <v>86</v>
      </c>
      <c r="C265" s="16">
        <v>2011</v>
      </c>
      <c r="D265" s="36" t="s">
        <v>863</v>
      </c>
      <c r="E265" s="4" t="s">
        <v>42</v>
      </c>
      <c r="F265" s="4" t="s">
        <v>16</v>
      </c>
      <c r="G265" s="4" t="s">
        <v>23</v>
      </c>
      <c r="H265" s="4" t="s">
        <v>18</v>
      </c>
      <c r="I265" s="4" t="s">
        <v>448</v>
      </c>
      <c r="J265" s="5" t="s">
        <v>13</v>
      </c>
      <c r="K265" s="4"/>
    </row>
    <row r="266" spans="1:12" ht="15" hidden="1" customHeight="1">
      <c r="A266" s="4" t="s">
        <v>48</v>
      </c>
      <c r="B266" s="4" t="s">
        <v>454</v>
      </c>
      <c r="C266" s="16">
        <v>2011</v>
      </c>
      <c r="D266" s="36" t="s">
        <v>862</v>
      </c>
      <c r="E266" s="4" t="s">
        <v>42</v>
      </c>
      <c r="F266" s="4" t="s">
        <v>32</v>
      </c>
      <c r="G266" s="4"/>
      <c r="H266" s="4" t="s">
        <v>70</v>
      </c>
      <c r="I266" s="4" t="s">
        <v>455</v>
      </c>
      <c r="J266" s="5" t="s">
        <v>13</v>
      </c>
      <c r="K266" s="4"/>
    </row>
    <row r="267" spans="1:12" ht="15" hidden="1" customHeight="1">
      <c r="A267" s="4" t="s">
        <v>48</v>
      </c>
      <c r="B267" s="4" t="s">
        <v>533</v>
      </c>
      <c r="C267" s="14">
        <v>2011</v>
      </c>
      <c r="D267" s="36" t="s">
        <v>860</v>
      </c>
      <c r="E267" s="4" t="s">
        <v>37</v>
      </c>
      <c r="F267" s="4" t="s">
        <v>32</v>
      </c>
      <c r="G267" s="4"/>
      <c r="H267" s="4" t="s">
        <v>70</v>
      </c>
      <c r="I267" s="4" t="s">
        <v>534</v>
      </c>
      <c r="J267" s="5" t="s">
        <v>13</v>
      </c>
      <c r="K267" s="4"/>
    </row>
    <row r="268" spans="1:12" ht="15" hidden="1" customHeight="1">
      <c r="A268" s="4" t="s">
        <v>48</v>
      </c>
      <c r="B268" s="4" t="s">
        <v>424</v>
      </c>
      <c r="C268" s="16">
        <v>2011</v>
      </c>
      <c r="D268" s="36" t="s">
        <v>860</v>
      </c>
      <c r="E268" s="4" t="s">
        <v>37</v>
      </c>
      <c r="F268" s="4" t="s">
        <v>32</v>
      </c>
      <c r="G268" s="4"/>
      <c r="H268" s="4" t="s">
        <v>18</v>
      </c>
      <c r="I268" s="4" t="s">
        <v>425</v>
      </c>
      <c r="J268" s="5" t="s">
        <v>13</v>
      </c>
      <c r="K268" s="4">
        <v>41</v>
      </c>
    </row>
    <row r="269" spans="1:12" ht="15" hidden="1" customHeight="1">
      <c r="A269" s="4" t="s">
        <v>48</v>
      </c>
      <c r="B269" s="4" t="s">
        <v>466</v>
      </c>
      <c r="C269" s="16">
        <v>2011</v>
      </c>
      <c r="D269" s="38" t="s">
        <v>863</v>
      </c>
      <c r="E269" s="4" t="s">
        <v>854</v>
      </c>
      <c r="F269" s="4" t="s">
        <v>43</v>
      </c>
      <c r="G269" s="4" t="s">
        <v>66</v>
      </c>
      <c r="H269" s="4" t="s">
        <v>115</v>
      </c>
      <c r="I269" s="4"/>
      <c r="J269" s="5" t="s">
        <v>13</v>
      </c>
      <c r="K269" s="18"/>
    </row>
    <row r="270" spans="1:12" ht="15" hidden="1" customHeight="1">
      <c r="A270" s="4" t="s">
        <v>48</v>
      </c>
      <c r="B270" s="4" t="s">
        <v>442</v>
      </c>
      <c r="C270" s="16">
        <v>2011</v>
      </c>
      <c r="D270" s="36" t="s">
        <v>862</v>
      </c>
      <c r="E270" s="4" t="s">
        <v>9</v>
      </c>
      <c r="F270" s="6" t="s">
        <v>211</v>
      </c>
      <c r="G270" s="4"/>
      <c r="H270" s="4" t="s">
        <v>334</v>
      </c>
      <c r="I270" s="4" t="s">
        <v>443</v>
      </c>
      <c r="J270" s="5" t="s">
        <v>13</v>
      </c>
      <c r="K270" s="18"/>
    </row>
    <row r="271" spans="1:12" ht="15" hidden="1" customHeight="1">
      <c r="A271" s="4" t="s">
        <v>48</v>
      </c>
      <c r="B271" s="4" t="s">
        <v>461</v>
      </c>
      <c r="C271" s="16">
        <v>2011</v>
      </c>
      <c r="D271" s="38" t="s">
        <v>863</v>
      </c>
      <c r="E271" s="4" t="s">
        <v>854</v>
      </c>
      <c r="F271" s="4" t="s">
        <v>10</v>
      </c>
      <c r="G271" s="4" t="s">
        <v>235</v>
      </c>
      <c r="H271" s="4" t="s">
        <v>334</v>
      </c>
      <c r="I271" s="4" t="s">
        <v>462</v>
      </c>
      <c r="J271" s="5" t="s">
        <v>13</v>
      </c>
      <c r="K271" s="4"/>
    </row>
    <row r="272" spans="1:12" ht="15" hidden="1" customHeight="1">
      <c r="A272" s="4" t="s">
        <v>48</v>
      </c>
      <c r="B272" s="29" t="s">
        <v>155</v>
      </c>
      <c r="C272" s="30">
        <v>2011</v>
      </c>
      <c r="D272" s="39" t="s">
        <v>863</v>
      </c>
      <c r="E272" s="26" t="s">
        <v>9</v>
      </c>
      <c r="F272" s="31" t="s">
        <v>10</v>
      </c>
      <c r="G272" s="26" t="s">
        <v>414</v>
      </c>
      <c r="H272" s="26" t="s">
        <v>18</v>
      </c>
      <c r="I272" s="26" t="s">
        <v>449</v>
      </c>
      <c r="J272" s="32" t="s">
        <v>13</v>
      </c>
      <c r="K272" s="4"/>
    </row>
    <row r="273" spans="1:11" ht="15" hidden="1" customHeight="1">
      <c r="A273" s="4" t="s">
        <v>48</v>
      </c>
      <c r="B273" s="4" t="s">
        <v>458</v>
      </c>
      <c r="C273" s="16">
        <v>2011</v>
      </c>
      <c r="D273" s="36" t="s">
        <v>862</v>
      </c>
      <c r="E273" s="4" t="s">
        <v>24</v>
      </c>
      <c r="F273" s="4" t="s">
        <v>32</v>
      </c>
      <c r="G273" s="4"/>
      <c r="H273" s="4" t="s">
        <v>459</v>
      </c>
      <c r="I273" s="4" t="s">
        <v>460</v>
      </c>
      <c r="J273" s="5" t="s">
        <v>13</v>
      </c>
      <c r="K273" s="4"/>
    </row>
    <row r="274" spans="1:11" ht="15" hidden="1" customHeight="1">
      <c r="A274" s="4" t="s">
        <v>48</v>
      </c>
      <c r="B274" s="4" t="s">
        <v>489</v>
      </c>
      <c r="C274" s="14">
        <v>2011</v>
      </c>
      <c r="D274" s="36" t="s">
        <v>862</v>
      </c>
      <c r="E274" s="4" t="s">
        <v>9</v>
      </c>
      <c r="F274" s="4" t="s">
        <v>30</v>
      </c>
      <c r="G274" s="4" t="s">
        <v>206</v>
      </c>
      <c r="H274" s="4" t="s">
        <v>18</v>
      </c>
      <c r="I274" s="4" t="s">
        <v>490</v>
      </c>
      <c r="J274" s="5" t="s">
        <v>13</v>
      </c>
      <c r="K274" s="4"/>
    </row>
    <row r="275" spans="1:11" ht="15" hidden="1" customHeight="1">
      <c r="A275" s="4" t="s">
        <v>48</v>
      </c>
      <c r="B275" s="4" t="s">
        <v>63</v>
      </c>
      <c r="C275" s="16">
        <v>2011</v>
      </c>
      <c r="D275" s="36" t="s">
        <v>862</v>
      </c>
      <c r="E275" s="4" t="s">
        <v>24</v>
      </c>
      <c r="F275" s="4" t="s">
        <v>32</v>
      </c>
      <c r="G275" s="4"/>
      <c r="H275" s="4" t="s">
        <v>115</v>
      </c>
      <c r="I275" s="4" t="s">
        <v>622</v>
      </c>
      <c r="J275" s="5" t="s">
        <v>13</v>
      </c>
      <c r="K275" s="4"/>
    </row>
    <row r="276" spans="1:11" ht="15" hidden="1" customHeight="1">
      <c r="A276" s="4" t="s">
        <v>48</v>
      </c>
      <c r="B276" s="4" t="s">
        <v>444</v>
      </c>
      <c r="C276" s="16">
        <v>2011</v>
      </c>
      <c r="D276" s="36" t="s">
        <v>862</v>
      </c>
      <c r="E276" s="4" t="s">
        <v>9</v>
      </c>
      <c r="F276" s="6" t="s">
        <v>32</v>
      </c>
      <c r="G276" s="4"/>
      <c r="H276" s="4" t="s">
        <v>125</v>
      </c>
      <c r="I276" s="4" t="s">
        <v>445</v>
      </c>
      <c r="J276" s="5" t="s">
        <v>13</v>
      </c>
      <c r="K276" s="4"/>
    </row>
    <row r="277" spans="1:11" ht="15" hidden="1" customHeight="1">
      <c r="A277" s="4" t="s">
        <v>48</v>
      </c>
      <c r="B277" s="4" t="s">
        <v>456</v>
      </c>
      <c r="C277" s="16">
        <v>2011</v>
      </c>
      <c r="D277" s="36" t="s">
        <v>860</v>
      </c>
      <c r="E277" s="4" t="s">
        <v>37</v>
      </c>
      <c r="F277" s="4" t="s">
        <v>32</v>
      </c>
      <c r="G277" s="4"/>
      <c r="H277" s="4" t="s">
        <v>161</v>
      </c>
      <c r="I277" s="4" t="s">
        <v>457</v>
      </c>
      <c r="J277" s="5" t="s">
        <v>13</v>
      </c>
      <c r="K277" s="4"/>
    </row>
    <row r="278" spans="1:11" ht="15" hidden="1" customHeight="1">
      <c r="A278" s="4" t="s">
        <v>48</v>
      </c>
      <c r="B278" s="4" t="s">
        <v>467</v>
      </c>
      <c r="C278" s="16">
        <v>2011</v>
      </c>
      <c r="D278" s="36" t="s">
        <v>862</v>
      </c>
      <c r="E278" s="4" t="s">
        <v>9</v>
      </c>
      <c r="F278" s="4" t="s">
        <v>32</v>
      </c>
      <c r="G278" s="4"/>
      <c r="H278" s="4" t="s">
        <v>18</v>
      </c>
      <c r="I278" s="4" t="s">
        <v>468</v>
      </c>
      <c r="J278" s="5" t="s">
        <v>13</v>
      </c>
      <c r="K278" s="4"/>
    </row>
    <row r="279" spans="1:11" ht="15" hidden="1" customHeight="1">
      <c r="A279" s="4" t="s">
        <v>48</v>
      </c>
      <c r="B279" s="4" t="s">
        <v>463</v>
      </c>
      <c r="C279" s="16">
        <v>2011</v>
      </c>
      <c r="D279" s="36" t="s">
        <v>862</v>
      </c>
      <c r="E279" s="4" t="s">
        <v>24</v>
      </c>
      <c r="F279" s="4" t="s">
        <v>10</v>
      </c>
      <c r="G279" s="4" t="s">
        <v>464</v>
      </c>
      <c r="H279" s="4" t="s">
        <v>18</v>
      </c>
      <c r="I279" s="4"/>
      <c r="J279" s="5" t="s">
        <v>13</v>
      </c>
      <c r="K279" s="4"/>
    </row>
    <row r="280" spans="1:11" ht="15" hidden="1" customHeight="1">
      <c r="A280" s="4" t="s">
        <v>48</v>
      </c>
      <c r="B280" s="4" t="s">
        <v>7</v>
      </c>
      <c r="C280" s="16">
        <v>2011</v>
      </c>
      <c r="D280" s="36" t="s">
        <v>862</v>
      </c>
      <c r="E280" s="4" t="s">
        <v>9</v>
      </c>
      <c r="F280" s="4" t="s">
        <v>16</v>
      </c>
      <c r="G280" s="4" t="s">
        <v>23</v>
      </c>
      <c r="H280" s="4" t="s">
        <v>181</v>
      </c>
      <c r="I280" s="4" t="s">
        <v>428</v>
      </c>
      <c r="J280" s="5" t="s">
        <v>13</v>
      </c>
      <c r="K280" s="4"/>
    </row>
    <row r="281" spans="1:11" ht="15" hidden="1" customHeight="1">
      <c r="A281" s="4" t="s">
        <v>48</v>
      </c>
      <c r="B281" s="4" t="s">
        <v>452</v>
      </c>
      <c r="C281" s="16">
        <v>2011</v>
      </c>
      <c r="D281" s="36" t="s">
        <v>862</v>
      </c>
      <c r="E281" s="4" t="s">
        <v>9</v>
      </c>
      <c r="F281" s="4" t="s">
        <v>30</v>
      </c>
      <c r="G281" s="4" t="s">
        <v>206</v>
      </c>
      <c r="H281" s="4" t="s">
        <v>28</v>
      </c>
      <c r="I281" s="4" t="s">
        <v>453</v>
      </c>
      <c r="J281" s="5" t="s">
        <v>13</v>
      </c>
      <c r="K281" s="4"/>
    </row>
    <row r="282" spans="1:11" ht="15" hidden="1" customHeight="1">
      <c r="A282" s="4" t="s">
        <v>48</v>
      </c>
      <c r="B282" s="4" t="s">
        <v>753</v>
      </c>
      <c r="C282" s="14">
        <v>2011</v>
      </c>
      <c r="D282" s="4" t="s">
        <v>858</v>
      </c>
      <c r="E282" s="4" t="s">
        <v>56</v>
      </c>
      <c r="F282" s="4" t="s">
        <v>43</v>
      </c>
      <c r="G282" s="4" t="s">
        <v>54</v>
      </c>
      <c r="H282" s="4" t="s">
        <v>18</v>
      </c>
      <c r="I282" s="4" t="s">
        <v>754</v>
      </c>
      <c r="J282" s="5" t="s">
        <v>13</v>
      </c>
      <c r="K282" s="4"/>
    </row>
    <row r="283" spans="1:11" ht="15" hidden="1" customHeight="1">
      <c r="A283" s="4" t="s">
        <v>81</v>
      </c>
      <c r="B283" s="4" t="s">
        <v>319</v>
      </c>
      <c r="C283" s="14">
        <v>2011</v>
      </c>
      <c r="D283" s="14" t="s">
        <v>862</v>
      </c>
      <c r="E283" s="4" t="s">
        <v>9</v>
      </c>
      <c r="F283" s="6" t="s">
        <v>211</v>
      </c>
      <c r="G283" s="4" t="s">
        <v>26</v>
      </c>
      <c r="H283" s="4" t="s">
        <v>18</v>
      </c>
      <c r="I283" s="4" t="s">
        <v>320</v>
      </c>
      <c r="J283" s="5" t="s">
        <v>13</v>
      </c>
      <c r="K283" s="4"/>
    </row>
    <row r="284" spans="1:11" ht="15" hidden="1" customHeight="1">
      <c r="A284" s="4" t="s">
        <v>81</v>
      </c>
      <c r="B284" s="4" t="s">
        <v>313</v>
      </c>
      <c r="C284" s="14">
        <v>2011</v>
      </c>
      <c r="D284" s="14" t="s">
        <v>863</v>
      </c>
      <c r="E284" s="4" t="s">
        <v>15</v>
      </c>
      <c r="F284" s="4" t="s">
        <v>32</v>
      </c>
      <c r="G284" s="4" t="s">
        <v>32</v>
      </c>
      <c r="H284" s="4" t="s">
        <v>163</v>
      </c>
      <c r="I284" s="4" t="s">
        <v>314</v>
      </c>
      <c r="J284" s="5" t="s">
        <v>13</v>
      </c>
      <c r="K284" s="4"/>
    </row>
    <row r="285" spans="1:11" ht="15" hidden="1" customHeight="1">
      <c r="A285" s="4" t="s">
        <v>81</v>
      </c>
      <c r="B285" s="4" t="s">
        <v>321</v>
      </c>
      <c r="C285" s="14">
        <v>2011</v>
      </c>
      <c r="D285" s="14" t="s">
        <v>863</v>
      </c>
      <c r="E285" s="4" t="s">
        <v>9</v>
      </c>
      <c r="F285" s="4" t="s">
        <v>32</v>
      </c>
      <c r="G285" s="4" t="s">
        <v>32</v>
      </c>
      <c r="H285" s="4" t="s">
        <v>322</v>
      </c>
      <c r="I285" s="4" t="s">
        <v>323</v>
      </c>
      <c r="J285" s="5" t="s">
        <v>13</v>
      </c>
      <c r="K285" s="4"/>
    </row>
    <row r="286" spans="1:11" ht="15" hidden="1" customHeight="1">
      <c r="A286" s="4" t="s">
        <v>81</v>
      </c>
      <c r="B286" s="4" t="s">
        <v>315</v>
      </c>
      <c r="C286" s="14">
        <v>2011</v>
      </c>
      <c r="D286" s="14" t="s">
        <v>863</v>
      </c>
      <c r="E286" s="4" t="s">
        <v>854</v>
      </c>
      <c r="F286" s="4" t="s">
        <v>43</v>
      </c>
      <c r="G286" s="4" t="s">
        <v>60</v>
      </c>
      <c r="H286" s="4" t="s">
        <v>18</v>
      </c>
      <c r="I286" s="4" t="s">
        <v>316</v>
      </c>
      <c r="J286" s="5" t="s">
        <v>13</v>
      </c>
      <c r="K286" s="4"/>
    </row>
    <row r="287" spans="1:11" ht="15" hidden="1" customHeight="1">
      <c r="A287" s="4" t="s">
        <v>81</v>
      </c>
      <c r="B287" s="4" t="s">
        <v>317</v>
      </c>
      <c r="C287" s="14">
        <v>2011</v>
      </c>
      <c r="D287" s="14" t="s">
        <v>860</v>
      </c>
      <c r="E287" s="4" t="s">
        <v>37</v>
      </c>
      <c r="F287" s="4" t="s">
        <v>32</v>
      </c>
      <c r="G287" s="4" t="s">
        <v>32</v>
      </c>
      <c r="H287" s="4" t="s">
        <v>18</v>
      </c>
      <c r="I287" s="4" t="s">
        <v>318</v>
      </c>
      <c r="J287" s="5" t="s">
        <v>13</v>
      </c>
      <c r="K287" s="4"/>
    </row>
    <row r="288" spans="1:11" ht="15" hidden="1" customHeight="1">
      <c r="A288" s="4" t="s">
        <v>81</v>
      </c>
      <c r="B288" s="4" t="s">
        <v>326</v>
      </c>
      <c r="C288" s="14">
        <v>2011</v>
      </c>
      <c r="D288" s="14" t="s">
        <v>862</v>
      </c>
      <c r="E288" s="4" t="s">
        <v>42</v>
      </c>
      <c r="F288" s="6" t="s">
        <v>211</v>
      </c>
      <c r="G288" s="4" t="s">
        <v>26</v>
      </c>
      <c r="H288" s="4" t="s">
        <v>18</v>
      </c>
      <c r="I288" s="4" t="s">
        <v>327</v>
      </c>
      <c r="J288" s="5" t="s">
        <v>13</v>
      </c>
      <c r="K288" s="4"/>
    </row>
    <row r="289" spans="1:12" ht="15" hidden="1" customHeight="1">
      <c r="A289" s="4" t="s">
        <v>81</v>
      </c>
      <c r="B289" s="4" t="s">
        <v>324</v>
      </c>
      <c r="C289" s="14">
        <v>2011</v>
      </c>
      <c r="D289" s="14" t="s">
        <v>860</v>
      </c>
      <c r="E289" s="4" t="s">
        <v>37</v>
      </c>
      <c r="F289" s="4" t="s">
        <v>32</v>
      </c>
      <c r="G289" s="4" t="s">
        <v>32</v>
      </c>
      <c r="H289" s="4" t="s">
        <v>18</v>
      </c>
      <c r="I289" s="4" t="s">
        <v>325</v>
      </c>
      <c r="J289" s="5" t="s">
        <v>13</v>
      </c>
      <c r="K289" s="4"/>
    </row>
    <row r="290" spans="1:12" ht="15" hidden="1" customHeight="1">
      <c r="A290" s="4" t="s">
        <v>81</v>
      </c>
      <c r="B290" s="4" t="s">
        <v>328</v>
      </c>
      <c r="C290" s="14">
        <v>2011</v>
      </c>
      <c r="D290" s="14" t="s">
        <v>858</v>
      </c>
      <c r="E290" s="4" t="s">
        <v>56</v>
      </c>
      <c r="F290" s="4" t="s">
        <v>43</v>
      </c>
      <c r="G290" s="4" t="s">
        <v>329</v>
      </c>
      <c r="H290" s="4" t="s">
        <v>18</v>
      </c>
      <c r="I290" s="4" t="s">
        <v>330</v>
      </c>
      <c r="J290" s="5" t="s">
        <v>13</v>
      </c>
      <c r="K290" s="4"/>
    </row>
    <row r="291" spans="1:12" ht="15" hidden="1" customHeight="1">
      <c r="A291" s="4" t="s">
        <v>86</v>
      </c>
      <c r="B291" s="4" t="s">
        <v>208</v>
      </c>
      <c r="C291" s="14">
        <v>2011</v>
      </c>
      <c r="D291" s="14"/>
      <c r="E291" s="4" t="s">
        <v>9</v>
      </c>
      <c r="F291" s="4" t="s">
        <v>32</v>
      </c>
      <c r="G291" s="4"/>
      <c r="H291" s="4" t="s">
        <v>174</v>
      </c>
      <c r="I291" s="4" t="s">
        <v>209</v>
      </c>
      <c r="J291" s="5" t="s">
        <v>13</v>
      </c>
      <c r="K291" s="4"/>
    </row>
    <row r="292" spans="1:12" ht="15" hidden="1" customHeight="1">
      <c r="A292" s="4" t="s">
        <v>86</v>
      </c>
      <c r="B292" s="4" t="s">
        <v>234</v>
      </c>
      <c r="C292" s="14">
        <v>2011</v>
      </c>
      <c r="D292" s="14"/>
      <c r="E292" s="4" t="s">
        <v>9</v>
      </c>
      <c r="F292" s="4" t="s">
        <v>10</v>
      </c>
      <c r="G292" s="4" t="s">
        <v>235</v>
      </c>
      <c r="H292" s="4" t="s">
        <v>18</v>
      </c>
      <c r="I292" s="4" t="s">
        <v>236</v>
      </c>
      <c r="J292" s="5" t="s">
        <v>13</v>
      </c>
      <c r="K292" s="4"/>
    </row>
    <row r="293" spans="1:12" ht="15" hidden="1" customHeight="1">
      <c r="A293" s="4" t="s">
        <v>86</v>
      </c>
      <c r="B293" s="4" t="s">
        <v>48</v>
      </c>
      <c r="C293" s="14">
        <v>2011</v>
      </c>
      <c r="D293" s="14"/>
      <c r="E293" s="4" t="s">
        <v>24</v>
      </c>
      <c r="F293" s="4" t="s">
        <v>16</v>
      </c>
      <c r="G293" s="4" t="s">
        <v>23</v>
      </c>
      <c r="H293" s="4" t="s">
        <v>161</v>
      </c>
      <c r="I293" s="4" t="s">
        <v>200</v>
      </c>
      <c r="J293" s="5" t="s">
        <v>13</v>
      </c>
      <c r="K293" s="4"/>
    </row>
    <row r="294" spans="1:12" ht="15" hidden="1" customHeight="1">
      <c r="A294" s="4" t="s">
        <v>86</v>
      </c>
      <c r="B294" s="4" t="s">
        <v>61</v>
      </c>
      <c r="C294" s="14">
        <v>2011</v>
      </c>
      <c r="D294" s="14"/>
      <c r="E294" s="4" t="s">
        <v>24</v>
      </c>
      <c r="F294" s="4" t="s">
        <v>211</v>
      </c>
      <c r="G294" s="4"/>
      <c r="H294" s="4" t="s">
        <v>18</v>
      </c>
      <c r="I294" s="4" t="s">
        <v>231</v>
      </c>
      <c r="J294" s="5" t="s">
        <v>13</v>
      </c>
      <c r="K294" s="4"/>
    </row>
    <row r="295" spans="1:12" ht="15" hidden="1" customHeight="1">
      <c r="A295" s="4" t="s">
        <v>86</v>
      </c>
      <c r="B295" s="4" t="s">
        <v>210</v>
      </c>
      <c r="C295" s="14">
        <v>2011</v>
      </c>
      <c r="D295" s="14"/>
      <c r="E295" s="4" t="s">
        <v>24</v>
      </c>
      <c r="F295" s="4" t="s">
        <v>211</v>
      </c>
      <c r="G295" s="4"/>
      <c r="H295" s="4" t="s">
        <v>18</v>
      </c>
      <c r="I295" s="4" t="s">
        <v>212</v>
      </c>
      <c r="J295" s="5" t="s">
        <v>13</v>
      </c>
      <c r="K295" s="4"/>
    </row>
    <row r="296" spans="1:12" ht="15" hidden="1" customHeight="1">
      <c r="A296" s="4" t="s">
        <v>86</v>
      </c>
      <c r="B296" s="4" t="s">
        <v>224</v>
      </c>
      <c r="C296" s="14">
        <v>2011</v>
      </c>
      <c r="D296" s="14"/>
      <c r="E296" s="4" t="s">
        <v>37</v>
      </c>
      <c r="F296" s="4" t="s">
        <v>202</v>
      </c>
      <c r="G296" s="4"/>
      <c r="H296" s="4" t="s">
        <v>18</v>
      </c>
      <c r="I296" s="4" t="s">
        <v>225</v>
      </c>
      <c r="J296" s="5" t="s">
        <v>13</v>
      </c>
      <c r="K296" s="4"/>
    </row>
    <row r="297" spans="1:12" s="34" customFormat="1" ht="15" hidden="1" customHeight="1">
      <c r="A297" s="4" t="s">
        <v>86</v>
      </c>
      <c r="B297" s="4" t="s">
        <v>248</v>
      </c>
      <c r="C297" s="14">
        <v>2011</v>
      </c>
      <c r="D297" s="14"/>
      <c r="E297" s="4" t="s">
        <v>56</v>
      </c>
      <c r="F297" s="4" t="s">
        <v>43</v>
      </c>
      <c r="G297" s="4" t="s">
        <v>249</v>
      </c>
      <c r="H297" s="4" t="s">
        <v>229</v>
      </c>
      <c r="I297" s="4" t="s">
        <v>250</v>
      </c>
      <c r="J297" s="5" t="s">
        <v>13</v>
      </c>
      <c r="K297" s="4"/>
      <c r="L297" s="1"/>
    </row>
    <row r="298" spans="1:12" ht="15" hidden="1" customHeight="1">
      <c r="A298" s="4" t="s">
        <v>86</v>
      </c>
      <c r="B298" s="4" t="s">
        <v>226</v>
      </c>
      <c r="C298" s="14">
        <v>2011</v>
      </c>
      <c r="D298" s="14"/>
      <c r="E298" s="4" t="s">
        <v>37</v>
      </c>
      <c r="F298" s="4" t="s">
        <v>32</v>
      </c>
      <c r="G298" s="4"/>
      <c r="H298" s="4" t="s">
        <v>18</v>
      </c>
      <c r="I298" s="4" t="s">
        <v>227</v>
      </c>
      <c r="J298" s="5" t="s">
        <v>13</v>
      </c>
      <c r="K298" s="4"/>
    </row>
    <row r="299" spans="1:12" ht="15" hidden="1" customHeight="1">
      <c r="A299" s="4" t="s">
        <v>86</v>
      </c>
      <c r="B299" s="4" t="s">
        <v>121</v>
      </c>
      <c r="C299" s="14">
        <v>2011</v>
      </c>
      <c r="D299" s="14"/>
      <c r="E299" s="4" t="s">
        <v>9</v>
      </c>
      <c r="F299" s="4" t="s">
        <v>16</v>
      </c>
      <c r="G299" s="4" t="s">
        <v>228</v>
      </c>
      <c r="H299" s="4" t="s">
        <v>229</v>
      </c>
      <c r="I299" s="4" t="s">
        <v>230</v>
      </c>
      <c r="J299" s="5" t="s">
        <v>13</v>
      </c>
      <c r="K299" s="4"/>
    </row>
    <row r="300" spans="1:12" ht="15" hidden="1" customHeight="1">
      <c r="A300" s="26" t="s">
        <v>86</v>
      </c>
      <c r="B300" s="26" t="s">
        <v>252</v>
      </c>
      <c r="C300" s="35">
        <v>2011</v>
      </c>
      <c r="D300" s="35"/>
      <c r="E300" s="26" t="s">
        <v>9</v>
      </c>
      <c r="F300" s="26" t="s">
        <v>16</v>
      </c>
      <c r="G300" s="26" t="s">
        <v>253</v>
      </c>
      <c r="H300" s="26" t="s">
        <v>163</v>
      </c>
      <c r="I300" s="26" t="s">
        <v>294</v>
      </c>
      <c r="J300" s="26"/>
      <c r="K300" s="26"/>
      <c r="L300" s="34"/>
    </row>
    <row r="301" spans="1:12" ht="15" hidden="1" customHeight="1">
      <c r="A301" s="4" t="s">
        <v>86</v>
      </c>
      <c r="B301" s="4" t="s">
        <v>193</v>
      </c>
      <c r="C301" s="14">
        <v>2011</v>
      </c>
      <c r="D301" s="14"/>
      <c r="E301" s="4" t="s">
        <v>24</v>
      </c>
      <c r="F301" s="4" t="s">
        <v>30</v>
      </c>
      <c r="G301" s="4" t="s">
        <v>232</v>
      </c>
      <c r="H301" s="4" t="s">
        <v>18</v>
      </c>
      <c r="I301" s="4" t="s">
        <v>233</v>
      </c>
      <c r="J301" s="5" t="s">
        <v>13</v>
      </c>
      <c r="K301" s="4"/>
    </row>
    <row r="302" spans="1:12" ht="15" hidden="1" customHeight="1">
      <c r="A302" s="4" t="s">
        <v>86</v>
      </c>
      <c r="B302" s="4" t="s">
        <v>246</v>
      </c>
      <c r="C302" s="14">
        <v>2011</v>
      </c>
      <c r="D302" s="14"/>
      <c r="E302" s="4" t="s">
        <v>9</v>
      </c>
      <c r="F302" s="4" t="s">
        <v>30</v>
      </c>
      <c r="G302" s="4" t="s">
        <v>206</v>
      </c>
      <c r="H302" s="4" t="s">
        <v>229</v>
      </c>
      <c r="I302" s="4" t="s">
        <v>247</v>
      </c>
      <c r="J302" s="5" t="s">
        <v>13</v>
      </c>
      <c r="K302" s="4"/>
    </row>
    <row r="303" spans="1:12" s="34" customFormat="1" ht="15" hidden="1" customHeight="1">
      <c r="A303" s="4" t="s">
        <v>155</v>
      </c>
      <c r="B303" s="4" t="s">
        <v>632</v>
      </c>
      <c r="C303" s="14">
        <v>2011</v>
      </c>
      <c r="D303" s="14"/>
      <c r="E303" s="4" t="s">
        <v>854</v>
      </c>
      <c r="F303" s="4" t="s">
        <v>43</v>
      </c>
      <c r="G303" s="4" t="s">
        <v>66</v>
      </c>
      <c r="H303" s="4" t="s">
        <v>18</v>
      </c>
      <c r="I303" s="4" t="s">
        <v>634</v>
      </c>
      <c r="J303" s="8" t="s">
        <v>13</v>
      </c>
      <c r="K303" s="4"/>
      <c r="L303" s="1"/>
    </row>
    <row r="304" spans="1:12" ht="15" hidden="1" customHeight="1">
      <c r="A304" s="4" t="s">
        <v>155</v>
      </c>
      <c r="B304" s="4" t="s">
        <v>434</v>
      </c>
      <c r="C304" s="14">
        <v>2011</v>
      </c>
      <c r="D304" s="14"/>
      <c r="E304" s="4" t="s">
        <v>9</v>
      </c>
      <c r="F304" s="4" t="s">
        <v>43</v>
      </c>
      <c r="G304" s="4" t="s">
        <v>66</v>
      </c>
      <c r="H304" s="4" t="s">
        <v>161</v>
      </c>
      <c r="I304" s="4" t="s">
        <v>635</v>
      </c>
      <c r="J304" s="5" t="s">
        <v>13</v>
      </c>
      <c r="K304" s="4"/>
    </row>
    <row r="305" spans="1:12" ht="15" hidden="1" customHeight="1">
      <c r="A305" s="4" t="s">
        <v>155</v>
      </c>
      <c r="B305" s="4" t="s">
        <v>647</v>
      </c>
      <c r="C305" s="14">
        <v>2011</v>
      </c>
      <c r="D305" s="14"/>
      <c r="E305" s="4" t="s">
        <v>37</v>
      </c>
      <c r="F305" s="4" t="s">
        <v>10</v>
      </c>
      <c r="G305" s="4"/>
      <c r="H305" s="4" t="s">
        <v>229</v>
      </c>
      <c r="I305" s="4" t="s">
        <v>648</v>
      </c>
      <c r="J305" s="8" t="s">
        <v>13</v>
      </c>
      <c r="K305" s="4"/>
    </row>
    <row r="306" spans="1:12" ht="15" hidden="1" customHeight="1">
      <c r="A306" s="26" t="s">
        <v>155</v>
      </c>
      <c r="B306" s="26" t="s">
        <v>661</v>
      </c>
      <c r="C306" s="35">
        <v>2011</v>
      </c>
      <c r="D306" s="35"/>
      <c r="E306" s="26" t="s">
        <v>854</v>
      </c>
      <c r="F306" s="26" t="s">
        <v>10</v>
      </c>
      <c r="G306" s="26"/>
      <c r="H306" s="26"/>
      <c r="I306" s="26" t="s">
        <v>662</v>
      </c>
      <c r="J306" s="26"/>
      <c r="K306" s="26"/>
      <c r="L306" s="34"/>
    </row>
    <row r="307" spans="1:12" ht="15" hidden="1" customHeight="1">
      <c r="A307" s="4" t="s">
        <v>155</v>
      </c>
      <c r="B307" s="4" t="s">
        <v>663</v>
      </c>
      <c r="C307" s="14">
        <v>2011</v>
      </c>
      <c r="D307" s="14"/>
      <c r="E307" s="4" t="s">
        <v>37</v>
      </c>
      <c r="F307" s="4" t="s">
        <v>16</v>
      </c>
      <c r="G307" s="4" t="s">
        <v>779</v>
      </c>
      <c r="H307" s="4" t="s">
        <v>18</v>
      </c>
      <c r="I307" s="4" t="s">
        <v>664</v>
      </c>
      <c r="J307" s="5" t="s">
        <v>13</v>
      </c>
      <c r="K307" s="4"/>
    </row>
    <row r="308" spans="1:12" ht="15" hidden="1" customHeight="1">
      <c r="A308" s="4" t="s">
        <v>155</v>
      </c>
      <c r="B308" s="4" t="s">
        <v>121</v>
      </c>
      <c r="C308" s="14">
        <v>2011</v>
      </c>
      <c r="D308" s="14"/>
      <c r="E308" s="4" t="s">
        <v>24</v>
      </c>
      <c r="F308" s="4" t="s">
        <v>30</v>
      </c>
      <c r="G308" s="4"/>
      <c r="H308" s="4" t="s">
        <v>229</v>
      </c>
      <c r="I308" s="4" t="s">
        <v>675</v>
      </c>
      <c r="J308" s="5" t="s">
        <v>13</v>
      </c>
      <c r="K308" s="4"/>
    </row>
    <row r="309" spans="1:12" ht="15" hidden="1" customHeight="1">
      <c r="A309" s="4" t="s">
        <v>155</v>
      </c>
      <c r="B309" s="4" t="s">
        <v>681</v>
      </c>
      <c r="C309" s="14">
        <v>2011</v>
      </c>
      <c r="D309" s="14"/>
      <c r="E309" s="4" t="s">
        <v>24</v>
      </c>
      <c r="F309" s="4" t="s">
        <v>30</v>
      </c>
      <c r="G309" s="4"/>
      <c r="H309" s="4" t="s">
        <v>18</v>
      </c>
      <c r="I309" s="4" t="s">
        <v>683</v>
      </c>
      <c r="J309" s="8" t="s">
        <v>13</v>
      </c>
      <c r="K309" s="4"/>
    </row>
    <row r="310" spans="1:12" ht="15" hidden="1" customHeight="1">
      <c r="A310" s="4" t="s">
        <v>155</v>
      </c>
      <c r="B310" s="4" t="s">
        <v>252</v>
      </c>
      <c r="C310" s="14">
        <v>2011</v>
      </c>
      <c r="D310" s="14"/>
      <c r="E310" s="4" t="s">
        <v>9</v>
      </c>
      <c r="F310" s="4" t="s">
        <v>16</v>
      </c>
      <c r="G310" s="4" t="s">
        <v>253</v>
      </c>
      <c r="H310" s="4" t="s">
        <v>163</v>
      </c>
      <c r="I310" s="4" t="s">
        <v>685</v>
      </c>
      <c r="J310" s="8" t="s">
        <v>13</v>
      </c>
      <c r="K310" s="4"/>
    </row>
    <row r="311" spans="1:12" ht="15" hidden="1" customHeight="1">
      <c r="A311" s="4" t="s">
        <v>155</v>
      </c>
      <c r="B311" s="4" t="s">
        <v>713</v>
      </c>
      <c r="C311" s="14">
        <v>2011</v>
      </c>
      <c r="D311" s="14"/>
      <c r="E311" s="4" t="s">
        <v>9</v>
      </c>
      <c r="F311" s="4" t="s">
        <v>30</v>
      </c>
      <c r="G311" s="4"/>
      <c r="H311" s="4" t="s">
        <v>18</v>
      </c>
      <c r="I311" s="4" t="s">
        <v>714</v>
      </c>
      <c r="J311" s="8" t="s">
        <v>13</v>
      </c>
      <c r="K311" s="4"/>
    </row>
    <row r="312" spans="1:12" ht="15" hidden="1" customHeight="1">
      <c r="A312" s="4" t="s">
        <v>155</v>
      </c>
      <c r="B312" s="4" t="s">
        <v>725</v>
      </c>
      <c r="C312" s="14">
        <v>2011</v>
      </c>
      <c r="D312" s="14"/>
      <c r="E312" s="4" t="s">
        <v>42</v>
      </c>
      <c r="F312" s="4" t="s">
        <v>16</v>
      </c>
      <c r="G312" s="4" t="s">
        <v>23</v>
      </c>
      <c r="H312" s="4" t="s">
        <v>33</v>
      </c>
      <c r="I312" s="4" t="s">
        <v>726</v>
      </c>
      <c r="J312" s="8" t="s">
        <v>13</v>
      </c>
      <c r="K312" s="4"/>
    </row>
    <row r="313" spans="1:12" ht="15" hidden="1" customHeight="1">
      <c r="A313" s="4" t="s">
        <v>155</v>
      </c>
      <c r="B313" s="4" t="s">
        <v>732</v>
      </c>
      <c r="C313" s="14">
        <v>2011</v>
      </c>
      <c r="D313" s="14"/>
      <c r="E313" s="4" t="s">
        <v>9</v>
      </c>
      <c r="F313" s="4" t="s">
        <v>211</v>
      </c>
      <c r="G313" s="4"/>
      <c r="H313" s="4" t="s">
        <v>18</v>
      </c>
      <c r="I313" s="4" t="s">
        <v>733</v>
      </c>
      <c r="J313" s="5" t="s">
        <v>13</v>
      </c>
      <c r="K313" s="4"/>
    </row>
    <row r="314" spans="1:12" ht="15" hidden="1" customHeight="1">
      <c r="A314" s="4" t="s">
        <v>155</v>
      </c>
      <c r="B314" s="4" t="s">
        <v>773</v>
      </c>
      <c r="C314" s="14">
        <v>2011</v>
      </c>
      <c r="D314" s="14"/>
      <c r="E314" s="4" t="s">
        <v>24</v>
      </c>
      <c r="F314" s="4" t="s">
        <v>43</v>
      </c>
      <c r="G314" s="4" t="s">
        <v>645</v>
      </c>
      <c r="H314" s="4" t="s">
        <v>18</v>
      </c>
      <c r="I314" s="4" t="s">
        <v>749</v>
      </c>
      <c r="J314" s="5" t="s">
        <v>13</v>
      </c>
      <c r="K314" s="18"/>
    </row>
    <row r="315" spans="1:12" ht="15" hidden="1" customHeight="1">
      <c r="A315" s="4" t="s">
        <v>155</v>
      </c>
      <c r="B315" s="4" t="s">
        <v>434</v>
      </c>
      <c r="C315" s="14">
        <v>2011</v>
      </c>
      <c r="D315" s="14"/>
      <c r="E315" s="4" t="s">
        <v>9</v>
      </c>
      <c r="F315" s="4" t="s">
        <v>783</v>
      </c>
      <c r="G315" s="4" t="s">
        <v>23</v>
      </c>
      <c r="H315" s="4" t="s">
        <v>18</v>
      </c>
      <c r="I315" s="4" t="s">
        <v>784</v>
      </c>
      <c r="J315" s="5" t="s">
        <v>13</v>
      </c>
      <c r="K315" s="18"/>
    </row>
    <row r="316" spans="1:12" ht="15" hidden="1" customHeight="1">
      <c r="A316" s="4" t="s">
        <v>7</v>
      </c>
      <c r="B316" s="4" t="s">
        <v>48</v>
      </c>
      <c r="C316" s="14">
        <v>2011</v>
      </c>
      <c r="D316" s="14" t="s">
        <v>862</v>
      </c>
      <c r="E316" s="4" t="s">
        <v>9</v>
      </c>
      <c r="F316" s="4" t="s">
        <v>16</v>
      </c>
      <c r="G316" s="4" t="s">
        <v>23</v>
      </c>
      <c r="H316" s="4" t="s">
        <v>161</v>
      </c>
      <c r="I316" s="4" t="s">
        <v>49</v>
      </c>
      <c r="J316" s="5" t="s">
        <v>13</v>
      </c>
      <c r="K316" s="4"/>
    </row>
    <row r="317" spans="1:12" ht="15" hidden="1" customHeight="1">
      <c r="A317" s="4" t="s">
        <v>7</v>
      </c>
      <c r="B317" s="4" t="s">
        <v>61</v>
      </c>
      <c r="C317" s="14">
        <v>2011</v>
      </c>
      <c r="D317" s="14" t="s">
        <v>860</v>
      </c>
      <c r="E317" s="4" t="s">
        <v>51</v>
      </c>
      <c r="F317" s="6" t="s">
        <v>211</v>
      </c>
      <c r="G317" s="4" t="s">
        <v>26</v>
      </c>
      <c r="H317" s="4" t="s">
        <v>18</v>
      </c>
      <c r="I317" s="4" t="s">
        <v>62</v>
      </c>
      <c r="J317" s="5" t="s">
        <v>13</v>
      </c>
      <c r="K317" s="4"/>
    </row>
    <row r="318" spans="1:12" ht="15" hidden="1" customHeight="1">
      <c r="A318" s="4" t="s">
        <v>7</v>
      </c>
      <c r="B318" s="4" t="s">
        <v>58</v>
      </c>
      <c r="C318" s="14">
        <v>2011</v>
      </c>
      <c r="D318" s="14" t="s">
        <v>862</v>
      </c>
      <c r="E318" s="4" t="s">
        <v>9</v>
      </c>
      <c r="F318" s="6" t="s">
        <v>211</v>
      </c>
      <c r="G318" s="4" t="s">
        <v>26</v>
      </c>
      <c r="H318" s="4" t="s">
        <v>18</v>
      </c>
      <c r="I318" s="4" t="s">
        <v>59</v>
      </c>
      <c r="J318" s="5" t="s">
        <v>13</v>
      </c>
      <c r="K318" s="4"/>
    </row>
    <row r="319" spans="1:12" ht="15" hidden="1" customHeight="1">
      <c r="A319" s="4" t="s">
        <v>7</v>
      </c>
      <c r="B319" s="4" t="s">
        <v>53</v>
      </c>
      <c r="C319" s="14">
        <v>2011</v>
      </c>
      <c r="D319" s="14" t="s">
        <v>863</v>
      </c>
      <c r="E319" s="4" t="s">
        <v>854</v>
      </c>
      <c r="F319" s="4" t="s">
        <v>10</v>
      </c>
      <c r="G319" s="4" t="s">
        <v>54</v>
      </c>
      <c r="H319" s="4" t="s">
        <v>18</v>
      </c>
      <c r="I319" s="4" t="s">
        <v>55</v>
      </c>
      <c r="J319" s="5" t="s">
        <v>13</v>
      </c>
      <c r="K319" s="4"/>
    </row>
    <row r="320" spans="1:12" ht="15" hidden="1" customHeight="1">
      <c r="A320" s="4" t="s">
        <v>7</v>
      </c>
      <c r="B320" s="4" t="s">
        <v>53</v>
      </c>
      <c r="C320" s="14">
        <v>2011</v>
      </c>
      <c r="D320" s="14" t="s">
        <v>860</v>
      </c>
      <c r="E320" s="4" t="s">
        <v>51</v>
      </c>
      <c r="F320" s="4" t="s">
        <v>10</v>
      </c>
      <c r="G320" s="4"/>
      <c r="H320" s="4" t="s">
        <v>18</v>
      </c>
      <c r="I320" s="4" t="s">
        <v>57</v>
      </c>
      <c r="J320" s="5" t="s">
        <v>13</v>
      </c>
      <c r="K320" s="4"/>
    </row>
    <row r="321" spans="1:12" ht="15" hidden="1" customHeight="1">
      <c r="A321" s="4" t="s">
        <v>7</v>
      </c>
      <c r="B321" s="4" t="s">
        <v>44</v>
      </c>
      <c r="C321" s="14">
        <v>2011</v>
      </c>
      <c r="D321" s="14" t="s">
        <v>862</v>
      </c>
      <c r="E321" s="4" t="s">
        <v>9</v>
      </c>
      <c r="F321" s="4" t="s">
        <v>10</v>
      </c>
      <c r="G321" s="4" t="s">
        <v>10</v>
      </c>
      <c r="H321" s="4" t="s">
        <v>18</v>
      </c>
      <c r="I321" s="4" t="s">
        <v>45</v>
      </c>
      <c r="J321" s="5" t="s">
        <v>13</v>
      </c>
      <c r="K321" s="4"/>
    </row>
    <row r="322" spans="1:12" s="34" customFormat="1" ht="15" hidden="1" customHeight="1">
      <c r="A322" s="4" t="s">
        <v>7</v>
      </c>
      <c r="B322" s="4" t="s">
        <v>44</v>
      </c>
      <c r="C322" s="14">
        <v>2011</v>
      </c>
      <c r="D322" s="14" t="s">
        <v>863</v>
      </c>
      <c r="E322" s="4" t="s">
        <v>854</v>
      </c>
      <c r="F322" s="4" t="s">
        <v>10</v>
      </c>
      <c r="G322" s="4" t="s">
        <v>10</v>
      </c>
      <c r="H322" s="4" t="s">
        <v>18</v>
      </c>
      <c r="I322" s="4" t="s">
        <v>47</v>
      </c>
      <c r="J322" s="5" t="s">
        <v>13</v>
      </c>
      <c r="K322" s="4"/>
      <c r="L322" s="1"/>
    </row>
    <row r="323" spans="1:12" s="34" customFormat="1" ht="15" hidden="1" customHeight="1">
      <c r="A323" s="4" t="s">
        <v>7</v>
      </c>
      <c r="B323" s="4" t="s">
        <v>63</v>
      </c>
      <c r="C323" s="14">
        <v>2011</v>
      </c>
      <c r="D323" s="14" t="s">
        <v>862</v>
      </c>
      <c r="E323" s="4" t="s">
        <v>24</v>
      </c>
      <c r="F323" s="4" t="s">
        <v>32</v>
      </c>
      <c r="G323" s="4"/>
      <c r="H323" s="4" t="s">
        <v>18</v>
      </c>
      <c r="I323" s="4" t="s">
        <v>64</v>
      </c>
      <c r="J323" s="5" t="s">
        <v>13</v>
      </c>
      <c r="K323" s="4"/>
      <c r="L323" s="1"/>
    </row>
    <row r="324" spans="1:12" s="34" customFormat="1" ht="15" hidden="1" customHeight="1">
      <c r="A324" s="4" t="s">
        <v>7</v>
      </c>
      <c r="B324" s="4" t="s">
        <v>63</v>
      </c>
      <c r="C324" s="14">
        <v>2011</v>
      </c>
      <c r="D324" s="14" t="s">
        <v>860</v>
      </c>
      <c r="E324" s="4" t="s">
        <v>51</v>
      </c>
      <c r="F324" s="4"/>
      <c r="G324" s="4"/>
      <c r="H324" s="4" t="s">
        <v>18</v>
      </c>
      <c r="I324" s="4" t="s">
        <v>176</v>
      </c>
      <c r="J324" s="5" t="s">
        <v>13</v>
      </c>
      <c r="K324" s="4"/>
      <c r="L324" s="1"/>
    </row>
    <row r="325" spans="1:12" s="34" customFormat="1" ht="15" hidden="1" customHeight="1">
      <c r="A325" s="26" t="s">
        <v>900</v>
      </c>
      <c r="B325" s="26" t="s">
        <v>808</v>
      </c>
      <c r="C325" s="35">
        <v>2011</v>
      </c>
      <c r="D325" s="35" t="s">
        <v>862</v>
      </c>
      <c r="E325" s="26" t="s">
        <v>9</v>
      </c>
      <c r="F325" s="26" t="s">
        <v>30</v>
      </c>
      <c r="G325" s="26"/>
      <c r="H325" s="26" t="s">
        <v>334</v>
      </c>
      <c r="I325" s="26" t="s">
        <v>827</v>
      </c>
      <c r="J325" s="32" t="s">
        <v>13</v>
      </c>
      <c r="K325" s="26"/>
    </row>
    <row r="326" spans="1:12" ht="15" hidden="1" customHeight="1">
      <c r="A326" s="26" t="s">
        <v>900</v>
      </c>
      <c r="B326" s="26" t="s">
        <v>811</v>
      </c>
      <c r="C326" s="35">
        <v>2011</v>
      </c>
      <c r="D326" s="35" t="s">
        <v>862</v>
      </c>
      <c r="E326" s="26" t="s">
        <v>24</v>
      </c>
      <c r="F326" s="26" t="s">
        <v>30</v>
      </c>
      <c r="G326" s="26"/>
      <c r="H326" s="26" t="s">
        <v>18</v>
      </c>
      <c r="I326" s="26" t="s">
        <v>829</v>
      </c>
      <c r="J326" s="32" t="s">
        <v>13</v>
      </c>
      <c r="K326" s="26"/>
      <c r="L326" s="34"/>
    </row>
    <row r="327" spans="1:12" s="34" customFormat="1" ht="15" hidden="1" customHeight="1">
      <c r="A327" s="26" t="s">
        <v>900</v>
      </c>
      <c r="B327" s="26" t="s">
        <v>812</v>
      </c>
      <c r="C327" s="35">
        <v>2011</v>
      </c>
      <c r="D327" s="35" t="s">
        <v>860</v>
      </c>
      <c r="E327" s="26" t="s">
        <v>819</v>
      </c>
      <c r="F327" s="26" t="s">
        <v>820</v>
      </c>
      <c r="G327" s="26"/>
      <c r="H327" s="26" t="s">
        <v>161</v>
      </c>
      <c r="I327" s="26" t="s">
        <v>830</v>
      </c>
      <c r="J327" s="32" t="s">
        <v>13</v>
      </c>
      <c r="K327" s="26"/>
    </row>
    <row r="328" spans="1:12" ht="15" hidden="1" customHeight="1">
      <c r="A328" s="26" t="s">
        <v>900</v>
      </c>
      <c r="B328" s="26" t="s">
        <v>813</v>
      </c>
      <c r="C328" s="35">
        <v>2011</v>
      </c>
      <c r="D328" s="35" t="s">
        <v>860</v>
      </c>
      <c r="E328" s="26" t="s">
        <v>819</v>
      </c>
      <c r="F328" s="26" t="s">
        <v>32</v>
      </c>
      <c r="G328" s="26"/>
      <c r="H328" s="26" t="s">
        <v>70</v>
      </c>
      <c r="I328" s="26" t="s">
        <v>831</v>
      </c>
      <c r="J328" s="32" t="s">
        <v>13</v>
      </c>
      <c r="K328" s="26"/>
      <c r="L328" s="34"/>
    </row>
    <row r="329" spans="1:12" ht="15" hidden="1" customHeight="1">
      <c r="A329" s="74" t="s">
        <v>900</v>
      </c>
      <c r="B329" s="9" t="s">
        <v>816</v>
      </c>
      <c r="C329" s="17">
        <v>2011</v>
      </c>
      <c r="D329" s="17" t="s">
        <v>858</v>
      </c>
      <c r="E329" s="9" t="s">
        <v>56</v>
      </c>
      <c r="F329" s="9"/>
      <c r="G329" s="4"/>
      <c r="H329" s="9" t="s">
        <v>112</v>
      </c>
      <c r="I329" s="9" t="s">
        <v>833</v>
      </c>
      <c r="J329" s="8" t="s">
        <v>13</v>
      </c>
      <c r="K329" s="4"/>
    </row>
    <row r="330" spans="1:12" ht="15" hidden="1" customHeight="1">
      <c r="A330" s="26" t="s">
        <v>900</v>
      </c>
      <c r="B330" s="26" t="s">
        <v>816</v>
      </c>
      <c r="C330" s="35">
        <v>2011</v>
      </c>
      <c r="D330" s="35" t="s">
        <v>860</v>
      </c>
      <c r="E330" s="26" t="s">
        <v>819</v>
      </c>
      <c r="F330" s="26"/>
      <c r="G330" s="26"/>
      <c r="H330" s="26" t="s">
        <v>112</v>
      </c>
      <c r="I330" s="26" t="s">
        <v>834</v>
      </c>
      <c r="J330" s="32" t="s">
        <v>13</v>
      </c>
      <c r="K330" s="26"/>
      <c r="L330" s="34"/>
    </row>
    <row r="331" spans="1:12" ht="15" hidden="1" customHeight="1">
      <c r="A331" s="26" t="s">
        <v>900</v>
      </c>
      <c r="B331" s="26" t="s">
        <v>519</v>
      </c>
      <c r="C331" s="35">
        <v>2011</v>
      </c>
      <c r="D331" s="35" t="s">
        <v>862</v>
      </c>
      <c r="E331" s="26" t="s">
        <v>9</v>
      </c>
      <c r="F331" s="26"/>
      <c r="G331" s="26"/>
      <c r="H331" s="26" t="s">
        <v>125</v>
      </c>
      <c r="I331" s="26" t="s">
        <v>939</v>
      </c>
      <c r="J331" s="32" t="s">
        <v>13</v>
      </c>
      <c r="K331" s="26"/>
      <c r="L331" s="34"/>
    </row>
    <row r="332" spans="1:12" ht="15" hidden="1" customHeight="1">
      <c r="A332" s="26" t="s">
        <v>900</v>
      </c>
      <c r="B332" s="26" t="s">
        <v>798</v>
      </c>
      <c r="C332" s="35">
        <v>2011</v>
      </c>
      <c r="D332" s="35" t="s">
        <v>862</v>
      </c>
      <c r="E332" s="26" t="s">
        <v>9</v>
      </c>
      <c r="F332" s="26"/>
      <c r="G332" s="26"/>
      <c r="H332" s="26" t="s">
        <v>125</v>
      </c>
      <c r="I332" s="26" t="s">
        <v>939</v>
      </c>
      <c r="J332" s="32" t="s">
        <v>13</v>
      </c>
      <c r="K332" s="26"/>
      <c r="L332" s="34"/>
    </row>
    <row r="333" spans="1:12" ht="15" hidden="1" customHeight="1">
      <c r="A333" s="26" t="s">
        <v>900</v>
      </c>
      <c r="B333" s="26" t="s">
        <v>803</v>
      </c>
      <c r="C333" s="35">
        <v>2011</v>
      </c>
      <c r="D333" s="35" t="s">
        <v>862</v>
      </c>
      <c r="E333" s="26" t="s">
        <v>9</v>
      </c>
      <c r="F333" s="26"/>
      <c r="G333" s="26"/>
      <c r="H333" s="26" t="s">
        <v>125</v>
      </c>
      <c r="I333" s="26" t="s">
        <v>939</v>
      </c>
      <c r="J333" s="32" t="s">
        <v>13</v>
      </c>
      <c r="K333" s="26"/>
      <c r="L333" s="34"/>
    </row>
    <row r="334" spans="1:12" ht="15" hidden="1" customHeight="1">
      <c r="A334" s="4" t="s">
        <v>7</v>
      </c>
      <c r="B334" s="4" t="s">
        <v>904</v>
      </c>
      <c r="C334" s="43">
        <v>2011</v>
      </c>
      <c r="D334" s="44" t="s">
        <v>863</v>
      </c>
      <c r="E334" s="4" t="s">
        <v>877</v>
      </c>
      <c r="F334" s="4" t="s">
        <v>211</v>
      </c>
      <c r="G334" s="4" t="s">
        <v>905</v>
      </c>
      <c r="H334" s="4" t="s">
        <v>112</v>
      </c>
      <c r="I334" s="42" t="s">
        <v>906</v>
      </c>
      <c r="J334" s="5" t="s">
        <v>13</v>
      </c>
      <c r="K334" s="41"/>
    </row>
    <row r="335" spans="1:12" ht="15" hidden="1" customHeight="1">
      <c r="A335" s="4" t="s">
        <v>434</v>
      </c>
      <c r="B335" s="4" t="s">
        <v>617</v>
      </c>
      <c r="C335" s="14">
        <v>2012</v>
      </c>
      <c r="D335" s="25" t="s">
        <v>860</v>
      </c>
      <c r="E335" s="4" t="s">
        <v>37</v>
      </c>
      <c r="F335" s="4" t="s">
        <v>10</v>
      </c>
      <c r="G335" s="4" t="s">
        <v>35</v>
      </c>
      <c r="H335" s="4" t="s">
        <v>18</v>
      </c>
      <c r="I335" s="4" t="s">
        <v>881</v>
      </c>
      <c r="J335" s="5" t="s">
        <v>13</v>
      </c>
      <c r="K335" s="4">
        <v>1020</v>
      </c>
    </row>
    <row r="336" spans="1:12" ht="15" hidden="1" customHeight="1">
      <c r="A336" s="4" t="s">
        <v>434</v>
      </c>
      <c r="B336" s="4" t="s">
        <v>615</v>
      </c>
      <c r="C336" s="14">
        <v>2012</v>
      </c>
      <c r="D336" s="25" t="s">
        <v>862</v>
      </c>
      <c r="E336" s="4" t="s">
        <v>9</v>
      </c>
      <c r="F336" s="4" t="s">
        <v>43</v>
      </c>
      <c r="G336" s="4"/>
      <c r="H336" s="4" t="s">
        <v>163</v>
      </c>
      <c r="I336" s="4" t="s">
        <v>616</v>
      </c>
      <c r="J336" s="5" t="s">
        <v>13</v>
      </c>
      <c r="K336" s="4"/>
    </row>
    <row r="337" spans="1:11" ht="15" hidden="1" customHeight="1">
      <c r="A337" s="4" t="s">
        <v>434</v>
      </c>
      <c r="B337" s="4" t="s">
        <v>570</v>
      </c>
      <c r="C337" s="14">
        <v>2012</v>
      </c>
      <c r="D337" s="25" t="s">
        <v>862</v>
      </c>
      <c r="E337" s="4" t="s">
        <v>9</v>
      </c>
      <c r="F337" s="4" t="s">
        <v>10</v>
      </c>
      <c r="G337" s="4" t="s">
        <v>571</v>
      </c>
      <c r="H337" s="4" t="s">
        <v>70</v>
      </c>
      <c r="I337" s="4" t="s">
        <v>572</v>
      </c>
      <c r="J337" s="5" t="s">
        <v>13</v>
      </c>
      <c r="K337" s="4"/>
    </row>
    <row r="338" spans="1:11" ht="15" hidden="1" customHeight="1">
      <c r="A338" s="4" t="s">
        <v>434</v>
      </c>
      <c r="B338" s="4" t="s">
        <v>859</v>
      </c>
      <c r="C338" s="14">
        <v>2012</v>
      </c>
      <c r="D338" s="25" t="s">
        <v>858</v>
      </c>
      <c r="E338" s="4" t="s">
        <v>56</v>
      </c>
      <c r="F338" s="4" t="s">
        <v>43</v>
      </c>
      <c r="G338" s="4" t="s">
        <v>565</v>
      </c>
      <c r="H338" s="4" t="s">
        <v>566</v>
      </c>
      <c r="I338" s="4" t="s">
        <v>567</v>
      </c>
      <c r="J338" s="5" t="s">
        <v>13</v>
      </c>
      <c r="K338" s="4"/>
    </row>
    <row r="339" spans="1:11" ht="15" hidden="1" customHeight="1">
      <c r="A339" s="4" t="s">
        <v>434</v>
      </c>
      <c r="B339" s="4" t="s">
        <v>568</v>
      </c>
      <c r="C339" s="14">
        <v>2012</v>
      </c>
      <c r="D339" s="25" t="s">
        <v>863</v>
      </c>
      <c r="E339" s="4" t="s">
        <v>42</v>
      </c>
      <c r="F339" s="4" t="s">
        <v>43</v>
      </c>
      <c r="G339" s="4" t="s">
        <v>54</v>
      </c>
      <c r="H339" s="4" t="s">
        <v>18</v>
      </c>
      <c r="I339" s="4" t="s">
        <v>569</v>
      </c>
      <c r="J339" s="5" t="s">
        <v>13</v>
      </c>
      <c r="K339" s="4"/>
    </row>
    <row r="340" spans="1:11" ht="15" hidden="1" customHeight="1">
      <c r="A340" s="4" t="s">
        <v>434</v>
      </c>
      <c r="B340" s="4" t="s">
        <v>7</v>
      </c>
      <c r="C340" s="14">
        <v>2012</v>
      </c>
      <c r="D340" s="25" t="s">
        <v>863</v>
      </c>
      <c r="E340" s="4" t="s">
        <v>42</v>
      </c>
      <c r="F340" s="4" t="s">
        <v>43</v>
      </c>
      <c r="G340" s="4" t="s">
        <v>66</v>
      </c>
      <c r="H340" s="4" t="s">
        <v>181</v>
      </c>
      <c r="I340" s="4" t="s">
        <v>618</v>
      </c>
      <c r="J340" s="5" t="s">
        <v>13</v>
      </c>
      <c r="K340" s="4"/>
    </row>
    <row r="341" spans="1:11" ht="15" hidden="1" customHeight="1">
      <c r="A341" s="4" t="s">
        <v>48</v>
      </c>
      <c r="B341" s="4" t="s">
        <v>546</v>
      </c>
      <c r="C341" s="14">
        <v>2012</v>
      </c>
      <c r="D341" s="36" t="s">
        <v>860</v>
      </c>
      <c r="E341" s="4" t="s">
        <v>37</v>
      </c>
      <c r="F341" s="4" t="s">
        <v>32</v>
      </c>
      <c r="G341" s="4"/>
      <c r="H341" s="4" t="s">
        <v>18</v>
      </c>
      <c r="I341" s="4" t="s">
        <v>547</v>
      </c>
      <c r="J341" s="5" t="s">
        <v>13</v>
      </c>
      <c r="K341" s="4"/>
    </row>
    <row r="342" spans="1:11" ht="15" hidden="1" customHeight="1">
      <c r="A342" s="4" t="s">
        <v>48</v>
      </c>
      <c r="B342" s="4" t="s">
        <v>234</v>
      </c>
      <c r="C342" s="14">
        <v>2012</v>
      </c>
      <c r="D342" s="36" t="s">
        <v>860</v>
      </c>
      <c r="E342" s="4" t="s">
        <v>37</v>
      </c>
      <c r="F342" s="4" t="s">
        <v>10</v>
      </c>
      <c r="G342" s="4" t="s">
        <v>54</v>
      </c>
      <c r="H342" s="4" t="s">
        <v>18</v>
      </c>
      <c r="I342" s="4" t="s">
        <v>887</v>
      </c>
      <c r="J342" s="5" t="s">
        <v>13</v>
      </c>
      <c r="K342" s="4" t="s">
        <v>886</v>
      </c>
    </row>
    <row r="343" spans="1:11" ht="15" hidden="1" customHeight="1">
      <c r="A343" s="4" t="s">
        <v>48</v>
      </c>
      <c r="B343" s="4" t="s">
        <v>484</v>
      </c>
      <c r="C343" s="14">
        <v>2012</v>
      </c>
      <c r="D343" s="36" t="s">
        <v>863</v>
      </c>
      <c r="E343" s="4" t="s">
        <v>9</v>
      </c>
      <c r="F343" s="4" t="s">
        <v>43</v>
      </c>
      <c r="G343" s="4" t="s">
        <v>54</v>
      </c>
      <c r="H343" s="4" t="s">
        <v>169</v>
      </c>
      <c r="I343" s="4" t="s">
        <v>485</v>
      </c>
      <c r="J343" s="5" t="s">
        <v>13</v>
      </c>
      <c r="K343" s="4"/>
    </row>
    <row r="344" spans="1:11" ht="15" hidden="1" customHeight="1">
      <c r="A344" s="4" t="s">
        <v>48</v>
      </c>
      <c r="B344" s="4" t="s">
        <v>488</v>
      </c>
      <c r="C344" s="16">
        <v>2012</v>
      </c>
      <c r="D344" s="36" t="s">
        <v>862</v>
      </c>
      <c r="E344" s="4" t="s">
        <v>9</v>
      </c>
      <c r="F344" s="6" t="s">
        <v>211</v>
      </c>
      <c r="G344" s="4"/>
      <c r="H344" s="4" t="s">
        <v>18</v>
      </c>
      <c r="I344" s="4"/>
      <c r="J344" s="5" t="s">
        <v>13</v>
      </c>
      <c r="K344" s="4"/>
    </row>
    <row r="345" spans="1:11" ht="15" hidden="1" customHeight="1">
      <c r="A345" s="4" t="s">
        <v>48</v>
      </c>
      <c r="B345" s="4" t="s">
        <v>482</v>
      </c>
      <c r="C345" s="14">
        <v>2012</v>
      </c>
      <c r="D345" s="36" t="s">
        <v>862</v>
      </c>
      <c r="E345" s="4" t="s">
        <v>9</v>
      </c>
      <c r="F345" s="4" t="s">
        <v>30</v>
      </c>
      <c r="G345" s="4" t="s">
        <v>795</v>
      </c>
      <c r="H345" s="4" t="s">
        <v>163</v>
      </c>
      <c r="I345" s="4" t="s">
        <v>483</v>
      </c>
      <c r="J345" s="5" t="s">
        <v>13</v>
      </c>
      <c r="K345" s="4"/>
    </row>
    <row r="346" spans="1:11" ht="15" hidden="1" customHeight="1">
      <c r="A346" s="4" t="s">
        <v>48</v>
      </c>
      <c r="B346" s="4" t="s">
        <v>336</v>
      </c>
      <c r="C346" s="14">
        <v>2012</v>
      </c>
      <c r="D346" s="36" t="s">
        <v>862</v>
      </c>
      <c r="E346" s="4" t="s">
        <v>9</v>
      </c>
      <c r="F346" s="4" t="s">
        <v>32</v>
      </c>
      <c r="G346" s="4"/>
      <c r="H346" s="4" t="s">
        <v>161</v>
      </c>
      <c r="I346" s="4" t="s">
        <v>487</v>
      </c>
      <c r="J346" s="5" t="s">
        <v>13</v>
      </c>
      <c r="K346" s="4"/>
    </row>
    <row r="347" spans="1:11" ht="15" hidden="1" customHeight="1">
      <c r="A347" s="4" t="s">
        <v>48</v>
      </c>
      <c r="B347" s="4" t="s">
        <v>303</v>
      </c>
      <c r="C347" s="14">
        <v>2012</v>
      </c>
      <c r="D347" s="36" t="s">
        <v>862</v>
      </c>
      <c r="E347" s="4" t="s">
        <v>9</v>
      </c>
      <c r="F347" s="4" t="s">
        <v>43</v>
      </c>
      <c r="G347" s="4" t="s">
        <v>66</v>
      </c>
      <c r="H347" s="4" t="s">
        <v>18</v>
      </c>
      <c r="I347" s="4" t="s">
        <v>535</v>
      </c>
      <c r="J347" s="5" t="s">
        <v>13</v>
      </c>
      <c r="K347" s="4"/>
    </row>
    <row r="348" spans="1:11" ht="15" hidden="1" customHeight="1">
      <c r="A348" s="4" t="s">
        <v>48</v>
      </c>
      <c r="B348" s="4" t="s">
        <v>472</v>
      </c>
      <c r="C348" s="16">
        <v>2012</v>
      </c>
      <c r="D348" s="36" t="s">
        <v>860</v>
      </c>
      <c r="E348" s="4" t="s">
        <v>37</v>
      </c>
      <c r="F348" s="4" t="s">
        <v>32</v>
      </c>
      <c r="G348" s="4"/>
      <c r="H348" s="4" t="s">
        <v>18</v>
      </c>
      <c r="I348" s="4" t="s">
        <v>473</v>
      </c>
      <c r="J348" s="5" t="s">
        <v>13</v>
      </c>
      <c r="K348" s="4"/>
    </row>
    <row r="349" spans="1:11" ht="15" hidden="1" customHeight="1">
      <c r="A349" s="4" t="s">
        <v>48</v>
      </c>
      <c r="B349" s="4" t="s">
        <v>474</v>
      </c>
      <c r="C349" s="16">
        <v>2012</v>
      </c>
      <c r="D349" s="36" t="s">
        <v>862</v>
      </c>
      <c r="E349" s="4" t="s">
        <v>24</v>
      </c>
      <c r="F349" s="4" t="s">
        <v>211</v>
      </c>
      <c r="G349" s="4"/>
      <c r="H349" s="4" t="s">
        <v>28</v>
      </c>
      <c r="I349" s="4" t="s">
        <v>475</v>
      </c>
      <c r="J349" s="5" t="s">
        <v>13</v>
      </c>
      <c r="K349" s="4"/>
    </row>
    <row r="350" spans="1:11" ht="15" hidden="1" customHeight="1">
      <c r="A350" s="4" t="s">
        <v>48</v>
      </c>
      <c r="B350" s="4" t="s">
        <v>444</v>
      </c>
      <c r="C350" s="14">
        <v>2012</v>
      </c>
      <c r="D350" s="36" t="s">
        <v>860</v>
      </c>
      <c r="E350" s="4" t="s">
        <v>896</v>
      </c>
      <c r="F350" s="4" t="s">
        <v>32</v>
      </c>
      <c r="G350" s="4" t="s">
        <v>895</v>
      </c>
      <c r="H350" s="4" t="s">
        <v>125</v>
      </c>
      <c r="I350" s="4" t="s">
        <v>536</v>
      </c>
      <c r="J350" s="5" t="s">
        <v>13</v>
      </c>
      <c r="K350" s="4"/>
    </row>
    <row r="351" spans="1:11" ht="15" hidden="1" customHeight="1">
      <c r="A351" s="4" t="s">
        <v>48</v>
      </c>
      <c r="B351" s="4" t="s">
        <v>246</v>
      </c>
      <c r="C351" s="16">
        <v>2012</v>
      </c>
      <c r="D351" s="36" t="s">
        <v>862</v>
      </c>
      <c r="E351" s="4" t="s">
        <v>9</v>
      </c>
      <c r="F351" s="4" t="s">
        <v>30</v>
      </c>
      <c r="G351" s="4" t="s">
        <v>206</v>
      </c>
      <c r="H351" s="4" t="s">
        <v>18</v>
      </c>
      <c r="I351" s="4" t="s">
        <v>469</v>
      </c>
      <c r="J351" s="5" t="s">
        <v>13</v>
      </c>
      <c r="K351" s="4"/>
    </row>
    <row r="352" spans="1:11" ht="15" hidden="1" customHeight="1">
      <c r="A352" s="4" t="s">
        <v>48</v>
      </c>
      <c r="B352" s="4" t="s">
        <v>476</v>
      </c>
      <c r="C352" s="16">
        <v>2012</v>
      </c>
      <c r="D352" s="36" t="s">
        <v>862</v>
      </c>
      <c r="E352" s="4" t="s">
        <v>9</v>
      </c>
      <c r="F352" s="4" t="s">
        <v>32</v>
      </c>
      <c r="G352" s="4"/>
      <c r="H352" s="4" t="s">
        <v>18</v>
      </c>
      <c r="I352" s="4" t="s">
        <v>477</v>
      </c>
      <c r="J352" s="5" t="s">
        <v>13</v>
      </c>
      <c r="K352" s="4"/>
    </row>
    <row r="353" spans="1:11" ht="15" hidden="1" customHeight="1">
      <c r="A353" s="4" t="s">
        <v>48</v>
      </c>
      <c r="B353" s="4" t="s">
        <v>39</v>
      </c>
      <c r="C353" s="14">
        <v>2012</v>
      </c>
      <c r="D353" s="36" t="s">
        <v>862</v>
      </c>
      <c r="E353" s="4" t="s">
        <v>24</v>
      </c>
      <c r="F353" s="6" t="s">
        <v>211</v>
      </c>
      <c r="G353" s="4"/>
      <c r="H353" s="4" t="s">
        <v>18</v>
      </c>
      <c r="I353" s="4" t="s">
        <v>486</v>
      </c>
      <c r="J353" s="5" t="s">
        <v>13</v>
      </c>
      <c r="K353" s="4"/>
    </row>
    <row r="354" spans="1:11" ht="15" hidden="1" customHeight="1">
      <c r="A354" s="4" t="s">
        <v>48</v>
      </c>
      <c r="B354" s="4" t="s">
        <v>780</v>
      </c>
      <c r="C354" s="14">
        <v>2012</v>
      </c>
      <c r="D354" s="36" t="s">
        <v>862</v>
      </c>
      <c r="E354" s="4" t="s">
        <v>9</v>
      </c>
      <c r="F354" s="4" t="s">
        <v>16</v>
      </c>
      <c r="G354" s="4" t="s">
        <v>23</v>
      </c>
      <c r="H354" s="4" t="s">
        <v>18</v>
      </c>
      <c r="I354" s="4" t="s">
        <v>781</v>
      </c>
      <c r="J354" s="5" t="s">
        <v>13</v>
      </c>
      <c r="K354" s="4"/>
    </row>
    <row r="355" spans="1:11" ht="15" hidden="1" customHeight="1">
      <c r="A355" s="4" t="s">
        <v>81</v>
      </c>
      <c r="B355" s="4" t="s">
        <v>205</v>
      </c>
      <c r="C355" s="14">
        <v>2012</v>
      </c>
      <c r="D355" s="14" t="s">
        <v>862</v>
      </c>
      <c r="E355" s="4" t="s">
        <v>9</v>
      </c>
      <c r="F355" s="4" t="s">
        <v>30</v>
      </c>
      <c r="G355" s="4"/>
      <c r="H355" s="4" t="s">
        <v>163</v>
      </c>
      <c r="I355" s="4" t="s">
        <v>408</v>
      </c>
      <c r="J355" s="5" t="s">
        <v>13</v>
      </c>
      <c r="K355" s="4"/>
    </row>
    <row r="356" spans="1:11" ht="15" hidden="1" customHeight="1">
      <c r="A356" s="4" t="s">
        <v>81</v>
      </c>
      <c r="B356" s="4" t="s">
        <v>305</v>
      </c>
      <c r="C356" s="14">
        <v>2012</v>
      </c>
      <c r="D356" s="14" t="s">
        <v>862</v>
      </c>
      <c r="E356" s="4" t="s">
        <v>9</v>
      </c>
      <c r="F356" s="6" t="s">
        <v>211</v>
      </c>
      <c r="G356" s="4" t="s">
        <v>68</v>
      </c>
      <c r="H356" s="4" t="s">
        <v>18</v>
      </c>
      <c r="I356" s="4" t="s">
        <v>306</v>
      </c>
      <c r="J356" s="5" t="s">
        <v>13</v>
      </c>
      <c r="K356" s="4"/>
    </row>
    <row r="357" spans="1:11" ht="15" hidden="1" customHeight="1">
      <c r="A357" s="4" t="s">
        <v>81</v>
      </c>
      <c r="B357" s="4" t="s">
        <v>406</v>
      </c>
      <c r="C357" s="14">
        <v>2012</v>
      </c>
      <c r="D357" s="14" t="s">
        <v>860</v>
      </c>
      <c r="E357" s="4" t="s">
        <v>37</v>
      </c>
      <c r="F357" s="4" t="s">
        <v>32</v>
      </c>
      <c r="G357" s="4"/>
      <c r="H357" s="4" t="s">
        <v>18</v>
      </c>
      <c r="I357" s="4" t="s">
        <v>407</v>
      </c>
      <c r="J357" s="5" t="s">
        <v>13</v>
      </c>
      <c r="K357" s="18"/>
    </row>
    <row r="358" spans="1:11" ht="15" hidden="1" customHeight="1">
      <c r="A358" s="4" t="s">
        <v>81</v>
      </c>
      <c r="B358" s="4" t="s">
        <v>311</v>
      </c>
      <c r="C358" s="14">
        <v>2012</v>
      </c>
      <c r="D358" s="14" t="s">
        <v>862</v>
      </c>
      <c r="E358" s="4" t="s">
        <v>9</v>
      </c>
      <c r="F358" s="6" t="s">
        <v>211</v>
      </c>
      <c r="G358" s="4" t="s">
        <v>26</v>
      </c>
      <c r="H358" s="4" t="s">
        <v>161</v>
      </c>
      <c r="I358" s="4" t="s">
        <v>312</v>
      </c>
      <c r="J358" s="5" t="s">
        <v>13</v>
      </c>
      <c r="K358" s="18"/>
    </row>
    <row r="359" spans="1:11" ht="15" hidden="1" customHeight="1">
      <c r="A359" s="4" t="s">
        <v>81</v>
      </c>
      <c r="B359" s="4" t="s">
        <v>309</v>
      </c>
      <c r="C359" s="14">
        <v>2012</v>
      </c>
      <c r="D359" s="14" t="s">
        <v>862</v>
      </c>
      <c r="E359" s="4" t="s">
        <v>9</v>
      </c>
      <c r="F359" s="4" t="s">
        <v>43</v>
      </c>
      <c r="G359" s="4" t="s">
        <v>60</v>
      </c>
      <c r="H359" s="4" t="s">
        <v>112</v>
      </c>
      <c r="I359" s="4" t="s">
        <v>310</v>
      </c>
      <c r="J359" s="5" t="s">
        <v>13</v>
      </c>
      <c r="K359" s="4"/>
    </row>
    <row r="360" spans="1:11" ht="15" hidden="1" customHeight="1">
      <c r="A360" s="4" t="s">
        <v>81</v>
      </c>
      <c r="B360" s="4" t="s">
        <v>398</v>
      </c>
      <c r="C360" s="14">
        <v>2012</v>
      </c>
      <c r="D360" s="14" t="s">
        <v>858</v>
      </c>
      <c r="E360" s="4" t="s">
        <v>56</v>
      </c>
      <c r="F360" s="4" t="s">
        <v>43</v>
      </c>
      <c r="G360" s="4" t="s">
        <v>60</v>
      </c>
      <c r="H360" s="4" t="s">
        <v>174</v>
      </c>
      <c r="I360" s="4" t="s">
        <v>399</v>
      </c>
      <c r="J360" s="5" t="s">
        <v>13</v>
      </c>
      <c r="K360" s="4"/>
    </row>
    <row r="361" spans="1:11" ht="15" hidden="1" customHeight="1">
      <c r="A361" s="4" t="s">
        <v>81</v>
      </c>
      <c r="B361" s="4" t="s">
        <v>403</v>
      </c>
      <c r="C361" s="14">
        <v>2012</v>
      </c>
      <c r="D361" s="14" t="s">
        <v>948</v>
      </c>
      <c r="E361" s="4" t="s">
        <v>51</v>
      </c>
      <c r="F361" s="4" t="s">
        <v>32</v>
      </c>
      <c r="G361" s="4" t="s">
        <v>32</v>
      </c>
      <c r="H361" s="4" t="s">
        <v>334</v>
      </c>
      <c r="I361" s="4" t="s">
        <v>404</v>
      </c>
      <c r="J361" s="5" t="s">
        <v>13</v>
      </c>
      <c r="K361" s="4"/>
    </row>
    <row r="362" spans="1:11" ht="15" hidden="1" customHeight="1">
      <c r="A362" s="4" t="s">
        <v>81</v>
      </c>
      <c r="B362" s="4" t="s">
        <v>393</v>
      </c>
      <c r="C362" s="14">
        <v>2012</v>
      </c>
      <c r="D362" s="14" t="s">
        <v>862</v>
      </c>
      <c r="E362" s="4" t="s">
        <v>9</v>
      </c>
      <c r="F362" s="4" t="s">
        <v>46</v>
      </c>
      <c r="G362" s="4"/>
      <c r="H362" s="4" t="s">
        <v>163</v>
      </c>
      <c r="I362" s="4" t="s">
        <v>405</v>
      </c>
      <c r="J362" s="5" t="s">
        <v>13</v>
      </c>
      <c r="K362" s="4"/>
    </row>
    <row r="363" spans="1:11" ht="15" hidden="1" customHeight="1">
      <c r="A363" s="4" t="s">
        <v>81</v>
      </c>
      <c r="B363" s="4" t="s">
        <v>307</v>
      </c>
      <c r="C363" s="14">
        <v>2012</v>
      </c>
      <c r="D363" s="14" t="s">
        <v>862</v>
      </c>
      <c r="E363" s="4" t="s">
        <v>24</v>
      </c>
      <c r="F363" s="4" t="s">
        <v>43</v>
      </c>
      <c r="G363" s="4" t="s">
        <v>60</v>
      </c>
      <c r="H363" s="4" t="s">
        <v>181</v>
      </c>
      <c r="I363" s="4" t="s">
        <v>308</v>
      </c>
      <c r="J363" s="5" t="s">
        <v>13</v>
      </c>
      <c r="K363" s="4"/>
    </row>
    <row r="364" spans="1:11" ht="15" hidden="1" customHeight="1">
      <c r="A364" s="4" t="s">
        <v>81</v>
      </c>
      <c r="B364" s="4" t="s">
        <v>400</v>
      </c>
      <c r="C364" s="14">
        <v>2012</v>
      </c>
      <c r="D364" s="14" t="s">
        <v>862</v>
      </c>
      <c r="E364" s="4" t="s">
        <v>9</v>
      </c>
      <c r="F364" s="4" t="s">
        <v>43</v>
      </c>
      <c r="G364" s="4" t="s">
        <v>60</v>
      </c>
      <c r="H364" s="4" t="s">
        <v>401</v>
      </c>
      <c r="I364" s="4" t="s">
        <v>402</v>
      </c>
      <c r="J364" s="5" t="s">
        <v>13</v>
      </c>
      <c r="K364" s="4"/>
    </row>
    <row r="365" spans="1:11" ht="15" hidden="1" customHeight="1">
      <c r="A365" s="4" t="s">
        <v>14</v>
      </c>
      <c r="B365" s="4" t="s">
        <v>7</v>
      </c>
      <c r="C365" s="14">
        <v>2012</v>
      </c>
      <c r="D365" s="14" t="s">
        <v>863</v>
      </c>
      <c r="E365" s="4" t="s">
        <v>15</v>
      </c>
      <c r="F365" s="4" t="s">
        <v>16</v>
      </c>
      <c r="G365" s="4" t="s">
        <v>17</v>
      </c>
      <c r="H365" s="4" t="s">
        <v>181</v>
      </c>
      <c r="I365" s="4" t="s">
        <v>19</v>
      </c>
      <c r="J365" s="5" t="s">
        <v>13</v>
      </c>
      <c r="K365" s="4"/>
    </row>
    <row r="366" spans="1:11" ht="15" hidden="1" customHeight="1">
      <c r="A366" s="4" t="s">
        <v>86</v>
      </c>
      <c r="B366" s="4" t="s">
        <v>205</v>
      </c>
      <c r="C366" s="14">
        <v>2012</v>
      </c>
      <c r="D366" s="14"/>
      <c r="E366" s="4" t="s">
        <v>9</v>
      </c>
      <c r="F366" s="4" t="s">
        <v>32</v>
      </c>
      <c r="G366" s="4"/>
      <c r="H366" s="4" t="s">
        <v>163</v>
      </c>
      <c r="I366" s="4" t="s">
        <v>243</v>
      </c>
      <c r="J366" s="5" t="s">
        <v>13</v>
      </c>
      <c r="K366" s="4"/>
    </row>
    <row r="367" spans="1:11" ht="15" hidden="1" customHeight="1">
      <c r="A367" s="4" t="s">
        <v>86</v>
      </c>
      <c r="B367" s="4" t="s">
        <v>48</v>
      </c>
      <c r="C367" s="14">
        <v>2012</v>
      </c>
      <c r="D367" s="14"/>
      <c r="E367" s="4" t="s">
        <v>854</v>
      </c>
      <c r="F367" s="4" t="s">
        <v>43</v>
      </c>
      <c r="G367" s="4" t="s">
        <v>54</v>
      </c>
      <c r="H367" s="4" t="s">
        <v>161</v>
      </c>
      <c r="I367" s="4" t="s">
        <v>290</v>
      </c>
      <c r="J367" s="5" t="s">
        <v>13</v>
      </c>
      <c r="K367" s="4"/>
    </row>
    <row r="368" spans="1:11" ht="15" hidden="1" customHeight="1">
      <c r="A368" s="4" t="s">
        <v>86</v>
      </c>
      <c r="B368" s="4" t="s">
        <v>295</v>
      </c>
      <c r="C368" s="14">
        <v>2012</v>
      </c>
      <c r="D368" s="14"/>
      <c r="E368" s="4" t="s">
        <v>9</v>
      </c>
      <c r="F368" s="4" t="s">
        <v>30</v>
      </c>
      <c r="G368" s="4"/>
      <c r="H368" s="4" t="s">
        <v>18</v>
      </c>
      <c r="I368" s="4" t="s">
        <v>296</v>
      </c>
      <c r="J368" s="5" t="s">
        <v>13</v>
      </c>
      <c r="K368" s="4"/>
    </row>
    <row r="369" spans="1:12" ht="15" hidden="1" customHeight="1">
      <c r="A369" s="26" t="s">
        <v>86</v>
      </c>
      <c r="B369" s="26" t="s">
        <v>239</v>
      </c>
      <c r="C369" s="35">
        <v>2012</v>
      </c>
      <c r="D369" s="35"/>
      <c r="E369" s="26" t="s">
        <v>9</v>
      </c>
      <c r="F369" s="26" t="s">
        <v>30</v>
      </c>
      <c r="G369" s="26"/>
      <c r="H369" s="26" t="s">
        <v>125</v>
      </c>
      <c r="I369" s="26" t="s">
        <v>240</v>
      </c>
      <c r="J369" s="26"/>
      <c r="K369" s="26"/>
      <c r="L369" s="34"/>
    </row>
    <row r="370" spans="1:12" ht="15" hidden="1" customHeight="1">
      <c r="A370" s="4" t="s">
        <v>86</v>
      </c>
      <c r="B370" s="4" t="s">
        <v>298</v>
      </c>
      <c r="C370" s="14">
        <v>2012</v>
      </c>
      <c r="D370" s="14"/>
      <c r="E370" s="4" t="s">
        <v>42</v>
      </c>
      <c r="F370" s="4" t="s">
        <v>32</v>
      </c>
      <c r="G370" s="4"/>
      <c r="H370" s="4" t="s">
        <v>299</v>
      </c>
      <c r="I370" s="4" t="s">
        <v>300</v>
      </c>
      <c r="J370" s="5" t="s">
        <v>13</v>
      </c>
      <c r="K370" s="4"/>
    </row>
    <row r="371" spans="1:12" ht="15" hidden="1" customHeight="1">
      <c r="A371" s="4" t="s">
        <v>86</v>
      </c>
      <c r="B371" s="4" t="s">
        <v>291</v>
      </c>
      <c r="C371" s="14">
        <v>2012</v>
      </c>
      <c r="D371" s="14"/>
      <c r="E371" s="4" t="s">
        <v>56</v>
      </c>
      <c r="F371" s="4" t="s">
        <v>43</v>
      </c>
      <c r="G371" s="4" t="s">
        <v>180</v>
      </c>
      <c r="H371" s="4" t="s">
        <v>18</v>
      </c>
      <c r="I371" s="4" t="s">
        <v>182</v>
      </c>
      <c r="J371" s="5" t="s">
        <v>13</v>
      </c>
      <c r="K371" s="4"/>
    </row>
    <row r="372" spans="1:12" ht="15" hidden="1" customHeight="1">
      <c r="A372" s="4" t="s">
        <v>86</v>
      </c>
      <c r="B372" s="4" t="s">
        <v>237</v>
      </c>
      <c r="C372" s="14">
        <v>2012</v>
      </c>
      <c r="D372" s="14"/>
      <c r="E372" s="4" t="s">
        <v>9</v>
      </c>
      <c r="F372" s="4" t="s">
        <v>32</v>
      </c>
      <c r="G372" s="4"/>
      <c r="H372" s="4" t="s">
        <v>18</v>
      </c>
      <c r="I372" s="4" t="s">
        <v>238</v>
      </c>
      <c r="J372" s="5" t="s">
        <v>13</v>
      </c>
      <c r="K372" s="4"/>
    </row>
    <row r="373" spans="1:12" ht="15" hidden="1" customHeight="1">
      <c r="A373" s="4" t="s">
        <v>86</v>
      </c>
      <c r="B373" s="4" t="s">
        <v>241</v>
      </c>
      <c r="C373" s="14">
        <v>2012</v>
      </c>
      <c r="D373" s="14"/>
      <c r="E373" s="4" t="s">
        <v>9</v>
      </c>
      <c r="F373" s="4" t="s">
        <v>211</v>
      </c>
      <c r="G373" s="4"/>
      <c r="H373" s="4" t="s">
        <v>18</v>
      </c>
      <c r="I373" s="4" t="s">
        <v>242</v>
      </c>
      <c r="J373" s="5" t="s">
        <v>13</v>
      </c>
      <c r="K373" s="4"/>
    </row>
    <row r="374" spans="1:12" ht="15" hidden="1" customHeight="1">
      <c r="A374" s="4" t="s">
        <v>86</v>
      </c>
      <c r="B374" s="7" t="s">
        <v>292</v>
      </c>
      <c r="C374" s="14">
        <v>2012</v>
      </c>
      <c r="D374" s="14"/>
      <c r="E374" s="4" t="s">
        <v>854</v>
      </c>
      <c r="F374" s="4" t="s">
        <v>43</v>
      </c>
      <c r="G374" s="4" t="s">
        <v>293</v>
      </c>
      <c r="H374" s="4"/>
      <c r="I374" s="4"/>
      <c r="J374" s="5" t="s">
        <v>13</v>
      </c>
      <c r="K374" s="4"/>
    </row>
    <row r="375" spans="1:12" ht="15" hidden="1" customHeight="1">
      <c r="A375" s="4" t="s">
        <v>86</v>
      </c>
      <c r="B375" s="4" t="s">
        <v>244</v>
      </c>
      <c r="C375" s="14">
        <v>2012</v>
      </c>
      <c r="D375" s="14"/>
      <c r="E375" s="4" t="s">
        <v>37</v>
      </c>
      <c r="F375" s="4" t="s">
        <v>32</v>
      </c>
      <c r="G375" s="4"/>
      <c r="H375" s="4" t="s">
        <v>18</v>
      </c>
      <c r="I375" s="4" t="s">
        <v>245</v>
      </c>
      <c r="J375" s="5" t="s">
        <v>13</v>
      </c>
      <c r="K375" s="4"/>
    </row>
    <row r="376" spans="1:12" ht="15" hidden="1" customHeight="1">
      <c r="A376" s="4" t="s">
        <v>86</v>
      </c>
      <c r="B376" s="4" t="s">
        <v>39</v>
      </c>
      <c r="C376" s="14">
        <v>2012</v>
      </c>
      <c r="D376" s="14"/>
      <c r="E376" s="4" t="s">
        <v>24</v>
      </c>
      <c r="F376" s="6" t="s">
        <v>211</v>
      </c>
      <c r="G376" s="4" t="s">
        <v>26</v>
      </c>
      <c r="H376" s="4" t="s">
        <v>18</v>
      </c>
      <c r="I376" s="4" t="s">
        <v>297</v>
      </c>
      <c r="J376" s="4"/>
      <c r="K376" s="4"/>
    </row>
    <row r="377" spans="1:12" ht="15" hidden="1" customHeight="1">
      <c r="A377" s="4" t="s">
        <v>155</v>
      </c>
      <c r="B377" s="4" t="s">
        <v>630</v>
      </c>
      <c r="C377" s="14">
        <v>2012</v>
      </c>
      <c r="D377" s="14"/>
      <c r="E377" s="4" t="s">
        <v>24</v>
      </c>
      <c r="F377" s="4" t="s">
        <v>10</v>
      </c>
      <c r="G377" s="4" t="s">
        <v>27</v>
      </c>
      <c r="H377" s="4" t="s">
        <v>18</v>
      </c>
      <c r="I377" s="4" t="s">
        <v>631</v>
      </c>
      <c r="J377" s="5" t="s">
        <v>13</v>
      </c>
      <c r="K377" s="4"/>
    </row>
    <row r="378" spans="1:12" ht="15" hidden="1" customHeight="1">
      <c r="A378" s="4" t="s">
        <v>155</v>
      </c>
      <c r="B378" s="4" t="s">
        <v>649</v>
      </c>
      <c r="C378" s="14">
        <v>2012</v>
      </c>
      <c r="D378" s="14"/>
      <c r="E378" s="4" t="s">
        <v>854</v>
      </c>
      <c r="F378" s="4"/>
      <c r="G378" s="4"/>
      <c r="H378" s="4" t="s">
        <v>18</v>
      </c>
      <c r="I378" s="4" t="s">
        <v>650</v>
      </c>
      <c r="J378" s="5" t="s">
        <v>13</v>
      </c>
      <c r="K378" s="4"/>
    </row>
    <row r="379" spans="1:12" ht="15" hidden="1" customHeight="1">
      <c r="A379" s="4" t="s">
        <v>155</v>
      </c>
      <c r="B379" s="4" t="s">
        <v>656</v>
      </c>
      <c r="C379" s="14">
        <v>2012</v>
      </c>
      <c r="D379" s="14"/>
      <c r="E379" s="4" t="s">
        <v>24</v>
      </c>
      <c r="F379" s="4" t="s">
        <v>211</v>
      </c>
      <c r="G379" s="4"/>
      <c r="H379" s="4" t="s">
        <v>28</v>
      </c>
      <c r="I379" s="4" t="s">
        <v>657</v>
      </c>
      <c r="J379" s="5" t="s">
        <v>13</v>
      </c>
      <c r="K379" s="4"/>
    </row>
    <row r="380" spans="1:12" ht="15" hidden="1" customHeight="1">
      <c r="A380" s="4" t="s">
        <v>155</v>
      </c>
      <c r="B380" s="4" t="s">
        <v>698</v>
      </c>
      <c r="C380" s="14">
        <v>2012</v>
      </c>
      <c r="D380" s="14"/>
      <c r="E380" s="4" t="s">
        <v>24</v>
      </c>
      <c r="F380" s="4" t="s">
        <v>10</v>
      </c>
      <c r="G380" s="4" t="s">
        <v>27</v>
      </c>
      <c r="H380" s="4" t="s">
        <v>18</v>
      </c>
      <c r="I380" s="4" t="s">
        <v>699</v>
      </c>
      <c r="J380" s="5" t="s">
        <v>13</v>
      </c>
      <c r="K380" s="4"/>
    </row>
    <row r="381" spans="1:12" ht="15" hidden="1" customHeight="1">
      <c r="A381" s="4" t="s">
        <v>155</v>
      </c>
      <c r="B381" s="4" t="s">
        <v>703</v>
      </c>
      <c r="C381" s="14">
        <v>2012</v>
      </c>
      <c r="D381" s="14"/>
      <c r="E381" s="4" t="s">
        <v>24</v>
      </c>
      <c r="F381" s="4" t="s">
        <v>32</v>
      </c>
      <c r="G381" s="4"/>
      <c r="H381" s="4" t="s">
        <v>18</v>
      </c>
      <c r="I381" s="4" t="s">
        <v>704</v>
      </c>
      <c r="J381" s="5" t="s">
        <v>13</v>
      </c>
      <c r="K381" s="4"/>
    </row>
    <row r="382" spans="1:12" ht="15" hidden="1" customHeight="1">
      <c r="A382" s="4" t="s">
        <v>155</v>
      </c>
      <c r="B382" s="4" t="s">
        <v>708</v>
      </c>
      <c r="C382" s="14">
        <v>2012</v>
      </c>
      <c r="D382" s="14"/>
      <c r="E382" s="4" t="s">
        <v>37</v>
      </c>
      <c r="F382" s="4" t="s">
        <v>765</v>
      </c>
      <c r="G382" s="4"/>
      <c r="H382" s="4" t="s">
        <v>18</v>
      </c>
      <c r="I382" s="4" t="s">
        <v>709</v>
      </c>
      <c r="J382" s="5" t="s">
        <v>13</v>
      </c>
      <c r="K382" s="4"/>
    </row>
    <row r="383" spans="1:12" ht="15" hidden="1" customHeight="1">
      <c r="A383" s="4" t="s">
        <v>155</v>
      </c>
      <c r="B383" s="4" t="s">
        <v>39</v>
      </c>
      <c r="C383" s="14">
        <v>2012</v>
      </c>
      <c r="D383" s="14"/>
      <c r="E383" s="4" t="s">
        <v>24</v>
      </c>
      <c r="F383" s="4" t="s">
        <v>211</v>
      </c>
      <c r="G383" s="4"/>
      <c r="H383" s="4" t="s">
        <v>18</v>
      </c>
      <c r="I383" s="4" t="s">
        <v>727</v>
      </c>
      <c r="J383" s="5" t="s">
        <v>13</v>
      </c>
      <c r="K383" s="4"/>
    </row>
    <row r="384" spans="1:12" ht="15" hidden="1" customHeight="1">
      <c r="A384" s="4" t="s">
        <v>155</v>
      </c>
      <c r="B384" s="4" t="s">
        <v>736</v>
      </c>
      <c r="C384" s="14">
        <v>2012</v>
      </c>
      <c r="D384" s="14"/>
      <c r="E384" s="4" t="s">
        <v>56</v>
      </c>
      <c r="F384" s="4" t="s">
        <v>32</v>
      </c>
      <c r="G384" s="4"/>
      <c r="H384" s="4" t="s">
        <v>737</v>
      </c>
      <c r="I384" s="4" t="s">
        <v>738</v>
      </c>
      <c r="J384" s="5" t="s">
        <v>13</v>
      </c>
      <c r="K384" s="4"/>
    </row>
    <row r="385" spans="1:12" ht="15" hidden="1" customHeight="1">
      <c r="A385" s="4" t="s">
        <v>155</v>
      </c>
      <c r="B385" s="4" t="s">
        <v>747</v>
      </c>
      <c r="C385" s="14">
        <v>2012</v>
      </c>
      <c r="D385" s="14"/>
      <c r="E385" s="4" t="s">
        <v>42</v>
      </c>
      <c r="F385" s="4" t="s">
        <v>16</v>
      </c>
      <c r="G385" s="4" t="s">
        <v>748</v>
      </c>
      <c r="H385" s="4" t="s">
        <v>18</v>
      </c>
      <c r="I385" s="4" t="s">
        <v>787</v>
      </c>
      <c r="J385" s="5" t="s">
        <v>13</v>
      </c>
      <c r="K385" s="4"/>
    </row>
    <row r="386" spans="1:12" ht="15" hidden="1" customHeight="1">
      <c r="A386" s="4" t="s">
        <v>7</v>
      </c>
      <c r="B386" s="4" t="s">
        <v>8</v>
      </c>
      <c r="C386" s="14">
        <v>2012</v>
      </c>
      <c r="D386" s="14" t="s">
        <v>863</v>
      </c>
      <c r="E386" s="4" t="s">
        <v>9</v>
      </c>
      <c r="F386" s="4" t="s">
        <v>10</v>
      </c>
      <c r="G386" s="4" t="s">
        <v>10</v>
      </c>
      <c r="H386" s="4" t="s">
        <v>191</v>
      </c>
      <c r="I386" s="4" t="s">
        <v>12</v>
      </c>
      <c r="J386" s="5" t="s">
        <v>13</v>
      </c>
      <c r="K386" s="4"/>
    </row>
    <row r="387" spans="1:12" ht="15" hidden="1" customHeight="1">
      <c r="A387" s="4" t="s">
        <v>7</v>
      </c>
      <c r="B387" s="4" t="s">
        <v>8</v>
      </c>
      <c r="C387" s="14">
        <v>2012</v>
      </c>
      <c r="D387" s="14" t="s">
        <v>863</v>
      </c>
      <c r="E387" s="4" t="s">
        <v>854</v>
      </c>
      <c r="F387" s="4" t="s">
        <v>10</v>
      </c>
      <c r="G387" s="4" t="s">
        <v>10</v>
      </c>
      <c r="H387" s="4" t="s">
        <v>191</v>
      </c>
      <c r="I387" s="4" t="s">
        <v>192</v>
      </c>
      <c r="J387" s="5" t="s">
        <v>13</v>
      </c>
      <c r="K387" s="4"/>
    </row>
    <row r="388" spans="1:12" ht="15" hidden="1" customHeight="1">
      <c r="A388" s="4" t="s">
        <v>7</v>
      </c>
      <c r="B388" s="4" t="s">
        <v>434</v>
      </c>
      <c r="C388" s="14">
        <v>2012</v>
      </c>
      <c r="D388" s="14" t="s">
        <v>863</v>
      </c>
      <c r="E388" s="4" t="s">
        <v>24</v>
      </c>
      <c r="F388" s="4" t="s">
        <v>43</v>
      </c>
      <c r="G388" s="4" t="s">
        <v>66</v>
      </c>
      <c r="H388" s="4" t="s">
        <v>161</v>
      </c>
      <c r="I388" s="4" t="s">
        <v>188</v>
      </c>
      <c r="J388" s="5" t="s">
        <v>13</v>
      </c>
      <c r="K388" s="4"/>
    </row>
    <row r="389" spans="1:12" ht="15" hidden="1" customHeight="1">
      <c r="A389" s="4" t="s">
        <v>7</v>
      </c>
      <c r="B389" s="4" t="s">
        <v>31</v>
      </c>
      <c r="C389" s="14">
        <v>2012</v>
      </c>
      <c r="D389" s="14" t="s">
        <v>862</v>
      </c>
      <c r="E389" s="4" t="s">
        <v>9</v>
      </c>
      <c r="F389" s="4" t="s">
        <v>32</v>
      </c>
      <c r="G389" s="4" t="s">
        <v>32</v>
      </c>
      <c r="H389" s="4" t="s">
        <v>33</v>
      </c>
      <c r="I389" s="4" t="s">
        <v>34</v>
      </c>
      <c r="J389" s="5" t="s">
        <v>13</v>
      </c>
      <c r="K389" s="4"/>
    </row>
    <row r="390" spans="1:12" ht="15" hidden="1" customHeight="1">
      <c r="A390" s="4" t="s">
        <v>7</v>
      </c>
      <c r="B390" s="4" t="s">
        <v>25</v>
      </c>
      <c r="C390" s="14">
        <v>2012</v>
      </c>
      <c r="D390" s="14" t="s">
        <v>862</v>
      </c>
      <c r="E390" s="4" t="s">
        <v>9</v>
      </c>
      <c r="F390" s="6" t="s">
        <v>211</v>
      </c>
      <c r="G390" s="4" t="s">
        <v>27</v>
      </c>
      <c r="H390" s="4" t="s">
        <v>28</v>
      </c>
      <c r="I390" s="4" t="s">
        <v>29</v>
      </c>
      <c r="J390" s="5" t="s">
        <v>13</v>
      </c>
      <c r="K390" s="4"/>
    </row>
    <row r="391" spans="1:12" ht="15" hidden="1" customHeight="1">
      <c r="A391" s="4" t="s">
        <v>7</v>
      </c>
      <c r="B391" s="4" t="s">
        <v>25</v>
      </c>
      <c r="C391" s="14">
        <v>2012</v>
      </c>
      <c r="D391" s="14" t="s">
        <v>860</v>
      </c>
      <c r="E391" s="4" t="s">
        <v>37</v>
      </c>
      <c r="F391" s="4" t="s">
        <v>10</v>
      </c>
      <c r="G391" s="4" t="s">
        <v>27</v>
      </c>
      <c r="H391" s="4" t="s">
        <v>28</v>
      </c>
      <c r="I391" s="4" t="s">
        <v>796</v>
      </c>
      <c r="J391" s="5" t="s">
        <v>13</v>
      </c>
      <c r="K391" s="4"/>
    </row>
    <row r="392" spans="1:12" ht="15" hidden="1" customHeight="1">
      <c r="A392" s="4" t="s">
        <v>7</v>
      </c>
      <c r="B392" s="4" t="s">
        <v>177</v>
      </c>
      <c r="C392" s="14">
        <v>2012</v>
      </c>
      <c r="D392" s="14" t="s">
        <v>858</v>
      </c>
      <c r="E392" s="4" t="s">
        <v>56</v>
      </c>
      <c r="F392" s="4" t="s">
        <v>43</v>
      </c>
      <c r="G392" s="4"/>
      <c r="H392" s="4" t="s">
        <v>18</v>
      </c>
      <c r="I392" s="4" t="s">
        <v>178</v>
      </c>
      <c r="J392" s="5" t="s">
        <v>13</v>
      </c>
      <c r="K392" s="4"/>
    </row>
    <row r="393" spans="1:12" ht="15" hidden="1" customHeight="1">
      <c r="A393" s="4" t="s">
        <v>7</v>
      </c>
      <c r="B393" s="4" t="s">
        <v>14</v>
      </c>
      <c r="C393" s="14">
        <v>2012</v>
      </c>
      <c r="D393" s="14" t="s">
        <v>863</v>
      </c>
      <c r="E393" s="4" t="s">
        <v>15</v>
      </c>
      <c r="F393" s="4" t="s">
        <v>16</v>
      </c>
      <c r="G393" s="4" t="s">
        <v>17</v>
      </c>
      <c r="H393" s="4" t="s">
        <v>18</v>
      </c>
      <c r="I393" s="4" t="s">
        <v>19</v>
      </c>
      <c r="J393" s="5" t="s">
        <v>13</v>
      </c>
      <c r="K393" s="4"/>
    </row>
    <row r="394" spans="1:12" ht="15" hidden="1" customHeight="1">
      <c r="A394" s="4" t="s">
        <v>7</v>
      </c>
      <c r="B394" s="4" t="s">
        <v>162</v>
      </c>
      <c r="C394" s="14">
        <v>2012</v>
      </c>
      <c r="D394" s="14" t="s">
        <v>862</v>
      </c>
      <c r="E394" s="4" t="s">
        <v>9</v>
      </c>
      <c r="F394" s="4" t="s">
        <v>32</v>
      </c>
      <c r="G394" s="4" t="s">
        <v>32</v>
      </c>
      <c r="H394" s="4" t="s">
        <v>163</v>
      </c>
      <c r="I394" s="4" t="s">
        <v>164</v>
      </c>
      <c r="J394" s="5" t="s">
        <v>13</v>
      </c>
      <c r="K394" s="4"/>
    </row>
    <row r="395" spans="1:12" ht="15" hidden="1" customHeight="1">
      <c r="A395" s="4" t="s">
        <v>7</v>
      </c>
      <c r="B395" s="4" t="s">
        <v>36</v>
      </c>
      <c r="C395" s="14">
        <v>2012</v>
      </c>
      <c r="D395" s="14" t="s">
        <v>860</v>
      </c>
      <c r="E395" s="4" t="s">
        <v>37</v>
      </c>
      <c r="F395" s="4" t="s">
        <v>32</v>
      </c>
      <c r="G395" s="4" t="s">
        <v>32</v>
      </c>
      <c r="H395" s="4" t="s">
        <v>18</v>
      </c>
      <c r="I395" s="4" t="s">
        <v>38</v>
      </c>
      <c r="J395" s="5" t="s">
        <v>13</v>
      </c>
      <c r="K395" s="4"/>
    </row>
    <row r="396" spans="1:12" s="34" customFormat="1" ht="15" hidden="1" customHeight="1">
      <c r="A396" s="4" t="s">
        <v>7</v>
      </c>
      <c r="B396" s="4" t="s">
        <v>179</v>
      </c>
      <c r="C396" s="14">
        <v>2012</v>
      </c>
      <c r="D396" s="14" t="s">
        <v>860</v>
      </c>
      <c r="E396" s="4" t="s">
        <v>37</v>
      </c>
      <c r="F396" s="4" t="s">
        <v>43</v>
      </c>
      <c r="G396" s="4" t="s">
        <v>180</v>
      </c>
      <c r="H396" s="4" t="s">
        <v>181</v>
      </c>
      <c r="I396" s="4" t="s">
        <v>182</v>
      </c>
      <c r="J396" s="5" t="s">
        <v>13</v>
      </c>
      <c r="K396" s="4"/>
      <c r="L396" s="1"/>
    </row>
    <row r="397" spans="1:12" ht="15" hidden="1" customHeight="1">
      <c r="A397" s="4" t="s">
        <v>7</v>
      </c>
      <c r="B397" s="4" t="s">
        <v>20</v>
      </c>
      <c r="C397" s="14">
        <v>2012</v>
      </c>
      <c r="D397" s="14" t="s">
        <v>863</v>
      </c>
      <c r="E397" s="4" t="s">
        <v>9</v>
      </c>
      <c r="F397" s="4" t="s">
        <v>10</v>
      </c>
      <c r="G397" s="4" t="s">
        <v>21</v>
      </c>
      <c r="H397" s="12" t="s">
        <v>18</v>
      </c>
      <c r="I397" s="4" t="s">
        <v>22</v>
      </c>
      <c r="J397" s="5" t="s">
        <v>13</v>
      </c>
      <c r="K397" s="4"/>
    </row>
    <row r="398" spans="1:12" ht="15" hidden="1" customHeight="1">
      <c r="A398" s="4" t="s">
        <v>7</v>
      </c>
      <c r="B398" s="4" t="s">
        <v>20</v>
      </c>
      <c r="C398" s="14">
        <v>2012</v>
      </c>
      <c r="D398" s="14" t="s">
        <v>863</v>
      </c>
      <c r="E398" s="4" t="s">
        <v>854</v>
      </c>
      <c r="F398" s="4" t="s">
        <v>10</v>
      </c>
      <c r="G398" s="4" t="s">
        <v>189</v>
      </c>
      <c r="H398" s="4" t="s">
        <v>18</v>
      </c>
      <c r="I398" s="4" t="s">
        <v>190</v>
      </c>
      <c r="J398" s="5" t="s">
        <v>13</v>
      </c>
      <c r="K398" s="4"/>
    </row>
    <row r="399" spans="1:12" ht="15" hidden="1" customHeight="1">
      <c r="A399" s="4" t="s">
        <v>7</v>
      </c>
      <c r="B399" s="4" t="s">
        <v>44</v>
      </c>
      <c r="C399" s="14">
        <v>2012</v>
      </c>
      <c r="D399" s="14" t="s">
        <v>860</v>
      </c>
      <c r="E399" s="4" t="s">
        <v>37</v>
      </c>
      <c r="F399" s="4" t="s">
        <v>10</v>
      </c>
      <c r="G399" s="4" t="s">
        <v>10</v>
      </c>
      <c r="H399" s="4" t="s">
        <v>18</v>
      </c>
      <c r="I399" s="4" t="s">
        <v>183</v>
      </c>
      <c r="J399" s="5" t="s">
        <v>13</v>
      </c>
      <c r="K399" s="4"/>
    </row>
    <row r="400" spans="1:12" s="34" customFormat="1" ht="15" hidden="1" customHeight="1">
      <c r="A400" s="4" t="s">
        <v>7</v>
      </c>
      <c r="B400" s="4" t="s">
        <v>184</v>
      </c>
      <c r="C400" s="14">
        <v>2012</v>
      </c>
      <c r="D400" s="14" t="s">
        <v>860</v>
      </c>
      <c r="E400" s="4" t="s">
        <v>37</v>
      </c>
      <c r="F400" s="4"/>
      <c r="G400" s="4"/>
      <c r="H400" s="4" t="s">
        <v>18</v>
      </c>
      <c r="I400" s="4" t="s">
        <v>185</v>
      </c>
      <c r="J400" s="5" t="s">
        <v>13</v>
      </c>
      <c r="K400" s="4"/>
      <c r="L400" s="1"/>
    </row>
    <row r="401" spans="1:12" s="34" customFormat="1" ht="15" hidden="1" customHeight="1">
      <c r="A401" s="4" t="s">
        <v>7</v>
      </c>
      <c r="B401" s="4" t="s">
        <v>39</v>
      </c>
      <c r="C401" s="14">
        <v>2012</v>
      </c>
      <c r="D401" s="14" t="s">
        <v>862</v>
      </c>
      <c r="E401" s="4" t="s">
        <v>24</v>
      </c>
      <c r="F401" s="6" t="s">
        <v>211</v>
      </c>
      <c r="G401" s="4" t="s">
        <v>26</v>
      </c>
      <c r="H401" s="4" t="s">
        <v>18</v>
      </c>
      <c r="I401" s="4" t="s">
        <v>40</v>
      </c>
      <c r="J401" s="5" t="s">
        <v>13</v>
      </c>
      <c r="K401" s="4"/>
      <c r="L401" s="1"/>
    </row>
    <row r="402" spans="1:12" s="34" customFormat="1" ht="15" hidden="1" customHeight="1">
      <c r="A402" s="4" t="s">
        <v>7</v>
      </c>
      <c r="B402" s="4" t="s">
        <v>186</v>
      </c>
      <c r="C402" s="14">
        <v>2012</v>
      </c>
      <c r="D402" s="14" t="s">
        <v>858</v>
      </c>
      <c r="E402" s="4" t="s">
        <v>56</v>
      </c>
      <c r="F402" s="4"/>
      <c r="G402" s="4"/>
      <c r="H402" s="4" t="s">
        <v>18</v>
      </c>
      <c r="I402" s="4" t="s">
        <v>187</v>
      </c>
      <c r="J402" s="5" t="s">
        <v>13</v>
      </c>
      <c r="K402" s="18"/>
      <c r="L402" s="1"/>
    </row>
    <row r="403" spans="1:12" s="34" customFormat="1" ht="15" hidden="1" customHeight="1">
      <c r="A403" s="26" t="s">
        <v>7</v>
      </c>
      <c r="B403" s="26" t="s">
        <v>25</v>
      </c>
      <c r="C403" s="35">
        <v>2012</v>
      </c>
      <c r="D403" s="35" t="s">
        <v>860</v>
      </c>
      <c r="E403" s="26" t="s">
        <v>37</v>
      </c>
      <c r="F403" s="26" t="s">
        <v>16</v>
      </c>
      <c r="G403" s="26" t="s">
        <v>790</v>
      </c>
      <c r="H403" s="26" t="s">
        <v>28</v>
      </c>
      <c r="I403" s="26" t="s">
        <v>791</v>
      </c>
      <c r="J403" s="26"/>
      <c r="K403" s="26"/>
    </row>
    <row r="404" spans="1:12" s="34" customFormat="1" ht="15" hidden="1" customHeight="1">
      <c r="A404" s="4" t="s">
        <v>48</v>
      </c>
      <c r="B404" s="4" t="s">
        <v>193</v>
      </c>
      <c r="C404" s="14">
        <v>2012</v>
      </c>
      <c r="D404" s="36" t="s">
        <v>862</v>
      </c>
      <c r="E404" s="4" t="s">
        <v>24</v>
      </c>
      <c r="F404" s="4" t="s">
        <v>30</v>
      </c>
      <c r="G404" s="4" t="s">
        <v>194</v>
      </c>
      <c r="H404" s="4" t="s">
        <v>18</v>
      </c>
      <c r="I404" s="4" t="s">
        <v>793</v>
      </c>
      <c r="J404" s="5" t="s">
        <v>13</v>
      </c>
      <c r="K404" s="4"/>
      <c r="L404" s="1"/>
    </row>
    <row r="405" spans="1:12" s="34" customFormat="1" ht="15" hidden="1" customHeight="1">
      <c r="A405" s="4" t="s">
        <v>434</v>
      </c>
      <c r="B405" s="4" t="s">
        <v>584</v>
      </c>
      <c r="C405" s="14">
        <v>2012</v>
      </c>
      <c r="D405" s="25" t="s">
        <v>862</v>
      </c>
      <c r="E405" s="4" t="s">
        <v>9</v>
      </c>
      <c r="F405" s="4" t="s">
        <v>30</v>
      </c>
      <c r="G405" s="4"/>
      <c r="H405" s="4" t="s">
        <v>28</v>
      </c>
      <c r="I405" s="4" t="s">
        <v>865</v>
      </c>
      <c r="J405" s="5" t="s">
        <v>13</v>
      </c>
      <c r="K405" s="4"/>
      <c r="L405" s="1"/>
    </row>
    <row r="406" spans="1:12" s="34" customFormat="1" ht="15" hidden="1" customHeight="1">
      <c r="A406" s="4" t="s">
        <v>86</v>
      </c>
      <c r="B406" s="4" t="s">
        <v>205</v>
      </c>
      <c r="C406" s="14">
        <v>2012</v>
      </c>
      <c r="D406" s="14"/>
      <c r="E406" s="4" t="s">
        <v>9</v>
      </c>
      <c r="F406" s="4" t="s">
        <v>30</v>
      </c>
      <c r="G406" s="4" t="s">
        <v>789</v>
      </c>
      <c r="H406" s="4" t="s">
        <v>163</v>
      </c>
      <c r="I406" s="4" t="s">
        <v>797</v>
      </c>
      <c r="J406" s="5" t="s">
        <v>13</v>
      </c>
      <c r="K406" s="4"/>
      <c r="L406" s="1"/>
    </row>
    <row r="407" spans="1:12" s="34" customFormat="1" ht="15" hidden="1" customHeight="1">
      <c r="A407" s="26" t="s">
        <v>900</v>
      </c>
      <c r="B407" s="26" t="s">
        <v>804</v>
      </c>
      <c r="C407" s="35">
        <v>2012</v>
      </c>
      <c r="D407" s="35" t="s">
        <v>860</v>
      </c>
      <c r="E407" s="26" t="s">
        <v>37</v>
      </c>
      <c r="F407" s="26" t="s">
        <v>32</v>
      </c>
      <c r="G407" s="26"/>
      <c r="H407" s="26" t="s">
        <v>174</v>
      </c>
      <c r="I407" s="26" t="s">
        <v>823</v>
      </c>
      <c r="J407" s="32" t="s">
        <v>13</v>
      </c>
      <c r="K407" s="53">
        <f>25.4/0.39</f>
        <v>65.128205128205124</v>
      </c>
    </row>
    <row r="408" spans="1:12" ht="15" hidden="1" customHeight="1">
      <c r="A408" s="26" t="s">
        <v>900</v>
      </c>
      <c r="B408" s="26" t="s">
        <v>932</v>
      </c>
      <c r="C408" s="35">
        <v>2012</v>
      </c>
      <c r="D408" s="35" t="s">
        <v>860</v>
      </c>
      <c r="E408" s="26" t="s">
        <v>37</v>
      </c>
      <c r="F408" s="26" t="s">
        <v>32</v>
      </c>
      <c r="G408" s="26"/>
      <c r="H408" s="26" t="s">
        <v>18</v>
      </c>
      <c r="I408" s="26" t="s">
        <v>824</v>
      </c>
      <c r="J408" s="32" t="s">
        <v>13</v>
      </c>
      <c r="K408" s="26"/>
      <c r="L408" s="34"/>
    </row>
    <row r="409" spans="1:12" ht="15" hidden="1" customHeight="1">
      <c r="A409" s="26" t="s">
        <v>900</v>
      </c>
      <c r="B409" s="26" t="s">
        <v>805</v>
      </c>
      <c r="C409" s="35">
        <v>2012</v>
      </c>
      <c r="D409" s="35" t="s">
        <v>860</v>
      </c>
      <c r="E409" s="26" t="s">
        <v>37</v>
      </c>
      <c r="F409" s="26" t="s">
        <v>32</v>
      </c>
      <c r="G409" s="26"/>
      <c r="H409" s="26" t="s">
        <v>174</v>
      </c>
      <c r="I409" s="26" t="s">
        <v>825</v>
      </c>
      <c r="J409" s="32" t="s">
        <v>13</v>
      </c>
      <c r="K409" s="26">
        <v>7</v>
      </c>
      <c r="L409" s="34"/>
    </row>
    <row r="410" spans="1:12" ht="15" hidden="1" customHeight="1">
      <c r="A410" s="26" t="s">
        <v>900</v>
      </c>
      <c r="B410" s="26" t="s">
        <v>806</v>
      </c>
      <c r="C410" s="35">
        <v>2012</v>
      </c>
      <c r="D410" s="35" t="s">
        <v>862</v>
      </c>
      <c r="E410" s="26" t="s">
        <v>9</v>
      </c>
      <c r="F410" s="26" t="s">
        <v>32</v>
      </c>
      <c r="G410" s="26"/>
      <c r="H410" s="26" t="s">
        <v>203</v>
      </c>
      <c r="I410" s="26" t="s">
        <v>826</v>
      </c>
      <c r="J410" s="32" t="s">
        <v>13</v>
      </c>
      <c r="K410" s="4"/>
      <c r="L410" s="34"/>
    </row>
    <row r="411" spans="1:12" ht="15" hidden="1" customHeight="1">
      <c r="A411" s="26" t="s">
        <v>900</v>
      </c>
      <c r="B411" s="26" t="s">
        <v>815</v>
      </c>
      <c r="C411" s="35">
        <v>2012</v>
      </c>
      <c r="D411" s="35" t="s">
        <v>862</v>
      </c>
      <c r="E411" s="26" t="s">
        <v>24</v>
      </c>
      <c r="F411" s="26" t="s">
        <v>30</v>
      </c>
      <c r="G411" s="26"/>
      <c r="H411" s="26" t="s">
        <v>163</v>
      </c>
      <c r="I411" s="26" t="s">
        <v>903</v>
      </c>
      <c r="J411" s="32" t="s">
        <v>13</v>
      </c>
      <c r="K411" s="26"/>
      <c r="L411" s="34"/>
    </row>
    <row r="412" spans="1:12" ht="15" hidden="1" customHeight="1">
      <c r="A412" s="26" t="s">
        <v>900</v>
      </c>
      <c r="B412" s="26" t="s">
        <v>817</v>
      </c>
      <c r="C412" s="35">
        <v>2012</v>
      </c>
      <c r="D412" s="35" t="s">
        <v>860</v>
      </c>
      <c r="E412" s="26" t="s">
        <v>37</v>
      </c>
      <c r="F412" s="26" t="s">
        <v>32</v>
      </c>
      <c r="G412" s="26"/>
      <c r="H412" s="26" t="s">
        <v>821</v>
      </c>
      <c r="I412" s="26" t="s">
        <v>836</v>
      </c>
      <c r="J412" s="32" t="s">
        <v>13</v>
      </c>
      <c r="K412" s="26"/>
      <c r="L412" s="34"/>
    </row>
    <row r="413" spans="1:12" ht="15" hidden="1" customHeight="1">
      <c r="A413" s="26" t="s">
        <v>900</v>
      </c>
      <c r="B413" s="26" t="s">
        <v>933</v>
      </c>
      <c r="C413" s="35">
        <v>2012</v>
      </c>
      <c r="D413" s="35" t="s">
        <v>860</v>
      </c>
      <c r="E413" s="26" t="s">
        <v>37</v>
      </c>
      <c r="F413" s="26" t="s">
        <v>32</v>
      </c>
      <c r="G413" s="26"/>
      <c r="H413" s="26" t="s">
        <v>70</v>
      </c>
      <c r="I413" s="26" t="s">
        <v>837</v>
      </c>
      <c r="J413" s="32" t="s">
        <v>13</v>
      </c>
      <c r="K413" s="26"/>
      <c r="L413" s="34"/>
    </row>
    <row r="414" spans="1:12" s="2" customFormat="1" ht="15" hidden="1" customHeight="1">
      <c r="A414" s="26" t="s">
        <v>900</v>
      </c>
      <c r="B414" s="26" t="s">
        <v>818</v>
      </c>
      <c r="C414" s="35">
        <v>2012</v>
      </c>
      <c r="D414" s="35" t="s">
        <v>862</v>
      </c>
      <c r="E414" s="26" t="s">
        <v>9</v>
      </c>
      <c r="F414" s="26" t="s">
        <v>32</v>
      </c>
      <c r="G414" s="26"/>
      <c r="H414" s="26" t="s">
        <v>18</v>
      </c>
      <c r="I414" s="26" t="s">
        <v>838</v>
      </c>
      <c r="J414" s="32" t="s">
        <v>13</v>
      </c>
      <c r="K414" s="26"/>
      <c r="L414" s="34"/>
    </row>
    <row r="415" spans="1:12" ht="15" hidden="1" customHeight="1">
      <c r="A415" s="4" t="s">
        <v>434</v>
      </c>
      <c r="B415" s="4" t="s">
        <v>871</v>
      </c>
      <c r="C415" s="14">
        <v>2012</v>
      </c>
      <c r="D415" s="4" t="s">
        <v>860</v>
      </c>
      <c r="E415" s="4" t="s">
        <v>51</v>
      </c>
      <c r="F415" s="4" t="s">
        <v>872</v>
      </c>
      <c r="G415" s="4" t="s">
        <v>873</v>
      </c>
      <c r="H415" s="4" t="s">
        <v>18</v>
      </c>
      <c r="I415" s="4" t="s">
        <v>875</v>
      </c>
      <c r="J415" s="5" t="s">
        <v>851</v>
      </c>
      <c r="K415" s="4">
        <v>30</v>
      </c>
    </row>
    <row r="416" spans="1:12" ht="15" hidden="1" customHeight="1">
      <c r="A416" s="4" t="s">
        <v>434</v>
      </c>
      <c r="B416" s="4" t="s">
        <v>924</v>
      </c>
      <c r="C416" s="43">
        <v>2012</v>
      </c>
      <c r="D416" s="4" t="s">
        <v>862</v>
      </c>
      <c r="E416" s="4" t="s">
        <v>877</v>
      </c>
      <c r="F416" s="4" t="s">
        <v>10</v>
      </c>
      <c r="G416" s="4" t="s">
        <v>925</v>
      </c>
      <c r="H416" s="4" t="s">
        <v>115</v>
      </c>
      <c r="I416" s="4" t="s">
        <v>926</v>
      </c>
      <c r="J416" s="65" t="s">
        <v>849</v>
      </c>
      <c r="K416" s="41"/>
    </row>
    <row r="417" spans="1:12" ht="15" hidden="1" customHeight="1">
      <c r="A417" s="4" t="s">
        <v>434</v>
      </c>
      <c r="B417" s="4" t="s">
        <v>619</v>
      </c>
      <c r="C417" s="14">
        <v>2013</v>
      </c>
      <c r="D417" s="25" t="s">
        <v>862</v>
      </c>
      <c r="E417" s="4" t="s">
        <v>9</v>
      </c>
      <c r="F417" s="4" t="s">
        <v>32</v>
      </c>
      <c r="G417" s="4"/>
      <c r="H417" s="4" t="s">
        <v>174</v>
      </c>
      <c r="I417" s="4" t="s">
        <v>620</v>
      </c>
      <c r="J417" s="5" t="s">
        <v>13</v>
      </c>
      <c r="K417" s="4"/>
    </row>
    <row r="418" spans="1:12" ht="15" hidden="1" customHeight="1">
      <c r="A418" s="4" t="s">
        <v>48</v>
      </c>
      <c r="B418" s="4" t="s">
        <v>539</v>
      </c>
      <c r="C418" s="14">
        <v>2013</v>
      </c>
      <c r="D418" s="36" t="s">
        <v>862</v>
      </c>
      <c r="E418" s="4" t="s">
        <v>9</v>
      </c>
      <c r="F418" s="4" t="s">
        <v>32</v>
      </c>
      <c r="G418" s="4"/>
      <c r="H418" s="4" t="s">
        <v>70</v>
      </c>
      <c r="I418" s="4" t="s">
        <v>540</v>
      </c>
      <c r="J418" s="5" t="s">
        <v>13</v>
      </c>
      <c r="K418" s="4"/>
    </row>
    <row r="419" spans="1:12" ht="15" hidden="1" customHeight="1">
      <c r="A419" s="4" t="s">
        <v>48</v>
      </c>
      <c r="B419" s="4" t="s">
        <v>442</v>
      </c>
      <c r="C419" s="14">
        <v>2013</v>
      </c>
      <c r="D419" s="36" t="s">
        <v>862</v>
      </c>
      <c r="E419" s="4" t="s">
        <v>24</v>
      </c>
      <c r="F419" s="4" t="s">
        <v>211</v>
      </c>
      <c r="G419" s="4"/>
      <c r="H419" s="4" t="s">
        <v>334</v>
      </c>
      <c r="I419" s="4" t="s">
        <v>541</v>
      </c>
      <c r="J419" s="5" t="s">
        <v>13</v>
      </c>
      <c r="K419" s="4"/>
    </row>
    <row r="420" spans="1:12" ht="15" hidden="1" customHeight="1">
      <c r="A420" s="4" t="s">
        <v>48</v>
      </c>
      <c r="B420" s="4" t="s">
        <v>442</v>
      </c>
      <c r="C420" s="14">
        <v>2013</v>
      </c>
      <c r="D420" s="36" t="s">
        <v>862</v>
      </c>
      <c r="E420" s="4" t="s">
        <v>24</v>
      </c>
      <c r="F420" s="4" t="s">
        <v>30</v>
      </c>
      <c r="G420" s="4" t="s">
        <v>542</v>
      </c>
      <c r="H420" s="4" t="s">
        <v>334</v>
      </c>
      <c r="I420" s="4" t="s">
        <v>541</v>
      </c>
      <c r="J420" s="5" t="s">
        <v>13</v>
      </c>
      <c r="K420" s="4"/>
    </row>
    <row r="421" spans="1:12" ht="15" hidden="1" customHeight="1">
      <c r="A421" s="4" t="s">
        <v>48</v>
      </c>
      <c r="B421" s="4" t="s">
        <v>155</v>
      </c>
      <c r="C421" s="14">
        <v>2013</v>
      </c>
      <c r="D421" s="36" t="s">
        <v>863</v>
      </c>
      <c r="E421" s="4" t="s">
        <v>15</v>
      </c>
      <c r="F421" s="4" t="s">
        <v>16</v>
      </c>
      <c r="G421" s="4" t="s">
        <v>543</v>
      </c>
      <c r="H421" s="4" t="s">
        <v>18</v>
      </c>
      <c r="I421" s="4" t="s">
        <v>544</v>
      </c>
      <c r="J421" s="5" t="s">
        <v>13</v>
      </c>
      <c r="K421" s="4"/>
    </row>
    <row r="422" spans="1:12" ht="15" hidden="1" customHeight="1">
      <c r="A422" s="4" t="s">
        <v>48</v>
      </c>
      <c r="B422" s="4" t="s">
        <v>496</v>
      </c>
      <c r="C422" s="14">
        <v>2013</v>
      </c>
      <c r="D422" s="36" t="s">
        <v>862</v>
      </c>
      <c r="E422" s="4" t="s">
        <v>9</v>
      </c>
      <c r="F422" s="4" t="s">
        <v>32</v>
      </c>
      <c r="G422" s="4"/>
      <c r="H422" s="4" t="s">
        <v>18</v>
      </c>
      <c r="I422" s="4" t="s">
        <v>545</v>
      </c>
      <c r="J422" s="5" t="s">
        <v>13</v>
      </c>
      <c r="K422" s="4"/>
    </row>
    <row r="423" spans="1:12" ht="15" hidden="1" customHeight="1">
      <c r="A423" s="4" t="s">
        <v>48</v>
      </c>
      <c r="B423" s="4" t="s">
        <v>537</v>
      </c>
      <c r="C423" s="14">
        <v>2013</v>
      </c>
      <c r="D423" s="36" t="s">
        <v>860</v>
      </c>
      <c r="E423" s="4" t="s">
        <v>37</v>
      </c>
      <c r="F423" s="4" t="s">
        <v>10</v>
      </c>
      <c r="G423" s="4"/>
      <c r="H423" s="4" t="s">
        <v>161</v>
      </c>
      <c r="I423" s="4" t="s">
        <v>538</v>
      </c>
      <c r="J423" s="5" t="s">
        <v>13</v>
      </c>
      <c r="K423" s="4"/>
      <c r="L423" s="2"/>
    </row>
    <row r="424" spans="1:12" ht="15" hidden="1" customHeight="1">
      <c r="A424" s="4" t="s">
        <v>48</v>
      </c>
      <c r="B424" s="4" t="s">
        <v>677</v>
      </c>
      <c r="C424" s="14">
        <v>2013</v>
      </c>
      <c r="D424" s="36" t="s">
        <v>863</v>
      </c>
      <c r="E424" s="4" t="s">
        <v>42</v>
      </c>
      <c r="F424" s="4" t="s">
        <v>43</v>
      </c>
      <c r="G424" s="4"/>
      <c r="H424" s="4" t="s">
        <v>18</v>
      </c>
      <c r="I424" s="4" t="s">
        <v>898</v>
      </c>
      <c r="J424" s="5" t="s">
        <v>13</v>
      </c>
      <c r="K424" s="4"/>
    </row>
    <row r="425" spans="1:12" ht="15" hidden="1" customHeight="1">
      <c r="A425" s="19" t="s">
        <v>48</v>
      </c>
      <c r="B425" s="19" t="s">
        <v>470</v>
      </c>
      <c r="C425" s="20">
        <v>2013</v>
      </c>
      <c r="D425" s="61" t="s">
        <v>862</v>
      </c>
      <c r="E425" s="19" t="s">
        <v>9</v>
      </c>
      <c r="F425" s="63" t="s">
        <v>211</v>
      </c>
      <c r="G425" s="19"/>
      <c r="H425" s="19" t="s">
        <v>161</v>
      </c>
      <c r="I425" s="19" t="s">
        <v>758</v>
      </c>
      <c r="J425" s="21" t="s">
        <v>13</v>
      </c>
      <c r="K425" s="4"/>
    </row>
    <row r="426" spans="1:12" ht="15" hidden="1" customHeight="1">
      <c r="A426" s="4" t="s">
        <v>48</v>
      </c>
      <c r="B426" s="4" t="s">
        <v>759</v>
      </c>
      <c r="C426" s="14">
        <v>2013</v>
      </c>
      <c r="D426" s="38" t="s">
        <v>863</v>
      </c>
      <c r="E426" s="4" t="s">
        <v>854</v>
      </c>
      <c r="F426" s="4" t="s">
        <v>43</v>
      </c>
      <c r="G426" s="4"/>
      <c r="H426" s="4" t="s">
        <v>760</v>
      </c>
      <c r="I426" s="4" t="s">
        <v>761</v>
      </c>
      <c r="J426" s="5" t="s">
        <v>13</v>
      </c>
      <c r="K426" s="4"/>
    </row>
    <row r="427" spans="1:12" ht="15" hidden="1" customHeight="1">
      <c r="A427" s="22" t="s">
        <v>81</v>
      </c>
      <c r="B427" s="22" t="s">
        <v>155</v>
      </c>
      <c r="C427" s="23">
        <v>2013</v>
      </c>
      <c r="D427" s="23" t="s">
        <v>863</v>
      </c>
      <c r="E427" s="22" t="s">
        <v>15</v>
      </c>
      <c r="F427" s="22" t="s">
        <v>16</v>
      </c>
      <c r="G427" s="22" t="s">
        <v>411</v>
      </c>
      <c r="H427" s="22" t="s">
        <v>18</v>
      </c>
      <c r="I427" s="22" t="s">
        <v>412</v>
      </c>
      <c r="J427" s="24" t="s">
        <v>13</v>
      </c>
      <c r="K427" s="4"/>
    </row>
    <row r="428" spans="1:12" ht="15" hidden="1" customHeight="1">
      <c r="A428" s="4" t="s">
        <v>81</v>
      </c>
      <c r="B428" s="4" t="s">
        <v>393</v>
      </c>
      <c r="C428" s="14">
        <v>2013</v>
      </c>
      <c r="D428" s="14" t="s">
        <v>862</v>
      </c>
      <c r="E428" s="4" t="s">
        <v>9</v>
      </c>
      <c r="F428" s="4" t="s">
        <v>46</v>
      </c>
      <c r="G428" s="4"/>
      <c r="H428" s="4" t="s">
        <v>163</v>
      </c>
      <c r="I428" s="4" t="s">
        <v>413</v>
      </c>
      <c r="J428" s="5" t="s">
        <v>13</v>
      </c>
      <c r="K428" s="4"/>
    </row>
    <row r="429" spans="1:12" ht="15" hidden="1" customHeight="1">
      <c r="A429" s="4" t="s">
        <v>81</v>
      </c>
      <c r="B429" s="4" t="s">
        <v>755</v>
      </c>
      <c r="C429" s="14">
        <v>2013</v>
      </c>
      <c r="D429" s="14" t="s">
        <v>862</v>
      </c>
      <c r="E429" s="4" t="s">
        <v>9</v>
      </c>
      <c r="F429" s="4" t="s">
        <v>43</v>
      </c>
      <c r="G429" s="4"/>
      <c r="H429" s="4" t="s">
        <v>161</v>
      </c>
      <c r="I429" s="4" t="s">
        <v>756</v>
      </c>
      <c r="J429" s="5" t="s">
        <v>13</v>
      </c>
      <c r="K429" s="4"/>
    </row>
    <row r="430" spans="1:12" ht="15" hidden="1" customHeight="1">
      <c r="A430" s="4" t="s">
        <v>81</v>
      </c>
      <c r="B430" s="4" t="s">
        <v>548</v>
      </c>
      <c r="C430" s="14">
        <v>2013</v>
      </c>
      <c r="D430" s="14"/>
      <c r="E430" s="4" t="s">
        <v>9</v>
      </c>
      <c r="F430" s="4" t="s">
        <v>43</v>
      </c>
      <c r="G430" s="4" t="s">
        <v>54</v>
      </c>
      <c r="H430" s="4" t="s">
        <v>169</v>
      </c>
      <c r="I430" s="4" t="s">
        <v>757</v>
      </c>
      <c r="J430" s="5" t="s">
        <v>13</v>
      </c>
      <c r="K430" s="4"/>
    </row>
    <row r="431" spans="1:12" ht="15" hidden="1" customHeight="1">
      <c r="A431" s="4" t="s">
        <v>81</v>
      </c>
      <c r="B431" s="4" t="s">
        <v>762</v>
      </c>
      <c r="C431" s="14">
        <v>2013</v>
      </c>
      <c r="D431" s="14"/>
      <c r="E431" s="4" t="s">
        <v>9</v>
      </c>
      <c r="F431" s="4" t="s">
        <v>32</v>
      </c>
      <c r="G431" s="4"/>
      <c r="H431" s="4" t="s">
        <v>203</v>
      </c>
      <c r="I431" s="4" t="s">
        <v>763</v>
      </c>
      <c r="J431" s="5" t="s">
        <v>13</v>
      </c>
      <c r="K431" s="4"/>
    </row>
    <row r="432" spans="1:12" ht="15" hidden="1" customHeight="1">
      <c r="A432" s="4" t="s">
        <v>86</v>
      </c>
      <c r="B432" s="4" t="s">
        <v>267</v>
      </c>
      <c r="C432" s="14">
        <v>2013</v>
      </c>
      <c r="D432" s="14"/>
      <c r="E432" s="4" t="s">
        <v>9</v>
      </c>
      <c r="F432" s="4" t="s">
        <v>50</v>
      </c>
      <c r="G432" s="4"/>
      <c r="H432" s="4" t="s">
        <v>18</v>
      </c>
      <c r="I432" s="4" t="s">
        <v>301</v>
      </c>
      <c r="J432" s="5" t="s">
        <v>13</v>
      </c>
      <c r="K432" s="4"/>
    </row>
    <row r="433" spans="1:11" ht="15" hidden="1" customHeight="1">
      <c r="A433" s="4" t="s">
        <v>86</v>
      </c>
      <c r="B433" s="4" t="s">
        <v>303</v>
      </c>
      <c r="C433" s="14">
        <v>2013</v>
      </c>
      <c r="D433" s="14"/>
      <c r="E433" s="4" t="s">
        <v>24</v>
      </c>
      <c r="F433" s="4" t="s">
        <v>30</v>
      </c>
      <c r="G433" s="4" t="s">
        <v>206</v>
      </c>
      <c r="H433" s="4" t="s">
        <v>18</v>
      </c>
      <c r="I433" s="4" t="s">
        <v>304</v>
      </c>
      <c r="J433" s="5" t="s">
        <v>13</v>
      </c>
      <c r="K433" s="4"/>
    </row>
    <row r="434" spans="1:11" ht="15" hidden="1" customHeight="1">
      <c r="A434" s="4" t="s">
        <v>86</v>
      </c>
      <c r="B434" s="4" t="s">
        <v>155</v>
      </c>
      <c r="C434" s="14">
        <v>2013</v>
      </c>
      <c r="D434" s="14"/>
      <c r="E434" s="4" t="s">
        <v>24</v>
      </c>
      <c r="F434" s="4" t="s">
        <v>16</v>
      </c>
      <c r="G434" s="4"/>
      <c r="H434" s="4" t="s">
        <v>18</v>
      </c>
      <c r="I434" s="4" t="s">
        <v>302</v>
      </c>
      <c r="J434" s="5" t="s">
        <v>13</v>
      </c>
      <c r="K434" s="4"/>
    </row>
    <row r="435" spans="1:11" ht="15" hidden="1" customHeight="1">
      <c r="A435" s="4" t="s">
        <v>86</v>
      </c>
      <c r="B435" s="4" t="s">
        <v>7</v>
      </c>
      <c r="C435" s="14">
        <v>2013</v>
      </c>
      <c r="D435" s="14"/>
      <c r="E435" s="4" t="s">
        <v>15</v>
      </c>
      <c r="F435" s="4" t="s">
        <v>43</v>
      </c>
      <c r="G435" s="4" t="s">
        <v>54</v>
      </c>
      <c r="H435" s="4" t="s">
        <v>181</v>
      </c>
      <c r="I435" s="4" t="s">
        <v>195</v>
      </c>
      <c r="J435" s="5" t="s">
        <v>13</v>
      </c>
      <c r="K435" s="4"/>
    </row>
    <row r="436" spans="1:11" ht="15" hidden="1" customHeight="1">
      <c r="A436" s="9" t="s">
        <v>155</v>
      </c>
      <c r="B436" s="4" t="s">
        <v>623</v>
      </c>
      <c r="C436" s="14">
        <v>2013</v>
      </c>
      <c r="D436" s="14"/>
      <c r="E436" s="4" t="s">
        <v>37</v>
      </c>
      <c r="F436" s="4" t="s">
        <v>46</v>
      </c>
      <c r="G436" s="9"/>
      <c r="H436" s="4" t="s">
        <v>161</v>
      </c>
      <c r="I436" s="9" t="s">
        <v>624</v>
      </c>
      <c r="J436" s="8" t="s">
        <v>13</v>
      </c>
      <c r="K436" s="4"/>
    </row>
    <row r="437" spans="1:11" ht="15" hidden="1" customHeight="1">
      <c r="A437" s="4" t="s">
        <v>155</v>
      </c>
      <c r="B437" s="4" t="s">
        <v>627</v>
      </c>
      <c r="C437" s="14">
        <v>2013</v>
      </c>
      <c r="D437" s="14"/>
      <c r="E437" s="4" t="s">
        <v>37</v>
      </c>
      <c r="F437" s="4" t="s">
        <v>10</v>
      </c>
      <c r="G437" s="4"/>
      <c r="H437" s="4" t="s">
        <v>18</v>
      </c>
      <c r="I437" s="4" t="s">
        <v>628</v>
      </c>
      <c r="J437" s="5" t="s">
        <v>13</v>
      </c>
      <c r="K437" s="4"/>
    </row>
    <row r="438" spans="1:11" ht="15" hidden="1" customHeight="1">
      <c r="A438" s="19" t="s">
        <v>155</v>
      </c>
      <c r="B438" s="19" t="s">
        <v>632</v>
      </c>
      <c r="C438" s="20">
        <v>2013</v>
      </c>
      <c r="D438" s="20"/>
      <c r="E438" s="19" t="s">
        <v>854</v>
      </c>
      <c r="F438" s="19" t="s">
        <v>43</v>
      </c>
      <c r="G438" s="19" t="s">
        <v>66</v>
      </c>
      <c r="H438" s="19" t="s">
        <v>18</v>
      </c>
      <c r="I438" s="19" t="s">
        <v>633</v>
      </c>
      <c r="J438" s="67" t="s">
        <v>13</v>
      </c>
      <c r="K438" s="4"/>
    </row>
    <row r="439" spans="1:11" ht="15" hidden="1" customHeight="1">
      <c r="A439" s="4" t="s">
        <v>155</v>
      </c>
      <c r="B439" s="4" t="s">
        <v>48</v>
      </c>
      <c r="C439" s="14">
        <v>2013</v>
      </c>
      <c r="D439" s="14"/>
      <c r="E439" s="4" t="s">
        <v>639</v>
      </c>
      <c r="F439" s="4" t="s">
        <v>16</v>
      </c>
      <c r="G439" s="4" t="s">
        <v>640</v>
      </c>
      <c r="H439" s="4" t="s">
        <v>18</v>
      </c>
      <c r="I439" s="4" t="s">
        <v>641</v>
      </c>
      <c r="J439" s="8" t="s">
        <v>13</v>
      </c>
      <c r="K439" s="4"/>
    </row>
    <row r="440" spans="1:11" ht="15" hidden="1" customHeight="1">
      <c r="A440" s="4" t="s">
        <v>155</v>
      </c>
      <c r="B440" s="4" t="s">
        <v>81</v>
      </c>
      <c r="C440" s="14">
        <v>2013</v>
      </c>
      <c r="D440" s="14"/>
      <c r="E440" s="4" t="s">
        <v>639</v>
      </c>
      <c r="F440" s="4" t="s">
        <v>16</v>
      </c>
      <c r="G440" s="4" t="s">
        <v>543</v>
      </c>
      <c r="H440" s="4" t="s">
        <v>18</v>
      </c>
      <c r="I440" s="4" t="s">
        <v>667</v>
      </c>
      <c r="J440" s="5" t="s">
        <v>13</v>
      </c>
      <c r="K440" s="4"/>
    </row>
    <row r="441" spans="1:11" ht="15" hidden="1" customHeight="1">
      <c r="A441" s="22" t="s">
        <v>155</v>
      </c>
      <c r="B441" s="22" t="s">
        <v>670</v>
      </c>
      <c r="C441" s="23">
        <v>2013</v>
      </c>
      <c r="D441" s="23"/>
      <c r="E441" s="22" t="s">
        <v>854</v>
      </c>
      <c r="F441" s="22" t="s">
        <v>46</v>
      </c>
      <c r="G441" s="22" t="s">
        <v>671</v>
      </c>
      <c r="H441" s="22" t="s">
        <v>672</v>
      </c>
      <c r="I441" s="22" t="s">
        <v>673</v>
      </c>
      <c r="J441" s="24" t="s">
        <v>13</v>
      </c>
      <c r="K441" s="4"/>
    </row>
    <row r="442" spans="1:11" ht="15" hidden="1" customHeight="1">
      <c r="A442" s="4" t="s">
        <v>155</v>
      </c>
      <c r="B442" s="4" t="s">
        <v>86</v>
      </c>
      <c r="C442" s="14">
        <v>2013</v>
      </c>
      <c r="D442" s="14"/>
      <c r="E442" s="4" t="s">
        <v>42</v>
      </c>
      <c r="F442" s="4" t="s">
        <v>16</v>
      </c>
      <c r="G442" s="4" t="s">
        <v>23</v>
      </c>
      <c r="H442" s="4" t="s">
        <v>18</v>
      </c>
      <c r="I442" s="4" t="s">
        <v>674</v>
      </c>
      <c r="J442" s="5" t="s">
        <v>13</v>
      </c>
      <c r="K442" s="4"/>
    </row>
    <row r="443" spans="1:11" ht="15" hidden="1" customHeight="1">
      <c r="A443" s="4" t="s">
        <v>155</v>
      </c>
      <c r="B443" s="4" t="s">
        <v>681</v>
      </c>
      <c r="C443" s="14">
        <v>2013</v>
      </c>
      <c r="D443" s="14"/>
      <c r="E443" s="4" t="s">
        <v>37</v>
      </c>
      <c r="F443" s="4" t="s">
        <v>30</v>
      </c>
      <c r="G443" s="4"/>
      <c r="H443" s="4" t="s">
        <v>18</v>
      </c>
      <c r="I443" s="4" t="s">
        <v>682</v>
      </c>
      <c r="J443" s="8" t="s">
        <v>13</v>
      </c>
      <c r="K443" s="4"/>
    </row>
    <row r="444" spans="1:11" ht="15" hidden="1" customHeight="1">
      <c r="A444" s="4" t="s">
        <v>155</v>
      </c>
      <c r="B444" s="4" t="s">
        <v>246</v>
      </c>
      <c r="C444" s="14">
        <v>2013</v>
      </c>
      <c r="D444" s="14"/>
      <c r="E444" s="4" t="s">
        <v>37</v>
      </c>
      <c r="F444" s="4" t="s">
        <v>30</v>
      </c>
      <c r="G444" s="4"/>
      <c r="H444" s="4" t="s">
        <v>229</v>
      </c>
      <c r="I444" s="4" t="s">
        <v>712</v>
      </c>
      <c r="J444" s="5" t="s">
        <v>13</v>
      </c>
      <c r="K444" s="4"/>
    </row>
    <row r="445" spans="1:11" ht="15" hidden="1" customHeight="1">
      <c r="A445" s="4" t="s">
        <v>155</v>
      </c>
      <c r="B445" s="4" t="s">
        <v>741</v>
      </c>
      <c r="C445" s="14">
        <v>2013</v>
      </c>
      <c r="D445" s="14"/>
      <c r="E445" s="4" t="s">
        <v>9</v>
      </c>
      <c r="F445" s="4" t="s">
        <v>43</v>
      </c>
      <c r="G445" s="4" t="s">
        <v>54</v>
      </c>
      <c r="H445" s="4" t="s">
        <v>18</v>
      </c>
      <c r="I445" s="4" t="s">
        <v>742</v>
      </c>
      <c r="J445" s="5" t="s">
        <v>13</v>
      </c>
      <c r="K445" s="4"/>
    </row>
    <row r="446" spans="1:11" ht="15" hidden="1" customHeight="1">
      <c r="A446" s="4" t="s">
        <v>155</v>
      </c>
      <c r="B446" s="4" t="s">
        <v>743</v>
      </c>
      <c r="C446" s="14">
        <v>2013</v>
      </c>
      <c r="D446" s="14"/>
      <c r="E446" s="4" t="s">
        <v>854</v>
      </c>
      <c r="F446" s="4" t="s">
        <v>43</v>
      </c>
      <c r="G446" s="4" t="s">
        <v>66</v>
      </c>
      <c r="H446" s="4" t="s">
        <v>18</v>
      </c>
      <c r="I446" s="4" t="s">
        <v>744</v>
      </c>
      <c r="J446" s="5" t="s">
        <v>13</v>
      </c>
      <c r="K446" s="4"/>
    </row>
    <row r="447" spans="1:11" ht="15" hidden="1" customHeight="1">
      <c r="A447" s="4" t="s">
        <v>155</v>
      </c>
      <c r="B447" s="4" t="s">
        <v>745</v>
      </c>
      <c r="C447" s="14">
        <v>2013</v>
      </c>
      <c r="D447" s="14"/>
      <c r="E447" s="4" t="s">
        <v>9</v>
      </c>
      <c r="F447" s="4" t="s">
        <v>10</v>
      </c>
      <c r="G447" s="4" t="s">
        <v>27</v>
      </c>
      <c r="H447" s="4" t="s">
        <v>18</v>
      </c>
      <c r="I447" s="4" t="s">
        <v>746</v>
      </c>
      <c r="J447" s="5" t="s">
        <v>13</v>
      </c>
      <c r="K447" s="18"/>
    </row>
    <row r="448" spans="1:11" ht="15" hidden="1" customHeight="1">
      <c r="A448" s="4" t="s">
        <v>155</v>
      </c>
      <c r="B448" s="4" t="s">
        <v>769</v>
      </c>
      <c r="C448" s="14">
        <v>2013</v>
      </c>
      <c r="D448" s="14"/>
      <c r="E448" s="4" t="s">
        <v>37</v>
      </c>
      <c r="F448" s="4" t="s">
        <v>32</v>
      </c>
      <c r="G448" s="4"/>
      <c r="H448" s="4" t="s">
        <v>161</v>
      </c>
      <c r="I448" s="4" t="s">
        <v>770</v>
      </c>
      <c r="J448" s="5" t="s">
        <v>13</v>
      </c>
      <c r="K448" s="18"/>
    </row>
    <row r="449" spans="1:12" s="34" customFormat="1" ht="15" hidden="1" customHeight="1">
      <c r="A449" s="4" t="s">
        <v>155</v>
      </c>
      <c r="B449" s="4" t="s">
        <v>48</v>
      </c>
      <c r="C449" s="14">
        <v>2013</v>
      </c>
      <c r="D449" s="14"/>
      <c r="E449" s="4" t="s">
        <v>639</v>
      </c>
      <c r="F449" s="4" t="s">
        <v>16</v>
      </c>
      <c r="G449" s="4" t="s">
        <v>23</v>
      </c>
      <c r="H449" s="4" t="s">
        <v>161</v>
      </c>
      <c r="I449" s="4" t="s">
        <v>641</v>
      </c>
      <c r="J449" s="8" t="s">
        <v>13</v>
      </c>
      <c r="K449" s="4"/>
      <c r="L449" s="1"/>
    </row>
    <row r="450" spans="1:12" s="34" customFormat="1" ht="15" hidden="1" customHeight="1">
      <c r="A450" s="4" t="s">
        <v>7</v>
      </c>
      <c r="B450" s="4" t="s">
        <v>86</v>
      </c>
      <c r="C450" s="14">
        <v>2013</v>
      </c>
      <c r="D450" s="14" t="s">
        <v>863</v>
      </c>
      <c r="E450" s="4" t="s">
        <v>15</v>
      </c>
      <c r="F450" s="4" t="s">
        <v>43</v>
      </c>
      <c r="G450" s="4" t="s">
        <v>54</v>
      </c>
      <c r="H450" s="4" t="s">
        <v>18</v>
      </c>
      <c r="I450" s="4" t="s">
        <v>195</v>
      </c>
      <c r="J450" s="5" t="s">
        <v>13</v>
      </c>
      <c r="K450" s="4"/>
      <c r="L450" s="1"/>
    </row>
    <row r="451" spans="1:12" s="34" customFormat="1" ht="15" hidden="1" customHeight="1">
      <c r="A451" s="4" t="s">
        <v>7</v>
      </c>
      <c r="B451" s="4" t="s">
        <v>196</v>
      </c>
      <c r="C451" s="14">
        <v>2013</v>
      </c>
      <c r="D451" s="14" t="s">
        <v>860</v>
      </c>
      <c r="E451" s="4" t="s">
        <v>37</v>
      </c>
      <c r="F451" s="4" t="s">
        <v>32</v>
      </c>
      <c r="G451" s="4"/>
      <c r="H451" s="4" t="s">
        <v>197</v>
      </c>
      <c r="I451" s="4" t="s">
        <v>198</v>
      </c>
      <c r="J451" s="5" t="s">
        <v>13</v>
      </c>
      <c r="K451" s="4"/>
      <c r="L451" s="1"/>
    </row>
    <row r="452" spans="1:12" s="34" customFormat="1" ht="15" hidden="1" customHeight="1">
      <c r="A452" s="4" t="s">
        <v>7</v>
      </c>
      <c r="B452" s="4" t="s">
        <v>193</v>
      </c>
      <c r="C452" s="14">
        <v>2013</v>
      </c>
      <c r="D452" s="14" t="s">
        <v>862</v>
      </c>
      <c r="E452" s="4" t="s">
        <v>24</v>
      </c>
      <c r="F452" s="4" t="s">
        <v>30</v>
      </c>
      <c r="G452" s="4" t="s">
        <v>194</v>
      </c>
      <c r="H452" s="4" t="s">
        <v>18</v>
      </c>
      <c r="I452" s="4" t="s">
        <v>794</v>
      </c>
      <c r="J452" s="5" t="s">
        <v>13</v>
      </c>
      <c r="K452" s="4"/>
      <c r="L452" s="1"/>
    </row>
    <row r="453" spans="1:12" s="34" customFormat="1" ht="15" hidden="1" customHeight="1">
      <c r="A453" s="4" t="s">
        <v>7</v>
      </c>
      <c r="B453" s="4" t="s">
        <v>751</v>
      </c>
      <c r="C453" s="14">
        <v>2013</v>
      </c>
      <c r="D453" s="14" t="s">
        <v>860</v>
      </c>
      <c r="E453" s="4" t="s">
        <v>37</v>
      </c>
      <c r="F453" s="4" t="s">
        <v>32</v>
      </c>
      <c r="G453" s="4"/>
      <c r="H453" s="4" t="s">
        <v>215</v>
      </c>
      <c r="I453" s="4" t="s">
        <v>752</v>
      </c>
      <c r="J453" s="5" t="s">
        <v>13</v>
      </c>
      <c r="K453" s="4"/>
      <c r="L453" s="1"/>
    </row>
    <row r="454" spans="1:12" s="34" customFormat="1" ht="15" hidden="1" customHeight="1">
      <c r="A454" s="4" t="s">
        <v>7</v>
      </c>
      <c r="B454" s="4" t="s">
        <v>764</v>
      </c>
      <c r="C454" s="14">
        <v>2013</v>
      </c>
      <c r="D454" s="14" t="s">
        <v>862</v>
      </c>
      <c r="E454" s="4" t="s">
        <v>9</v>
      </c>
      <c r="F454" s="4" t="s">
        <v>765</v>
      </c>
      <c r="G454" s="4"/>
      <c r="H454" s="4" t="s">
        <v>18</v>
      </c>
      <c r="I454" s="4" t="s">
        <v>766</v>
      </c>
      <c r="J454" s="5" t="s">
        <v>13</v>
      </c>
      <c r="K454" s="4"/>
      <c r="L454" s="1"/>
    </row>
    <row r="455" spans="1:12" s="34" customFormat="1" ht="15" hidden="1" customHeight="1">
      <c r="A455" s="4" t="s">
        <v>7</v>
      </c>
      <c r="B455" s="4" t="s">
        <v>768</v>
      </c>
      <c r="C455" s="14">
        <v>2013</v>
      </c>
      <c r="D455" s="14" t="s">
        <v>862</v>
      </c>
      <c r="E455" s="4" t="s">
        <v>9</v>
      </c>
      <c r="F455" s="4" t="s">
        <v>32</v>
      </c>
      <c r="G455" s="4"/>
      <c r="H455" s="4" t="s">
        <v>760</v>
      </c>
      <c r="I455" s="4" t="s">
        <v>767</v>
      </c>
      <c r="J455" s="5" t="s">
        <v>13</v>
      </c>
      <c r="K455" s="4"/>
      <c r="L455" s="1"/>
    </row>
    <row r="456" spans="1:12" s="34" customFormat="1" ht="15" hidden="1" customHeight="1">
      <c r="A456" s="4" t="s">
        <v>7</v>
      </c>
      <c r="B456" s="4" t="s">
        <v>121</v>
      </c>
      <c r="C456" s="14">
        <v>2013</v>
      </c>
      <c r="D456" s="14" t="s">
        <v>862</v>
      </c>
      <c r="E456" s="4" t="s">
        <v>9</v>
      </c>
      <c r="F456" s="4" t="s">
        <v>16</v>
      </c>
      <c r="G456" s="4" t="s">
        <v>35</v>
      </c>
      <c r="H456" s="4" t="s">
        <v>122</v>
      </c>
      <c r="I456" s="4" t="s">
        <v>776</v>
      </c>
      <c r="J456" s="8" t="s">
        <v>775</v>
      </c>
      <c r="K456" s="4"/>
      <c r="L456" s="1"/>
    </row>
    <row r="457" spans="1:12" s="34" customFormat="1" ht="15" hidden="1" customHeight="1">
      <c r="A457" s="4" t="s">
        <v>48</v>
      </c>
      <c r="B457" s="4" t="s">
        <v>255</v>
      </c>
      <c r="C457" s="14">
        <v>2013</v>
      </c>
      <c r="D457" s="36" t="s">
        <v>862</v>
      </c>
      <c r="E457" s="4" t="s">
        <v>9</v>
      </c>
      <c r="F457" s="4" t="s">
        <v>30</v>
      </c>
      <c r="G457" s="4" t="s">
        <v>789</v>
      </c>
      <c r="H457" s="4" t="s">
        <v>18</v>
      </c>
      <c r="I457" s="4" t="s">
        <v>792</v>
      </c>
      <c r="J457" s="5" t="s">
        <v>13</v>
      </c>
      <c r="K457" s="4"/>
      <c r="L457" s="1"/>
    </row>
    <row r="458" spans="1:12" s="34" customFormat="1" ht="15" hidden="1" customHeight="1">
      <c r="A458" s="26" t="s">
        <v>900</v>
      </c>
      <c r="B458" s="26" t="s">
        <v>814</v>
      </c>
      <c r="C458" s="35">
        <v>2013</v>
      </c>
      <c r="D458" s="35" t="s">
        <v>860</v>
      </c>
      <c r="E458" s="26" t="s">
        <v>37</v>
      </c>
      <c r="F458" s="26" t="s">
        <v>32</v>
      </c>
      <c r="G458" s="26"/>
      <c r="H458" s="26" t="s">
        <v>215</v>
      </c>
      <c r="I458" s="26" t="s">
        <v>832</v>
      </c>
      <c r="J458" s="32" t="s">
        <v>13</v>
      </c>
      <c r="K458" s="26"/>
    </row>
    <row r="459" spans="1:12" ht="15" hidden="1" customHeight="1">
      <c r="A459" s="4" t="s">
        <v>48</v>
      </c>
      <c r="B459" s="4" t="s">
        <v>839</v>
      </c>
      <c r="C459" s="14">
        <v>2013</v>
      </c>
      <c r="D459" s="36" t="s">
        <v>860</v>
      </c>
      <c r="E459" s="4" t="s">
        <v>37</v>
      </c>
      <c r="F459" s="4" t="s">
        <v>32</v>
      </c>
      <c r="G459" s="4"/>
      <c r="H459" s="4" t="s">
        <v>33</v>
      </c>
      <c r="I459" s="4" t="s">
        <v>840</v>
      </c>
      <c r="J459" s="5" t="s">
        <v>849</v>
      </c>
      <c r="K459" s="4"/>
    </row>
    <row r="460" spans="1:12" ht="15" hidden="1" customHeight="1">
      <c r="A460" s="4" t="s">
        <v>155</v>
      </c>
      <c r="B460" s="4" t="s">
        <v>121</v>
      </c>
      <c r="C460" s="14">
        <v>2013</v>
      </c>
      <c r="D460" s="4"/>
      <c r="E460" s="4" t="s">
        <v>9</v>
      </c>
      <c r="F460" s="4" t="s">
        <v>16</v>
      </c>
      <c r="G460" s="4"/>
      <c r="H460" s="4" t="s">
        <v>229</v>
      </c>
      <c r="I460" s="4" t="s">
        <v>841</v>
      </c>
      <c r="J460" s="5" t="s">
        <v>13</v>
      </c>
      <c r="K460" s="18"/>
    </row>
    <row r="461" spans="1:12" ht="15" hidden="1" customHeight="1">
      <c r="A461" s="4" t="s">
        <v>155</v>
      </c>
      <c r="B461" s="4" t="s">
        <v>20</v>
      </c>
      <c r="C461" s="14">
        <v>2013</v>
      </c>
      <c r="D461" s="4"/>
      <c r="E461" s="4" t="s">
        <v>9</v>
      </c>
      <c r="F461" s="4" t="s">
        <v>10</v>
      </c>
      <c r="G461" s="4" t="s">
        <v>842</v>
      </c>
      <c r="H461" s="4" t="s">
        <v>75</v>
      </c>
      <c r="I461" s="4" t="s">
        <v>843</v>
      </c>
      <c r="J461" s="5" t="s">
        <v>13</v>
      </c>
      <c r="K461" s="4">
        <v>300</v>
      </c>
    </row>
    <row r="462" spans="1:12" ht="15" hidden="1" customHeight="1">
      <c r="A462" s="4" t="s">
        <v>81</v>
      </c>
      <c r="B462" s="4" t="s">
        <v>850</v>
      </c>
      <c r="C462" s="14">
        <v>2013</v>
      </c>
      <c r="D462" s="4"/>
      <c r="E462" s="4" t="s">
        <v>9</v>
      </c>
      <c r="F462" s="4" t="s">
        <v>765</v>
      </c>
      <c r="G462" s="4"/>
      <c r="H462" s="4" t="s">
        <v>18</v>
      </c>
      <c r="I462" s="4" t="s">
        <v>848</v>
      </c>
      <c r="J462" s="5" t="s">
        <v>880</v>
      </c>
      <c r="K462" s="18"/>
    </row>
    <row r="463" spans="1:12" ht="15" hidden="1" customHeight="1">
      <c r="A463" s="4" t="s">
        <v>86</v>
      </c>
      <c r="B463" s="4" t="s">
        <v>267</v>
      </c>
      <c r="C463" s="14">
        <v>2013</v>
      </c>
      <c r="D463" s="4"/>
      <c r="E463" s="4" t="s">
        <v>42</v>
      </c>
      <c r="F463" s="4" t="s">
        <v>32</v>
      </c>
      <c r="G463" s="4"/>
      <c r="H463" s="4" t="s">
        <v>18</v>
      </c>
      <c r="I463" s="4" t="s">
        <v>852</v>
      </c>
      <c r="J463" s="5" t="s">
        <v>853</v>
      </c>
      <c r="K463" s="18"/>
    </row>
    <row r="464" spans="1:12" ht="15" hidden="1" customHeight="1">
      <c r="A464" s="4" t="s">
        <v>86</v>
      </c>
      <c r="B464" s="4" t="s">
        <v>850</v>
      </c>
      <c r="C464" s="14">
        <v>2013</v>
      </c>
      <c r="D464" s="4" t="s">
        <v>863</v>
      </c>
      <c r="E464" s="4" t="s">
        <v>9</v>
      </c>
      <c r="F464" s="4" t="s">
        <v>765</v>
      </c>
      <c r="G464" s="4" t="s">
        <v>921</v>
      </c>
      <c r="H464" s="4" t="s">
        <v>18</v>
      </c>
      <c r="I464" s="4" t="s">
        <v>855</v>
      </c>
      <c r="J464" s="5" t="s">
        <v>849</v>
      </c>
      <c r="K464" s="4"/>
    </row>
    <row r="465" spans="1:12" ht="15" hidden="1" customHeight="1">
      <c r="A465" s="4" t="s">
        <v>434</v>
      </c>
      <c r="B465" s="4" t="s">
        <v>866</v>
      </c>
      <c r="C465" s="14">
        <v>2013</v>
      </c>
      <c r="D465" s="4" t="s">
        <v>863</v>
      </c>
      <c r="E465" s="4" t="s">
        <v>863</v>
      </c>
      <c r="F465" s="4" t="s">
        <v>43</v>
      </c>
      <c r="G465" s="4"/>
      <c r="H465" s="4" t="s">
        <v>203</v>
      </c>
      <c r="I465" s="4" t="s">
        <v>867</v>
      </c>
      <c r="J465" s="5" t="s">
        <v>851</v>
      </c>
      <c r="K465" s="70" t="s">
        <v>912</v>
      </c>
    </row>
    <row r="466" spans="1:12" ht="15" hidden="1" customHeight="1">
      <c r="A466" s="4" t="s">
        <v>434</v>
      </c>
      <c r="B466" s="4" t="s">
        <v>868</v>
      </c>
      <c r="C466" s="14">
        <v>2013</v>
      </c>
      <c r="D466" s="25" t="s">
        <v>862</v>
      </c>
      <c r="E466" s="4" t="s">
        <v>861</v>
      </c>
      <c r="F466" s="4" t="s">
        <v>43</v>
      </c>
      <c r="G466" s="4" t="s">
        <v>869</v>
      </c>
      <c r="H466" s="4" t="s">
        <v>18</v>
      </c>
      <c r="I466" s="4" t="s">
        <v>870</v>
      </c>
      <c r="J466" s="5" t="s">
        <v>851</v>
      </c>
      <c r="K466" s="4">
        <v>1000</v>
      </c>
    </row>
    <row r="467" spans="1:12" ht="15" hidden="1" customHeight="1">
      <c r="A467" s="4" t="s">
        <v>434</v>
      </c>
      <c r="B467" s="4" t="s">
        <v>871</v>
      </c>
      <c r="C467" s="14">
        <v>2013</v>
      </c>
      <c r="D467" s="25" t="s">
        <v>862</v>
      </c>
      <c r="E467" s="4" t="s">
        <v>861</v>
      </c>
      <c r="F467" s="4" t="s">
        <v>872</v>
      </c>
      <c r="G467" s="4" t="s">
        <v>873</v>
      </c>
      <c r="H467" s="4" t="s">
        <v>18</v>
      </c>
      <c r="I467" s="4" t="s">
        <v>874</v>
      </c>
      <c r="J467" s="5" t="s">
        <v>851</v>
      </c>
      <c r="K467" s="70" t="s">
        <v>912</v>
      </c>
    </row>
    <row r="468" spans="1:12" ht="15" hidden="1" customHeight="1">
      <c r="A468" s="4" t="s">
        <v>81</v>
      </c>
      <c r="B468" s="4" t="s">
        <v>876</v>
      </c>
      <c r="C468" s="14">
        <v>2013</v>
      </c>
      <c r="D468" s="4" t="s">
        <v>862</v>
      </c>
      <c r="E468" s="4" t="s">
        <v>877</v>
      </c>
      <c r="F468" s="4" t="s">
        <v>211</v>
      </c>
      <c r="G468" s="4"/>
      <c r="H468" s="4" t="s">
        <v>878</v>
      </c>
      <c r="I468" s="4" t="s">
        <v>879</v>
      </c>
      <c r="J468" s="5" t="s">
        <v>880</v>
      </c>
      <c r="K468" s="4">
        <v>0.4</v>
      </c>
    </row>
    <row r="469" spans="1:12" ht="15" hidden="1" customHeight="1">
      <c r="A469" s="4" t="s">
        <v>434</v>
      </c>
      <c r="B469" s="4" t="s">
        <v>133</v>
      </c>
      <c r="C469" s="14">
        <v>2013</v>
      </c>
      <c r="D469" s="4" t="s">
        <v>860</v>
      </c>
      <c r="E469" s="4" t="s">
        <v>37</v>
      </c>
      <c r="F469" s="4" t="s">
        <v>872</v>
      </c>
      <c r="G469" s="4" t="s">
        <v>883</v>
      </c>
      <c r="H469" s="4" t="s">
        <v>18</v>
      </c>
      <c r="I469" s="4" t="s">
        <v>884</v>
      </c>
      <c r="J469" s="5" t="s">
        <v>851</v>
      </c>
      <c r="K469" s="4">
        <v>62</v>
      </c>
    </row>
    <row r="470" spans="1:12" ht="15" hidden="1" customHeight="1">
      <c r="A470" s="4" t="s">
        <v>48</v>
      </c>
      <c r="B470" s="4" t="s">
        <v>888</v>
      </c>
      <c r="C470" s="14">
        <v>2013</v>
      </c>
      <c r="D470" s="36" t="s">
        <v>860</v>
      </c>
      <c r="E470" s="4" t="s">
        <v>37</v>
      </c>
      <c r="F470" s="4" t="s">
        <v>32</v>
      </c>
      <c r="G470" s="4"/>
      <c r="H470" s="4" t="s">
        <v>889</v>
      </c>
      <c r="I470" s="4" t="s">
        <v>890</v>
      </c>
      <c r="J470" s="5" t="s">
        <v>891</v>
      </c>
      <c r="K470" s="28" t="s">
        <v>912</v>
      </c>
    </row>
    <row r="471" spans="1:12" ht="15" hidden="1" customHeight="1">
      <c r="A471" s="26" t="s">
        <v>900</v>
      </c>
      <c r="B471" s="26" t="s">
        <v>901</v>
      </c>
      <c r="C471" s="35">
        <v>2013</v>
      </c>
      <c r="D471" s="35" t="s">
        <v>860</v>
      </c>
      <c r="E471" s="26" t="s">
        <v>37</v>
      </c>
      <c r="F471" s="26" t="s">
        <v>32</v>
      </c>
      <c r="G471" s="26"/>
      <c r="H471" s="26" t="s">
        <v>18</v>
      </c>
      <c r="I471" s="26" t="s">
        <v>910</v>
      </c>
      <c r="J471" s="32" t="s">
        <v>13</v>
      </c>
      <c r="K471" s="51">
        <v>48</v>
      </c>
      <c r="L471" s="34"/>
    </row>
    <row r="472" spans="1:12" ht="15" hidden="1" customHeight="1">
      <c r="A472" s="26" t="s">
        <v>900</v>
      </c>
      <c r="B472" s="26" t="s">
        <v>934</v>
      </c>
      <c r="C472" s="35">
        <v>2013</v>
      </c>
      <c r="D472" s="35" t="s">
        <v>860</v>
      </c>
      <c r="E472" s="26" t="s">
        <v>911</v>
      </c>
      <c r="F472" s="26" t="s">
        <v>32</v>
      </c>
      <c r="G472" s="26" t="s">
        <v>920</v>
      </c>
      <c r="H472" s="49" t="s">
        <v>919</v>
      </c>
      <c r="I472" s="49" t="s">
        <v>918</v>
      </c>
      <c r="J472" s="52" t="s">
        <v>13</v>
      </c>
      <c r="K472" s="49">
        <v>60</v>
      </c>
      <c r="L472" s="34"/>
    </row>
    <row r="473" spans="1:12" s="34" customFormat="1" ht="15" hidden="1" customHeight="1">
      <c r="A473" s="26" t="s">
        <v>900</v>
      </c>
      <c r="B473" s="26" t="s">
        <v>902</v>
      </c>
      <c r="C473" s="35">
        <v>2013</v>
      </c>
      <c r="D473" s="35" t="s">
        <v>860</v>
      </c>
      <c r="E473" s="26" t="s">
        <v>37</v>
      </c>
      <c r="F473" s="26" t="s">
        <v>32</v>
      </c>
      <c r="G473" s="26"/>
      <c r="H473" s="49" t="s">
        <v>18</v>
      </c>
      <c r="I473" s="26" t="s">
        <v>909</v>
      </c>
      <c r="J473" s="52" t="s">
        <v>13</v>
      </c>
      <c r="K473" s="49">
        <v>25</v>
      </c>
    </row>
    <row r="474" spans="1:12" s="34" customFormat="1" ht="15" hidden="1" customHeight="1">
      <c r="A474" s="4" t="s">
        <v>48</v>
      </c>
      <c r="B474" s="4" t="s">
        <v>907</v>
      </c>
      <c r="C474" s="43">
        <v>2013</v>
      </c>
      <c r="D474" s="44" t="s">
        <v>863</v>
      </c>
      <c r="E474" s="4" t="s">
        <v>861</v>
      </c>
      <c r="F474" s="4" t="s">
        <v>211</v>
      </c>
      <c r="G474" s="41"/>
      <c r="H474" s="4" t="s">
        <v>112</v>
      </c>
      <c r="I474" s="4" t="s">
        <v>908</v>
      </c>
      <c r="J474" s="69" t="s">
        <v>13</v>
      </c>
      <c r="K474" s="41"/>
      <c r="L474" s="1"/>
    </row>
    <row r="475" spans="1:12" s="34" customFormat="1" ht="15" hidden="1" customHeight="1">
      <c r="A475" s="26" t="s">
        <v>7</v>
      </c>
      <c r="B475" s="26" t="s">
        <v>968</v>
      </c>
      <c r="C475" s="50">
        <v>2013</v>
      </c>
      <c r="D475" s="48" t="s">
        <v>858</v>
      </c>
      <c r="E475" s="26" t="s">
        <v>56</v>
      </c>
      <c r="F475" s="26" t="s">
        <v>32</v>
      </c>
      <c r="G475" s="49" t="s">
        <v>913</v>
      </c>
      <c r="H475" s="26"/>
      <c r="I475" s="26" t="s">
        <v>914</v>
      </c>
      <c r="J475" s="32"/>
      <c r="K475" s="49"/>
    </row>
    <row r="476" spans="1:12" ht="15" hidden="1" customHeight="1">
      <c r="A476" s="4" t="s">
        <v>48</v>
      </c>
      <c r="B476" s="4" t="s">
        <v>927</v>
      </c>
      <c r="C476" s="43">
        <v>2013</v>
      </c>
      <c r="D476" s="4" t="s">
        <v>863</v>
      </c>
      <c r="E476" s="4" t="s">
        <v>863</v>
      </c>
      <c r="F476" s="4" t="s">
        <v>765</v>
      </c>
      <c r="G476" s="4" t="s">
        <v>921</v>
      </c>
      <c r="H476" s="4" t="s">
        <v>889</v>
      </c>
      <c r="I476" s="4" t="s">
        <v>928</v>
      </c>
      <c r="J476" s="65" t="s">
        <v>849</v>
      </c>
      <c r="K476" s="41"/>
    </row>
    <row r="477" spans="1:12" ht="15" hidden="1" customHeight="1">
      <c r="A477" s="4" t="s">
        <v>48</v>
      </c>
      <c r="B477" s="4" t="s">
        <v>929</v>
      </c>
      <c r="C477" s="14">
        <v>2013</v>
      </c>
      <c r="D477" s="36" t="s">
        <v>862</v>
      </c>
      <c r="E477" s="4" t="s">
        <v>9</v>
      </c>
      <c r="F477" s="4" t="s">
        <v>43</v>
      </c>
      <c r="G477" s="4" t="s">
        <v>930</v>
      </c>
      <c r="H477" s="4" t="s">
        <v>18</v>
      </c>
      <c r="I477" s="4" t="s">
        <v>931</v>
      </c>
      <c r="J477" s="5" t="s">
        <v>13</v>
      </c>
      <c r="K477" s="4"/>
    </row>
    <row r="478" spans="1:12" s="34" customFormat="1" ht="15" hidden="1" customHeight="1">
      <c r="A478" s="26" t="s">
        <v>900</v>
      </c>
      <c r="B478" s="26" t="s">
        <v>267</v>
      </c>
      <c r="C478" s="50">
        <v>2013</v>
      </c>
      <c r="D478" s="50" t="s">
        <v>863</v>
      </c>
      <c r="E478" s="26" t="s">
        <v>24</v>
      </c>
      <c r="F478" s="26" t="s">
        <v>211</v>
      </c>
      <c r="G478" s="50"/>
      <c r="H478" s="50" t="s">
        <v>18</v>
      </c>
      <c r="I478" s="26" t="s">
        <v>938</v>
      </c>
      <c r="J478" s="65" t="s">
        <v>13</v>
      </c>
      <c r="K478" s="41"/>
      <c r="L478" s="1"/>
    </row>
    <row r="479" spans="1:12" ht="15" hidden="1" customHeight="1">
      <c r="A479" s="4" t="s">
        <v>155</v>
      </c>
      <c r="B479" s="4" t="s">
        <v>915</v>
      </c>
      <c r="C479" s="43">
        <v>2014</v>
      </c>
      <c r="D479" s="44" t="s">
        <v>862</v>
      </c>
      <c r="E479" s="4" t="s">
        <v>877</v>
      </c>
      <c r="F479" s="4" t="s">
        <v>211</v>
      </c>
      <c r="G479" s="4" t="s">
        <v>916</v>
      </c>
      <c r="H479" s="4" t="s">
        <v>112</v>
      </c>
      <c r="I479" s="4" t="s">
        <v>917</v>
      </c>
      <c r="J479" s="47" t="s">
        <v>13</v>
      </c>
      <c r="K479" s="45">
        <v>86.2</v>
      </c>
    </row>
    <row r="480" spans="1:12" ht="15" hidden="1" customHeight="1">
      <c r="A480" s="26" t="s">
        <v>900</v>
      </c>
      <c r="B480" s="26" t="s">
        <v>799</v>
      </c>
      <c r="C480" s="35"/>
      <c r="D480" s="35" t="s">
        <v>862</v>
      </c>
      <c r="E480" s="26" t="s">
        <v>9</v>
      </c>
      <c r="F480" s="26"/>
      <c r="G480" s="26"/>
      <c r="H480" s="26" t="s">
        <v>115</v>
      </c>
      <c r="I480" s="26"/>
      <c r="J480" s="66" t="s">
        <v>13</v>
      </c>
      <c r="K480" s="71"/>
      <c r="L480" s="34"/>
    </row>
    <row r="481" spans="1:12" ht="15" hidden="1" customHeight="1">
      <c r="A481" s="26" t="s">
        <v>900</v>
      </c>
      <c r="B481" s="26" t="s">
        <v>800</v>
      </c>
      <c r="C481" s="35"/>
      <c r="D481" s="35" t="s">
        <v>862</v>
      </c>
      <c r="E481" s="26" t="s">
        <v>9</v>
      </c>
      <c r="F481" s="26"/>
      <c r="G481" s="26"/>
      <c r="H481" s="26" t="s">
        <v>229</v>
      </c>
      <c r="I481" s="26"/>
      <c r="J481" s="66" t="s">
        <v>13</v>
      </c>
      <c r="K481" s="26"/>
      <c r="L481" s="34"/>
    </row>
    <row r="482" spans="1:12" ht="15" hidden="1" customHeight="1">
      <c r="A482" s="26" t="s">
        <v>900</v>
      </c>
      <c r="B482" s="26" t="s">
        <v>500</v>
      </c>
      <c r="C482" s="35"/>
      <c r="D482" s="35" t="s">
        <v>862</v>
      </c>
      <c r="E482" s="26" t="s">
        <v>9</v>
      </c>
      <c r="F482" s="26"/>
      <c r="G482" s="26"/>
      <c r="H482" s="26" t="s">
        <v>112</v>
      </c>
      <c r="I482" s="26"/>
      <c r="J482" s="66" t="s">
        <v>13</v>
      </c>
      <c r="K482" s="26"/>
      <c r="L482" s="34"/>
    </row>
    <row r="483" spans="1:12" ht="15" hidden="1" customHeight="1">
      <c r="A483" s="26" t="s">
        <v>900</v>
      </c>
      <c r="B483" s="72" t="s">
        <v>801</v>
      </c>
      <c r="C483" s="35"/>
      <c r="D483" s="73" t="s">
        <v>862</v>
      </c>
      <c r="E483" s="26" t="s">
        <v>9</v>
      </c>
      <c r="F483" s="26"/>
      <c r="G483" s="26"/>
      <c r="H483" s="26" t="s">
        <v>18</v>
      </c>
      <c r="I483" s="26"/>
      <c r="J483" s="32" t="s">
        <v>13</v>
      </c>
      <c r="K483" s="51"/>
      <c r="L483" s="34"/>
    </row>
    <row r="484" spans="1:12" ht="15" hidden="1" customHeight="1">
      <c r="A484" s="26" t="s">
        <v>900</v>
      </c>
      <c r="B484" s="59" t="s">
        <v>802</v>
      </c>
      <c r="C484" s="35"/>
      <c r="D484" s="60" t="s">
        <v>862</v>
      </c>
      <c r="E484" s="26" t="s">
        <v>9</v>
      </c>
      <c r="F484" s="62"/>
      <c r="G484" s="26"/>
      <c r="H484" s="62" t="s">
        <v>161</v>
      </c>
      <c r="I484" s="26"/>
      <c r="J484" s="68" t="s">
        <v>13</v>
      </c>
      <c r="K484" s="26"/>
      <c r="L484" s="34"/>
    </row>
    <row r="485" spans="1:12" ht="15" hidden="1" customHeight="1">
      <c r="A485" s="75" t="s">
        <v>900</v>
      </c>
      <c r="B485" s="55" t="s">
        <v>79</v>
      </c>
      <c r="C485" s="76"/>
      <c r="D485" s="77" t="s">
        <v>862</v>
      </c>
      <c r="E485" s="75" t="s">
        <v>9</v>
      </c>
      <c r="F485" s="51" t="s">
        <v>32</v>
      </c>
      <c r="G485" s="64"/>
      <c r="H485" s="64"/>
      <c r="I485" s="51"/>
      <c r="J485" s="26"/>
      <c r="K485" s="26"/>
      <c r="L485" s="34"/>
    </row>
    <row r="486" spans="1:12" ht="15" hidden="1" customHeight="1">
      <c r="A486" s="26" t="s">
        <v>86</v>
      </c>
      <c r="B486" s="26" t="s">
        <v>39</v>
      </c>
      <c r="C486" s="43">
        <v>2014</v>
      </c>
      <c r="D486" s="43" t="s">
        <v>862</v>
      </c>
      <c r="E486" s="26" t="s">
        <v>9</v>
      </c>
      <c r="F486" s="26" t="s">
        <v>16</v>
      </c>
      <c r="G486" s="26" t="s">
        <v>228</v>
      </c>
      <c r="H486" s="26" t="s">
        <v>18</v>
      </c>
      <c r="I486" s="26" t="s">
        <v>944</v>
      </c>
      <c r="J486" s="65" t="s">
        <v>13</v>
      </c>
      <c r="K486" s="41"/>
    </row>
    <row r="487" spans="1:12" ht="15" customHeight="1">
      <c r="A487" s="41" t="s">
        <v>81</v>
      </c>
      <c r="B487" s="41" t="s">
        <v>945</v>
      </c>
      <c r="C487" s="43">
        <v>2014</v>
      </c>
      <c r="D487" s="14" t="s">
        <v>863</v>
      </c>
      <c r="E487" s="4" t="s">
        <v>863</v>
      </c>
      <c r="F487" s="4" t="s">
        <v>211</v>
      </c>
      <c r="G487" s="41" t="s">
        <v>946</v>
      </c>
      <c r="H487" s="41" t="s">
        <v>334</v>
      </c>
      <c r="I487" s="4" t="s">
        <v>947</v>
      </c>
      <c r="J487" s="78" t="s">
        <v>13</v>
      </c>
      <c r="K487" s="41"/>
    </row>
    <row r="488" spans="1:12" ht="15" hidden="1" customHeight="1">
      <c r="A488" s="41" t="s">
        <v>81</v>
      </c>
      <c r="B488" s="41" t="s">
        <v>949</v>
      </c>
      <c r="C488" s="43">
        <v>2014</v>
      </c>
      <c r="D488" s="14" t="s">
        <v>863</v>
      </c>
      <c r="E488" s="4" t="s">
        <v>863</v>
      </c>
      <c r="F488" s="4" t="s">
        <v>765</v>
      </c>
      <c r="G488" s="41"/>
      <c r="H488" s="41" t="s">
        <v>566</v>
      </c>
      <c r="I488" s="4" t="s">
        <v>961</v>
      </c>
      <c r="J488" s="65" t="s">
        <v>13</v>
      </c>
      <c r="K488" s="41"/>
    </row>
    <row r="489" spans="1:12" ht="15" hidden="1" customHeight="1">
      <c r="A489" s="41" t="s">
        <v>81</v>
      </c>
      <c r="B489" s="41" t="s">
        <v>950</v>
      </c>
      <c r="C489" s="43"/>
      <c r="D489" s="14" t="s">
        <v>863</v>
      </c>
      <c r="E489" s="4" t="s">
        <v>863</v>
      </c>
      <c r="F489" s="4" t="s">
        <v>765</v>
      </c>
      <c r="G489" s="41"/>
      <c r="H489" s="41" t="s">
        <v>115</v>
      </c>
      <c r="I489" s="4" t="s">
        <v>962</v>
      </c>
      <c r="J489" s="78" t="s">
        <v>13</v>
      </c>
      <c r="K489" s="41"/>
    </row>
    <row r="490" spans="1:12" ht="15" hidden="1" customHeight="1">
      <c r="A490" s="4" t="s">
        <v>7</v>
      </c>
      <c r="B490" s="4" t="s">
        <v>951</v>
      </c>
      <c r="C490" s="43">
        <v>2014</v>
      </c>
      <c r="D490" s="44" t="s">
        <v>863</v>
      </c>
      <c r="E490" s="4" t="s">
        <v>863</v>
      </c>
      <c r="F490" s="4" t="s">
        <v>765</v>
      </c>
      <c r="G490" s="41"/>
      <c r="H490" s="4" t="s">
        <v>952</v>
      </c>
      <c r="I490" s="4" t="s">
        <v>953</v>
      </c>
      <c r="J490" s="5" t="s">
        <v>13</v>
      </c>
      <c r="K490" s="41"/>
    </row>
    <row r="491" spans="1:12" ht="15" hidden="1" customHeight="1">
      <c r="A491" s="4" t="s">
        <v>86</v>
      </c>
      <c r="B491" s="79" t="s">
        <v>954</v>
      </c>
      <c r="C491" s="43">
        <v>2014</v>
      </c>
      <c r="D491" s="44"/>
      <c r="E491" s="4" t="s">
        <v>9</v>
      </c>
      <c r="F491" s="4" t="s">
        <v>765</v>
      </c>
      <c r="G491" s="41"/>
      <c r="H491" s="4" t="s">
        <v>18</v>
      </c>
      <c r="I491" s="4" t="s">
        <v>955</v>
      </c>
      <c r="J491" s="5" t="s">
        <v>13</v>
      </c>
      <c r="K491" s="41"/>
    </row>
    <row r="492" spans="1:12" ht="15" hidden="1" customHeight="1">
      <c r="A492" s="4" t="s">
        <v>86</v>
      </c>
      <c r="B492" s="42" t="s">
        <v>963</v>
      </c>
      <c r="C492" s="43">
        <v>2014</v>
      </c>
      <c r="D492" s="44"/>
      <c r="E492" s="4" t="s">
        <v>9</v>
      </c>
      <c r="F492" s="4" t="s">
        <v>765</v>
      </c>
      <c r="G492" s="41"/>
      <c r="H492" s="4" t="s">
        <v>18</v>
      </c>
      <c r="I492" s="4" t="s">
        <v>956</v>
      </c>
      <c r="J492" s="5" t="s">
        <v>13</v>
      </c>
      <c r="K492" s="41"/>
    </row>
    <row r="493" spans="1:12" ht="15" hidden="1" customHeight="1">
      <c r="A493" s="4" t="s">
        <v>434</v>
      </c>
      <c r="B493" s="41" t="s">
        <v>850</v>
      </c>
      <c r="C493" s="43">
        <v>2014</v>
      </c>
      <c r="D493" s="44"/>
      <c r="E493" s="4" t="s">
        <v>9</v>
      </c>
      <c r="F493" s="4" t="s">
        <v>765</v>
      </c>
      <c r="G493" s="41"/>
      <c r="H493" s="4" t="s">
        <v>18</v>
      </c>
      <c r="I493" s="4" t="s">
        <v>957</v>
      </c>
      <c r="J493" s="5" t="s">
        <v>13</v>
      </c>
      <c r="K493" s="41"/>
    </row>
    <row r="494" spans="1:12" ht="15" hidden="1" customHeight="1">
      <c r="A494" s="4" t="s">
        <v>434</v>
      </c>
      <c r="B494" s="41" t="s">
        <v>924</v>
      </c>
      <c r="C494" s="43">
        <v>2012</v>
      </c>
      <c r="D494" s="44"/>
      <c r="E494" s="4" t="s">
        <v>9</v>
      </c>
      <c r="F494" s="4" t="s">
        <v>765</v>
      </c>
      <c r="G494" s="41"/>
      <c r="H494" s="4" t="s">
        <v>115</v>
      </c>
      <c r="I494" s="4" t="s">
        <v>958</v>
      </c>
      <c r="J494" s="5" t="s">
        <v>13</v>
      </c>
      <c r="K494" s="41"/>
    </row>
    <row r="495" spans="1:12" ht="15" hidden="1" customHeight="1">
      <c r="A495" s="4" t="s">
        <v>155</v>
      </c>
      <c r="B495" s="41" t="s">
        <v>959</v>
      </c>
      <c r="C495" s="43">
        <v>2013</v>
      </c>
      <c r="D495" s="44"/>
      <c r="E495" s="4" t="s">
        <v>37</v>
      </c>
      <c r="F495" s="4" t="s">
        <v>765</v>
      </c>
      <c r="G495" s="41"/>
      <c r="H495" s="4" t="s">
        <v>18</v>
      </c>
      <c r="I495" s="4" t="s">
        <v>960</v>
      </c>
      <c r="J495" s="5" t="s">
        <v>13</v>
      </c>
      <c r="K495" s="41"/>
    </row>
    <row r="496" spans="1:12" ht="15" hidden="1" customHeight="1">
      <c r="A496" s="4" t="s">
        <v>86</v>
      </c>
      <c r="B496" s="41" t="s">
        <v>252</v>
      </c>
      <c r="C496" s="43">
        <v>2014</v>
      </c>
      <c r="D496" s="44" t="s">
        <v>964</v>
      </c>
      <c r="E496" s="4" t="s">
        <v>9</v>
      </c>
      <c r="F496" s="4" t="s">
        <v>16</v>
      </c>
      <c r="G496" s="41" t="s">
        <v>17</v>
      </c>
      <c r="H496" s="4" t="s">
        <v>163</v>
      </c>
      <c r="I496" s="42" t="s">
        <v>966</v>
      </c>
      <c r="J496" s="65" t="s">
        <v>965</v>
      </c>
      <c r="K496" s="41"/>
    </row>
    <row r="497" spans="1:11" ht="15" hidden="1" customHeight="1">
      <c r="A497" s="4" t="s">
        <v>48</v>
      </c>
      <c r="B497" s="41" t="s">
        <v>488</v>
      </c>
      <c r="C497" s="43">
        <v>2014</v>
      </c>
      <c r="D497" s="44" t="s">
        <v>862</v>
      </c>
      <c r="E497" s="4" t="s">
        <v>9</v>
      </c>
      <c r="F497" s="4" t="s">
        <v>211</v>
      </c>
      <c r="G497" s="41"/>
      <c r="H497" s="4" t="s">
        <v>125</v>
      </c>
      <c r="I497" s="4" t="s">
        <v>967</v>
      </c>
      <c r="J497" s="65" t="s">
        <v>13</v>
      </c>
      <c r="K497" s="41"/>
    </row>
    <row r="498" spans="1:11" ht="15" hidden="1" customHeight="1">
      <c r="A498" s="4" t="s">
        <v>7</v>
      </c>
      <c r="B498" s="4" t="s">
        <v>79</v>
      </c>
      <c r="C498" s="43">
        <v>2010</v>
      </c>
      <c r="D498" s="44" t="s">
        <v>862</v>
      </c>
      <c r="E498" s="41"/>
      <c r="F498" s="4" t="s">
        <v>16</v>
      </c>
      <c r="G498" s="41"/>
      <c r="H498" s="4" t="s">
        <v>11</v>
      </c>
      <c r="I498" s="4" t="s">
        <v>969</v>
      </c>
      <c r="J498" s="5" t="s">
        <v>13</v>
      </c>
      <c r="K498" s="41"/>
    </row>
    <row r="499" spans="1:11" ht="15" hidden="1" customHeight="1">
      <c r="A499" s="4" t="s">
        <v>155</v>
      </c>
      <c r="B499" s="41" t="s">
        <v>970</v>
      </c>
      <c r="C499" s="43">
        <v>2014</v>
      </c>
      <c r="D499" s="44" t="s">
        <v>860</v>
      </c>
      <c r="E499" s="4" t="s">
        <v>37</v>
      </c>
      <c r="F499" s="4" t="s">
        <v>765</v>
      </c>
      <c r="G499" s="41"/>
      <c r="H499" s="4" t="s">
        <v>18</v>
      </c>
      <c r="I499" s="4" t="s">
        <v>971</v>
      </c>
      <c r="J499" s="5" t="s">
        <v>13</v>
      </c>
      <c r="K499" s="41"/>
    </row>
    <row r="500" spans="1:11" ht="15" hidden="1" customHeight="1">
      <c r="A500" s="41" t="s">
        <v>7</v>
      </c>
      <c r="B500" s="41" t="s">
        <v>972</v>
      </c>
      <c r="C500" s="43" t="s">
        <v>912</v>
      </c>
      <c r="D500" s="44" t="s">
        <v>862</v>
      </c>
      <c r="E500" s="41"/>
      <c r="F500" s="41" t="s">
        <v>765</v>
      </c>
      <c r="G500" s="41"/>
      <c r="H500" s="41"/>
      <c r="I500" s="41" t="s">
        <v>973</v>
      </c>
      <c r="J500" s="41"/>
      <c r="K500" s="41"/>
    </row>
    <row r="501" spans="1:11" ht="15" hidden="1" customHeight="1">
      <c r="A501" s="4" t="s">
        <v>48</v>
      </c>
      <c r="B501" s="41" t="s">
        <v>974</v>
      </c>
      <c r="C501" s="43">
        <v>2014</v>
      </c>
      <c r="D501" s="44" t="s">
        <v>862</v>
      </c>
      <c r="E501" s="4" t="s">
        <v>877</v>
      </c>
      <c r="F501" s="4" t="s">
        <v>211</v>
      </c>
      <c r="G501" s="41" t="s">
        <v>977</v>
      </c>
      <c r="H501" s="4" t="s">
        <v>18</v>
      </c>
      <c r="I501" s="4" t="s">
        <v>976</v>
      </c>
      <c r="J501" s="65" t="s">
        <v>975</v>
      </c>
      <c r="K501" s="41"/>
    </row>
    <row r="502" spans="1:11" ht="15" hidden="1" customHeight="1">
      <c r="A502" s="4" t="s">
        <v>434</v>
      </c>
      <c r="B502" s="41" t="s">
        <v>978</v>
      </c>
      <c r="C502" s="43">
        <v>2014</v>
      </c>
      <c r="D502" s="44" t="s">
        <v>862</v>
      </c>
      <c r="E502" s="4" t="s">
        <v>877</v>
      </c>
      <c r="F502" s="4" t="s">
        <v>211</v>
      </c>
      <c r="G502" s="41" t="s">
        <v>60</v>
      </c>
      <c r="H502" s="4" t="s">
        <v>70</v>
      </c>
      <c r="I502" s="4" t="s">
        <v>979</v>
      </c>
      <c r="J502" s="5" t="s">
        <v>13</v>
      </c>
      <c r="K502" s="41"/>
    </row>
    <row r="503" spans="1:11" ht="15" hidden="1" customHeight="1">
      <c r="A503" s="41" t="s">
        <v>48</v>
      </c>
      <c r="B503" s="41" t="s">
        <v>981</v>
      </c>
      <c r="C503" s="43">
        <v>2014</v>
      </c>
      <c r="D503" s="44" t="s">
        <v>860</v>
      </c>
      <c r="E503" s="41" t="s">
        <v>37</v>
      </c>
      <c r="F503" s="41" t="s">
        <v>10</v>
      </c>
      <c r="G503" s="41" t="s">
        <v>60</v>
      </c>
      <c r="H503" s="41" t="s">
        <v>33</v>
      </c>
      <c r="I503" s="41" t="s">
        <v>980</v>
      </c>
      <c r="J503" s="78" t="s">
        <v>13</v>
      </c>
      <c r="K503" s="41"/>
    </row>
    <row r="504" spans="1:11" ht="15" hidden="1" customHeight="1">
      <c r="A504" s="41" t="s">
        <v>48</v>
      </c>
      <c r="B504" s="41" t="s">
        <v>982</v>
      </c>
      <c r="C504" s="43">
        <v>2014</v>
      </c>
      <c r="D504" s="44" t="s">
        <v>862</v>
      </c>
      <c r="E504" s="41" t="s">
        <v>9</v>
      </c>
      <c r="F504" s="41" t="s">
        <v>765</v>
      </c>
      <c r="G504" s="41"/>
      <c r="H504" s="41" t="s">
        <v>18</v>
      </c>
      <c r="I504" s="42" t="s">
        <v>983</v>
      </c>
      <c r="J504" s="78" t="s">
        <v>13</v>
      </c>
      <c r="K504" s="41"/>
    </row>
    <row r="505" spans="1:11" ht="15" hidden="1" customHeight="1">
      <c r="A505" s="41" t="s">
        <v>900</v>
      </c>
      <c r="B505" s="41" t="s">
        <v>984</v>
      </c>
      <c r="C505" s="80">
        <v>2014</v>
      </c>
      <c r="D505" s="81" t="s">
        <v>37</v>
      </c>
      <c r="E505" s="4" t="s">
        <v>37</v>
      </c>
      <c r="F505" s="41" t="s">
        <v>32</v>
      </c>
      <c r="G505" s="41" t="s">
        <v>32</v>
      </c>
      <c r="H505" s="41" t="s">
        <v>985</v>
      </c>
      <c r="I505" s="82" t="s">
        <v>986</v>
      </c>
      <c r="J505" s="83" t="s">
        <v>13</v>
      </c>
      <c r="K505" s="41"/>
    </row>
    <row r="506" spans="1:11" ht="15" hidden="1" customHeight="1">
      <c r="A506" s="41" t="s">
        <v>155</v>
      </c>
      <c r="B506" s="84" t="s">
        <v>987</v>
      </c>
      <c r="C506" s="85">
        <v>2014</v>
      </c>
      <c r="D506" s="44" t="s">
        <v>862</v>
      </c>
      <c r="E506" s="41" t="s">
        <v>9</v>
      </c>
      <c r="F506" s="4" t="s">
        <v>211</v>
      </c>
      <c r="G506" s="82" t="s">
        <v>988</v>
      </c>
      <c r="H506" s="82" t="s">
        <v>18</v>
      </c>
      <c r="I506" s="86" t="s">
        <v>989</v>
      </c>
      <c r="J506" s="83" t="s">
        <v>13</v>
      </c>
      <c r="K506" s="82"/>
    </row>
    <row r="507" spans="1:11" ht="15" hidden="1" customHeight="1">
      <c r="A507" s="41" t="s">
        <v>48</v>
      </c>
      <c r="B507" s="41" t="s">
        <v>982</v>
      </c>
      <c r="C507" s="43">
        <v>2014</v>
      </c>
      <c r="D507" s="44" t="s">
        <v>862</v>
      </c>
      <c r="E507" s="41" t="s">
        <v>9</v>
      </c>
      <c r="F507" s="41" t="s">
        <v>765</v>
      </c>
      <c r="G507" s="41"/>
      <c r="H507" s="41" t="s">
        <v>18</v>
      </c>
      <c r="I507" s="42" t="s">
        <v>983</v>
      </c>
      <c r="J507" s="78" t="s">
        <v>13</v>
      </c>
      <c r="K507" s="41"/>
    </row>
  </sheetData>
  <autoFilter ref="A1:J507">
    <filterColumn colId="0">
      <filters>
        <filter val="Dow AgroSciences (Agrofresh)"/>
      </filters>
    </filterColumn>
    <filterColumn colId="1"/>
    <filterColumn colId="2"/>
    <filterColumn colId="3"/>
    <filterColumn colId="5"/>
  </autoFilter>
  <sortState ref="A2:L486">
    <sortCondition ref="C2:C486"/>
  </sortState>
  <hyperlinks>
    <hyperlink ref="J275" r:id="rId1"/>
    <hyperlink ref="J417" r:id="rId2"/>
    <hyperlink ref="J340" r:id="rId3"/>
    <hyperlink ref="J335" r:id="rId4"/>
    <hyperlink ref="J336" r:id="rId5"/>
    <hyperlink ref="J172" r:id="rId6"/>
    <hyperlink ref="J171" r:id="rId7"/>
    <hyperlink ref="J175" r:id="rId8"/>
    <hyperlink ref="J173" r:id="rId9"/>
    <hyperlink ref="J80" r:id="rId10"/>
    <hyperlink ref="J74" r:id="rId11"/>
    <hyperlink ref="J84" r:id="rId12"/>
    <hyperlink ref="J77" r:id="rId13"/>
    <hyperlink ref="J83" r:id="rId14"/>
    <hyperlink ref="J78" r:id="rId15"/>
    <hyperlink ref="J76" r:id="rId16"/>
    <hyperlink ref="J73" r:id="rId17"/>
    <hyperlink ref="J72" r:id="rId18"/>
    <hyperlink ref="J79" r:id="rId19"/>
    <hyperlink ref="J81" r:id="rId20"/>
    <hyperlink ref="J82" r:id="rId21"/>
    <hyperlink ref="J2" r:id="rId22"/>
    <hyperlink ref="J3" r:id="rId23"/>
    <hyperlink ref="J4" r:id="rId24"/>
    <hyperlink ref="J7" r:id="rId25"/>
    <hyperlink ref="J6" r:id="rId26"/>
    <hyperlink ref="J8" r:id="rId27"/>
    <hyperlink ref="J10" r:id="rId28"/>
    <hyperlink ref="J9" r:id="rId29"/>
    <hyperlink ref="J337" r:id="rId30"/>
    <hyperlink ref="J339" r:id="rId31"/>
    <hyperlink ref="J338" r:id="rId32"/>
    <hyperlink ref="J257" r:id="rId33"/>
    <hyperlink ref="J258" r:id="rId34"/>
    <hyperlink ref="J259" r:id="rId35"/>
    <hyperlink ref="J176" r:id="rId36"/>
    <hyperlink ref="J170" r:id="rId37"/>
    <hyperlink ref="J174" r:id="rId38"/>
    <hyperlink ref="J92" r:id="rId39"/>
    <hyperlink ref="J86" r:id="rId40"/>
    <hyperlink ref="J261" r:id="rId41"/>
    <hyperlink ref="J341" r:id="rId42"/>
    <hyperlink ref="J422" r:id="rId43"/>
    <hyperlink ref="J421" r:id="rId44"/>
    <hyperlink ref="J419" r:id="rId45"/>
    <hyperlink ref="J420" r:id="rId46"/>
    <hyperlink ref="J418" r:id="rId47"/>
    <hyperlink ref="J423" r:id="rId48"/>
    <hyperlink ref="J350" r:id="rId49"/>
    <hyperlink ref="J347" r:id="rId50"/>
    <hyperlink ref="J267" r:id="rId51"/>
    <hyperlink ref="J351" r:id="rId52"/>
    <hyperlink ref="J348" r:id="rId53"/>
    <hyperlink ref="J349" r:id="rId54"/>
    <hyperlink ref="J352" r:id="rId55"/>
    <hyperlink ref="J342" r:id="rId56"/>
    <hyperlink ref="J278" r:id="rId57"/>
    <hyperlink ref="J269" r:id="rId58"/>
    <hyperlink ref="J260" r:id="rId59"/>
    <hyperlink ref="J279" r:id="rId60"/>
    <hyperlink ref="J271" r:id="rId61"/>
    <hyperlink ref="J273" r:id="rId62"/>
    <hyperlink ref="J277" r:id="rId63"/>
    <hyperlink ref="J266" r:id="rId64"/>
    <hyperlink ref="J19" r:id="rId65"/>
    <hyperlink ref="J281" r:id="rId66"/>
    <hyperlink ref="J264" r:id="rId67"/>
    <hyperlink ref="J272" r:id="rId68"/>
    <hyperlink ref="J265" r:id="rId69"/>
    <hyperlink ref="J262" r:id="rId70"/>
    <hyperlink ref="J263" r:id="rId71"/>
    <hyperlink ref="J276" r:id="rId72"/>
    <hyperlink ref="J270" r:id="rId73"/>
    <hyperlink ref="J280" r:id="rId74"/>
    <hyperlink ref="J268" r:id="rId75"/>
    <hyperlink ref="J187" r:id="rId76"/>
    <hyperlink ref="J188" r:id="rId77"/>
    <hyperlink ref="J191" r:id="rId78"/>
    <hyperlink ref="J179" r:id="rId79"/>
    <hyperlink ref="J178" r:id="rId80"/>
    <hyperlink ref="J182" r:id="rId81"/>
    <hyperlink ref="J186" r:id="rId82"/>
    <hyperlink ref="J185" r:id="rId83"/>
    <hyperlink ref="J181" r:id="rId84"/>
    <hyperlink ref="J180" r:id="rId85"/>
    <hyperlink ref="J183" r:id="rId86"/>
    <hyperlink ref="J193" r:id="rId87"/>
    <hyperlink ref="J184" r:id="rId88"/>
    <hyperlink ref="J192" r:id="rId89"/>
    <hyperlink ref="J194" r:id="rId90"/>
    <hyperlink ref="J189" r:id="rId91"/>
    <hyperlink ref="J190" r:id="rId92"/>
    <hyperlink ref="J101" r:id="rId93"/>
    <hyperlink ref="J89" r:id="rId94"/>
    <hyperlink ref="J90" r:id="rId95"/>
    <hyperlink ref="J91" r:id="rId96"/>
    <hyperlink ref="J102" r:id="rId97"/>
    <hyperlink ref="J100" r:id="rId98"/>
    <hyperlink ref="J94" r:id="rId99"/>
    <hyperlink ref="J93" r:id="rId100"/>
    <hyperlink ref="J88" r:id="rId101"/>
    <hyperlink ref="J95" r:id="rId102"/>
    <hyperlink ref="J87" r:id="rId103"/>
    <hyperlink ref="J98" r:id="rId104"/>
    <hyperlink ref="J103" r:id="rId105"/>
    <hyperlink ref="J99" r:id="rId106"/>
    <hyperlink ref="J177" r:id="rId107"/>
    <hyperlink ref="J96" r:id="rId108"/>
    <hyperlink ref="J97" r:id="rId109"/>
    <hyperlink ref="J12" r:id="rId110"/>
    <hyperlink ref="J11" r:id="rId111"/>
    <hyperlink ref="J18" r:id="rId112"/>
    <hyperlink ref="J16" r:id="rId113"/>
    <hyperlink ref="J17" r:id="rId114"/>
    <hyperlink ref="J15" r:id="rId115"/>
    <hyperlink ref="J13" r:id="rId116"/>
    <hyperlink ref="J274" r:id="rId117"/>
    <hyperlink ref="J344" r:id="rId118"/>
    <hyperlink ref="J346" r:id="rId119"/>
    <hyperlink ref="J353" r:id="rId120"/>
    <hyperlink ref="J343" r:id="rId121"/>
    <hyperlink ref="J345" r:id="rId122"/>
    <hyperlink ref="J111" r:id="rId123"/>
    <hyperlink ref="J428" r:id="rId124"/>
    <hyperlink ref="J427" r:id="rId125"/>
    <hyperlink ref="J199" r:id="rId126"/>
    <hyperlink ref="J355" r:id="rId127"/>
    <hyperlink ref="J357" r:id="rId128"/>
    <hyperlink ref="J362" r:id="rId129"/>
    <hyperlink ref="J360" r:id="rId130"/>
    <hyperlink ref="J195" r:id="rId131"/>
    <hyperlink ref="J206" r:id="rId132"/>
    <hyperlink ref="J115" r:id="rId133"/>
    <hyperlink ref="J105" r:id="rId134"/>
    <hyperlink ref="J104" r:id="rId135"/>
    <hyperlink ref="J26" r:id="rId136"/>
    <hyperlink ref="J25" r:id="rId137"/>
    <hyperlink ref="J113" r:id="rId138"/>
    <hyperlink ref="J361" r:id="rId139"/>
    <hyperlink ref="J364" r:id="rId140"/>
    <hyperlink ref="J31" r:id="rId141"/>
    <hyperlink ref="J32" r:id="rId142"/>
    <hyperlink ref="J28" r:id="rId143"/>
    <hyperlink ref="J23" r:id="rId144"/>
    <hyperlink ref="J106" r:id="rId145"/>
    <hyperlink ref="J29" r:id="rId146"/>
    <hyperlink ref="J116" r:id="rId147"/>
    <hyperlink ref="J114" r:id="rId148"/>
    <hyperlink ref="J207" r:id="rId149"/>
    <hyperlink ref="J198" r:id="rId150"/>
    <hyperlink ref="J109" r:id="rId151"/>
    <hyperlink ref="J110" r:id="rId152"/>
    <hyperlink ref="J27" r:id="rId153"/>
    <hyperlink ref="J22" r:id="rId154"/>
    <hyperlink ref="J24" r:id="rId155"/>
    <hyperlink ref="J112" r:id="rId156"/>
    <hyperlink ref="J107" r:id="rId157"/>
    <hyperlink ref="J108" r:id="rId158"/>
    <hyperlink ref="J209" r:id="rId159"/>
    <hyperlink ref="J204" r:id="rId160"/>
    <hyperlink ref="J197" r:id="rId161"/>
    <hyperlink ref="J203" r:id="rId162"/>
    <hyperlink ref="J201" r:id="rId163"/>
    <hyperlink ref="J202" r:id="rId164"/>
    <hyperlink ref="J200" r:id="rId165"/>
    <hyperlink ref="J205" r:id="rId166"/>
    <hyperlink ref="J210" r:id="rId167"/>
    <hyperlink ref="J208" r:id="rId168"/>
    <hyperlink ref="J290" r:id="rId169"/>
    <hyperlink ref="J288" r:id="rId170"/>
    <hyperlink ref="J289" r:id="rId171"/>
    <hyperlink ref="J285" r:id="rId172"/>
    <hyperlink ref="J283" r:id="rId173"/>
    <hyperlink ref="J287" r:id="rId174"/>
    <hyperlink ref="J286" r:id="rId175"/>
    <hyperlink ref="J284" r:id="rId176"/>
    <hyperlink ref="J358" r:id="rId177"/>
    <hyperlink ref="J359" r:id="rId178"/>
    <hyperlink ref="J363" r:id="rId179"/>
    <hyperlink ref="J356" r:id="rId180"/>
    <hyperlink ref="J367" r:id="rId181"/>
    <hyperlink ref="J297" r:id="rId182"/>
    <hyperlink ref="J432" r:id="rId183"/>
    <hyperlink ref="J434" r:id="rId184"/>
    <hyperlink ref="J433" r:id="rId185"/>
    <hyperlink ref="J435" r:id="rId186"/>
    <hyperlink ref="J370" r:id="rId187"/>
    <hyperlink ref="J374" r:id="rId188"/>
    <hyperlink ref="J368" r:id="rId189"/>
    <hyperlink ref="J371" r:id="rId190"/>
    <hyperlink ref="J42" r:id="rId191"/>
    <hyperlink ref="J41" r:id="rId192"/>
    <hyperlink ref="J375" r:id="rId193"/>
    <hyperlink ref="J366" r:id="rId194"/>
    <hyperlink ref="J293" r:id="rId195"/>
    <hyperlink ref="J295" r:id="rId196"/>
    <hyperlink ref="J298" r:id="rId197"/>
    <hyperlink ref="J292" r:id="rId198"/>
    <hyperlink ref="J302" r:id="rId199"/>
    <hyperlink ref="J212" r:id="rId200"/>
    <hyperlink ref="J216" r:id="rId201"/>
    <hyperlink ref="J214" r:id="rId202"/>
    <hyperlink ref="J218" r:id="rId203"/>
    <hyperlink ref="J220" r:id="rId204"/>
    <hyperlink ref="J217" r:id="rId205"/>
    <hyperlink ref="J213" r:id="rId206"/>
    <hyperlink ref="J211" r:id="rId207"/>
    <hyperlink ref="J215" r:id="rId208"/>
    <hyperlink ref="J120" r:id="rId209"/>
    <hyperlink ref="J122" r:id="rId210"/>
    <hyperlink ref="J129" r:id="rId211"/>
    <hyperlink ref="J128" r:id="rId212"/>
    <hyperlink ref="J117" r:id="rId213"/>
    <hyperlink ref="J121" r:id="rId214"/>
    <hyperlink ref="J127" r:id="rId215"/>
    <hyperlink ref="J125" r:id="rId216"/>
    <hyperlink ref="J130" r:id="rId217"/>
    <hyperlink ref="J124" r:id="rId218"/>
    <hyperlink ref="J119" r:id="rId219"/>
    <hyperlink ref="J126" r:id="rId220"/>
    <hyperlink ref="J131" r:id="rId221"/>
    <hyperlink ref="J123" r:id="rId222"/>
    <hyperlink ref="J118" r:id="rId223"/>
    <hyperlink ref="J34" r:id="rId224"/>
    <hyperlink ref="J38" r:id="rId225"/>
    <hyperlink ref="J35" r:id="rId226"/>
    <hyperlink ref="J39" r:id="rId227"/>
    <hyperlink ref="J33" r:id="rId228"/>
    <hyperlink ref="J40" r:id="rId229"/>
    <hyperlink ref="J37" r:id="rId230"/>
    <hyperlink ref="J36" r:id="rId231"/>
    <hyperlink ref="J219" r:id="rId232"/>
    <hyperlink ref="J296" r:id="rId233"/>
    <hyperlink ref="J291" r:id="rId234"/>
    <hyperlink ref="J301" r:id="rId235"/>
    <hyperlink ref="J294" r:id="rId236"/>
    <hyperlink ref="J299" r:id="rId237"/>
    <hyperlink ref="J372" r:id="rId238"/>
    <hyperlink ref="J373" r:id="rId239"/>
    <hyperlink ref="J161" r:id="rId240"/>
    <hyperlink ref="J451" r:id="rId241"/>
    <hyperlink ref="J450" r:id="rId242"/>
    <hyperlink ref="J387" r:id="rId243"/>
    <hyperlink ref="J452" r:id="rId244"/>
    <hyperlink ref="J391" r:id="rId245"/>
    <hyperlink ref="J398" r:id="rId246"/>
    <hyperlink ref="J388" r:id="rId247"/>
    <hyperlink ref="J402" r:id="rId248"/>
    <hyperlink ref="J400" r:id="rId249"/>
    <hyperlink ref="J399" r:id="rId250"/>
    <hyperlink ref="J396" r:id="rId251"/>
    <hyperlink ref="J392" r:id="rId252"/>
    <hyperlink ref="J386" r:id="rId253"/>
    <hyperlink ref="J393" r:id="rId254"/>
    <hyperlink ref="J394" r:id="rId255"/>
    <hyperlink ref="J324" r:id="rId256"/>
    <hyperlink ref="J323" r:id="rId257"/>
    <hyperlink ref="J317" r:id="rId258"/>
    <hyperlink ref="J318" r:id="rId259"/>
    <hyperlink ref="J320" r:id="rId260"/>
    <hyperlink ref="J319" r:id="rId261"/>
    <hyperlink ref="J316" r:id="rId262"/>
    <hyperlink ref="J322" r:id="rId263"/>
    <hyperlink ref="J321" r:id="rId264"/>
    <hyperlink ref="J237" r:id="rId265"/>
    <hyperlink ref="J238" r:id="rId266"/>
    <hyperlink ref="J234" r:id="rId267"/>
    <hyperlink ref="J246" r:id="rId268"/>
    <hyperlink ref="J248" r:id="rId269"/>
    <hyperlink ref="J242" r:id="rId270"/>
    <hyperlink ref="J235" r:id="rId271"/>
    <hyperlink ref="J239" r:id="rId272"/>
    <hyperlink ref="J244" r:id="rId273"/>
    <hyperlink ref="J249" r:id="rId274"/>
    <hyperlink ref="J241" r:id="rId275"/>
    <hyperlink ref="J236" r:id="rId276"/>
    <hyperlink ref="J245" r:id="rId277"/>
    <hyperlink ref="J247" r:id="rId278"/>
    <hyperlink ref="J243" r:id="rId279"/>
    <hyperlink ref="J240" r:id="rId280"/>
    <hyperlink ref="J162" r:id="rId281"/>
    <hyperlink ref="J155" r:id="rId282"/>
    <hyperlink ref="J159" r:id="rId283"/>
    <hyperlink ref="J160" r:id="rId284"/>
    <hyperlink ref="J152" r:id="rId285"/>
    <hyperlink ref="J153" r:id="rId286"/>
    <hyperlink ref="J158" r:id="rId287"/>
    <hyperlink ref="J150" r:id="rId288"/>
    <hyperlink ref="J164" r:id="rId289"/>
    <hyperlink ref="J163" r:id="rId290"/>
    <hyperlink ref="J165" r:id="rId291"/>
    <hyperlink ref="J154" r:id="rId292"/>
    <hyperlink ref="J157" r:id="rId293"/>
    <hyperlink ref="J168" r:id="rId294"/>
    <hyperlink ref="J151" r:id="rId295"/>
    <hyperlink ref="J59" r:id="rId296"/>
    <hyperlink ref="J65" r:id="rId297"/>
    <hyperlink ref="J58" r:id="rId298"/>
    <hyperlink ref="J61" r:id="rId299"/>
    <hyperlink ref="J60" r:id="rId300"/>
    <hyperlink ref="J56" r:id="rId301"/>
    <hyperlink ref="J66" r:id="rId302"/>
    <hyperlink ref="J67" r:id="rId303"/>
    <hyperlink ref="J71" r:id="rId304"/>
    <hyperlink ref="J62" r:id="rId305"/>
    <hyperlink ref="J57" r:id="rId306"/>
    <hyperlink ref="J70" r:id="rId307"/>
    <hyperlink ref="J63" r:id="rId308"/>
    <hyperlink ref="J64" r:id="rId309"/>
    <hyperlink ref="J69" r:id="rId310"/>
    <hyperlink ref="J156" r:id="rId311"/>
    <hyperlink ref="J401" r:id="rId312"/>
    <hyperlink ref="J395" r:id="rId313"/>
    <hyperlink ref="J389" r:id="rId314"/>
    <hyperlink ref="J390" r:id="rId315"/>
    <hyperlink ref="J397" r:id="rId316"/>
    <hyperlink ref="J443" r:id="rId317"/>
    <hyperlink ref="J438" r:id="rId318"/>
    <hyperlink ref="J439" r:id="rId319"/>
    <hyperlink ref="J436" r:id="rId320"/>
    <hyperlink ref="J440" r:id="rId321"/>
    <hyperlink ref="J442" r:id="rId322"/>
    <hyperlink ref="J444" r:id="rId323"/>
    <hyperlink ref="J437" r:id="rId324"/>
    <hyperlink ref="J381" r:id="rId325"/>
    <hyperlink ref="J379" r:id="rId326"/>
    <hyperlink ref="J383" r:id="rId327"/>
    <hyperlink ref="J382" r:id="rId328"/>
    <hyperlink ref="J380" r:id="rId329"/>
    <hyperlink ref="J308" r:id="rId330"/>
    <hyperlink ref="J310" r:id="rId331"/>
    <hyperlink ref="J309" r:id="rId332"/>
    <hyperlink ref="J312" r:id="rId333"/>
    <hyperlink ref="J303" r:id="rId334"/>
    <hyperlink ref="J304" r:id="rId335"/>
    <hyperlink ref="J307" r:id="rId336"/>
    <hyperlink ref="J225" r:id="rId337"/>
    <hyperlink ref="J232" r:id="rId338"/>
    <hyperlink ref="J230" r:id="rId339"/>
    <hyperlink ref="J221" r:id="rId340"/>
    <hyperlink ref="J223" r:id="rId341"/>
    <hyperlink ref="J228" r:id="rId342"/>
    <hyperlink ref="J226" r:id="rId343"/>
    <hyperlink ref="J222" r:id="rId344"/>
    <hyperlink ref="J229" r:id="rId345"/>
    <hyperlink ref="J224" r:id="rId346"/>
    <hyperlink ref="J227" r:id="rId347"/>
    <hyperlink ref="J231" r:id="rId348"/>
    <hyperlink ref="J132" r:id="rId349"/>
    <hyperlink ref="J142" r:id="rId350"/>
    <hyperlink ref="J140" r:id="rId351"/>
    <hyperlink ref="J135" r:id="rId352"/>
    <hyperlink ref="J145" r:id="rId353"/>
    <hyperlink ref="J134" r:id="rId354"/>
    <hyperlink ref="J137" r:id="rId355"/>
    <hyperlink ref="J139" r:id="rId356"/>
    <hyperlink ref="J441" r:id="rId357"/>
    <hyperlink ref="J311" r:id="rId358"/>
    <hyperlink ref="J146" r:id="rId359"/>
    <hyperlink ref="J144" r:id="rId360"/>
    <hyperlink ref="J138" r:id="rId361"/>
    <hyperlink ref="J141" r:id="rId362"/>
    <hyperlink ref="J133" r:id="rId363"/>
    <hyperlink ref="J52" r:id="rId364"/>
    <hyperlink ref="J47" r:id="rId365"/>
    <hyperlink ref="J53" r:id="rId366"/>
    <hyperlink ref="J49" r:id="rId367"/>
    <hyperlink ref="J43" r:id="rId368"/>
    <hyperlink ref="J54" r:id="rId369"/>
    <hyperlink ref="J44" r:id="rId370"/>
    <hyperlink ref="J48" r:id="rId371"/>
    <hyperlink ref="J50" r:id="rId372"/>
    <hyperlink ref="J55" r:id="rId373"/>
    <hyperlink ref="J51" r:id="rId374"/>
    <hyperlink ref="J45" r:id="rId375"/>
    <hyperlink ref="J46" r:id="rId376"/>
    <hyperlink ref="J305" r:id="rId377"/>
    <hyperlink ref="J143" r:id="rId378"/>
    <hyperlink ref="J378" r:id="rId379"/>
    <hyperlink ref="J377" r:id="rId380"/>
    <hyperlink ref="J233" r:id="rId381"/>
    <hyperlink ref="J313" r:id="rId382"/>
    <hyperlink ref="J147" r:id="rId383"/>
    <hyperlink ref="J384" r:id="rId384"/>
    <hyperlink ref="J148" r:id="rId385"/>
    <hyperlink ref="J445" r:id="rId386"/>
    <hyperlink ref="J446" r:id="rId387"/>
    <hyperlink ref="J447" r:id="rId388"/>
    <hyperlink ref="J314" r:id="rId389"/>
    <hyperlink ref="J385" r:id="rId390"/>
    <hyperlink ref="J453" r:id="rId391"/>
    <hyperlink ref="J282" r:id="rId392"/>
    <hyperlink ref="J424" r:id="rId393"/>
    <hyperlink ref="J429" r:id="rId394"/>
    <hyperlink ref="J430" r:id="rId395"/>
    <hyperlink ref="J425" r:id="rId396"/>
    <hyperlink ref="J426" r:id="rId397"/>
    <hyperlink ref="J431" r:id="rId398"/>
    <hyperlink ref="J454" r:id="rId399"/>
    <hyperlink ref="J455" r:id="rId400"/>
    <hyperlink ref="J448" r:id="rId401"/>
    <hyperlink ref="J456" r:id="rId402"/>
    <hyperlink ref="J354" r:id="rId403"/>
    <hyperlink ref="J196" r:id="rId404"/>
    <hyperlink ref="J315" r:id="rId405"/>
    <hyperlink ref="J449" r:id="rId406"/>
    <hyperlink ref="J365" r:id="rId407"/>
    <hyperlink ref="J457" r:id="rId408"/>
    <hyperlink ref="J404" r:id="rId409"/>
    <hyperlink ref="J406" r:id="rId410"/>
    <hyperlink ref="J328" r:id="rId411"/>
    <hyperlink ref="J327" r:id="rId412"/>
    <hyperlink ref="J458" r:id="rId413"/>
    <hyperlink ref="J409" r:id="rId414"/>
    <hyperlink ref="J408" r:id="rId415"/>
    <hyperlink ref="J411" r:id="rId416"/>
    <hyperlink ref="J407" r:id="rId417"/>
    <hyperlink ref="J329" r:id="rId418"/>
    <hyperlink ref="J330" r:id="rId419"/>
    <hyperlink ref="J326" r:id="rId420"/>
    <hyperlink ref="J254" r:id="rId421"/>
    <hyperlink ref="J252" r:id="rId422" location=".UgCJAvnfCPs"/>
    <hyperlink ref="J412" r:id="rId423" location=".UgCJlfnfCPs"/>
    <hyperlink ref="J413" r:id="rId424" location=".UgCKcfnfCPs"/>
    <hyperlink ref="J325" r:id="rId425"/>
    <hyperlink ref="J410" r:id="rId426"/>
    <hyperlink ref="J250" r:id="rId427"/>
    <hyperlink ref="J414" r:id="rId428"/>
    <hyperlink ref="J253" r:id="rId429"/>
    <hyperlink ref="J332" r:id="rId430" location=".UgDEc_nfDOM"/>
    <hyperlink ref="J333" r:id="rId431" location=".UgDFYPnfDOM"/>
    <hyperlink ref="J484" r:id="rId432" location=".UgDFYPnfDOM"/>
    <hyperlink ref="J482" r:id="rId433" location=".UgDFYPnfDOM"/>
    <hyperlink ref="J480" r:id="rId434" location=".UgDFYPnfDOM"/>
    <hyperlink ref="J331" r:id="rId435" location=".UgDFYPnfDOM"/>
    <hyperlink ref="J483" r:id="rId436" location=".UgDFYPnfDOM"/>
    <hyperlink ref="J481" r:id="rId437" location=".UgDFYPnfDOM"/>
    <hyperlink ref="J459" r:id="rId438"/>
    <hyperlink ref="J460" r:id="rId439"/>
    <hyperlink ref="J461" r:id="rId440"/>
    <hyperlink ref="J255" r:id="rId441"/>
    <hyperlink ref="J462" r:id="rId442" display="https://www.deere.com/wps/dcom/en_US/corporate/our_company/news_and_media/press_releases/2013/agriculture/2013dec17_mjd_dow_agro_collaboration.page?"/>
    <hyperlink ref="J463" r:id="rId443" display="http://www.arcadiabio.com/news/press-release/arcadia-biosciences-and-dupont-pioneer-collaborate-sorghum-technology-development"/>
    <hyperlink ref="J464" r:id="rId444"/>
    <hyperlink ref="J405" r:id="rId445"/>
    <hyperlink ref="J465" r:id="rId446"/>
    <hyperlink ref="J466" r:id="rId447"/>
    <hyperlink ref="J467" r:id="rId448"/>
    <hyperlink ref="J415" r:id="rId449"/>
    <hyperlink ref="J468" r:id="rId450"/>
    <hyperlink ref="J469" r:id="rId451"/>
    <hyperlink ref="J85" r:id="rId452"/>
    <hyperlink ref="J334" r:id="rId453"/>
    <hyperlink ref="J474" r:id="rId454"/>
    <hyperlink ref="J473" r:id="rId455"/>
    <hyperlink ref="J471" r:id="rId456"/>
    <hyperlink ref="J479" r:id="rId457"/>
    <hyperlink ref="J472" r:id="rId458"/>
    <hyperlink ref="J169" r:id="rId459"/>
    <hyperlink ref="J416" r:id="rId460"/>
    <hyperlink ref="J476" r:id="rId461"/>
    <hyperlink ref="J477" r:id="rId462"/>
    <hyperlink ref="J256" r:id="rId463"/>
    <hyperlink ref="J478" r:id="rId464"/>
    <hyperlink ref="J486" r:id="rId465"/>
    <hyperlink ref="J487" r:id="rId466"/>
    <hyperlink ref="J489" r:id="rId467"/>
    <hyperlink ref="J490" r:id="rId468"/>
    <hyperlink ref="J491" r:id="rId469"/>
    <hyperlink ref="J492" r:id="rId470"/>
    <hyperlink ref="J493" r:id="rId471"/>
    <hyperlink ref="J494" r:id="rId472"/>
    <hyperlink ref="J495" r:id="rId473"/>
    <hyperlink ref="J488" r:id="rId474"/>
    <hyperlink ref="J496" r:id="rId475" display="http://www.hexima.com.au/pdf_files/announcements/HXL_Pioneer-Insect-Announcement_140213.pdf"/>
    <hyperlink ref="J497" r:id="rId476"/>
    <hyperlink ref="J498" r:id="rId477"/>
    <hyperlink ref="J499" r:id="rId478"/>
    <hyperlink ref="J501" r:id="rId479" display="http://finance.yahoo.com/news/greenlight-biosciences-announces-partnership-bayer-150400857.html"/>
    <hyperlink ref="J502" r:id="rId480"/>
    <hyperlink ref="J503" r:id="rId481"/>
    <hyperlink ref="J504" r:id="rId482"/>
    <hyperlink ref="J505" r:id="rId483"/>
    <hyperlink ref="J506" r:id="rId484"/>
    <hyperlink ref="J507" r:id="rId485"/>
  </hyperlinks>
  <pageMargins left="0.7" right="0.7" top="0.75" bottom="0.75" header="0.3" footer="0.3"/>
  <pageSetup orientation="portrait" verticalDpi="0" r:id="rId486"/>
  <legacyDrawing r:id="rId487"/>
</worksheet>
</file>

<file path=xl/worksheets/sheet2.xml><?xml version="1.0" encoding="utf-8"?>
<worksheet xmlns="http://schemas.openxmlformats.org/spreadsheetml/2006/main" xmlns:r="http://schemas.openxmlformats.org/officeDocument/2006/relationships">
  <dimension ref="B4:P55"/>
  <sheetViews>
    <sheetView workbookViewId="0">
      <selection activeCell="E53" sqref="E53"/>
    </sheetView>
  </sheetViews>
  <sheetFormatPr defaultRowHeight="15"/>
  <cols>
    <col min="15" max="15" width="22.5703125" customWidth="1"/>
    <col min="16" max="16" width="10.140625" bestFit="1" customWidth="1"/>
  </cols>
  <sheetData>
    <row r="4" spans="2:16">
      <c r="B4">
        <v>1.3761399999999999</v>
      </c>
    </row>
    <row r="6" spans="2:16">
      <c r="C6">
        <v>1841</v>
      </c>
      <c r="D6" s="56">
        <f>C13/C6</f>
        <v>8.7980270505160232E-2</v>
      </c>
    </row>
    <row r="7" spans="2:16">
      <c r="C7">
        <v>2026</v>
      </c>
      <c r="D7" s="56">
        <f>C12/C7</f>
        <v>9.2987939782823298E-2</v>
      </c>
    </row>
    <row r="8" spans="2:16">
      <c r="C8">
        <v>1640</v>
      </c>
      <c r="D8" s="56">
        <f>C14/C8</f>
        <v>9.0204298780487802E-2</v>
      </c>
    </row>
    <row r="9" spans="2:16">
      <c r="O9" t="s">
        <v>940</v>
      </c>
      <c r="P9" s="56">
        <f>53.922%+7.75%+5.762%+5.01%</f>
        <v>0.72443999999999997</v>
      </c>
    </row>
    <row r="10" spans="2:16">
      <c r="O10" t="s">
        <v>941</v>
      </c>
      <c r="P10" s="58">
        <v>3.6600000000000001E-2</v>
      </c>
    </row>
    <row r="11" spans="2:16">
      <c r="O11" t="s">
        <v>942</v>
      </c>
      <c r="P11" s="58">
        <v>2.1899999999999999E-2</v>
      </c>
    </row>
    <row r="12" spans="2:16">
      <c r="C12">
        <f>136.9*B4</f>
        <v>188.39356599999999</v>
      </c>
      <c r="O12" t="s">
        <v>943</v>
      </c>
      <c r="P12" s="58">
        <f>100%-SUM(P9:P11)</f>
        <v>0.21706000000000003</v>
      </c>
    </row>
    <row r="13" spans="2:16">
      <c r="C13">
        <f>117.7*B4</f>
        <v>161.971678</v>
      </c>
    </row>
    <row r="14" spans="2:16">
      <c r="C14">
        <f>107.5*B4</f>
        <v>147.93504999999999</v>
      </c>
    </row>
    <row r="15" spans="2:16">
      <c r="C15">
        <f>137.7*B4</f>
        <v>189.49447799999999</v>
      </c>
    </row>
    <row r="17" spans="3:9">
      <c r="C17">
        <f>137.7+6.3</f>
        <v>144</v>
      </c>
    </row>
    <row r="18" spans="3:9">
      <c r="C18">
        <f>C17*B4</f>
        <v>198.16415999999998</v>
      </c>
      <c r="D18">
        <f>C18/C6</f>
        <v>0.10763941336230308</v>
      </c>
    </row>
    <row r="26" spans="3:9">
      <c r="H26">
        <f>H27/C8</f>
        <v>3.2977013414634139E-2</v>
      </c>
    </row>
    <row r="27" spans="3:9">
      <c r="D27">
        <f>21.3+97.5</f>
        <v>118.8</v>
      </c>
      <c r="H27">
        <f>39.3*B4</f>
        <v>54.082301999999991</v>
      </c>
    </row>
    <row r="28" spans="3:9">
      <c r="H28" s="56">
        <f>H29/C8</f>
        <v>0.20306456097560971</v>
      </c>
    </row>
    <row r="29" spans="3:9">
      <c r="H29">
        <f>(156.7-33.5)*B4+D27*B4</f>
        <v>333.02587999999992</v>
      </c>
      <c r="I29">
        <v>372</v>
      </c>
    </row>
    <row r="30" spans="3:9">
      <c r="H30">
        <f>H29/C8</f>
        <v>0.20306456097560971</v>
      </c>
      <c r="I30">
        <f>I29/H29</f>
        <v>1.1170303040712635</v>
      </c>
    </row>
    <row r="32" spans="3:9">
      <c r="H32" s="57">
        <f>(91-33.5+33.5*0.33)*B4</f>
        <v>94.341277700000006</v>
      </c>
    </row>
    <row r="33" spans="8:10">
      <c r="H33">
        <f>H32/C8</f>
        <v>5.7525169329268294E-2</v>
      </c>
    </row>
    <row r="34" spans="8:10">
      <c r="J34">
        <f>97.15*B4</f>
        <v>133.692001</v>
      </c>
    </row>
    <row r="53" spans="13:15">
      <c r="M53">
        <v>1.3589500000000001</v>
      </c>
      <c r="O53">
        <f>110749+30033</f>
        <v>140782</v>
      </c>
    </row>
    <row r="55" spans="13:15">
      <c r="M55" s="87">
        <f>22.1*M53</f>
        <v>30.032795000000004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Big 6 Collabortaion</vt:lpstr>
      <vt:lpstr>Sheet1</vt:lpstr>
    </vt:vector>
  </TitlesOfParts>
  <Company>Monsanto</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MMSUBR</dc:creator>
  <cp:lastModifiedBy>slaik</cp:lastModifiedBy>
  <dcterms:created xsi:type="dcterms:W3CDTF">2013-06-26T12:50:31Z</dcterms:created>
  <dcterms:modified xsi:type="dcterms:W3CDTF">2014-03-27T07:36:58Z</dcterms:modified>
</cp:coreProperties>
</file>