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013598273\Documents\2019 mayores a 100\Invitaciones\2. Públicas\Aseo y Cafetería\Invitación\"/>
    </mc:Choice>
  </mc:AlternateContent>
  <xr:revisionPtr revIDLastSave="0" documentId="13_ncr:1_{08F5CBB0-3695-42A4-A59F-0DFCBA978464}" xr6:coauthVersionLast="41" xr6:coauthVersionMax="41" xr10:uidLastSave="{00000000-0000-0000-0000-000000000000}"/>
  <bookViews>
    <workbookView xWindow="360" yWindow="360" windowWidth="20460" windowHeight="10890" firstSheet="1" activeTab="1" xr2:uid="{00000000-000D-0000-FFFF-FFFF00000000}"/>
  </bookViews>
  <sheets>
    <sheet name="Hoja1 (3)" sheetId="4" state="veryHidden" r:id="rId1"/>
    <sheet name="Anexo 4A" sheetId="6" r:id="rId2"/>
    <sheet name="Hoja1" sheetId="1" state="very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6" l="1"/>
  <c r="D9" i="6"/>
  <c r="D8" i="6"/>
  <c r="B15" i="6" s="1"/>
  <c r="D14" i="6" s="1"/>
  <c r="D12" i="6" l="1"/>
  <c r="D11" i="6"/>
  <c r="D13" i="6" s="1"/>
  <c r="D16" i="6" s="1"/>
  <c r="D11" i="4"/>
  <c r="D14" i="4"/>
  <c r="D10" i="4"/>
  <c r="D9" i="4"/>
  <c r="D8" i="4"/>
  <c r="D12" i="4" l="1"/>
  <c r="D15" i="4" s="1"/>
</calcChain>
</file>

<file path=xl/sharedStrings.xml><?xml version="1.0" encoding="utf-8"?>
<sst xmlns="http://schemas.openxmlformats.org/spreadsheetml/2006/main" count="66" uniqueCount="49">
  <si>
    <t xml:space="preserve">Conceptos - costos Fijos </t>
  </si>
  <si>
    <t>Valor IVA</t>
  </si>
  <si>
    <t xml:space="preserve">TOTAL </t>
  </si>
  <si>
    <t xml:space="preserve">Conceptos - Posibles Adicionales </t>
  </si>
  <si>
    <t>Valor hora</t>
  </si>
  <si>
    <t xml:space="preserve">Nombre </t>
  </si>
  <si>
    <t>C.C.</t>
  </si>
  <si>
    <t>ANEXO 2</t>
  </si>
  <si>
    <t xml:space="preserve">Valor de servicio por todero </t>
  </si>
  <si>
    <t>Valor hora  diurna servicio de  Supervisora</t>
  </si>
  <si>
    <t>Valor  hora  nocturna  servicio de supervisora</t>
  </si>
  <si>
    <t>Valor hora   diurna servicio de Todero</t>
  </si>
  <si>
    <t>Valor hora  nocturna servicio de  Todero</t>
  </si>
  <si>
    <t>Valor hora   diurna servicio de  Operaria</t>
  </si>
  <si>
    <t>Valor hora   nocturna servicio de  Operaria</t>
  </si>
  <si>
    <t>Valor hora  diurna dominical servicio de  Supervisora</t>
  </si>
  <si>
    <t>Valor hora   diurna  dominical servicio de Todero</t>
  </si>
  <si>
    <t>Valor hora   diurna dominical  servicio de  Operaria</t>
  </si>
  <si>
    <t xml:space="preserve">COSTOS FIJOS </t>
  </si>
  <si>
    <t>Subtotal</t>
  </si>
  <si>
    <t>AIU %</t>
  </si>
  <si>
    <t>%</t>
  </si>
  <si>
    <t>CANTIDAD</t>
  </si>
  <si>
    <t>Valor de servicios por servicio de supervisión</t>
  </si>
  <si>
    <t>Valor del servicio por personal de aseo y cafeteria</t>
  </si>
  <si>
    <t>CARGA PRESTACIONAL EN  %</t>
  </si>
  <si>
    <t xml:space="preserve">VALOR UNITARIO MENSUAL ANTES DE  IVA </t>
  </si>
  <si>
    <t>OFERTA ECONOMICA PRESTACION DE SERVICIOS DE ASEO Y CAFETERIA 2019 -2021</t>
  </si>
  <si>
    <t xml:space="preserve">NOTA: Las horas extras deberán ser pagadas conforme lo reglamentado por el Gobierno Nacional, y se incrementará el salario  a partir del 1ro de enero de cada año de acuerdo con el aumento de salario minimo estipulado por el Gobierno </t>
  </si>
  <si>
    <t>Totales</t>
  </si>
  <si>
    <t>Porcentaje IVA</t>
  </si>
  <si>
    <t>Base IVA</t>
  </si>
  <si>
    <t>Por favor solo diligencie los campos con fondo Azul</t>
  </si>
  <si>
    <t>TOTAL  (Este será el valor tenido en cuenta para la evaluación)</t>
  </si>
  <si>
    <t>Datos Informativos</t>
  </si>
  <si>
    <t>Indique el porcentaje de Carga Prestacional Aplicado</t>
  </si>
  <si>
    <t xml:space="preserve">COSTOS FIJOS UNITARIO
Año 1
</t>
  </si>
  <si>
    <t>Valor unitario de servicios por servicio de supervisión</t>
  </si>
  <si>
    <t xml:space="preserve">Valor unitario de servicio por todero </t>
  </si>
  <si>
    <t>Valor unitario del servicio por personal de aseo y cafeteria</t>
  </si>
  <si>
    <t xml:space="preserve">* COSTOS FIJOS UNITARIO
Año 1
</t>
  </si>
  <si>
    <t>la base del IVA no podra ser inferior al 10% según lo estipulado en la ley</t>
  </si>
  <si>
    <t>Subtotal fios más AIU</t>
  </si>
  <si>
    <t>Subtotal fijos</t>
  </si>
  <si>
    <t>* Costos Fijos Unitario debe incluir costo total (salarios + prestaciones sociales + dotaciones) entre otros</t>
  </si>
  <si>
    <t>Valor unitario de servicio por todero 1</t>
  </si>
  <si>
    <t>Valor unitario de servicio por todero 2 especializado</t>
  </si>
  <si>
    <t>OFERTA ECONOMICA PRESTACION DE SERVICIOS DE ASEO Y CAFETERIA 2020 -2022</t>
  </si>
  <si>
    <t>ANEXO 4A UNIEMPRESARIAL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</si>
</sst>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&quot;$&quot;\ #,##0.00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0" fillId="0" borderId="0" xfId="0" applyFont="1" applyAlignment="1">
      <alignment horizontal="justify" vertical="center"/>
    </xf>
    <xf numFmtId="0" fontId="0" fillId="0" borderId="0" xfId="0" applyFont="1"/>
    <xf numFmtId="0" fontId="0" fillId="0" borderId="2" xfId="0" applyFont="1" applyBorder="1" applyAlignment="1">
      <alignment horizontal="justify" vertical="center" wrapText="1"/>
    </xf>
    <xf numFmtId="3" fontId="1" fillId="0" borderId="0" xfId="0" applyNumberFormat="1" applyFont="1" applyBorder="1" applyAlignment="1">
      <alignment horizontal="left" vertical="top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left"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left" vertical="top"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3" fontId="0" fillId="0" borderId="0" xfId="0" applyNumberForma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 wrapText="1"/>
    </xf>
    <xf numFmtId="41" fontId="0" fillId="0" borderId="0" xfId="1" applyFont="1"/>
    <xf numFmtId="41" fontId="1" fillId="5" borderId="9" xfId="0" applyNumberFormat="1" applyFont="1" applyFill="1" applyBorder="1" applyAlignment="1">
      <alignment horizontal="center" vertical="center" wrapText="1"/>
    </xf>
    <xf numFmtId="9" fontId="1" fillId="3" borderId="14" xfId="0" applyNumberFormat="1" applyFont="1" applyFill="1" applyBorder="1" applyAlignment="1">
      <alignment horizontal="center" vertical="center"/>
    </xf>
    <xf numFmtId="41" fontId="1" fillId="6" borderId="2" xfId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left"/>
    </xf>
    <xf numFmtId="41" fontId="1" fillId="4" borderId="12" xfId="0" applyNumberFormat="1" applyFont="1" applyFill="1" applyBorder="1" applyAlignment="1"/>
    <xf numFmtId="41" fontId="1" fillId="7" borderId="2" xfId="1" applyFont="1" applyFill="1" applyBorder="1" applyAlignment="1">
      <alignment horizontal="left" vertical="center" wrapText="1"/>
    </xf>
    <xf numFmtId="9" fontId="1" fillId="7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41" fontId="1" fillId="7" borderId="0" xfId="1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41" fontId="1" fillId="7" borderId="6" xfId="1" applyFont="1" applyFill="1" applyBorder="1" applyAlignment="1">
      <alignment horizontal="left" vertical="center" wrapText="1"/>
    </xf>
    <xf numFmtId="41" fontId="1" fillId="6" borderId="6" xfId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41" fontId="0" fillId="0" borderId="0" xfId="0" applyNumberFormat="1"/>
    <xf numFmtId="0" fontId="1" fillId="3" borderId="2" xfId="0" applyFont="1" applyFill="1" applyBorder="1" applyAlignment="1">
      <alignment vertical="center" wrapText="1"/>
    </xf>
    <xf numFmtId="9" fontId="1" fillId="3" borderId="14" xfId="0" applyNumberFormat="1" applyFont="1" applyFill="1" applyBorder="1" applyAlignment="1">
      <alignment vertical="center"/>
    </xf>
    <xf numFmtId="9" fontId="1" fillId="0" borderId="1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7" borderId="27" xfId="0" applyFill="1" applyBorder="1"/>
    <xf numFmtId="41" fontId="1" fillId="6" borderId="15" xfId="0" applyNumberFormat="1" applyFont="1" applyFill="1" applyBorder="1" applyAlignment="1">
      <alignment vertical="center" wrapText="1"/>
    </xf>
    <xf numFmtId="41" fontId="1" fillId="9" borderId="6" xfId="1" applyFont="1" applyFill="1" applyBorder="1" applyAlignment="1">
      <alignment horizontal="center" vertical="center" wrapText="1"/>
    </xf>
    <xf numFmtId="41" fontId="1" fillId="10" borderId="9" xfId="0" applyNumberFormat="1" applyFont="1" applyFill="1" applyBorder="1" applyAlignment="1">
      <alignment horizontal="center" vertical="center" wrapText="1"/>
    </xf>
    <xf numFmtId="41" fontId="1" fillId="10" borderId="12" xfId="0" applyNumberFormat="1" applyFont="1" applyFill="1" applyBorder="1" applyAlignment="1"/>
    <xf numFmtId="41" fontId="1" fillId="0" borderId="0" xfId="1" applyFont="1" applyFill="1" applyBorder="1" applyAlignment="1">
      <alignment horizontal="center"/>
    </xf>
    <xf numFmtId="41" fontId="1" fillId="7" borderId="6" xfId="1" applyFont="1" applyFill="1" applyBorder="1" applyAlignment="1" applyProtection="1">
      <alignment horizontal="left" vertical="center" wrapText="1"/>
      <protection locked="0"/>
    </xf>
    <xf numFmtId="41" fontId="1" fillId="7" borderId="2" xfId="1" applyFont="1" applyFill="1" applyBorder="1" applyAlignment="1" applyProtection="1">
      <alignment horizontal="left" vertical="center" wrapText="1"/>
      <protection locked="0"/>
    </xf>
    <xf numFmtId="9" fontId="1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left" wrapText="1"/>
    </xf>
    <xf numFmtId="0" fontId="1" fillId="3" borderId="1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41" fontId="1" fillId="6" borderId="15" xfId="0" applyNumberFormat="1" applyFont="1" applyFill="1" applyBorder="1" applyAlignment="1">
      <alignment horizontal="center" vertical="center" wrapText="1"/>
    </xf>
    <xf numFmtId="41" fontId="1" fillId="6" borderId="16" xfId="0" applyNumberFormat="1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0" fontId="1" fillId="8" borderId="4" xfId="0" applyFont="1" applyFill="1" applyBorder="1" applyAlignment="1">
      <alignment horizontal="center" vertical="top" wrapText="1"/>
    </xf>
    <xf numFmtId="0" fontId="1" fillId="8" borderId="5" xfId="0" applyFont="1" applyFill="1" applyBorder="1" applyAlignment="1">
      <alignment horizontal="center" vertical="top" wrapText="1"/>
    </xf>
    <xf numFmtId="0" fontId="1" fillId="8" borderId="24" xfId="0" applyFont="1" applyFill="1" applyBorder="1" applyAlignment="1">
      <alignment horizontal="center" vertical="top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1" fillId="9" borderId="29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4186-0830-42BA-8679-A974BC15F0B6}">
  <sheetPr codeName="Hoja1"/>
  <dimension ref="A1:F19"/>
  <sheetViews>
    <sheetView showGridLines="0" topLeftCell="A5" zoomScale="115" zoomScaleNormal="115" workbookViewId="0">
      <selection activeCell="D15" sqref="D15"/>
    </sheetView>
  </sheetViews>
  <sheetFormatPr baseColWidth="10" defaultRowHeight="15" x14ac:dyDescent="0.25"/>
  <cols>
    <col min="1" max="1" width="33.28515625" customWidth="1"/>
    <col min="2" max="2" width="21.42578125" style="33" customWidth="1"/>
    <col min="3" max="3" width="23.42578125" customWidth="1"/>
    <col min="4" max="4" width="17.85546875" customWidth="1"/>
  </cols>
  <sheetData>
    <row r="1" spans="1:6" x14ac:dyDescent="0.25">
      <c r="A1" s="75" t="s">
        <v>27</v>
      </c>
      <c r="B1" s="75"/>
      <c r="C1" s="75"/>
      <c r="D1" s="75"/>
      <c r="E1" s="1"/>
    </row>
    <row r="2" spans="1:6" ht="15.75" thickBot="1" x14ac:dyDescent="0.3">
      <c r="A2" s="76" t="s">
        <v>7</v>
      </c>
      <c r="B2" s="76"/>
      <c r="C2" s="76"/>
      <c r="D2" s="76"/>
      <c r="E2" s="2"/>
    </row>
    <row r="3" spans="1:6" x14ac:dyDescent="0.25">
      <c r="A3" s="45" t="s">
        <v>32</v>
      </c>
      <c r="B3" s="3"/>
      <c r="C3" s="3"/>
      <c r="D3" s="3"/>
      <c r="E3" s="2"/>
    </row>
    <row r="4" spans="1:6" ht="15.75" thickBot="1" x14ac:dyDescent="0.3">
      <c r="A4" s="3"/>
      <c r="B4" s="3"/>
      <c r="C4" s="3"/>
      <c r="D4" s="3"/>
      <c r="E4" s="2"/>
    </row>
    <row r="5" spans="1:6" x14ac:dyDescent="0.25">
      <c r="A5" s="77" t="s">
        <v>0</v>
      </c>
      <c r="B5" s="51"/>
      <c r="C5" s="80" t="s">
        <v>36</v>
      </c>
      <c r="D5" s="83" t="s">
        <v>29</v>
      </c>
      <c r="E5" s="3"/>
    </row>
    <row r="6" spans="1:6" x14ac:dyDescent="0.25">
      <c r="A6" s="78"/>
      <c r="B6" s="47" t="s">
        <v>22</v>
      </c>
      <c r="C6" s="81"/>
      <c r="D6" s="84"/>
      <c r="E6" s="3"/>
    </row>
    <row r="7" spans="1:6" ht="15.75" thickBot="1" x14ac:dyDescent="0.3">
      <c r="A7" s="79"/>
      <c r="B7" s="52"/>
      <c r="C7" s="82"/>
      <c r="D7" s="85"/>
      <c r="E7" s="3"/>
    </row>
    <row r="8" spans="1:6" ht="30" x14ac:dyDescent="0.25">
      <c r="A8" s="48" t="s">
        <v>37</v>
      </c>
      <c r="B8" s="57">
        <v>1</v>
      </c>
      <c r="C8" s="49">
        <v>1810000</v>
      </c>
      <c r="D8" s="50">
        <f>+C8</f>
        <v>1810000</v>
      </c>
      <c r="E8" s="3"/>
    </row>
    <row r="9" spans="1:6" x14ac:dyDescent="0.25">
      <c r="A9" s="19" t="s">
        <v>38</v>
      </c>
      <c r="B9" s="4">
        <v>1</v>
      </c>
      <c r="C9" s="43">
        <v>1800000</v>
      </c>
      <c r="D9" s="50">
        <f t="shared" ref="D9:D10" si="0">+C9</f>
        <v>1800000</v>
      </c>
      <c r="E9" s="3"/>
    </row>
    <row r="10" spans="1:6" ht="32.25" customHeight="1" x14ac:dyDescent="0.25">
      <c r="A10" s="19" t="s">
        <v>39</v>
      </c>
      <c r="B10" s="4">
        <v>1</v>
      </c>
      <c r="C10" s="43">
        <v>1450000</v>
      </c>
      <c r="D10" s="50">
        <f t="shared" si="0"/>
        <v>1450000</v>
      </c>
      <c r="E10" s="3"/>
      <c r="F10" s="35"/>
    </row>
    <row r="11" spans="1:6" ht="18" customHeight="1" x14ac:dyDescent="0.25">
      <c r="A11" s="54" t="s">
        <v>20</v>
      </c>
      <c r="B11" s="54"/>
      <c r="C11" s="44">
        <v>1E-3</v>
      </c>
      <c r="D11" s="38">
        <f>+SUM(D8:D10)*C11</f>
        <v>5060</v>
      </c>
      <c r="E11" s="3"/>
    </row>
    <row r="12" spans="1:6" ht="18" customHeight="1" thickBot="1" x14ac:dyDescent="0.3">
      <c r="A12" s="86" t="s">
        <v>19</v>
      </c>
      <c r="B12" s="87"/>
      <c r="C12" s="88"/>
      <c r="D12" s="36">
        <f>+SUM(D8:D11)</f>
        <v>5065060</v>
      </c>
      <c r="E12" s="3"/>
    </row>
    <row r="13" spans="1:6" ht="18" customHeight="1" thickBot="1" x14ac:dyDescent="0.3">
      <c r="A13" s="71" t="s">
        <v>1</v>
      </c>
      <c r="B13" s="37" t="s">
        <v>31</v>
      </c>
      <c r="C13" s="55" t="s">
        <v>30</v>
      </c>
      <c r="E13" s="3"/>
    </row>
    <row r="14" spans="1:6" ht="15.75" thickBot="1" x14ac:dyDescent="0.3">
      <c r="A14" s="72"/>
      <c r="B14" s="46">
        <v>506000</v>
      </c>
      <c r="C14" s="56">
        <v>0.19</v>
      </c>
      <c r="D14" s="59">
        <f>+B14*C14</f>
        <v>96140</v>
      </c>
      <c r="E14" s="3"/>
    </row>
    <row r="15" spans="1:6" ht="15.75" thickBot="1" x14ac:dyDescent="0.3">
      <c r="A15" s="39" t="s">
        <v>33</v>
      </c>
      <c r="B15" s="40"/>
      <c r="C15" s="41"/>
      <c r="D15" s="42">
        <f>+D12+D14</f>
        <v>5161200</v>
      </c>
      <c r="E15" s="3"/>
      <c r="F15" s="53"/>
    </row>
    <row r="16" spans="1:6" x14ac:dyDescent="0.25">
      <c r="A16" s="7"/>
      <c r="B16" s="30"/>
      <c r="C16" s="7"/>
      <c r="D16" s="8"/>
      <c r="E16" s="3"/>
    </row>
    <row r="17" spans="1:5" x14ac:dyDescent="0.25">
      <c r="A17" s="34" t="s">
        <v>34</v>
      </c>
      <c r="B17" s="14"/>
      <c r="C17" s="34"/>
      <c r="D17" s="13"/>
      <c r="E17" s="11"/>
    </row>
    <row r="18" spans="1:5" ht="15.75" thickBot="1" x14ac:dyDescent="0.3">
      <c r="A18" s="34"/>
      <c r="B18" s="14"/>
      <c r="C18" s="34"/>
      <c r="D18" s="13"/>
      <c r="E18" s="11"/>
    </row>
    <row r="19" spans="1:5" ht="15.75" thickBot="1" x14ac:dyDescent="0.3">
      <c r="A19" s="73" t="s">
        <v>35</v>
      </c>
      <c r="B19" s="74"/>
      <c r="C19" s="58"/>
    </row>
  </sheetData>
  <mergeCells count="8">
    <mergeCell ref="A13:A14"/>
    <mergeCell ref="A19:B19"/>
    <mergeCell ref="A1:D1"/>
    <mergeCell ref="A2:D2"/>
    <mergeCell ref="A5:A7"/>
    <mergeCell ref="C5:C7"/>
    <mergeCell ref="D5:D7"/>
    <mergeCell ref="A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10B1-9776-4FB1-AAD8-6BB2D5460A3B}">
  <dimension ref="A1:D22"/>
  <sheetViews>
    <sheetView tabSelected="1" zoomScale="120" zoomScaleNormal="120" workbookViewId="0">
      <selection activeCell="A2" sqref="A2:D2"/>
    </sheetView>
  </sheetViews>
  <sheetFormatPr baseColWidth="10" defaultRowHeight="15" x14ac:dyDescent="0.25"/>
  <cols>
    <col min="1" max="1" width="34.85546875" customWidth="1"/>
    <col min="2" max="2" width="22.7109375" customWidth="1"/>
    <col min="3" max="3" width="19.140625" customWidth="1"/>
    <col min="4" max="4" width="25.28515625" customWidth="1"/>
  </cols>
  <sheetData>
    <row r="1" spans="1:4" x14ac:dyDescent="0.25">
      <c r="A1" s="75" t="s">
        <v>47</v>
      </c>
      <c r="B1" s="75"/>
      <c r="C1" s="75"/>
      <c r="D1" s="75"/>
    </row>
    <row r="2" spans="1:4" ht="15.75" thickBot="1" x14ac:dyDescent="0.3">
      <c r="A2" s="76" t="s">
        <v>48</v>
      </c>
      <c r="B2" s="76"/>
      <c r="C2" s="76"/>
      <c r="D2" s="76"/>
    </row>
    <row r="3" spans="1:4" x14ac:dyDescent="0.25">
      <c r="A3" s="45" t="s">
        <v>32</v>
      </c>
      <c r="B3" s="3"/>
      <c r="C3" s="3"/>
      <c r="D3" s="3"/>
    </row>
    <row r="4" spans="1:4" ht="15.75" thickBot="1" x14ac:dyDescent="0.3">
      <c r="A4" s="3"/>
      <c r="B4" s="3"/>
      <c r="C4" s="3"/>
      <c r="D4" s="3"/>
    </row>
    <row r="5" spans="1:4" x14ac:dyDescent="0.25">
      <c r="A5" s="77" t="s">
        <v>0</v>
      </c>
      <c r="B5" s="67"/>
      <c r="C5" s="92" t="s">
        <v>40</v>
      </c>
      <c r="D5" s="83" t="s">
        <v>29</v>
      </c>
    </row>
    <row r="6" spans="1:4" x14ac:dyDescent="0.25">
      <c r="A6" s="78"/>
      <c r="B6" s="68" t="s">
        <v>22</v>
      </c>
      <c r="C6" s="93"/>
      <c r="D6" s="84"/>
    </row>
    <row r="7" spans="1:4" ht="15.75" thickBot="1" x14ac:dyDescent="0.3">
      <c r="A7" s="79"/>
      <c r="B7" s="69"/>
      <c r="C7" s="94"/>
      <c r="D7" s="85"/>
    </row>
    <row r="8" spans="1:4" ht="17.25" customHeight="1" x14ac:dyDescent="0.25">
      <c r="A8" s="48" t="s">
        <v>45</v>
      </c>
      <c r="B8" s="57">
        <v>1</v>
      </c>
      <c r="C8" s="64"/>
      <c r="D8" s="50">
        <f>+C8</f>
        <v>0</v>
      </c>
    </row>
    <row r="9" spans="1:4" ht="30" x14ac:dyDescent="0.25">
      <c r="A9" s="19" t="s">
        <v>46</v>
      </c>
      <c r="B9" s="4">
        <v>1</v>
      </c>
      <c r="C9" s="65"/>
      <c r="D9" s="50">
        <f t="shared" ref="D9:D10" si="0">+C9</f>
        <v>0</v>
      </c>
    </row>
    <row r="10" spans="1:4" ht="30" x14ac:dyDescent="0.25">
      <c r="A10" s="19" t="s">
        <v>39</v>
      </c>
      <c r="B10" s="4">
        <v>1</v>
      </c>
      <c r="C10" s="65"/>
      <c r="D10" s="50">
        <f t="shared" si="0"/>
        <v>0</v>
      </c>
    </row>
    <row r="11" spans="1:4" x14ac:dyDescent="0.25">
      <c r="A11" s="95" t="s">
        <v>43</v>
      </c>
      <c r="B11" s="96"/>
      <c r="C11" s="97"/>
      <c r="D11" s="60">
        <f>SUM(D8:D10)</f>
        <v>0</v>
      </c>
    </row>
    <row r="12" spans="1:4" x14ac:dyDescent="0.25">
      <c r="A12" s="54" t="s">
        <v>20</v>
      </c>
      <c r="B12" s="54"/>
      <c r="C12" s="66"/>
      <c r="D12" s="38">
        <f>+SUM(D8:D10)*C12</f>
        <v>0</v>
      </c>
    </row>
    <row r="13" spans="1:4" ht="15.75" thickBot="1" x14ac:dyDescent="0.3">
      <c r="A13" s="86" t="s">
        <v>42</v>
      </c>
      <c r="B13" s="87"/>
      <c r="C13" s="88"/>
      <c r="D13" s="61">
        <f>+D11+D12</f>
        <v>0</v>
      </c>
    </row>
    <row r="14" spans="1:4" x14ac:dyDescent="0.25">
      <c r="A14" s="71" t="s">
        <v>1</v>
      </c>
      <c r="B14" s="37" t="s">
        <v>31</v>
      </c>
      <c r="C14" s="55" t="s">
        <v>30</v>
      </c>
      <c r="D14" s="89">
        <f>+B15*C15</f>
        <v>0</v>
      </c>
    </row>
    <row r="15" spans="1:4" ht="15.75" thickBot="1" x14ac:dyDescent="0.3">
      <c r="A15" s="72"/>
      <c r="B15" s="63">
        <f>+IF(C12&lt;10%,(SUM(D8:D10)*10%),D12)</f>
        <v>0</v>
      </c>
      <c r="C15" s="56">
        <v>0.19</v>
      </c>
      <c r="D15" s="90"/>
    </row>
    <row r="16" spans="1:4" ht="15.75" thickBot="1" x14ac:dyDescent="0.3">
      <c r="A16" s="39"/>
      <c r="B16" s="40"/>
      <c r="C16" s="41"/>
      <c r="D16" s="62">
        <f>+D13+D14</f>
        <v>0</v>
      </c>
    </row>
    <row r="18" spans="1:4" x14ac:dyDescent="0.25">
      <c r="A18" s="91" t="s">
        <v>44</v>
      </c>
      <c r="B18" s="91"/>
      <c r="C18" s="91"/>
      <c r="D18" s="91"/>
    </row>
    <row r="19" spans="1:4" x14ac:dyDescent="0.25">
      <c r="A19" s="7"/>
      <c r="B19" s="30"/>
      <c r="C19" s="7"/>
      <c r="D19" s="8"/>
    </row>
    <row r="20" spans="1:4" x14ac:dyDescent="0.25">
      <c r="A20" s="70" t="s">
        <v>34</v>
      </c>
      <c r="B20" s="14"/>
      <c r="C20" s="70"/>
      <c r="D20" s="13"/>
    </row>
    <row r="21" spans="1:4" x14ac:dyDescent="0.25">
      <c r="A21" s="70"/>
      <c r="B21" s="14"/>
      <c r="C21" s="70"/>
      <c r="D21" s="13"/>
    </row>
    <row r="22" spans="1:4" x14ac:dyDescent="0.25">
      <c r="A22" t="s">
        <v>41</v>
      </c>
      <c r="B22" s="33"/>
    </row>
  </sheetData>
  <protectedRanges>
    <protectedRange algorithmName="SHA-512" hashValue="d1Y3MEpoNHPy8XlzobOY8S3k2q085HXCtc6qnkZZxIkIc+J8F2FUYBNRcr8Pvl/EMS/DggRUPitAbcQ/BD4kgA==" saltValue="shcxsPXBy3SGPow7BWFpcQ==" spinCount="100000" sqref="C8:C10 C12" name="Rango1"/>
  </protectedRanges>
  <mergeCells count="10">
    <mergeCell ref="A13:C13"/>
    <mergeCell ref="A14:A15"/>
    <mergeCell ref="D14:D15"/>
    <mergeCell ref="A18:D18"/>
    <mergeCell ref="A1:D1"/>
    <mergeCell ref="A2:D2"/>
    <mergeCell ref="A5:A7"/>
    <mergeCell ref="C5:C7"/>
    <mergeCell ref="D5:D7"/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F30"/>
  <sheetViews>
    <sheetView zoomScale="115" zoomScaleNormal="115" workbookViewId="0">
      <selection activeCell="D6" sqref="D6"/>
    </sheetView>
  </sheetViews>
  <sheetFormatPr baseColWidth="10" defaultRowHeight="15" x14ac:dyDescent="0.25"/>
  <cols>
    <col min="1" max="1" width="33.28515625" customWidth="1"/>
    <col min="2" max="2" width="21.42578125" style="33" customWidth="1"/>
    <col min="3" max="3" width="17.85546875" customWidth="1"/>
    <col min="4" max="4" width="20.7109375" customWidth="1"/>
    <col min="5" max="5" width="17.85546875" customWidth="1"/>
  </cols>
  <sheetData>
    <row r="1" spans="1:6" x14ac:dyDescent="0.25">
      <c r="A1" s="75" t="s">
        <v>27</v>
      </c>
      <c r="B1" s="75"/>
      <c r="C1" s="75"/>
      <c r="D1" s="75"/>
      <c r="E1" s="75"/>
      <c r="F1" s="1"/>
    </row>
    <row r="2" spans="1:6" ht="15.75" thickBot="1" x14ac:dyDescent="0.3">
      <c r="A2" s="76" t="s">
        <v>7</v>
      </c>
      <c r="B2" s="76"/>
      <c r="C2" s="76"/>
      <c r="D2" s="76"/>
      <c r="E2" s="76"/>
      <c r="F2" s="2"/>
    </row>
    <row r="3" spans="1:6" x14ac:dyDescent="0.25">
      <c r="A3" s="103" t="s">
        <v>0</v>
      </c>
      <c r="B3" s="27"/>
      <c r="C3" s="104" t="s">
        <v>18</v>
      </c>
      <c r="D3" s="27"/>
      <c r="E3" s="103" t="s">
        <v>26</v>
      </c>
      <c r="F3" s="3"/>
    </row>
    <row r="4" spans="1:6" ht="30" x14ac:dyDescent="0.25">
      <c r="A4" s="103"/>
      <c r="B4" s="27" t="s">
        <v>22</v>
      </c>
      <c r="C4" s="105"/>
      <c r="D4" s="27" t="s">
        <v>25</v>
      </c>
      <c r="E4" s="103"/>
      <c r="F4" s="3"/>
    </row>
    <row r="5" spans="1:6" x14ac:dyDescent="0.25">
      <c r="A5" s="103"/>
      <c r="B5" s="28"/>
      <c r="C5" s="106"/>
      <c r="D5" s="28"/>
      <c r="E5" s="103"/>
      <c r="F5" s="3"/>
    </row>
    <row r="6" spans="1:6" ht="30" x14ac:dyDescent="0.25">
      <c r="A6" s="19" t="s">
        <v>23</v>
      </c>
      <c r="B6" s="20">
        <v>1</v>
      </c>
      <c r="C6" s="19"/>
      <c r="D6" s="19"/>
      <c r="E6" s="20"/>
      <c r="F6" s="3"/>
    </row>
    <row r="7" spans="1:6" x14ac:dyDescent="0.25">
      <c r="A7" s="19" t="s">
        <v>8</v>
      </c>
      <c r="B7" s="20">
        <v>1</v>
      </c>
      <c r="C7" s="19"/>
      <c r="D7" s="19"/>
      <c r="E7" s="20"/>
      <c r="F7" s="3"/>
    </row>
    <row r="8" spans="1:6" ht="32.25" customHeight="1" x14ac:dyDescent="0.25">
      <c r="A8" s="19" t="s">
        <v>24</v>
      </c>
      <c r="B8" s="20">
        <v>1</v>
      </c>
      <c r="C8" s="19"/>
      <c r="D8" s="19"/>
      <c r="E8" s="20"/>
      <c r="F8" s="3"/>
    </row>
    <row r="9" spans="1:6" ht="18" customHeight="1" x14ac:dyDescent="0.25">
      <c r="A9" s="19" t="s">
        <v>20</v>
      </c>
      <c r="B9" s="99"/>
      <c r="D9" s="25" t="s">
        <v>21</v>
      </c>
      <c r="E9" s="20"/>
      <c r="F9" s="3"/>
    </row>
    <row r="10" spans="1:6" ht="18" customHeight="1" x14ac:dyDescent="0.25">
      <c r="A10" s="19" t="s">
        <v>19</v>
      </c>
      <c r="B10" s="100"/>
      <c r="C10" s="19"/>
      <c r="D10" s="19"/>
      <c r="E10" s="20"/>
      <c r="F10" s="3"/>
    </row>
    <row r="11" spans="1:6" x14ac:dyDescent="0.25">
      <c r="A11" s="21" t="s">
        <v>1</v>
      </c>
      <c r="B11" s="101"/>
      <c r="C11" s="24"/>
      <c r="D11" s="24"/>
      <c r="E11" s="22"/>
      <c r="F11" s="3"/>
    </row>
    <row r="12" spans="1:6" x14ac:dyDescent="0.25">
      <c r="A12" s="5" t="s">
        <v>2</v>
      </c>
      <c r="B12" s="29"/>
      <c r="C12" s="5"/>
      <c r="D12" s="5"/>
      <c r="E12" s="6"/>
      <c r="F12" s="3"/>
    </row>
    <row r="13" spans="1:6" x14ac:dyDescent="0.25">
      <c r="A13" s="7"/>
      <c r="B13" s="30"/>
      <c r="C13" s="7"/>
      <c r="D13" s="7"/>
      <c r="E13" s="8"/>
      <c r="F13" s="3"/>
    </row>
    <row r="14" spans="1:6" x14ac:dyDescent="0.25">
      <c r="A14" s="8"/>
      <c r="B14" s="31"/>
      <c r="C14" s="8"/>
      <c r="D14" s="8"/>
      <c r="E14" s="8"/>
      <c r="F14" s="3"/>
    </row>
    <row r="15" spans="1:6" ht="15.75" thickBot="1" x14ac:dyDescent="0.3">
      <c r="A15" s="8"/>
      <c r="B15" s="31"/>
      <c r="C15" s="8"/>
      <c r="D15" s="8"/>
      <c r="E15" s="8"/>
      <c r="F15" s="3"/>
    </row>
    <row r="16" spans="1:6" x14ac:dyDescent="0.25">
      <c r="A16" s="15" t="s">
        <v>3</v>
      </c>
      <c r="B16" s="15"/>
      <c r="C16" s="15"/>
      <c r="D16" s="15"/>
      <c r="E16" s="15" t="s">
        <v>4</v>
      </c>
      <c r="F16" s="3"/>
    </row>
    <row r="17" spans="1:6" ht="30" x14ac:dyDescent="0.25">
      <c r="A17" s="9" t="s">
        <v>9</v>
      </c>
      <c r="B17" s="32"/>
      <c r="C17" s="9"/>
      <c r="D17" s="9"/>
      <c r="E17" s="4"/>
      <c r="F17" s="3"/>
    </row>
    <row r="18" spans="1:6" ht="30" x14ac:dyDescent="0.25">
      <c r="A18" s="9" t="s">
        <v>10</v>
      </c>
      <c r="B18" s="32"/>
      <c r="C18" s="9"/>
      <c r="D18" s="9"/>
      <c r="E18" s="4"/>
      <c r="F18" s="3"/>
    </row>
    <row r="19" spans="1:6" ht="30" x14ac:dyDescent="0.25">
      <c r="A19" s="9" t="s">
        <v>11</v>
      </c>
      <c r="B19" s="32"/>
      <c r="C19" s="9"/>
      <c r="D19" s="9"/>
      <c r="E19" s="4"/>
      <c r="F19" s="10"/>
    </row>
    <row r="20" spans="1:6" ht="30" x14ac:dyDescent="0.25">
      <c r="A20" s="9" t="s">
        <v>12</v>
      </c>
      <c r="B20" s="32"/>
      <c r="C20" s="9"/>
      <c r="D20" s="9"/>
      <c r="E20" s="4"/>
      <c r="F20" s="10"/>
    </row>
    <row r="21" spans="1:6" ht="30" x14ac:dyDescent="0.25">
      <c r="A21" s="9" t="s">
        <v>13</v>
      </c>
      <c r="B21" s="32"/>
      <c r="C21" s="9"/>
      <c r="D21" s="9"/>
      <c r="E21" s="4"/>
      <c r="F21" s="10"/>
    </row>
    <row r="22" spans="1:6" ht="30" x14ac:dyDescent="0.25">
      <c r="A22" s="9" t="s">
        <v>14</v>
      </c>
      <c r="B22" s="32"/>
      <c r="C22" s="9"/>
      <c r="D22" s="9"/>
      <c r="E22" s="4"/>
      <c r="F22" s="10"/>
    </row>
    <row r="23" spans="1:6" ht="30" x14ac:dyDescent="0.25">
      <c r="A23" s="9" t="s">
        <v>15</v>
      </c>
      <c r="B23" s="32"/>
      <c r="C23" s="9"/>
      <c r="D23" s="9"/>
      <c r="E23" s="16"/>
      <c r="F23" s="10"/>
    </row>
    <row r="24" spans="1:6" ht="30" x14ac:dyDescent="0.25">
      <c r="A24" s="9" t="s">
        <v>16</v>
      </c>
      <c r="B24" s="32"/>
      <c r="C24" s="9"/>
      <c r="D24" s="9"/>
      <c r="E24" s="17"/>
      <c r="F24" s="11"/>
    </row>
    <row r="25" spans="1:6" ht="30" x14ac:dyDescent="0.25">
      <c r="A25" s="9" t="s">
        <v>17</v>
      </c>
      <c r="B25" s="32"/>
      <c r="C25" s="9"/>
      <c r="D25" s="9"/>
      <c r="E25" s="18"/>
      <c r="F25" s="11"/>
    </row>
    <row r="26" spans="1:6" ht="30" customHeight="1" x14ac:dyDescent="0.25">
      <c r="A26" s="98" t="s">
        <v>28</v>
      </c>
      <c r="B26" s="98"/>
      <c r="C26" s="98"/>
      <c r="D26" s="98"/>
      <c r="E26" s="98"/>
      <c r="F26" s="11"/>
    </row>
    <row r="27" spans="1:6" x14ac:dyDescent="0.25">
      <c r="A27" s="14"/>
      <c r="B27" s="14"/>
      <c r="C27" s="14"/>
      <c r="D27" s="14"/>
      <c r="E27" s="14"/>
      <c r="F27" s="11"/>
    </row>
    <row r="28" spans="1:6" x14ac:dyDescent="0.25">
      <c r="A28" s="102"/>
      <c r="B28" s="102"/>
      <c r="C28" s="102"/>
      <c r="D28" s="102"/>
      <c r="E28" s="102"/>
      <c r="F28" s="11"/>
    </row>
    <row r="29" spans="1:6" x14ac:dyDescent="0.25">
      <c r="A29" s="12" t="s">
        <v>5</v>
      </c>
      <c r="B29" s="14"/>
      <c r="C29" s="23"/>
      <c r="D29" s="26"/>
      <c r="E29" s="13"/>
      <c r="F29" s="11"/>
    </row>
    <row r="30" spans="1:6" x14ac:dyDescent="0.25">
      <c r="A30" s="12" t="s">
        <v>6</v>
      </c>
      <c r="B30" s="14"/>
      <c r="C30" s="23"/>
      <c r="D30" s="26"/>
      <c r="E30" s="13"/>
      <c r="F30" s="11"/>
    </row>
  </sheetData>
  <mergeCells count="8">
    <mergeCell ref="A26:E26"/>
    <mergeCell ref="B9:B11"/>
    <mergeCell ref="A28:E28"/>
    <mergeCell ref="A1:E1"/>
    <mergeCell ref="A2:E2"/>
    <mergeCell ref="A3:A5"/>
    <mergeCell ref="E3:E5"/>
    <mergeCell ref="C3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Anexo 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Ramirez Loaiza</dc:creator>
  <cp:lastModifiedBy>Emiro Andres Yaguara Bernal</cp:lastModifiedBy>
  <dcterms:created xsi:type="dcterms:W3CDTF">2015-12-28T21:59:48Z</dcterms:created>
  <dcterms:modified xsi:type="dcterms:W3CDTF">2019-06-27T13:07:31Z</dcterms:modified>
</cp:coreProperties>
</file>