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0년\2020년 모기\모기밀도, 원충결과서\홈페이지 등록\"/>
    </mc:Choice>
  </mc:AlternateContent>
  <bookViews>
    <workbookView xWindow="0" yWindow="0" windowWidth="28800" windowHeight="12255" tabRatio="848" firstSheet="1" activeTab="1"/>
  </bookViews>
  <sheets>
    <sheet name="Sheet1" sheetId="16" state="hidden" r:id="rId1"/>
    <sheet name="인천전체" sheetId="34" r:id="rId2"/>
  </sheets>
  <calcPr calcId="162913"/>
</workbook>
</file>

<file path=xl/calcChain.xml><?xml version="1.0" encoding="utf-8"?>
<calcChain xmlns="http://schemas.openxmlformats.org/spreadsheetml/2006/main">
  <c r="L200" i="34" l="1"/>
  <c r="V213" i="34"/>
  <c r="U213" i="34"/>
  <c r="T213" i="34"/>
  <c r="S213" i="34"/>
  <c r="R213" i="34"/>
  <c r="Q213" i="34"/>
  <c r="P213" i="34"/>
  <c r="O213" i="34"/>
  <c r="N213" i="34"/>
  <c r="M213" i="34"/>
  <c r="L213" i="34"/>
  <c r="K213" i="34"/>
  <c r="J213" i="34"/>
  <c r="I213" i="34"/>
  <c r="H213" i="34"/>
  <c r="F213" i="34"/>
  <c r="W212" i="34"/>
  <c r="X212" i="34" s="1"/>
  <c r="G212" i="34"/>
  <c r="W211" i="34"/>
  <c r="X211" i="34" s="1"/>
  <c r="G211" i="34"/>
  <c r="W210" i="34"/>
  <c r="X210" i="34" s="1"/>
  <c r="G210" i="34"/>
  <c r="W209" i="34"/>
  <c r="X209" i="34" s="1"/>
  <c r="G209" i="34"/>
  <c r="W208" i="34"/>
  <c r="X208" i="34" s="1"/>
  <c r="G208" i="34"/>
  <c r="W207" i="34"/>
  <c r="X207" i="34" s="1"/>
  <c r="G207" i="34"/>
  <c r="W206" i="34"/>
  <c r="X206" i="34" s="1"/>
  <c r="G206" i="34"/>
  <c r="W205" i="34"/>
  <c r="X205" i="34" s="1"/>
  <c r="G205" i="34"/>
  <c r="W204" i="34"/>
  <c r="X204" i="34" s="1"/>
  <c r="G204" i="34"/>
  <c r="W203" i="34"/>
  <c r="X203" i="34" s="1"/>
  <c r="G203" i="34"/>
  <c r="W202" i="34"/>
  <c r="X202" i="34" s="1"/>
  <c r="G202" i="34"/>
  <c r="W201" i="34"/>
  <c r="X201" i="34" s="1"/>
  <c r="G201" i="34"/>
  <c r="G213" i="34" l="1"/>
  <c r="W213" i="34"/>
  <c r="X213" i="34" s="1"/>
  <c r="V200" i="34" l="1"/>
  <c r="U200" i="34"/>
  <c r="T200" i="34"/>
  <c r="S200" i="34"/>
  <c r="R200" i="34"/>
  <c r="Q200" i="34"/>
  <c r="P200" i="34"/>
  <c r="O200" i="34"/>
  <c r="N200" i="34"/>
  <c r="M200" i="34"/>
  <c r="K200" i="34"/>
  <c r="J200" i="34"/>
  <c r="I200" i="34"/>
  <c r="H200" i="34"/>
  <c r="F200" i="34"/>
  <c r="W199" i="34"/>
  <c r="X199" i="34" s="1"/>
  <c r="G199" i="34"/>
  <c r="W198" i="34"/>
  <c r="X198" i="34" s="1"/>
  <c r="G198" i="34"/>
  <c r="W197" i="34"/>
  <c r="X197" i="34" s="1"/>
  <c r="G197" i="34"/>
  <c r="W196" i="34"/>
  <c r="X196" i="34" s="1"/>
  <c r="G196" i="34"/>
  <c r="W195" i="34"/>
  <c r="X195" i="34" s="1"/>
  <c r="G195" i="34"/>
  <c r="W194" i="34"/>
  <c r="X194" i="34" s="1"/>
  <c r="G194" i="34"/>
  <c r="W193" i="34"/>
  <c r="X193" i="34" s="1"/>
  <c r="G193" i="34"/>
  <c r="W192" i="34"/>
  <c r="X192" i="34" s="1"/>
  <c r="G192" i="34"/>
  <c r="W191" i="34"/>
  <c r="X191" i="34" s="1"/>
  <c r="G191" i="34"/>
  <c r="W190" i="34"/>
  <c r="X190" i="34" s="1"/>
  <c r="G190" i="34"/>
  <c r="W189" i="34"/>
  <c r="X189" i="34" s="1"/>
  <c r="G189" i="34"/>
  <c r="W188" i="34"/>
  <c r="G188" i="34"/>
  <c r="G200" i="34" l="1"/>
  <c r="W200" i="34"/>
  <c r="X200" i="34" s="1"/>
  <c r="X188" i="34"/>
  <c r="G175" i="34"/>
  <c r="V187" i="34"/>
  <c r="U187" i="34"/>
  <c r="T187" i="34"/>
  <c r="S187" i="34"/>
  <c r="R187" i="34"/>
  <c r="Q187" i="34"/>
  <c r="P187" i="34"/>
  <c r="O187" i="34"/>
  <c r="N187" i="34"/>
  <c r="M187" i="34"/>
  <c r="L187" i="34"/>
  <c r="K187" i="34"/>
  <c r="J187" i="34"/>
  <c r="I187" i="34"/>
  <c r="H187" i="34"/>
  <c r="F187" i="34"/>
  <c r="W186" i="34"/>
  <c r="X186" i="34" s="1"/>
  <c r="G186" i="34"/>
  <c r="W185" i="34"/>
  <c r="X185" i="34" s="1"/>
  <c r="G185" i="34"/>
  <c r="W184" i="34"/>
  <c r="X184" i="34" s="1"/>
  <c r="G184" i="34"/>
  <c r="W183" i="34"/>
  <c r="X183" i="34" s="1"/>
  <c r="G183" i="34"/>
  <c r="W182" i="34"/>
  <c r="X182" i="34" s="1"/>
  <c r="G182" i="34"/>
  <c r="W181" i="34"/>
  <c r="X181" i="34" s="1"/>
  <c r="G181" i="34"/>
  <c r="W180" i="34"/>
  <c r="X180" i="34" s="1"/>
  <c r="G180" i="34"/>
  <c r="W179" i="34"/>
  <c r="X179" i="34" s="1"/>
  <c r="G179" i="34"/>
  <c r="W178" i="34"/>
  <c r="X178" i="34" s="1"/>
  <c r="G178" i="34"/>
  <c r="W177" i="34"/>
  <c r="X177" i="34" s="1"/>
  <c r="G177" i="34"/>
  <c r="W176" i="34"/>
  <c r="X176" i="34" s="1"/>
  <c r="G176" i="34"/>
  <c r="W175" i="34"/>
  <c r="X175" i="34" s="1"/>
  <c r="G187" i="34" l="1"/>
  <c r="W187" i="34"/>
  <c r="X187" i="34" s="1"/>
  <c r="V174" i="34" l="1"/>
  <c r="U174" i="34"/>
  <c r="T174" i="34"/>
  <c r="S174" i="34"/>
  <c r="R174" i="34"/>
  <c r="Q174" i="34"/>
  <c r="P174" i="34"/>
  <c r="O174" i="34"/>
  <c r="N174" i="34"/>
  <c r="M174" i="34"/>
  <c r="L174" i="34"/>
  <c r="K174" i="34"/>
  <c r="J174" i="34"/>
  <c r="I174" i="34"/>
  <c r="H174" i="34"/>
  <c r="F174" i="34"/>
  <c r="W173" i="34"/>
  <c r="X173" i="34" s="1"/>
  <c r="G173" i="34"/>
  <c r="W172" i="34"/>
  <c r="X172" i="34" s="1"/>
  <c r="G172" i="34"/>
  <c r="W171" i="34"/>
  <c r="X171" i="34" s="1"/>
  <c r="G171" i="34"/>
  <c r="W170" i="34"/>
  <c r="X170" i="34" s="1"/>
  <c r="G170" i="34"/>
  <c r="W169" i="34"/>
  <c r="X169" i="34" s="1"/>
  <c r="G169" i="34"/>
  <c r="W168" i="34"/>
  <c r="X168" i="34" s="1"/>
  <c r="G168" i="34"/>
  <c r="W167" i="34"/>
  <c r="X167" i="34" s="1"/>
  <c r="G167" i="34"/>
  <c r="W166" i="34"/>
  <c r="X166" i="34" s="1"/>
  <c r="G166" i="34"/>
  <c r="W165" i="34"/>
  <c r="X165" i="34" s="1"/>
  <c r="G165" i="34"/>
  <c r="W164" i="34"/>
  <c r="X164" i="34" s="1"/>
  <c r="G164" i="34"/>
  <c r="W163" i="34"/>
  <c r="X163" i="34" s="1"/>
  <c r="G163" i="34"/>
  <c r="W162" i="34"/>
  <c r="G162" i="34"/>
  <c r="G174" i="34" l="1"/>
  <c r="W174" i="34"/>
  <c r="X174" i="34" s="1"/>
  <c r="X162" i="34"/>
  <c r="V161" i="34" l="1"/>
  <c r="U161" i="34"/>
  <c r="T161" i="34"/>
  <c r="S161" i="34"/>
  <c r="R161" i="34"/>
  <c r="Q161" i="34"/>
  <c r="P161" i="34"/>
  <c r="O161" i="34"/>
  <c r="N161" i="34"/>
  <c r="M161" i="34"/>
  <c r="L161" i="34"/>
  <c r="K161" i="34"/>
  <c r="J161" i="34"/>
  <c r="I161" i="34"/>
  <c r="H161" i="34"/>
  <c r="F161" i="34"/>
  <c r="W160" i="34"/>
  <c r="X160" i="34" s="1"/>
  <c r="G160" i="34"/>
  <c r="W159" i="34"/>
  <c r="X159" i="34" s="1"/>
  <c r="G159" i="34"/>
  <c r="W158" i="34"/>
  <c r="X158" i="34" s="1"/>
  <c r="G158" i="34"/>
  <c r="W157" i="34"/>
  <c r="X157" i="34" s="1"/>
  <c r="G157" i="34"/>
  <c r="W156" i="34"/>
  <c r="X156" i="34" s="1"/>
  <c r="G156" i="34"/>
  <c r="W155" i="34"/>
  <c r="X155" i="34" s="1"/>
  <c r="G155" i="34"/>
  <c r="W154" i="34"/>
  <c r="X154" i="34" s="1"/>
  <c r="G154" i="34"/>
  <c r="W153" i="34"/>
  <c r="X153" i="34" s="1"/>
  <c r="G153" i="34"/>
  <c r="W152" i="34"/>
  <c r="X152" i="34" s="1"/>
  <c r="G152" i="34"/>
  <c r="W151" i="34"/>
  <c r="X151" i="34" s="1"/>
  <c r="G151" i="34"/>
  <c r="W150" i="34"/>
  <c r="X150" i="34" s="1"/>
  <c r="G150" i="34"/>
  <c r="W149" i="34"/>
  <c r="X149" i="34" s="1"/>
  <c r="G149" i="34"/>
  <c r="G161" i="34" l="1"/>
  <c r="W161" i="34"/>
  <c r="X161" i="34" s="1"/>
  <c r="V148" i="34"/>
  <c r="U148" i="34"/>
  <c r="T148" i="34"/>
  <c r="S148" i="34"/>
  <c r="R148" i="34"/>
  <c r="Q148" i="34"/>
  <c r="P148" i="34"/>
  <c r="O148" i="34"/>
  <c r="N148" i="34"/>
  <c r="M148" i="34"/>
  <c r="L148" i="34"/>
  <c r="K148" i="34"/>
  <c r="J148" i="34"/>
  <c r="I148" i="34"/>
  <c r="H148" i="34"/>
  <c r="F148" i="34"/>
  <c r="W147" i="34"/>
  <c r="X147" i="34" s="1"/>
  <c r="G147" i="34"/>
  <c r="W146" i="34"/>
  <c r="X146" i="34" s="1"/>
  <c r="G146" i="34"/>
  <c r="W145" i="34"/>
  <c r="X145" i="34" s="1"/>
  <c r="G145" i="34"/>
  <c r="W144" i="34"/>
  <c r="X144" i="34" s="1"/>
  <c r="G144" i="34"/>
  <c r="W143" i="34"/>
  <c r="X143" i="34" s="1"/>
  <c r="G143" i="34"/>
  <c r="W142" i="34"/>
  <c r="X142" i="34" s="1"/>
  <c r="G142" i="34"/>
  <c r="W141" i="34"/>
  <c r="X141" i="34" s="1"/>
  <c r="G141" i="34"/>
  <c r="W140" i="34"/>
  <c r="X140" i="34" s="1"/>
  <c r="G140" i="34"/>
  <c r="W139" i="34"/>
  <c r="X139" i="34" s="1"/>
  <c r="G139" i="34"/>
  <c r="W138" i="34"/>
  <c r="X138" i="34" s="1"/>
  <c r="G138" i="34"/>
  <c r="W137" i="34"/>
  <c r="X137" i="34" s="1"/>
  <c r="G137" i="34"/>
  <c r="W136" i="34"/>
  <c r="G136" i="34"/>
  <c r="G148" i="34" l="1"/>
  <c r="W148" i="34"/>
  <c r="X148" i="34" s="1"/>
  <c r="X136" i="34"/>
  <c r="V135" i="34"/>
  <c r="U135" i="34"/>
  <c r="T135" i="34"/>
  <c r="S135" i="34"/>
  <c r="R135" i="34"/>
  <c r="Q135" i="34"/>
  <c r="P135" i="34"/>
  <c r="O135" i="34"/>
  <c r="N135" i="34"/>
  <c r="M135" i="34"/>
  <c r="L135" i="34"/>
  <c r="K135" i="34"/>
  <c r="J135" i="34"/>
  <c r="I135" i="34"/>
  <c r="H135" i="34"/>
  <c r="F135" i="34"/>
  <c r="W134" i="34"/>
  <c r="X134" i="34" s="1"/>
  <c r="G134" i="34"/>
  <c r="W133" i="34"/>
  <c r="X133" i="34" s="1"/>
  <c r="G133" i="34"/>
  <c r="W132" i="34"/>
  <c r="X132" i="34" s="1"/>
  <c r="G132" i="34"/>
  <c r="X131" i="34"/>
  <c r="W131" i="34"/>
  <c r="G131" i="34"/>
  <c r="W130" i="34"/>
  <c r="X130" i="34" s="1"/>
  <c r="G130" i="34"/>
  <c r="W129" i="34"/>
  <c r="X129" i="34" s="1"/>
  <c r="G129" i="34"/>
  <c r="W128" i="34"/>
  <c r="X128" i="34" s="1"/>
  <c r="G128" i="34"/>
  <c r="W127" i="34"/>
  <c r="X127" i="34" s="1"/>
  <c r="G127" i="34"/>
  <c r="W126" i="34"/>
  <c r="X126" i="34" s="1"/>
  <c r="G126" i="34"/>
  <c r="W125" i="34"/>
  <c r="X125" i="34" s="1"/>
  <c r="G125" i="34"/>
  <c r="W124" i="34"/>
  <c r="X124" i="34" s="1"/>
  <c r="G124" i="34"/>
  <c r="W123" i="34"/>
  <c r="X123" i="34" s="1"/>
  <c r="G123" i="34"/>
  <c r="G135" i="34" l="1"/>
  <c r="W135" i="34"/>
  <c r="X135" i="34" s="1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F122" i="34"/>
  <c r="W121" i="34"/>
  <c r="X121" i="34" s="1"/>
  <c r="G121" i="34"/>
  <c r="W120" i="34"/>
  <c r="X120" i="34" s="1"/>
  <c r="G120" i="34"/>
  <c r="W119" i="34"/>
  <c r="X119" i="34" s="1"/>
  <c r="G119" i="34"/>
  <c r="W118" i="34"/>
  <c r="X118" i="34" s="1"/>
  <c r="G118" i="34"/>
  <c r="W117" i="34"/>
  <c r="X117" i="34" s="1"/>
  <c r="G117" i="34"/>
  <c r="W116" i="34"/>
  <c r="X116" i="34" s="1"/>
  <c r="G116" i="34"/>
  <c r="W115" i="34"/>
  <c r="X115" i="34" s="1"/>
  <c r="G115" i="34"/>
  <c r="W114" i="34"/>
  <c r="X114" i="34" s="1"/>
  <c r="G114" i="34"/>
  <c r="W113" i="34"/>
  <c r="X113" i="34" s="1"/>
  <c r="G113" i="34"/>
  <c r="W112" i="34"/>
  <c r="X112" i="34" s="1"/>
  <c r="G112" i="34"/>
  <c r="W111" i="34"/>
  <c r="X111" i="34" s="1"/>
  <c r="G111" i="34"/>
  <c r="W110" i="34"/>
  <c r="X110" i="34" s="1"/>
  <c r="G110" i="34"/>
  <c r="G122" i="34" l="1"/>
  <c r="W122" i="34"/>
  <c r="X122" i="34" s="1"/>
  <c r="V109" i="34" l="1"/>
  <c r="U109" i="34"/>
  <c r="T109" i="34"/>
  <c r="S109" i="34"/>
  <c r="R109" i="34"/>
  <c r="Q109" i="34"/>
  <c r="P109" i="34"/>
  <c r="O109" i="34"/>
  <c r="N109" i="34"/>
  <c r="M109" i="34"/>
  <c r="L109" i="34"/>
  <c r="K109" i="34"/>
  <c r="J109" i="34"/>
  <c r="I109" i="34"/>
  <c r="H109" i="34"/>
  <c r="F109" i="34"/>
  <c r="W108" i="34"/>
  <c r="X108" i="34" s="1"/>
  <c r="G108" i="34"/>
  <c r="W107" i="34"/>
  <c r="X107" i="34" s="1"/>
  <c r="G107" i="34"/>
  <c r="W106" i="34"/>
  <c r="X106" i="34" s="1"/>
  <c r="G106" i="34"/>
  <c r="W105" i="34"/>
  <c r="X105" i="34" s="1"/>
  <c r="G105" i="34"/>
  <c r="W104" i="34"/>
  <c r="X104" i="34" s="1"/>
  <c r="G104" i="34"/>
  <c r="W103" i="34"/>
  <c r="X103" i="34" s="1"/>
  <c r="G103" i="34"/>
  <c r="W102" i="34"/>
  <c r="X102" i="34" s="1"/>
  <c r="G102" i="34"/>
  <c r="W101" i="34"/>
  <c r="X101" i="34" s="1"/>
  <c r="G101" i="34"/>
  <c r="W100" i="34"/>
  <c r="X100" i="34" s="1"/>
  <c r="G100" i="34"/>
  <c r="W99" i="34"/>
  <c r="X99" i="34" s="1"/>
  <c r="G99" i="34"/>
  <c r="W98" i="34"/>
  <c r="X98" i="34" s="1"/>
  <c r="G98" i="34"/>
  <c r="W97" i="34"/>
  <c r="X97" i="34" s="1"/>
  <c r="G97" i="34"/>
  <c r="G109" i="34" l="1"/>
  <c r="W109" i="34"/>
  <c r="X109" i="34" s="1"/>
  <c r="V96" i="34" l="1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F96" i="34"/>
  <c r="W95" i="34"/>
  <c r="X95" i="34" s="1"/>
  <c r="G95" i="34"/>
  <c r="W94" i="34"/>
  <c r="X94" i="34" s="1"/>
  <c r="G94" i="34"/>
  <c r="W93" i="34"/>
  <c r="X93" i="34" s="1"/>
  <c r="G93" i="34"/>
  <c r="X92" i="34"/>
  <c r="W92" i="34"/>
  <c r="G92" i="34"/>
  <c r="W91" i="34"/>
  <c r="X91" i="34" s="1"/>
  <c r="G91" i="34"/>
  <c r="W90" i="34"/>
  <c r="X90" i="34" s="1"/>
  <c r="G90" i="34"/>
  <c r="W89" i="34"/>
  <c r="G89" i="34"/>
  <c r="W88" i="34"/>
  <c r="X88" i="34" s="1"/>
  <c r="G88" i="34"/>
  <c r="W87" i="34"/>
  <c r="X87" i="34" s="1"/>
  <c r="G87" i="34"/>
  <c r="W86" i="34"/>
  <c r="X86" i="34" s="1"/>
  <c r="G86" i="34"/>
  <c r="W85" i="34"/>
  <c r="X85" i="34" s="1"/>
  <c r="G85" i="34"/>
  <c r="W84" i="34"/>
  <c r="X84" i="34" s="1"/>
  <c r="G84" i="34"/>
  <c r="G96" i="34" l="1"/>
  <c r="W96" i="34"/>
  <c r="X96" i="34" s="1"/>
  <c r="X89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F83" i="34"/>
  <c r="W82" i="34"/>
  <c r="X82" i="34" s="1"/>
  <c r="G82" i="34"/>
  <c r="W81" i="34"/>
  <c r="X81" i="34" s="1"/>
  <c r="G81" i="34"/>
  <c r="W80" i="34"/>
  <c r="X80" i="34" s="1"/>
  <c r="G80" i="34"/>
  <c r="W79" i="34"/>
  <c r="X79" i="34" s="1"/>
  <c r="G79" i="34"/>
  <c r="W78" i="34"/>
  <c r="X78" i="34" s="1"/>
  <c r="G78" i="34"/>
  <c r="W77" i="34"/>
  <c r="X77" i="34" s="1"/>
  <c r="G77" i="34"/>
  <c r="W76" i="34"/>
  <c r="X76" i="34" s="1"/>
  <c r="G76" i="34"/>
  <c r="W75" i="34"/>
  <c r="X75" i="34" s="1"/>
  <c r="G75" i="34"/>
  <c r="W74" i="34"/>
  <c r="X74" i="34" s="1"/>
  <c r="G74" i="34"/>
  <c r="W73" i="34"/>
  <c r="X73" i="34" s="1"/>
  <c r="G73" i="34"/>
  <c r="W72" i="34"/>
  <c r="X72" i="34" s="1"/>
  <c r="G72" i="34"/>
  <c r="W71" i="34"/>
  <c r="G71" i="34"/>
  <c r="G83" i="34" l="1"/>
  <c r="W83" i="34"/>
  <c r="X83" i="34" s="1"/>
  <c r="X71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F70" i="34"/>
  <c r="W69" i="34"/>
  <c r="X69" i="34" s="1"/>
  <c r="G69" i="34"/>
  <c r="W68" i="34"/>
  <c r="X68" i="34" s="1"/>
  <c r="G68" i="34"/>
  <c r="W67" i="34"/>
  <c r="X67" i="34" s="1"/>
  <c r="G67" i="34"/>
  <c r="W66" i="34"/>
  <c r="X66" i="34" s="1"/>
  <c r="G66" i="34"/>
  <c r="W65" i="34"/>
  <c r="X65" i="34" s="1"/>
  <c r="G65" i="34"/>
  <c r="W64" i="34"/>
  <c r="X64" i="34" s="1"/>
  <c r="G64" i="34"/>
  <c r="W63" i="34"/>
  <c r="X63" i="34" s="1"/>
  <c r="G63" i="34"/>
  <c r="W62" i="34"/>
  <c r="X62" i="34" s="1"/>
  <c r="G62" i="34"/>
  <c r="W61" i="34"/>
  <c r="X61" i="34" s="1"/>
  <c r="G61" i="34"/>
  <c r="W60" i="34"/>
  <c r="X60" i="34" s="1"/>
  <c r="G60" i="34"/>
  <c r="W59" i="34"/>
  <c r="X59" i="34" s="1"/>
  <c r="G59" i="34"/>
  <c r="W58" i="34"/>
  <c r="X58" i="34" s="1"/>
  <c r="G58" i="34"/>
  <c r="G70" i="34" l="1"/>
  <c r="W70" i="34"/>
  <c r="X70" i="34" s="1"/>
  <c r="X49" i="34"/>
  <c r="X51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F57" i="34"/>
  <c r="W56" i="34"/>
  <c r="X56" i="34" s="1"/>
  <c r="G56" i="34"/>
  <c r="W55" i="34"/>
  <c r="X55" i="34" s="1"/>
  <c r="G55" i="34"/>
  <c r="W54" i="34"/>
  <c r="X54" i="34" s="1"/>
  <c r="G54" i="34"/>
  <c r="W53" i="34"/>
  <c r="X53" i="34" s="1"/>
  <c r="G53" i="34"/>
  <c r="W52" i="34"/>
  <c r="X52" i="34" s="1"/>
  <c r="G52" i="34"/>
  <c r="W51" i="34"/>
  <c r="G51" i="34"/>
  <c r="W50" i="34"/>
  <c r="X50" i="34" s="1"/>
  <c r="G50" i="34"/>
  <c r="W49" i="34"/>
  <c r="G49" i="34"/>
  <c r="W48" i="34"/>
  <c r="X48" i="34" s="1"/>
  <c r="G48" i="34"/>
  <c r="W47" i="34"/>
  <c r="X47" i="34" s="1"/>
  <c r="G47" i="34"/>
  <c r="W46" i="34"/>
  <c r="X46" i="34" s="1"/>
  <c r="G46" i="34"/>
  <c r="X45" i="34"/>
  <c r="W45" i="34"/>
  <c r="G45" i="34"/>
  <c r="G57" i="34" l="1"/>
  <c r="W57" i="34"/>
  <c r="X57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F18" i="34"/>
  <c r="W17" i="34"/>
  <c r="X17" i="34" s="1"/>
  <c r="G17" i="34"/>
  <c r="X16" i="34"/>
  <c r="W16" i="34"/>
  <c r="G16" i="34"/>
  <c r="W15" i="34"/>
  <c r="X15" i="34" s="1"/>
  <c r="G15" i="34"/>
  <c r="W14" i="34"/>
  <c r="X14" i="34" s="1"/>
  <c r="G14" i="34"/>
  <c r="W13" i="34"/>
  <c r="X13" i="34" s="1"/>
  <c r="G13" i="34"/>
  <c r="X12" i="34"/>
  <c r="W12" i="34"/>
  <c r="G12" i="34"/>
  <c r="W11" i="34"/>
  <c r="X11" i="34" s="1"/>
  <c r="G11" i="34"/>
  <c r="W10" i="34"/>
  <c r="X10" i="34" s="1"/>
  <c r="G10" i="34"/>
  <c r="W9" i="34"/>
  <c r="X9" i="34" s="1"/>
  <c r="G9" i="34"/>
  <c r="X8" i="34"/>
  <c r="W8" i="34"/>
  <c r="G8" i="34"/>
  <c r="W7" i="34"/>
  <c r="X7" i="34" s="1"/>
  <c r="G7" i="34"/>
  <c r="W6" i="34"/>
  <c r="W18" i="34" s="1"/>
  <c r="G6" i="34"/>
  <c r="X6" i="34" l="1"/>
  <c r="G18" i="34"/>
  <c r="X18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F44" i="34"/>
  <c r="W43" i="34"/>
  <c r="X43" i="34" s="1"/>
  <c r="G43" i="34"/>
  <c r="W42" i="34"/>
  <c r="X42" i="34" s="1"/>
  <c r="G42" i="34"/>
  <c r="W41" i="34"/>
  <c r="X41" i="34" s="1"/>
  <c r="G41" i="34"/>
  <c r="W40" i="34"/>
  <c r="X40" i="34" s="1"/>
  <c r="G40" i="34"/>
  <c r="W39" i="34"/>
  <c r="X39" i="34" s="1"/>
  <c r="G39" i="34"/>
  <c r="W38" i="34"/>
  <c r="X38" i="34" s="1"/>
  <c r="G38" i="34"/>
  <c r="W37" i="34"/>
  <c r="X37" i="34" s="1"/>
  <c r="G37" i="34"/>
  <c r="W36" i="34"/>
  <c r="X36" i="34" s="1"/>
  <c r="G36" i="34"/>
  <c r="W35" i="34"/>
  <c r="X35" i="34" s="1"/>
  <c r="G35" i="34"/>
  <c r="W34" i="34"/>
  <c r="X34" i="34" s="1"/>
  <c r="G34" i="34"/>
  <c r="W33" i="34"/>
  <c r="X33" i="34" s="1"/>
  <c r="G33" i="34"/>
  <c r="W32" i="34"/>
  <c r="G32" i="34"/>
  <c r="G44" i="34" l="1"/>
  <c r="W44" i="34"/>
  <c r="X44" i="34" s="1"/>
  <c r="X32" i="34"/>
  <c r="W24" i="34"/>
  <c r="G24" i="34"/>
  <c r="V31" i="34" l="1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F31" i="34"/>
  <c r="W30" i="34"/>
  <c r="X30" i="34" s="1"/>
  <c r="G30" i="34"/>
  <c r="W29" i="34"/>
  <c r="X29" i="34" s="1"/>
  <c r="G29" i="34"/>
  <c r="W28" i="34"/>
  <c r="X28" i="34" s="1"/>
  <c r="G28" i="34"/>
  <c r="W27" i="34"/>
  <c r="X27" i="34" s="1"/>
  <c r="G27" i="34"/>
  <c r="W26" i="34"/>
  <c r="X26" i="34" s="1"/>
  <c r="G26" i="34"/>
  <c r="W25" i="34"/>
  <c r="X25" i="34" s="1"/>
  <c r="G25" i="34"/>
  <c r="X24" i="34"/>
  <c r="W23" i="34"/>
  <c r="X23" i="34" s="1"/>
  <c r="G23" i="34"/>
  <c r="W22" i="34"/>
  <c r="X22" i="34" s="1"/>
  <c r="G22" i="34"/>
  <c r="W21" i="34"/>
  <c r="X21" i="34" s="1"/>
  <c r="G21" i="34"/>
  <c r="W20" i="34"/>
  <c r="X20" i="34" s="1"/>
  <c r="G20" i="34"/>
  <c r="W19" i="34"/>
  <c r="X19" i="34" s="1"/>
  <c r="G19" i="34"/>
  <c r="G31" i="34" l="1"/>
  <c r="W31" i="34"/>
  <c r="X31" i="34"/>
</calcChain>
</file>

<file path=xl/sharedStrings.xml><?xml version="1.0" encoding="utf-8"?>
<sst xmlns="http://schemas.openxmlformats.org/spreadsheetml/2006/main" count="300" uniqueCount="94">
  <si>
    <t>얼룩날개모기류</t>
    <phoneticPr fontId="2" type="noConversion"/>
  </si>
  <si>
    <t>기타모기류</t>
    <phoneticPr fontId="2" type="noConversion"/>
  </si>
  <si>
    <t>월</t>
    <phoneticPr fontId="2" type="noConversion"/>
  </si>
  <si>
    <t>주</t>
    <phoneticPr fontId="2" type="noConversion"/>
  </si>
  <si>
    <t>일</t>
    <phoneticPr fontId="2" type="noConversion"/>
  </si>
  <si>
    <t>합계</t>
    <phoneticPr fontId="2" type="noConversion"/>
  </si>
  <si>
    <t>Culicidae spp.</t>
    <phoneticPr fontId="2" type="noConversion"/>
  </si>
  <si>
    <t>얼룩날개모기
비율</t>
    <phoneticPr fontId="2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</si>
  <si>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2" type="noConversion"/>
  </si>
  <si>
    <t>계양구 선주지동</t>
    <phoneticPr fontId="2" type="noConversion"/>
  </si>
  <si>
    <t>장소</t>
    <phoneticPr fontId="2" type="noConversion"/>
  </si>
  <si>
    <t>부평구 부평동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</si>
  <si>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</si>
  <si>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</si>
  <si>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계</t>
    <phoneticPr fontId="2" type="noConversion"/>
  </si>
  <si>
    <t>기타모기류</t>
    <phoneticPr fontId="2" type="noConversion"/>
  </si>
  <si>
    <t>이나토미
집모기</t>
    <phoneticPr fontId="2" type="noConversion"/>
  </si>
  <si>
    <t>반점날개
집모기</t>
    <phoneticPr fontId="2" type="noConversion"/>
  </si>
  <si>
    <t>동양
집모기</t>
    <phoneticPr fontId="2" type="noConversion"/>
  </si>
  <si>
    <t>빨간
집모기</t>
    <phoneticPr fontId="2" type="noConversion"/>
  </si>
  <si>
    <t>작은빨간
집모기</t>
    <phoneticPr fontId="2" type="noConversion"/>
  </si>
  <si>
    <t>줄다리
집모기</t>
    <phoneticPr fontId="2" type="noConversion"/>
  </si>
  <si>
    <t>노랑
늪모기</t>
    <phoneticPr fontId="2" type="noConversion"/>
  </si>
  <si>
    <t>반점날개
늪모기</t>
    <phoneticPr fontId="2" type="noConversion"/>
  </si>
  <si>
    <t>흰줄
숲모기</t>
    <phoneticPr fontId="2" type="noConversion"/>
  </si>
  <si>
    <t>금빛
숲모기</t>
    <phoneticPr fontId="2" type="noConversion"/>
  </si>
  <si>
    <t>한국
숲모기</t>
    <phoneticPr fontId="2" type="noConversion"/>
  </si>
  <si>
    <t>토고
숲모기</t>
    <phoneticPr fontId="2" type="noConversion"/>
  </si>
  <si>
    <t>등줄
숲모기</t>
    <phoneticPr fontId="2" type="noConversion"/>
  </si>
  <si>
    <t>큰검정
들모기</t>
    <phoneticPr fontId="2" type="noConversion"/>
  </si>
  <si>
    <t>Cx.tri.</t>
    <phoneticPr fontId="2" type="noConversion"/>
  </si>
  <si>
    <t>Ae.vex.</t>
    <phoneticPr fontId="2" type="noConversion"/>
  </si>
  <si>
    <t>Ar.sub.</t>
    <phoneticPr fontId="2" type="noConversion"/>
  </si>
  <si>
    <t>Cx.ina</t>
    <phoneticPr fontId="2" type="noConversion"/>
  </si>
  <si>
    <t>Cx.bit.</t>
    <phoneticPr fontId="2" type="noConversion"/>
  </si>
  <si>
    <t>Cx.ori.</t>
    <phoneticPr fontId="2" type="noConversion"/>
  </si>
  <si>
    <t>Cx.pip.</t>
    <phoneticPr fontId="2" type="noConversion"/>
  </si>
  <si>
    <t>Cx.vag</t>
    <phoneticPr fontId="2" type="noConversion"/>
  </si>
  <si>
    <t>Man.uni</t>
    <phoneticPr fontId="2" type="noConversion"/>
  </si>
  <si>
    <t>Ae.alb.</t>
    <phoneticPr fontId="2" type="noConversion"/>
  </si>
  <si>
    <t>Oc.kor.</t>
    <phoneticPr fontId="2" type="noConversion"/>
  </si>
  <si>
    <t>Oc.tog.</t>
    <phoneticPr fontId="2" type="noConversion"/>
  </si>
  <si>
    <t>Oc.dor.</t>
    <phoneticPr fontId="2" type="noConversion"/>
  </si>
  <si>
    <t>Coq.och</t>
    <phoneticPr fontId="2" type="noConversion"/>
  </si>
  <si>
    <t>연중
주수</t>
    <phoneticPr fontId="2" type="noConversion"/>
  </si>
  <si>
    <t>중구 운남동 (영종도)</t>
    <phoneticPr fontId="2" type="noConversion"/>
  </si>
  <si>
    <t>강화 송해면 (숭뢰리)</t>
    <phoneticPr fontId="2" type="noConversion"/>
  </si>
  <si>
    <t>강화 송해면 (솔정리)</t>
    <phoneticPr fontId="2" type="noConversion"/>
  </si>
  <si>
    <t>강화 선원면 (금월리)</t>
    <phoneticPr fontId="2" type="noConversion"/>
  </si>
  <si>
    <t>강화 삼산면 (석모리)</t>
    <phoneticPr fontId="2" type="noConversion"/>
  </si>
  <si>
    <t>강화 강화읍 (대산리)</t>
    <phoneticPr fontId="2" type="noConversion"/>
  </si>
  <si>
    <t>강화 교동면 (대룡리)</t>
    <phoneticPr fontId="2" type="noConversion"/>
  </si>
  <si>
    <t>강화 강화읍 (월곳리)</t>
    <phoneticPr fontId="2" type="noConversion"/>
  </si>
  <si>
    <t>금빛어깨숲모기</t>
    <phoneticPr fontId="2" type="noConversion"/>
  </si>
  <si>
    <t>Ae.lin.</t>
    <phoneticPr fontId="2" type="noConversion"/>
  </si>
  <si>
    <t>모기밀도조사사업 모기 채집결과 (2020)</t>
    <phoneticPr fontId="2" type="noConversion"/>
  </si>
  <si>
    <t>2주</t>
    <phoneticPr fontId="2" type="noConversion"/>
  </si>
  <si>
    <t>비고</t>
    <phoneticPr fontId="2" type="noConversion"/>
  </si>
  <si>
    <t>3주</t>
    <phoneticPr fontId="2" type="noConversion"/>
  </si>
  <si>
    <t>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</si>
  <si>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</si>
  <si>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</si>
  <si>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</si>
  <si>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6~12</t>
    <phoneticPr fontId="2" type="noConversion"/>
  </si>
  <si>
    <t>13~19</t>
    <phoneticPr fontId="2" type="noConversion"/>
  </si>
  <si>
    <t>20~26</t>
    <phoneticPr fontId="2" type="noConversion"/>
  </si>
  <si>
    <t>5주</t>
    <phoneticPr fontId="2" type="noConversion"/>
  </si>
  <si>
    <t>18주</t>
    <phoneticPr fontId="2" type="noConversion"/>
  </si>
  <si>
    <t>1주</t>
    <phoneticPr fontId="2" type="noConversion"/>
  </si>
  <si>
    <t>27~3</t>
    <phoneticPr fontId="2" type="noConversion"/>
  </si>
  <si>
    <t>4~10</t>
    <phoneticPr fontId="2" type="noConversion"/>
  </si>
  <si>
    <t>19주</t>
    <phoneticPr fontId="2" type="noConversion"/>
  </si>
  <si>
    <t>2주</t>
    <phoneticPr fontId="2" type="noConversion"/>
  </si>
  <si>
    <t>11~17</t>
    <phoneticPr fontId="2" type="noConversion"/>
  </si>
  <si>
    <t>20주</t>
    <phoneticPr fontId="2" type="noConversion"/>
  </si>
  <si>
    <t>3주</t>
    <phoneticPr fontId="2" type="noConversion"/>
  </si>
  <si>
    <t>18~24</t>
    <phoneticPr fontId="2" type="noConversion"/>
  </si>
  <si>
    <t>21주</t>
    <phoneticPr fontId="2" type="noConversion"/>
  </si>
  <si>
    <t>4주</t>
    <phoneticPr fontId="2" type="noConversion"/>
  </si>
  <si>
    <t>25~31</t>
    <phoneticPr fontId="2" type="noConversion"/>
  </si>
  <si>
    <t>22주</t>
    <phoneticPr fontId="2" type="noConversion"/>
  </si>
  <si>
    <t>1~7</t>
    <phoneticPr fontId="2" type="noConversion"/>
  </si>
  <si>
    <t>23주</t>
    <phoneticPr fontId="2" type="noConversion"/>
  </si>
  <si>
    <t>8~14</t>
    <phoneticPr fontId="2" type="noConversion"/>
  </si>
  <si>
    <t>24주</t>
    <phoneticPr fontId="2" type="noConversion"/>
  </si>
  <si>
    <t>15~21</t>
    <phoneticPr fontId="2" type="noConversion"/>
  </si>
  <si>
    <t>25주</t>
    <phoneticPr fontId="2" type="noConversion"/>
  </si>
  <si>
    <t>22~28</t>
    <phoneticPr fontId="2" type="noConversion"/>
  </si>
  <si>
    <t>26주</t>
    <phoneticPr fontId="2" type="noConversion"/>
  </si>
  <si>
    <t>27주</t>
    <phoneticPr fontId="2" type="noConversion"/>
  </si>
  <si>
    <t>29~5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</si>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</sst>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41" fontId="3" fillId="0" borderId="1" xfId="4" applyFont="1" applyBorder="1" applyAlignment="1">
      <alignment horizontal="center" vertical="center"/>
    </xf>
    <xf numFmtId="41" fontId="3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5">
    <cellStyle name="쉼표 [0]" xfId="4" builtinId="6"/>
    <cellStyle name="쉼표 [0] 2" xfId="2"/>
    <cellStyle name="표준" xfId="0" builtinId="0"/>
    <cellStyle name="표준 2" xfId="1"/>
    <cellStyle name="표준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3"/>
  <sheetViews>
    <sheetView tabSelected="1" zoomScale="85" zoomScaleNormal="85" workbookViewId="0">
      <pane ySplit="5" topLeftCell="A181" activePane="bottomLeft" state="frozen"/>
      <selection pane="bottomLeft" activeCell="H202" sqref="H202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26.44140625" style="1" customWidth="1"/>
    <col min="6" max="6" width="12.21875" style="1" customWidth="1"/>
    <col min="7" max="7" width="12.109375" style="1" bestFit="1" customWidth="1"/>
    <col min="8" max="23" width="8.88671875" style="1" customWidth="1"/>
    <col min="24" max="24" width="10.5546875" style="1" customWidth="1"/>
    <col min="25" max="25" width="6.77734375" style="1" customWidth="1"/>
    <col min="26" max="16384" width="8.88671875" style="1"/>
  </cols>
  <sheetData>
    <row r="1" spans="1:25" ht="26.25" x14ac:dyDescent="0.1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20.25" customHeight="1" x14ac:dyDescent="0.15">
      <c r="A2" s="4"/>
      <c r="G2" s="4"/>
    </row>
    <row r="3" spans="1:25" ht="20.25" customHeight="1" x14ac:dyDescent="0.15">
      <c r="A3" s="15" t="s">
        <v>2</v>
      </c>
      <c r="B3" s="15" t="s">
        <v>3</v>
      </c>
      <c r="C3" s="21" t="s">
        <v>4</v>
      </c>
      <c r="D3" s="19" t="s">
        <v>44</v>
      </c>
      <c r="E3" s="15" t="s">
        <v>10</v>
      </c>
      <c r="F3" s="15" t="s">
        <v>0</v>
      </c>
      <c r="G3" s="15" t="s">
        <v>1</v>
      </c>
      <c r="H3" s="24" t="s">
        <v>15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15" t="s">
        <v>5</v>
      </c>
      <c r="X3" s="19" t="s">
        <v>7</v>
      </c>
      <c r="Y3" s="15" t="s">
        <v>57</v>
      </c>
    </row>
    <row r="4" spans="1:25" ht="20.25" customHeight="1" x14ac:dyDescent="0.15">
      <c r="A4" s="16"/>
      <c r="B4" s="16"/>
      <c r="C4" s="22"/>
      <c r="D4" s="16"/>
      <c r="E4" s="16"/>
      <c r="F4" s="17"/>
      <c r="G4" s="17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53</v>
      </c>
      <c r="W4" s="16"/>
      <c r="X4" s="20"/>
      <c r="Y4" s="16"/>
    </row>
    <row r="5" spans="1:25" ht="23.25" customHeight="1" x14ac:dyDescent="0.15">
      <c r="A5" s="17"/>
      <c r="B5" s="17"/>
      <c r="C5" s="23"/>
      <c r="D5" s="17"/>
      <c r="E5" s="17"/>
      <c r="F5" s="3" t="s">
        <v>8</v>
      </c>
      <c r="G5" s="3" t="s">
        <v>6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30</v>
      </c>
      <c r="M5" s="9" t="s">
        <v>37</v>
      </c>
      <c r="N5" s="9" t="s">
        <v>43</v>
      </c>
      <c r="O5" s="9" t="s">
        <v>38</v>
      </c>
      <c r="P5" s="9" t="s">
        <v>39</v>
      </c>
      <c r="Q5" s="9" t="s">
        <v>31</v>
      </c>
      <c r="R5" s="9" t="s">
        <v>40</v>
      </c>
      <c r="S5" s="9" t="s">
        <v>41</v>
      </c>
      <c r="T5" s="9" t="s">
        <v>42</v>
      </c>
      <c r="U5" s="9" t="s">
        <v>32</v>
      </c>
      <c r="V5" s="9" t="s">
        <v>54</v>
      </c>
      <c r="W5" s="17"/>
      <c r="X5" s="17"/>
      <c r="Y5" s="17"/>
    </row>
    <row r="6" spans="1:25" x14ac:dyDescent="0.15">
      <c r="A6" s="13">
        <v>4</v>
      </c>
      <c r="B6" s="13" t="s">
        <v>56</v>
      </c>
      <c r="C6" s="2" t="s">
        <v>63</v>
      </c>
      <c r="D6" s="13" t="s">
        <v>60</v>
      </c>
      <c r="E6" s="13" t="s">
        <v>9</v>
      </c>
      <c r="F6" s="11">
        <v>0</v>
      </c>
      <c r="G6" s="11">
        <f>SUM(H6:V6)</f>
        <v>4</v>
      </c>
      <c r="H6" s="10">
        <v>0</v>
      </c>
      <c r="I6" s="10">
        <v>0</v>
      </c>
      <c r="J6" s="10">
        <v>0</v>
      </c>
      <c r="K6" s="10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1">
        <f>F6+SUM(H6:V6)</f>
        <v>4</v>
      </c>
      <c r="X6" s="5">
        <f t="shared" ref="X6:X8" si="0">(F6/W6)*100</f>
        <v>0</v>
      </c>
      <c r="Y6" s="14"/>
    </row>
    <row r="7" spans="1:25" x14ac:dyDescent="0.15">
      <c r="A7" s="13"/>
      <c r="B7" s="13"/>
      <c r="C7" s="2"/>
      <c r="D7" s="13"/>
      <c r="E7" s="13" t="s">
        <v>11</v>
      </c>
      <c r="F7" s="11">
        <v>0</v>
      </c>
      <c r="G7" s="11">
        <f t="shared" ref="G7:G17" si="1">SUM(H7:V7)</f>
        <v>6</v>
      </c>
      <c r="H7" s="10">
        <v>0</v>
      </c>
      <c r="I7" s="10">
        <v>0</v>
      </c>
      <c r="J7" s="10">
        <v>0</v>
      </c>
      <c r="K7" s="10">
        <v>6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1">
        <f t="shared" ref="W7:W17" si="2">F7+SUM(H7:V7)</f>
        <v>6</v>
      </c>
      <c r="X7" s="5">
        <f t="shared" si="0"/>
        <v>0</v>
      </c>
      <c r="Y7" s="14"/>
    </row>
    <row r="8" spans="1:25" x14ac:dyDescent="0.15">
      <c r="A8" s="13"/>
      <c r="B8" s="13"/>
      <c r="C8" s="2"/>
      <c r="D8" s="13"/>
      <c r="E8" s="13" t="s">
        <v>12</v>
      </c>
      <c r="F8" s="11">
        <v>0</v>
      </c>
      <c r="G8" s="11">
        <f t="shared" si="1"/>
        <v>3</v>
      </c>
      <c r="H8" s="10">
        <v>0</v>
      </c>
      <c r="I8" s="10">
        <v>0</v>
      </c>
      <c r="J8" s="10">
        <v>0</v>
      </c>
      <c r="K8" s="10">
        <v>3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1">
        <f t="shared" si="2"/>
        <v>3</v>
      </c>
      <c r="X8" s="5">
        <f t="shared" si="0"/>
        <v>0</v>
      </c>
      <c r="Y8" s="14"/>
    </row>
    <row r="9" spans="1:25" x14ac:dyDescent="0.15">
      <c r="A9" s="13"/>
      <c r="B9" s="13"/>
      <c r="C9" s="2"/>
      <c r="D9" s="13"/>
      <c r="E9" s="13" t="s">
        <v>13</v>
      </c>
      <c r="F9" s="11">
        <v>0</v>
      </c>
      <c r="G9" s="11">
        <f t="shared" si="1"/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1">
        <f t="shared" si="2"/>
        <v>0</v>
      </c>
      <c r="X9" s="5" t="e">
        <f>(F9/W9)*100</f>
        <v>#DIV/0!</v>
      </c>
      <c r="Y9" s="14"/>
    </row>
    <row r="10" spans="1:25" x14ac:dyDescent="0.15">
      <c r="A10" s="13"/>
      <c r="B10" s="13"/>
      <c r="C10" s="2"/>
      <c r="D10" s="13"/>
      <c r="E10" s="13" t="s">
        <v>45</v>
      </c>
      <c r="F10" s="11">
        <v>0</v>
      </c>
      <c r="G10" s="11">
        <f t="shared" si="1"/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1">
        <f t="shared" si="2"/>
        <v>0</v>
      </c>
      <c r="X10" s="5" t="e">
        <f t="shared" ref="X10:X17" si="3">(F10/W10)*100</f>
        <v>#DIV/0!</v>
      </c>
      <c r="Y10" s="14"/>
    </row>
    <row r="11" spans="1:25" x14ac:dyDescent="0.15">
      <c r="A11" s="13"/>
      <c r="B11" s="13"/>
      <c r="C11" s="2"/>
      <c r="D11" s="13"/>
      <c r="E11" s="13" t="s">
        <v>46</v>
      </c>
      <c r="F11" s="11">
        <v>0</v>
      </c>
      <c r="G11" s="11">
        <f t="shared" si="1"/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1">
        <f t="shared" si="2"/>
        <v>0</v>
      </c>
      <c r="X11" s="5" t="e">
        <f t="shared" si="3"/>
        <v>#DIV/0!</v>
      </c>
      <c r="Y11" s="14"/>
    </row>
    <row r="12" spans="1:25" x14ac:dyDescent="0.15">
      <c r="A12" s="13"/>
      <c r="B12" s="13"/>
      <c r="C12" s="2"/>
      <c r="D12" s="13"/>
      <c r="E12" s="13" t="s">
        <v>47</v>
      </c>
      <c r="F12" s="11">
        <v>0</v>
      </c>
      <c r="G12" s="11">
        <f t="shared" si="1"/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1">
        <f t="shared" si="2"/>
        <v>0</v>
      </c>
      <c r="X12" s="5" t="e">
        <f t="shared" si="3"/>
        <v>#DIV/0!</v>
      </c>
      <c r="Y12" s="14"/>
    </row>
    <row r="13" spans="1:25" x14ac:dyDescent="0.15">
      <c r="A13" s="13"/>
      <c r="B13" s="13"/>
      <c r="C13" s="2"/>
      <c r="D13" s="13"/>
      <c r="E13" s="13" t="s">
        <v>48</v>
      </c>
      <c r="F13" s="11">
        <v>0</v>
      </c>
      <c r="G13" s="11">
        <f t="shared" si="1"/>
        <v>2</v>
      </c>
      <c r="H13" s="10">
        <v>0</v>
      </c>
      <c r="I13" s="10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1">
        <f t="shared" si="2"/>
        <v>2</v>
      </c>
      <c r="X13" s="5">
        <f t="shared" si="3"/>
        <v>0</v>
      </c>
      <c r="Y13" s="14"/>
    </row>
    <row r="14" spans="1:25" x14ac:dyDescent="0.15">
      <c r="A14" s="13"/>
      <c r="B14" s="13"/>
      <c r="C14" s="2"/>
      <c r="D14" s="13"/>
      <c r="E14" s="13" t="s">
        <v>49</v>
      </c>
      <c r="F14" s="11">
        <v>0</v>
      </c>
      <c r="G14" s="11">
        <f t="shared" si="1"/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1">
        <f t="shared" si="2"/>
        <v>0</v>
      </c>
      <c r="X14" s="5" t="e">
        <f t="shared" si="3"/>
        <v>#DIV/0!</v>
      </c>
      <c r="Y14" s="14"/>
    </row>
    <row r="15" spans="1:25" x14ac:dyDescent="0.15">
      <c r="A15" s="13"/>
      <c r="B15" s="13"/>
      <c r="C15" s="2"/>
      <c r="D15" s="13"/>
      <c r="E15" s="13" t="s">
        <v>51</v>
      </c>
      <c r="F15" s="11">
        <v>0</v>
      </c>
      <c r="G15" s="11">
        <f t="shared" si="1"/>
        <v>1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1">
        <f t="shared" si="2"/>
        <v>1</v>
      </c>
      <c r="X15" s="5">
        <f t="shared" si="3"/>
        <v>0</v>
      </c>
      <c r="Y15" s="14"/>
    </row>
    <row r="16" spans="1:25" x14ac:dyDescent="0.15">
      <c r="A16" s="13"/>
      <c r="B16" s="13"/>
      <c r="C16" s="2"/>
      <c r="D16" s="13"/>
      <c r="E16" s="13" t="s">
        <v>50</v>
      </c>
      <c r="F16" s="11">
        <v>0</v>
      </c>
      <c r="G16" s="11">
        <f t="shared" si="1"/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1">
        <f t="shared" si="2"/>
        <v>0</v>
      </c>
      <c r="X16" s="5" t="e">
        <f t="shared" si="3"/>
        <v>#DIV/0!</v>
      </c>
      <c r="Y16" s="14"/>
    </row>
    <row r="17" spans="1:25" x14ac:dyDescent="0.15">
      <c r="A17" s="13"/>
      <c r="B17" s="13"/>
      <c r="C17" s="2"/>
      <c r="D17" s="13"/>
      <c r="E17" s="13" t="s">
        <v>52</v>
      </c>
      <c r="F17" s="11">
        <v>0</v>
      </c>
      <c r="G17" s="11">
        <f t="shared" si="1"/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1">
        <f t="shared" si="2"/>
        <v>0</v>
      </c>
      <c r="X17" s="5" t="e">
        <f t="shared" si="3"/>
        <v>#DIV/0!</v>
      </c>
      <c r="Y17" s="14"/>
    </row>
    <row r="18" spans="1:25" x14ac:dyDescent="0.15">
      <c r="A18" s="6"/>
      <c r="B18" s="6"/>
      <c r="C18" s="7"/>
      <c r="D18" s="6"/>
      <c r="E18" s="6" t="s">
        <v>14</v>
      </c>
      <c r="F18" s="12">
        <f>SUM(F6:F17)</f>
        <v>0</v>
      </c>
      <c r="G18" s="12">
        <f>SUM(G6:G17)</f>
        <v>16</v>
      </c>
      <c r="H18" s="6">
        <f t="shared" ref="H18:W18" si="4">SUM(H6:H17)</f>
        <v>0</v>
      </c>
      <c r="I18" s="6">
        <f t="shared" si="4"/>
        <v>0</v>
      </c>
      <c r="J18" s="6">
        <f t="shared" si="4"/>
        <v>0</v>
      </c>
      <c r="K18" s="6">
        <f t="shared" si="4"/>
        <v>16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12">
        <f t="shared" si="4"/>
        <v>16</v>
      </c>
      <c r="X18" s="6">
        <f>(H18/W18)*100</f>
        <v>0</v>
      </c>
      <c r="Y18" s="12"/>
    </row>
    <row r="19" spans="1:25" x14ac:dyDescent="0.15">
      <c r="A19" s="13">
        <v>4</v>
      </c>
      <c r="B19" s="13" t="s">
        <v>58</v>
      </c>
      <c r="C19" s="2" t="s">
        <v>64</v>
      </c>
      <c r="D19" s="13" t="s">
        <v>61</v>
      </c>
      <c r="E19" s="13" t="s">
        <v>9</v>
      </c>
      <c r="F19" s="11">
        <v>0</v>
      </c>
      <c r="G19" s="11">
        <f>SUM(H19:V19)</f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1">
        <f>F19+SUM(H19:V19)</f>
        <v>0</v>
      </c>
      <c r="X19" s="5" t="e">
        <f t="shared" ref="X19:X30" si="5">(F19/W19)*100</f>
        <v>#DIV/0!</v>
      </c>
      <c r="Y19" s="14"/>
    </row>
    <row r="20" spans="1:25" x14ac:dyDescent="0.15">
      <c r="A20" s="13"/>
      <c r="B20" s="13"/>
      <c r="C20" s="2"/>
      <c r="D20" s="13"/>
      <c r="E20" s="13" t="s">
        <v>11</v>
      </c>
      <c r="F20" s="11">
        <v>0</v>
      </c>
      <c r="G20" s="11">
        <f t="shared" ref="G20:G30" si="6">SUM(H20:V20)</f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1">
        <f t="shared" ref="W20:W30" si="7">F20+SUM(H20:V20)</f>
        <v>0</v>
      </c>
      <c r="X20" s="5" t="e">
        <f t="shared" si="5"/>
        <v>#DIV/0!</v>
      </c>
      <c r="Y20" s="14"/>
    </row>
    <row r="21" spans="1:25" x14ac:dyDescent="0.15">
      <c r="A21" s="13"/>
      <c r="B21" s="13"/>
      <c r="C21" s="2"/>
      <c r="D21" s="13"/>
      <c r="E21" s="13" t="s">
        <v>12</v>
      </c>
      <c r="F21" s="11">
        <v>0</v>
      </c>
      <c r="G21" s="11">
        <f t="shared" si="6"/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1">
        <f t="shared" si="7"/>
        <v>0</v>
      </c>
      <c r="X21" s="5" t="e">
        <f t="shared" si="5"/>
        <v>#DIV/0!</v>
      </c>
      <c r="Y21" s="14"/>
    </row>
    <row r="22" spans="1:25" x14ac:dyDescent="0.15">
      <c r="A22" s="13"/>
      <c r="B22" s="13"/>
      <c r="C22" s="2"/>
      <c r="D22" s="13"/>
      <c r="E22" s="13" t="s">
        <v>13</v>
      </c>
      <c r="F22" s="11">
        <v>0</v>
      </c>
      <c r="G22" s="11">
        <f t="shared" si="6"/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1">
        <f t="shared" si="7"/>
        <v>0</v>
      </c>
      <c r="X22" s="5" t="e">
        <f t="shared" si="5"/>
        <v>#DIV/0!</v>
      </c>
      <c r="Y22" s="14"/>
    </row>
    <row r="23" spans="1:25" x14ac:dyDescent="0.15">
      <c r="A23" s="13"/>
      <c r="B23" s="13"/>
      <c r="C23" s="2"/>
      <c r="D23" s="13"/>
      <c r="E23" s="13" t="s">
        <v>45</v>
      </c>
      <c r="F23" s="11">
        <v>0</v>
      </c>
      <c r="G23" s="11">
        <f t="shared" si="6"/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1">
        <f t="shared" si="7"/>
        <v>0</v>
      </c>
      <c r="X23" s="5" t="e">
        <f t="shared" si="5"/>
        <v>#DIV/0!</v>
      </c>
      <c r="Y23" s="14"/>
    </row>
    <row r="24" spans="1:25" x14ac:dyDescent="0.15">
      <c r="A24" s="13"/>
      <c r="B24" s="13"/>
      <c r="C24" s="2"/>
      <c r="D24" s="13"/>
      <c r="E24" s="13" t="s">
        <v>46</v>
      </c>
      <c r="F24" s="11">
        <v>1</v>
      </c>
      <c r="G24" s="11">
        <f>SUM(H24:V24)</f>
        <v>3</v>
      </c>
      <c r="H24" s="10">
        <v>0</v>
      </c>
      <c r="I24" s="10">
        <v>0</v>
      </c>
      <c r="J24" s="10">
        <v>0</v>
      </c>
      <c r="K24" s="10">
        <v>3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1">
        <f>F24+SUM(H24:V24)</f>
        <v>4</v>
      </c>
      <c r="X24" s="5">
        <f t="shared" si="5"/>
        <v>25</v>
      </c>
      <c r="Y24" s="14"/>
    </row>
    <row r="25" spans="1:25" x14ac:dyDescent="0.15">
      <c r="A25" s="13"/>
      <c r="B25" s="13"/>
      <c r="C25" s="2"/>
      <c r="D25" s="13"/>
      <c r="E25" s="13" t="s">
        <v>47</v>
      </c>
      <c r="F25" s="11">
        <v>0</v>
      </c>
      <c r="G25" s="11">
        <f t="shared" si="6"/>
        <v>1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1">
        <f t="shared" si="7"/>
        <v>1</v>
      </c>
      <c r="X25" s="5">
        <f t="shared" si="5"/>
        <v>0</v>
      </c>
      <c r="Y25" s="14"/>
    </row>
    <row r="26" spans="1:25" x14ac:dyDescent="0.15">
      <c r="A26" s="13"/>
      <c r="B26" s="13"/>
      <c r="C26" s="2"/>
      <c r="D26" s="13"/>
      <c r="E26" s="13" t="s">
        <v>48</v>
      </c>
      <c r="F26" s="11">
        <v>0</v>
      </c>
      <c r="G26" s="11">
        <f t="shared" si="6"/>
        <v>2</v>
      </c>
      <c r="H26" s="10">
        <v>0</v>
      </c>
      <c r="I26" s="10">
        <v>0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1">
        <f t="shared" si="7"/>
        <v>2</v>
      </c>
      <c r="X26" s="5">
        <f t="shared" si="5"/>
        <v>0</v>
      </c>
      <c r="Y26" s="14"/>
    </row>
    <row r="27" spans="1:25" x14ac:dyDescent="0.15">
      <c r="A27" s="13"/>
      <c r="B27" s="13"/>
      <c r="C27" s="2"/>
      <c r="D27" s="13"/>
      <c r="E27" s="13" t="s">
        <v>49</v>
      </c>
      <c r="F27" s="11">
        <v>0</v>
      </c>
      <c r="G27" s="11">
        <f t="shared" si="6"/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1">
        <f t="shared" si="7"/>
        <v>0</v>
      </c>
      <c r="X27" s="5" t="e">
        <f t="shared" si="5"/>
        <v>#DIV/0!</v>
      </c>
      <c r="Y27" s="14"/>
    </row>
    <row r="28" spans="1:25" x14ac:dyDescent="0.15">
      <c r="A28" s="13"/>
      <c r="B28" s="13"/>
      <c r="C28" s="2"/>
      <c r="D28" s="13"/>
      <c r="E28" s="13" t="s">
        <v>51</v>
      </c>
      <c r="F28" s="11">
        <v>0</v>
      </c>
      <c r="G28" s="11">
        <f t="shared" si="6"/>
        <v>3</v>
      </c>
      <c r="H28" s="10">
        <v>0</v>
      </c>
      <c r="I28" s="10">
        <v>0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1">
        <f t="shared" si="7"/>
        <v>3</v>
      </c>
      <c r="X28" s="5">
        <f t="shared" si="5"/>
        <v>0</v>
      </c>
      <c r="Y28" s="14"/>
    </row>
    <row r="29" spans="1:25" x14ac:dyDescent="0.15">
      <c r="A29" s="13"/>
      <c r="B29" s="13"/>
      <c r="C29" s="2"/>
      <c r="D29" s="13"/>
      <c r="E29" s="13" t="s">
        <v>50</v>
      </c>
      <c r="F29" s="11">
        <v>0</v>
      </c>
      <c r="G29" s="11">
        <f t="shared" si="6"/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1">
        <f t="shared" si="7"/>
        <v>0</v>
      </c>
      <c r="X29" s="5" t="e">
        <f t="shared" si="5"/>
        <v>#DIV/0!</v>
      </c>
      <c r="Y29" s="14"/>
    </row>
    <row r="30" spans="1:25" x14ac:dyDescent="0.15">
      <c r="A30" s="13"/>
      <c r="B30" s="13"/>
      <c r="C30" s="2"/>
      <c r="D30" s="13"/>
      <c r="E30" s="13" t="s">
        <v>52</v>
      </c>
      <c r="F30" s="11">
        <v>0</v>
      </c>
      <c r="G30" s="11">
        <f t="shared" si="6"/>
        <v>1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1">
        <f t="shared" si="7"/>
        <v>1</v>
      </c>
      <c r="X30" s="5">
        <f t="shared" si="5"/>
        <v>0</v>
      </c>
      <c r="Y30" s="14"/>
    </row>
    <row r="31" spans="1:25" x14ac:dyDescent="0.15">
      <c r="A31" s="6"/>
      <c r="B31" s="6"/>
      <c r="C31" s="7"/>
      <c r="D31" s="6"/>
      <c r="E31" s="6" t="s">
        <v>14</v>
      </c>
      <c r="F31" s="12">
        <f>SUM(F19:F30)</f>
        <v>1</v>
      </c>
      <c r="G31" s="12">
        <f>SUM(G19:G30)</f>
        <v>10</v>
      </c>
      <c r="H31" s="6">
        <f t="shared" ref="H31:V31" si="8">SUM(H19:H30)</f>
        <v>0</v>
      </c>
      <c r="I31" s="6">
        <f t="shared" si="8"/>
        <v>0</v>
      </c>
      <c r="J31" s="6">
        <f t="shared" si="8"/>
        <v>0</v>
      </c>
      <c r="K31" s="6">
        <f t="shared" si="8"/>
        <v>10</v>
      </c>
      <c r="L31" s="6">
        <f t="shared" si="8"/>
        <v>0</v>
      </c>
      <c r="M31" s="6">
        <f t="shared" si="8"/>
        <v>0</v>
      </c>
      <c r="N31" s="6">
        <f t="shared" si="8"/>
        <v>0</v>
      </c>
      <c r="O31" s="6">
        <f t="shared" si="8"/>
        <v>0</v>
      </c>
      <c r="P31" s="6">
        <f t="shared" si="8"/>
        <v>0</v>
      </c>
      <c r="Q31" s="6">
        <f t="shared" si="8"/>
        <v>0</v>
      </c>
      <c r="R31" s="6">
        <f t="shared" si="8"/>
        <v>0</v>
      </c>
      <c r="S31" s="6">
        <f t="shared" si="8"/>
        <v>0</v>
      </c>
      <c r="T31" s="6">
        <f t="shared" si="8"/>
        <v>0</v>
      </c>
      <c r="U31" s="6">
        <f t="shared" si="8"/>
        <v>0</v>
      </c>
      <c r="V31" s="6">
        <f t="shared" si="8"/>
        <v>0</v>
      </c>
      <c r="W31" s="12">
        <f>SUM(W19:W30)</f>
        <v>11</v>
      </c>
      <c r="X31" s="6">
        <f>(H31/W31)*100</f>
        <v>0</v>
      </c>
      <c r="Y31" s="12"/>
    </row>
    <row r="32" spans="1:25" x14ac:dyDescent="0.15">
      <c r="A32" s="13">
        <v>4</v>
      </c>
      <c r="B32" s="13" t="s">
        <v>59</v>
      </c>
      <c r="C32" s="2" t="s">
        <v>65</v>
      </c>
      <c r="D32" s="13" t="s">
        <v>62</v>
      </c>
      <c r="E32" s="13" t="s">
        <v>9</v>
      </c>
      <c r="F32" s="11">
        <v>0</v>
      </c>
      <c r="G32" s="11">
        <f>SUM(H32:V32)</f>
        <v>38</v>
      </c>
      <c r="H32" s="10">
        <v>0</v>
      </c>
      <c r="I32" s="10">
        <v>0</v>
      </c>
      <c r="J32" s="10">
        <v>0</v>
      </c>
      <c r="K32" s="10">
        <v>38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1">
        <f>F32+SUM(H32:V32)</f>
        <v>38</v>
      </c>
      <c r="X32" s="5">
        <f t="shared" ref="X32:X43" si="9">(F32/W32)*100</f>
        <v>0</v>
      </c>
      <c r="Y32" s="14"/>
    </row>
    <row r="33" spans="1:25" x14ac:dyDescent="0.15">
      <c r="A33" s="13"/>
      <c r="B33" s="13"/>
      <c r="C33" s="2"/>
      <c r="D33" s="13"/>
      <c r="E33" s="13" t="s">
        <v>11</v>
      </c>
      <c r="F33" s="11">
        <v>0</v>
      </c>
      <c r="G33" s="11">
        <f t="shared" ref="G33:G36" si="10">SUM(H33:V33)</f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1">
        <f t="shared" ref="W33:W36" si="11">F33+SUM(H33:V33)</f>
        <v>0</v>
      </c>
      <c r="X33" s="5" t="e">
        <f t="shared" si="9"/>
        <v>#DIV/0!</v>
      </c>
      <c r="Y33" s="14"/>
    </row>
    <row r="34" spans="1:25" x14ac:dyDescent="0.15">
      <c r="A34" s="13"/>
      <c r="B34" s="13"/>
      <c r="C34" s="2"/>
      <c r="D34" s="13"/>
      <c r="E34" s="13" t="s">
        <v>12</v>
      </c>
      <c r="F34" s="11">
        <v>0</v>
      </c>
      <c r="G34" s="11">
        <f t="shared" si="10"/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1">
        <f t="shared" si="11"/>
        <v>0</v>
      </c>
      <c r="X34" s="5" t="e">
        <f t="shared" si="9"/>
        <v>#DIV/0!</v>
      </c>
      <c r="Y34" s="14"/>
    </row>
    <row r="35" spans="1:25" x14ac:dyDescent="0.15">
      <c r="A35" s="13"/>
      <c r="B35" s="13"/>
      <c r="C35" s="2"/>
      <c r="D35" s="13"/>
      <c r="E35" s="13" t="s">
        <v>13</v>
      </c>
      <c r="F35" s="11">
        <v>0</v>
      </c>
      <c r="G35" s="11">
        <f t="shared" si="10"/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1">
        <f t="shared" si="11"/>
        <v>0</v>
      </c>
      <c r="X35" s="5" t="e">
        <f t="shared" si="9"/>
        <v>#DIV/0!</v>
      </c>
      <c r="Y35" s="14"/>
    </row>
    <row r="36" spans="1:25" x14ac:dyDescent="0.15">
      <c r="A36" s="13"/>
      <c r="B36" s="13"/>
      <c r="C36" s="2"/>
      <c r="D36" s="13"/>
      <c r="E36" s="13" t="s">
        <v>45</v>
      </c>
      <c r="F36" s="11">
        <v>0</v>
      </c>
      <c r="G36" s="11">
        <f t="shared" si="10"/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1">
        <f t="shared" si="11"/>
        <v>0</v>
      </c>
      <c r="X36" s="5" t="e">
        <f t="shared" si="9"/>
        <v>#DIV/0!</v>
      </c>
      <c r="Y36" s="14"/>
    </row>
    <row r="37" spans="1:25" x14ac:dyDescent="0.15">
      <c r="A37" s="13"/>
      <c r="B37" s="13"/>
      <c r="C37" s="2"/>
      <c r="D37" s="13"/>
      <c r="E37" s="13" t="s">
        <v>46</v>
      </c>
      <c r="F37" s="11">
        <v>0</v>
      </c>
      <c r="G37" s="11">
        <f>SUM(H37:V37)</f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1">
        <f>F37+SUM(H37:V37)</f>
        <v>0</v>
      </c>
      <c r="X37" s="5" t="e">
        <f t="shared" si="9"/>
        <v>#DIV/0!</v>
      </c>
      <c r="Y37" s="14"/>
    </row>
    <row r="38" spans="1:25" x14ac:dyDescent="0.15">
      <c r="A38" s="13"/>
      <c r="B38" s="13"/>
      <c r="C38" s="2"/>
      <c r="D38" s="13"/>
      <c r="E38" s="13" t="s">
        <v>47</v>
      </c>
      <c r="F38" s="11">
        <v>0</v>
      </c>
      <c r="G38" s="11">
        <f t="shared" ref="G38:G43" si="12">SUM(H38:V38)</f>
        <v>7</v>
      </c>
      <c r="H38" s="10">
        <v>0</v>
      </c>
      <c r="I38" s="10">
        <v>0</v>
      </c>
      <c r="J38" s="10">
        <v>0</v>
      </c>
      <c r="K38" s="10">
        <v>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1">
        <f t="shared" ref="W38:W43" si="13">F38+SUM(H38:V38)</f>
        <v>7</v>
      </c>
      <c r="X38" s="5">
        <f t="shared" si="9"/>
        <v>0</v>
      </c>
      <c r="Y38" s="14"/>
    </row>
    <row r="39" spans="1:25" x14ac:dyDescent="0.15">
      <c r="A39" s="13"/>
      <c r="B39" s="13"/>
      <c r="C39" s="2"/>
      <c r="D39" s="13"/>
      <c r="E39" s="13" t="s">
        <v>48</v>
      </c>
      <c r="F39" s="11">
        <v>0</v>
      </c>
      <c r="G39" s="11">
        <f t="shared" si="12"/>
        <v>7</v>
      </c>
      <c r="H39" s="10">
        <v>0</v>
      </c>
      <c r="I39" s="10">
        <v>0</v>
      </c>
      <c r="J39" s="10">
        <v>0</v>
      </c>
      <c r="K39" s="10">
        <v>7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1">
        <f t="shared" si="13"/>
        <v>7</v>
      </c>
      <c r="X39" s="5">
        <f t="shared" si="9"/>
        <v>0</v>
      </c>
      <c r="Y39" s="14"/>
    </row>
    <row r="40" spans="1:25" x14ac:dyDescent="0.15">
      <c r="A40" s="13"/>
      <c r="B40" s="13"/>
      <c r="C40" s="2"/>
      <c r="D40" s="13"/>
      <c r="E40" s="13" t="s">
        <v>49</v>
      </c>
      <c r="F40" s="11">
        <v>0</v>
      </c>
      <c r="G40" s="11">
        <f t="shared" si="12"/>
        <v>3</v>
      </c>
      <c r="H40" s="10">
        <v>0</v>
      </c>
      <c r="I40" s="10">
        <v>0</v>
      </c>
      <c r="J40" s="10">
        <v>0</v>
      </c>
      <c r="K40" s="10">
        <v>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1">
        <f t="shared" si="13"/>
        <v>3</v>
      </c>
      <c r="X40" s="5">
        <f t="shared" si="9"/>
        <v>0</v>
      </c>
      <c r="Y40" s="14"/>
    </row>
    <row r="41" spans="1:25" x14ac:dyDescent="0.15">
      <c r="A41" s="13"/>
      <c r="B41" s="13"/>
      <c r="C41" s="2"/>
      <c r="D41" s="13"/>
      <c r="E41" s="13" t="s">
        <v>51</v>
      </c>
      <c r="F41" s="11">
        <v>0</v>
      </c>
      <c r="G41" s="11">
        <f t="shared" si="12"/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1">
        <f t="shared" si="13"/>
        <v>0</v>
      </c>
      <c r="X41" s="5" t="e">
        <f t="shared" si="9"/>
        <v>#DIV/0!</v>
      </c>
      <c r="Y41" s="14"/>
    </row>
    <row r="42" spans="1:25" x14ac:dyDescent="0.15">
      <c r="A42" s="13"/>
      <c r="B42" s="13"/>
      <c r="C42" s="2"/>
      <c r="D42" s="13"/>
      <c r="E42" s="13" t="s">
        <v>50</v>
      </c>
      <c r="F42" s="11">
        <v>0</v>
      </c>
      <c r="G42" s="11">
        <f t="shared" si="12"/>
        <v>1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1">
        <f t="shared" si="13"/>
        <v>1</v>
      </c>
      <c r="X42" s="5">
        <f t="shared" si="9"/>
        <v>0</v>
      </c>
      <c r="Y42" s="14"/>
    </row>
    <row r="43" spans="1:25" x14ac:dyDescent="0.15">
      <c r="A43" s="13"/>
      <c r="B43" s="13"/>
      <c r="C43" s="2"/>
      <c r="D43" s="13"/>
      <c r="E43" s="13" t="s">
        <v>52</v>
      </c>
      <c r="F43" s="11">
        <v>0</v>
      </c>
      <c r="G43" s="11">
        <f t="shared" si="12"/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1">
        <f t="shared" si="13"/>
        <v>0</v>
      </c>
      <c r="X43" s="5" t="e">
        <f t="shared" si="9"/>
        <v>#DIV/0!</v>
      </c>
      <c r="Y43" s="14"/>
    </row>
    <row r="44" spans="1:25" x14ac:dyDescent="0.15">
      <c r="A44" s="6"/>
      <c r="B44" s="6"/>
      <c r="C44" s="7"/>
      <c r="D44" s="6"/>
      <c r="E44" s="6" t="s">
        <v>14</v>
      </c>
      <c r="F44" s="12">
        <f>SUM(F32:F43)</f>
        <v>0</v>
      </c>
      <c r="G44" s="12">
        <f>SUM(G32:G43)</f>
        <v>56</v>
      </c>
      <c r="H44" s="6">
        <f t="shared" ref="H44:V44" si="14">SUM(H32:H43)</f>
        <v>0</v>
      </c>
      <c r="I44" s="6">
        <f t="shared" si="14"/>
        <v>0</v>
      </c>
      <c r="J44" s="6">
        <f t="shared" si="14"/>
        <v>0</v>
      </c>
      <c r="K44" s="6">
        <f t="shared" si="14"/>
        <v>56</v>
      </c>
      <c r="L44" s="6">
        <f t="shared" si="14"/>
        <v>0</v>
      </c>
      <c r="M44" s="6">
        <f t="shared" si="14"/>
        <v>0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  <c r="R44" s="6">
        <f t="shared" si="14"/>
        <v>0</v>
      </c>
      <c r="S44" s="6">
        <f t="shared" si="14"/>
        <v>0</v>
      </c>
      <c r="T44" s="6">
        <f t="shared" si="14"/>
        <v>0</v>
      </c>
      <c r="U44" s="6">
        <f t="shared" si="14"/>
        <v>0</v>
      </c>
      <c r="V44" s="6">
        <f t="shared" si="14"/>
        <v>0</v>
      </c>
      <c r="W44" s="12">
        <f>SUM(W32:W43)</f>
        <v>56</v>
      </c>
      <c r="X44" s="6">
        <f>(H44/W44)*100</f>
        <v>0</v>
      </c>
      <c r="Y44" s="12"/>
    </row>
    <row r="45" spans="1:25" x14ac:dyDescent="0.15">
      <c r="A45" s="13">
        <v>4</v>
      </c>
      <c r="B45" s="13" t="s">
        <v>66</v>
      </c>
      <c r="C45" s="2" t="s">
        <v>69</v>
      </c>
      <c r="D45" s="13" t="s">
        <v>67</v>
      </c>
      <c r="E45" s="13" t="s">
        <v>9</v>
      </c>
      <c r="F45" s="11">
        <v>0</v>
      </c>
      <c r="G45" s="11">
        <f>SUM(H45:V45)</f>
        <v>20</v>
      </c>
      <c r="H45" s="10">
        <v>0</v>
      </c>
      <c r="I45" s="10">
        <v>0</v>
      </c>
      <c r="J45" s="10">
        <v>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1">
        <f>F45+SUM(H45:V45)</f>
        <v>20</v>
      </c>
      <c r="X45" s="5">
        <f t="shared" ref="X45:X56" si="15">(F45/W45)*100</f>
        <v>0</v>
      </c>
      <c r="Y45" s="14"/>
    </row>
    <row r="46" spans="1:25" x14ac:dyDescent="0.15">
      <c r="A46" s="13"/>
      <c r="B46" s="13"/>
      <c r="C46" s="2"/>
      <c r="D46" s="13"/>
      <c r="E46" s="13" t="s">
        <v>11</v>
      </c>
      <c r="F46" s="11">
        <v>0</v>
      </c>
      <c r="G46" s="11">
        <f t="shared" ref="G46:G49" si="16">SUM(H46:V46)</f>
        <v>9</v>
      </c>
      <c r="H46" s="10">
        <v>0</v>
      </c>
      <c r="I46" s="10">
        <v>0</v>
      </c>
      <c r="J46" s="10">
        <v>0</v>
      </c>
      <c r="K46" s="10">
        <v>9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1">
        <f t="shared" ref="W46:W49" si="17">F46+SUM(H46:V46)</f>
        <v>9</v>
      </c>
      <c r="X46" s="5">
        <f t="shared" si="15"/>
        <v>0</v>
      </c>
      <c r="Y46" s="14"/>
    </row>
    <row r="47" spans="1:25" x14ac:dyDescent="0.15">
      <c r="A47" s="13"/>
      <c r="B47" s="13"/>
      <c r="C47" s="2"/>
      <c r="D47" s="13"/>
      <c r="E47" s="13" t="s">
        <v>12</v>
      </c>
      <c r="F47" s="11">
        <v>0</v>
      </c>
      <c r="G47" s="11">
        <f t="shared" si="16"/>
        <v>10</v>
      </c>
      <c r="H47" s="10">
        <v>0</v>
      </c>
      <c r="I47" s="10">
        <v>0</v>
      </c>
      <c r="J47" s="10">
        <v>0</v>
      </c>
      <c r="K47" s="10">
        <v>10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1">
        <f t="shared" si="17"/>
        <v>10</v>
      </c>
      <c r="X47" s="5">
        <f t="shared" si="15"/>
        <v>0</v>
      </c>
      <c r="Y47" s="14"/>
    </row>
    <row r="48" spans="1:25" x14ac:dyDescent="0.15">
      <c r="A48" s="13"/>
      <c r="B48" s="13"/>
      <c r="C48" s="2"/>
      <c r="D48" s="13"/>
      <c r="E48" s="13" t="s">
        <v>13</v>
      </c>
      <c r="F48" s="11">
        <v>0</v>
      </c>
      <c r="G48" s="11">
        <f t="shared" si="16"/>
        <v>7</v>
      </c>
      <c r="H48" s="10">
        <v>0</v>
      </c>
      <c r="I48" s="10">
        <v>0</v>
      </c>
      <c r="J48" s="10">
        <v>0</v>
      </c>
      <c r="K48" s="10">
        <v>7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1">
        <f t="shared" si="17"/>
        <v>7</v>
      </c>
      <c r="X48" s="5">
        <f t="shared" si="15"/>
        <v>0</v>
      </c>
      <c r="Y48" s="14"/>
    </row>
    <row r="49" spans="1:25" x14ac:dyDescent="0.15">
      <c r="A49" s="13"/>
      <c r="B49" s="13"/>
      <c r="C49" s="2"/>
      <c r="D49" s="13"/>
      <c r="E49" s="13" t="s">
        <v>45</v>
      </c>
      <c r="F49" s="11">
        <v>0</v>
      </c>
      <c r="G49" s="11">
        <f t="shared" si="16"/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1">
        <f t="shared" si="17"/>
        <v>0</v>
      </c>
      <c r="X49" s="5" t="e">
        <f>(F49/W49)*100</f>
        <v>#DIV/0!</v>
      </c>
      <c r="Y49" s="14"/>
    </row>
    <row r="50" spans="1:25" x14ac:dyDescent="0.15">
      <c r="A50" s="13"/>
      <c r="B50" s="13"/>
      <c r="C50" s="2"/>
      <c r="D50" s="13"/>
      <c r="E50" s="13" t="s">
        <v>46</v>
      </c>
      <c r="F50" s="11">
        <v>0</v>
      </c>
      <c r="G50" s="11">
        <f>SUM(H50:V50)</f>
        <v>4</v>
      </c>
      <c r="H50" s="10">
        <v>0</v>
      </c>
      <c r="I50" s="10">
        <v>0</v>
      </c>
      <c r="J50" s="10">
        <v>0</v>
      </c>
      <c r="K50" s="10">
        <v>4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1">
        <f>F50+SUM(H50:V50)</f>
        <v>4</v>
      </c>
      <c r="X50" s="5">
        <f t="shared" si="15"/>
        <v>0</v>
      </c>
      <c r="Y50" s="14"/>
    </row>
    <row r="51" spans="1:25" x14ac:dyDescent="0.15">
      <c r="A51" s="13"/>
      <c r="B51" s="13"/>
      <c r="C51" s="2"/>
      <c r="D51" s="13"/>
      <c r="E51" s="13" t="s">
        <v>47</v>
      </c>
      <c r="F51" s="11">
        <v>2</v>
      </c>
      <c r="G51" s="11">
        <f t="shared" ref="G51:G56" si="18">SUM(H51:V51)</f>
        <v>1</v>
      </c>
      <c r="H51" s="10">
        <v>0</v>
      </c>
      <c r="I51" s="10">
        <v>0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1">
        <f t="shared" ref="W51:W56" si="19">F51+SUM(H51:V51)</f>
        <v>3</v>
      </c>
      <c r="X51" s="5">
        <f>(F51/W51)*100</f>
        <v>66.666666666666657</v>
      </c>
      <c r="Y51" s="14"/>
    </row>
    <row r="52" spans="1:25" x14ac:dyDescent="0.15">
      <c r="A52" s="13"/>
      <c r="B52" s="13"/>
      <c r="C52" s="2"/>
      <c r="D52" s="13"/>
      <c r="E52" s="13" t="s">
        <v>48</v>
      </c>
      <c r="F52" s="11">
        <v>0</v>
      </c>
      <c r="G52" s="11">
        <f t="shared" si="18"/>
        <v>7</v>
      </c>
      <c r="H52" s="10">
        <v>0</v>
      </c>
      <c r="I52" s="10">
        <v>0</v>
      </c>
      <c r="J52" s="10">
        <v>0</v>
      </c>
      <c r="K52" s="10">
        <v>7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1">
        <f t="shared" si="19"/>
        <v>7</v>
      </c>
      <c r="X52" s="5">
        <f t="shared" si="15"/>
        <v>0</v>
      </c>
      <c r="Y52" s="14"/>
    </row>
    <row r="53" spans="1:25" x14ac:dyDescent="0.15">
      <c r="A53" s="13"/>
      <c r="B53" s="13"/>
      <c r="C53" s="2"/>
      <c r="D53" s="13"/>
      <c r="E53" s="13" t="s">
        <v>49</v>
      </c>
      <c r="F53" s="11">
        <v>0</v>
      </c>
      <c r="G53" s="11">
        <f t="shared" si="18"/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1">
        <f t="shared" si="19"/>
        <v>0</v>
      </c>
      <c r="X53" s="5" t="e">
        <f t="shared" si="15"/>
        <v>#DIV/0!</v>
      </c>
      <c r="Y53" s="14"/>
    </row>
    <row r="54" spans="1:25" x14ac:dyDescent="0.15">
      <c r="A54" s="13"/>
      <c r="B54" s="13"/>
      <c r="C54" s="2"/>
      <c r="D54" s="13"/>
      <c r="E54" s="13" t="s">
        <v>51</v>
      </c>
      <c r="F54" s="11">
        <v>0</v>
      </c>
      <c r="G54" s="11">
        <f t="shared" si="18"/>
        <v>4</v>
      </c>
      <c r="H54" s="10">
        <v>0</v>
      </c>
      <c r="I54" s="10">
        <v>0</v>
      </c>
      <c r="J54" s="10">
        <v>0</v>
      </c>
      <c r="K54" s="10">
        <v>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1">
        <f t="shared" si="19"/>
        <v>4</v>
      </c>
      <c r="X54" s="5">
        <f t="shared" si="15"/>
        <v>0</v>
      </c>
      <c r="Y54" s="14"/>
    </row>
    <row r="55" spans="1:25" x14ac:dyDescent="0.15">
      <c r="A55" s="13"/>
      <c r="B55" s="13"/>
      <c r="C55" s="2"/>
      <c r="D55" s="13"/>
      <c r="E55" s="13" t="s">
        <v>50</v>
      </c>
      <c r="F55" s="11">
        <v>0</v>
      </c>
      <c r="G55" s="11">
        <f t="shared" si="18"/>
        <v>1</v>
      </c>
      <c r="H55" s="10">
        <v>0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1">
        <f t="shared" si="19"/>
        <v>1</v>
      </c>
      <c r="X55" s="5">
        <f t="shared" si="15"/>
        <v>0</v>
      </c>
      <c r="Y55" s="14"/>
    </row>
    <row r="56" spans="1:25" x14ac:dyDescent="0.15">
      <c r="A56" s="13"/>
      <c r="B56" s="13"/>
      <c r="C56" s="2"/>
      <c r="D56" s="13"/>
      <c r="E56" s="13" t="s">
        <v>52</v>
      </c>
      <c r="F56" s="11">
        <v>0</v>
      </c>
      <c r="G56" s="11">
        <f t="shared" si="18"/>
        <v>2</v>
      </c>
      <c r="H56" s="10">
        <v>0</v>
      </c>
      <c r="I56" s="10">
        <v>0</v>
      </c>
      <c r="J56" s="10">
        <v>0</v>
      </c>
      <c r="K56" s="10">
        <v>2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1">
        <f t="shared" si="19"/>
        <v>2</v>
      </c>
      <c r="X56" s="5">
        <f t="shared" si="15"/>
        <v>0</v>
      </c>
      <c r="Y56" s="14"/>
    </row>
    <row r="57" spans="1:25" x14ac:dyDescent="0.15">
      <c r="A57" s="6"/>
      <c r="B57" s="6"/>
      <c r="C57" s="7"/>
      <c r="D57" s="6"/>
      <c r="E57" s="6" t="s">
        <v>14</v>
      </c>
      <c r="F57" s="12">
        <f>SUM(F45:F56)</f>
        <v>2</v>
      </c>
      <c r="G57" s="12">
        <f>SUM(G45:G56)</f>
        <v>65</v>
      </c>
      <c r="H57" s="6">
        <f t="shared" ref="H57:V57" si="20">SUM(H45:H56)</f>
        <v>0</v>
      </c>
      <c r="I57" s="6">
        <f t="shared" si="20"/>
        <v>0</v>
      </c>
      <c r="J57" s="6">
        <f t="shared" si="20"/>
        <v>0</v>
      </c>
      <c r="K57" s="6">
        <f t="shared" si="20"/>
        <v>65</v>
      </c>
      <c r="L57" s="6">
        <f t="shared" si="20"/>
        <v>0</v>
      </c>
      <c r="M57" s="6">
        <f t="shared" si="20"/>
        <v>0</v>
      </c>
      <c r="N57" s="6">
        <f t="shared" si="20"/>
        <v>0</v>
      </c>
      <c r="O57" s="6">
        <f t="shared" si="20"/>
        <v>0</v>
      </c>
      <c r="P57" s="6">
        <f t="shared" si="20"/>
        <v>0</v>
      </c>
      <c r="Q57" s="6">
        <f t="shared" si="20"/>
        <v>0</v>
      </c>
      <c r="R57" s="6">
        <f t="shared" si="20"/>
        <v>0</v>
      </c>
      <c r="S57" s="6">
        <f t="shared" si="20"/>
        <v>0</v>
      </c>
      <c r="T57" s="6">
        <f t="shared" si="20"/>
        <v>0</v>
      </c>
      <c r="U57" s="6">
        <f t="shared" si="20"/>
        <v>0</v>
      </c>
      <c r="V57" s="6">
        <f t="shared" si="20"/>
        <v>0</v>
      </c>
      <c r="W57" s="12">
        <f>SUM(W45:W56)</f>
        <v>67</v>
      </c>
      <c r="X57" s="6">
        <f>(H57/W57)*100</f>
        <v>0</v>
      </c>
      <c r="Y57" s="12"/>
    </row>
    <row r="58" spans="1:25" x14ac:dyDescent="0.15">
      <c r="A58" s="13">
        <v>5</v>
      </c>
      <c r="B58" s="13" t="s">
        <v>68</v>
      </c>
      <c r="C58" s="2" t="s">
        <v>70</v>
      </c>
      <c r="D58" s="13" t="s">
        <v>71</v>
      </c>
      <c r="E58" s="13" t="s">
        <v>9</v>
      </c>
      <c r="F58" s="11">
        <v>0</v>
      </c>
      <c r="G58" s="11">
        <f>SUM(H58:V58)</f>
        <v>162</v>
      </c>
      <c r="H58" s="10">
        <v>0</v>
      </c>
      <c r="I58" s="10">
        <v>0</v>
      </c>
      <c r="J58" s="10">
        <v>0</v>
      </c>
      <c r="K58" s="10">
        <v>161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v>0</v>
      </c>
      <c r="T58" s="10">
        <v>0</v>
      </c>
      <c r="U58" s="10">
        <v>0</v>
      </c>
      <c r="V58" s="10">
        <v>0</v>
      </c>
      <c r="W58" s="11">
        <f>F58+SUM(H58:V58)</f>
        <v>162</v>
      </c>
      <c r="X58" s="5">
        <f t="shared" ref="X58:X61" si="21">(F58/W58)*100</f>
        <v>0</v>
      </c>
      <c r="Y58" s="14"/>
    </row>
    <row r="59" spans="1:25" x14ac:dyDescent="0.15">
      <c r="A59" s="13"/>
      <c r="B59" s="13"/>
      <c r="C59" s="2"/>
      <c r="D59" s="13"/>
      <c r="E59" s="13" t="s">
        <v>11</v>
      </c>
      <c r="F59" s="11">
        <v>0</v>
      </c>
      <c r="G59" s="11">
        <f t="shared" ref="G59:G62" si="22">SUM(H59:V59)</f>
        <v>27</v>
      </c>
      <c r="H59" s="10">
        <v>0</v>
      </c>
      <c r="I59" s="10">
        <v>0</v>
      </c>
      <c r="J59" s="10">
        <v>0</v>
      </c>
      <c r="K59" s="10">
        <v>26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0</v>
      </c>
      <c r="T59" s="10">
        <v>0</v>
      </c>
      <c r="U59" s="10">
        <v>0</v>
      </c>
      <c r="V59" s="10">
        <v>0</v>
      </c>
      <c r="W59" s="11">
        <f t="shared" ref="W59:W62" si="23">F59+SUM(H59:V59)</f>
        <v>27</v>
      </c>
      <c r="X59" s="5">
        <f t="shared" si="21"/>
        <v>0</v>
      </c>
      <c r="Y59" s="14"/>
    </row>
    <row r="60" spans="1:25" x14ac:dyDescent="0.15">
      <c r="A60" s="13"/>
      <c r="B60" s="13"/>
      <c r="C60" s="2"/>
      <c r="D60" s="13"/>
      <c r="E60" s="13" t="s">
        <v>12</v>
      </c>
      <c r="F60" s="11">
        <v>0</v>
      </c>
      <c r="G60" s="11">
        <f t="shared" si="22"/>
        <v>12</v>
      </c>
      <c r="H60" s="10">
        <v>0</v>
      </c>
      <c r="I60" s="10">
        <v>0</v>
      </c>
      <c r="J60" s="10">
        <v>0</v>
      </c>
      <c r="K60" s="10">
        <v>12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1">
        <f t="shared" si="23"/>
        <v>12</v>
      </c>
      <c r="X60" s="5">
        <f t="shared" si="21"/>
        <v>0</v>
      </c>
      <c r="Y60" s="14"/>
    </row>
    <row r="61" spans="1:25" x14ac:dyDescent="0.15">
      <c r="A61" s="13"/>
      <c r="B61" s="13"/>
      <c r="C61" s="2"/>
      <c r="D61" s="13"/>
      <c r="E61" s="13" t="s">
        <v>13</v>
      </c>
      <c r="F61" s="11">
        <v>0</v>
      </c>
      <c r="G61" s="11">
        <f t="shared" si="22"/>
        <v>14</v>
      </c>
      <c r="H61" s="10">
        <v>0</v>
      </c>
      <c r="I61" s="10">
        <v>0</v>
      </c>
      <c r="J61" s="10">
        <v>0</v>
      </c>
      <c r="K61" s="10">
        <v>14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1">
        <f t="shared" si="23"/>
        <v>14</v>
      </c>
      <c r="X61" s="5">
        <f t="shared" si="21"/>
        <v>0</v>
      </c>
      <c r="Y61" s="14"/>
    </row>
    <row r="62" spans="1:25" x14ac:dyDescent="0.15">
      <c r="A62" s="13"/>
      <c r="B62" s="13"/>
      <c r="C62" s="2"/>
      <c r="D62" s="13"/>
      <c r="E62" s="13" t="s">
        <v>45</v>
      </c>
      <c r="F62" s="11">
        <v>0</v>
      </c>
      <c r="G62" s="11">
        <f t="shared" si="22"/>
        <v>13</v>
      </c>
      <c r="H62" s="10">
        <v>0</v>
      </c>
      <c r="I62" s="10">
        <v>0</v>
      </c>
      <c r="J62" s="10">
        <v>0</v>
      </c>
      <c r="K62" s="10">
        <v>13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1">
        <f t="shared" si="23"/>
        <v>13</v>
      </c>
      <c r="X62" s="5">
        <f>(F62/W62)*100</f>
        <v>0</v>
      </c>
      <c r="Y62" s="14"/>
    </row>
    <row r="63" spans="1:25" x14ac:dyDescent="0.15">
      <c r="A63" s="13"/>
      <c r="B63" s="13"/>
      <c r="C63" s="2"/>
      <c r="D63" s="13"/>
      <c r="E63" s="13" t="s">
        <v>46</v>
      </c>
      <c r="F63" s="11">
        <v>0</v>
      </c>
      <c r="G63" s="11">
        <f>SUM(H63:V63)</f>
        <v>11</v>
      </c>
      <c r="H63" s="10">
        <v>0</v>
      </c>
      <c r="I63" s="10">
        <v>0</v>
      </c>
      <c r="J63" s="10">
        <v>0</v>
      </c>
      <c r="K63" s="10">
        <v>5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6</v>
      </c>
      <c r="V63" s="10">
        <v>0</v>
      </c>
      <c r="W63" s="11">
        <f>F63+SUM(H63:V63)</f>
        <v>11</v>
      </c>
      <c r="X63" s="5">
        <f t="shared" ref="X63" si="24">(F63/W63)*100</f>
        <v>0</v>
      </c>
      <c r="Y63" s="14"/>
    </row>
    <row r="64" spans="1:25" x14ac:dyDescent="0.15">
      <c r="A64" s="13"/>
      <c r="B64" s="13"/>
      <c r="C64" s="2"/>
      <c r="D64" s="13"/>
      <c r="E64" s="13" t="s">
        <v>47</v>
      </c>
      <c r="F64" s="11">
        <v>0</v>
      </c>
      <c r="G64" s="11">
        <f t="shared" ref="G64:G69" si="25">SUM(H64:V64)</f>
        <v>98</v>
      </c>
      <c r="H64" s="10">
        <v>0</v>
      </c>
      <c r="I64" s="10">
        <v>0</v>
      </c>
      <c r="J64" s="10">
        <v>0</v>
      </c>
      <c r="K64" s="10">
        <v>89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9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1">
        <f t="shared" ref="W64:W69" si="26">F64+SUM(H64:V64)</f>
        <v>98</v>
      </c>
      <c r="X64" s="5">
        <f>(F64/W64)*100</f>
        <v>0</v>
      </c>
      <c r="Y64" s="14"/>
    </row>
    <row r="65" spans="1:25" x14ac:dyDescent="0.15">
      <c r="A65" s="13"/>
      <c r="B65" s="13"/>
      <c r="C65" s="2"/>
      <c r="D65" s="13"/>
      <c r="E65" s="13" t="s">
        <v>48</v>
      </c>
      <c r="F65" s="11">
        <v>0</v>
      </c>
      <c r="G65" s="11">
        <f t="shared" si="25"/>
        <v>36</v>
      </c>
      <c r="H65" s="10">
        <v>0</v>
      </c>
      <c r="I65" s="10">
        <v>0</v>
      </c>
      <c r="J65" s="10">
        <v>0</v>
      </c>
      <c r="K65" s="10">
        <v>32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2</v>
      </c>
      <c r="R65" s="10">
        <v>2</v>
      </c>
      <c r="S65" s="10">
        <v>0</v>
      </c>
      <c r="T65" s="10">
        <v>0</v>
      </c>
      <c r="U65" s="10">
        <v>0</v>
      </c>
      <c r="V65" s="10">
        <v>0</v>
      </c>
      <c r="W65" s="11">
        <f t="shared" si="26"/>
        <v>36</v>
      </c>
      <c r="X65" s="5">
        <f t="shared" ref="X65:X69" si="27">(F65/W65)*100</f>
        <v>0</v>
      </c>
      <c r="Y65" s="14"/>
    </row>
    <row r="66" spans="1:25" x14ac:dyDescent="0.15">
      <c r="A66" s="13"/>
      <c r="B66" s="13"/>
      <c r="C66" s="2"/>
      <c r="D66" s="13"/>
      <c r="E66" s="13" t="s">
        <v>49</v>
      </c>
      <c r="F66" s="11">
        <v>0</v>
      </c>
      <c r="G66" s="11">
        <f t="shared" si="25"/>
        <v>3</v>
      </c>
      <c r="H66" s="10">
        <v>0</v>
      </c>
      <c r="I66" s="10">
        <v>0</v>
      </c>
      <c r="J66" s="10">
        <v>0</v>
      </c>
      <c r="K66" s="10">
        <v>3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1">
        <f t="shared" si="26"/>
        <v>3</v>
      </c>
      <c r="X66" s="5">
        <f t="shared" si="27"/>
        <v>0</v>
      </c>
      <c r="Y66" s="14"/>
    </row>
    <row r="67" spans="1:25" x14ac:dyDescent="0.15">
      <c r="A67" s="13"/>
      <c r="B67" s="13"/>
      <c r="C67" s="2"/>
      <c r="D67" s="13"/>
      <c r="E67" s="13" t="s">
        <v>51</v>
      </c>
      <c r="F67" s="11">
        <v>0</v>
      </c>
      <c r="G67" s="11">
        <f t="shared" si="25"/>
        <v>7</v>
      </c>
      <c r="H67" s="10">
        <v>0</v>
      </c>
      <c r="I67" s="10">
        <v>0</v>
      </c>
      <c r="J67" s="10">
        <v>0</v>
      </c>
      <c r="K67" s="10">
        <v>7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1">
        <f t="shared" si="26"/>
        <v>7</v>
      </c>
      <c r="X67" s="5">
        <f t="shared" si="27"/>
        <v>0</v>
      </c>
      <c r="Y67" s="14"/>
    </row>
    <row r="68" spans="1:25" x14ac:dyDescent="0.15">
      <c r="A68" s="13"/>
      <c r="B68" s="13"/>
      <c r="C68" s="2"/>
      <c r="D68" s="13"/>
      <c r="E68" s="13" t="s">
        <v>50</v>
      </c>
      <c r="F68" s="11">
        <v>0</v>
      </c>
      <c r="G68" s="11">
        <f t="shared" si="25"/>
        <v>2</v>
      </c>
      <c r="H68" s="10">
        <v>0</v>
      </c>
      <c r="I68" s="10">
        <v>0</v>
      </c>
      <c r="J68" s="10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1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1">
        <f t="shared" si="26"/>
        <v>2</v>
      </c>
      <c r="X68" s="5">
        <f t="shared" si="27"/>
        <v>0</v>
      </c>
      <c r="Y68" s="14"/>
    </row>
    <row r="69" spans="1:25" x14ac:dyDescent="0.15">
      <c r="A69" s="13"/>
      <c r="B69" s="13"/>
      <c r="C69" s="2"/>
      <c r="D69" s="13"/>
      <c r="E69" s="13" t="s">
        <v>52</v>
      </c>
      <c r="F69" s="11">
        <v>0</v>
      </c>
      <c r="G69" s="11">
        <f t="shared" si="25"/>
        <v>31</v>
      </c>
      <c r="H69" s="10">
        <v>0</v>
      </c>
      <c r="I69" s="10">
        <v>0</v>
      </c>
      <c r="J69" s="10">
        <v>0</v>
      </c>
      <c r="K69" s="10">
        <v>29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1">
        <f t="shared" si="26"/>
        <v>31</v>
      </c>
      <c r="X69" s="5">
        <f t="shared" si="27"/>
        <v>0</v>
      </c>
      <c r="Y69" s="14"/>
    </row>
    <row r="70" spans="1:25" x14ac:dyDescent="0.15">
      <c r="A70" s="6"/>
      <c r="B70" s="6"/>
      <c r="C70" s="7"/>
      <c r="D70" s="6"/>
      <c r="E70" s="6" t="s">
        <v>14</v>
      </c>
      <c r="F70" s="12">
        <f>SUM(F58:F69)</f>
        <v>0</v>
      </c>
      <c r="G70" s="12">
        <f>SUM(G58:G69)</f>
        <v>416</v>
      </c>
      <c r="H70" s="6">
        <f t="shared" ref="H70:V70" si="28">SUM(H58:H69)</f>
        <v>0</v>
      </c>
      <c r="I70" s="6">
        <f t="shared" si="28"/>
        <v>0</v>
      </c>
      <c r="J70" s="6">
        <f t="shared" si="28"/>
        <v>0</v>
      </c>
      <c r="K70" s="6">
        <f t="shared" si="28"/>
        <v>392</v>
      </c>
      <c r="L70" s="6">
        <f t="shared" si="28"/>
        <v>0</v>
      </c>
      <c r="M70" s="6">
        <f t="shared" si="28"/>
        <v>0</v>
      </c>
      <c r="N70" s="6">
        <f t="shared" si="28"/>
        <v>0</v>
      </c>
      <c r="O70" s="6">
        <f t="shared" si="28"/>
        <v>0</v>
      </c>
      <c r="P70" s="6">
        <f t="shared" si="28"/>
        <v>0</v>
      </c>
      <c r="Q70" s="6">
        <f t="shared" si="28"/>
        <v>14</v>
      </c>
      <c r="R70" s="6">
        <f t="shared" si="28"/>
        <v>4</v>
      </c>
      <c r="S70" s="6">
        <f t="shared" si="28"/>
        <v>0</v>
      </c>
      <c r="T70" s="6">
        <f t="shared" si="28"/>
        <v>0</v>
      </c>
      <c r="U70" s="6">
        <f t="shared" si="28"/>
        <v>6</v>
      </c>
      <c r="V70" s="6">
        <f t="shared" si="28"/>
        <v>0</v>
      </c>
      <c r="W70" s="12">
        <f>SUM(W58:W69)</f>
        <v>416</v>
      </c>
      <c r="X70" s="6">
        <f>(H70/W70)*100</f>
        <v>0</v>
      </c>
      <c r="Y70" s="12"/>
    </row>
    <row r="71" spans="1:25" x14ac:dyDescent="0.15">
      <c r="A71" s="13">
        <v>5</v>
      </c>
      <c r="B71" s="13" t="s">
        <v>72</v>
      </c>
      <c r="C71" s="2" t="s">
        <v>73</v>
      </c>
      <c r="D71" s="13" t="s">
        <v>74</v>
      </c>
      <c r="E71" s="13" t="s">
        <v>9</v>
      </c>
      <c r="F71" s="11">
        <v>0</v>
      </c>
      <c r="G71" s="11">
        <f>SUM(H71:V71)</f>
        <v>1536</v>
      </c>
      <c r="H71" s="10">
        <v>0</v>
      </c>
      <c r="I71" s="10">
        <v>0</v>
      </c>
      <c r="J71" s="10">
        <v>0</v>
      </c>
      <c r="K71" s="10">
        <v>17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1516</v>
      </c>
      <c r="R71" s="10">
        <v>3</v>
      </c>
      <c r="S71" s="10">
        <v>0</v>
      </c>
      <c r="T71" s="10">
        <v>0</v>
      </c>
      <c r="U71" s="10">
        <v>0</v>
      </c>
      <c r="V71" s="10">
        <v>0</v>
      </c>
      <c r="W71" s="11">
        <f>F71+SUM(H71:V71)</f>
        <v>1536</v>
      </c>
      <c r="X71" s="5">
        <f t="shared" ref="X71:X74" si="29">(F71/W71)*100</f>
        <v>0</v>
      </c>
      <c r="Y71" s="14"/>
    </row>
    <row r="72" spans="1:25" x14ac:dyDescent="0.15">
      <c r="A72" s="13"/>
      <c r="B72" s="13"/>
      <c r="C72" s="2"/>
      <c r="D72" s="13"/>
      <c r="E72" s="13" t="s">
        <v>11</v>
      </c>
      <c r="F72" s="11">
        <v>0</v>
      </c>
      <c r="G72" s="11">
        <f t="shared" ref="G72:G75" si="30">SUM(H72:V72)</f>
        <v>8</v>
      </c>
      <c r="H72" s="10">
        <v>0</v>
      </c>
      <c r="I72" s="10">
        <v>0</v>
      </c>
      <c r="J72" s="10">
        <v>0</v>
      </c>
      <c r="K72" s="10">
        <v>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1">
        <f t="shared" ref="W72:W75" si="31">F72+SUM(H72:V72)</f>
        <v>8</v>
      </c>
      <c r="X72" s="5">
        <f t="shared" si="29"/>
        <v>0</v>
      </c>
      <c r="Y72" s="14"/>
    </row>
    <row r="73" spans="1:25" x14ac:dyDescent="0.15">
      <c r="A73" s="13"/>
      <c r="B73" s="13"/>
      <c r="C73" s="2"/>
      <c r="D73" s="13"/>
      <c r="E73" s="13" t="s">
        <v>12</v>
      </c>
      <c r="F73" s="11">
        <v>0</v>
      </c>
      <c r="G73" s="11">
        <f t="shared" si="30"/>
        <v>4</v>
      </c>
      <c r="H73" s="10">
        <v>0</v>
      </c>
      <c r="I73" s="10">
        <v>0</v>
      </c>
      <c r="J73" s="10">
        <v>0</v>
      </c>
      <c r="K73" s="10">
        <v>2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1">
        <f t="shared" si="31"/>
        <v>4</v>
      </c>
      <c r="X73" s="5">
        <f t="shared" si="29"/>
        <v>0</v>
      </c>
      <c r="Y73" s="14"/>
    </row>
    <row r="74" spans="1:25" x14ac:dyDescent="0.15">
      <c r="A74" s="13"/>
      <c r="B74" s="13"/>
      <c r="C74" s="2"/>
      <c r="D74" s="13"/>
      <c r="E74" s="13" t="s">
        <v>13</v>
      </c>
      <c r="F74" s="11">
        <v>0</v>
      </c>
      <c r="G74" s="11">
        <f t="shared" si="30"/>
        <v>87</v>
      </c>
      <c r="H74" s="10">
        <v>0</v>
      </c>
      <c r="I74" s="10">
        <v>0</v>
      </c>
      <c r="J74" s="10">
        <v>0</v>
      </c>
      <c r="K74" s="10">
        <v>75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8</v>
      </c>
      <c r="R74" s="10">
        <v>0</v>
      </c>
      <c r="S74" s="10">
        <v>0</v>
      </c>
      <c r="T74" s="10">
        <v>2</v>
      </c>
      <c r="U74" s="10">
        <v>0</v>
      </c>
      <c r="V74" s="10">
        <v>2</v>
      </c>
      <c r="W74" s="11">
        <f t="shared" si="31"/>
        <v>87</v>
      </c>
      <c r="X74" s="5">
        <f t="shared" si="29"/>
        <v>0</v>
      </c>
      <c r="Y74" s="14"/>
    </row>
    <row r="75" spans="1:25" x14ac:dyDescent="0.15">
      <c r="A75" s="13"/>
      <c r="B75" s="13"/>
      <c r="C75" s="2"/>
      <c r="D75" s="13"/>
      <c r="E75" s="13" t="s">
        <v>45</v>
      </c>
      <c r="F75" s="11">
        <v>0</v>
      </c>
      <c r="G75" s="11">
        <f t="shared" si="30"/>
        <v>20</v>
      </c>
      <c r="H75" s="10">
        <v>0</v>
      </c>
      <c r="I75" s="10">
        <v>0</v>
      </c>
      <c r="J75" s="10">
        <v>0</v>
      </c>
      <c r="K75" s="10">
        <v>13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2</v>
      </c>
      <c r="R75" s="10">
        <v>0</v>
      </c>
      <c r="S75" s="10">
        <v>0</v>
      </c>
      <c r="T75" s="10">
        <v>0</v>
      </c>
      <c r="U75" s="10">
        <v>0</v>
      </c>
      <c r="V75" s="10">
        <v>5</v>
      </c>
      <c r="W75" s="11">
        <f t="shared" si="31"/>
        <v>20</v>
      </c>
      <c r="X75" s="5">
        <f>(F75/W75)*100</f>
        <v>0</v>
      </c>
      <c r="Y75" s="14"/>
    </row>
    <row r="76" spans="1:25" x14ac:dyDescent="0.15">
      <c r="A76" s="13"/>
      <c r="B76" s="13"/>
      <c r="C76" s="2"/>
      <c r="D76" s="13"/>
      <c r="E76" s="13" t="s">
        <v>46</v>
      </c>
      <c r="F76" s="11">
        <v>0</v>
      </c>
      <c r="G76" s="11">
        <f>SUM(H76:V76)</f>
        <v>8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1</v>
      </c>
      <c r="S76" s="10">
        <v>0</v>
      </c>
      <c r="T76" s="10">
        <v>0</v>
      </c>
      <c r="U76" s="10">
        <v>6</v>
      </c>
      <c r="V76" s="10">
        <v>0</v>
      </c>
      <c r="W76" s="11">
        <f>F76+SUM(H76:V76)</f>
        <v>8</v>
      </c>
      <c r="X76" s="5">
        <f t="shared" ref="X76" si="32">(F76/W76)*100</f>
        <v>0</v>
      </c>
      <c r="Y76" s="14"/>
    </row>
    <row r="77" spans="1:25" x14ac:dyDescent="0.15">
      <c r="A77" s="13"/>
      <c r="B77" s="13"/>
      <c r="C77" s="2"/>
      <c r="D77" s="13"/>
      <c r="E77" s="13" t="s">
        <v>47</v>
      </c>
      <c r="F77" s="11">
        <v>0</v>
      </c>
      <c r="G77" s="11">
        <f t="shared" ref="G77:G82" si="33">SUM(H77:V77)</f>
        <v>46</v>
      </c>
      <c r="H77" s="10">
        <v>0</v>
      </c>
      <c r="I77" s="10">
        <v>0</v>
      </c>
      <c r="J77" s="10">
        <v>0</v>
      </c>
      <c r="K77" s="10">
        <v>27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19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1">
        <f t="shared" ref="W77:W82" si="34">F77+SUM(H77:V77)</f>
        <v>46</v>
      </c>
      <c r="X77" s="5">
        <f>(F77/W77)*100</f>
        <v>0</v>
      </c>
      <c r="Y77" s="14"/>
    </row>
    <row r="78" spans="1:25" x14ac:dyDescent="0.15">
      <c r="A78" s="13"/>
      <c r="B78" s="13"/>
      <c r="C78" s="2"/>
      <c r="D78" s="13"/>
      <c r="E78" s="13" t="s">
        <v>48</v>
      </c>
      <c r="F78" s="11">
        <v>0</v>
      </c>
      <c r="G78" s="11">
        <f t="shared" si="33"/>
        <v>65</v>
      </c>
      <c r="H78" s="10">
        <v>0</v>
      </c>
      <c r="I78" s="10">
        <v>0</v>
      </c>
      <c r="J78" s="10">
        <v>0</v>
      </c>
      <c r="K78" s="10">
        <v>26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13</v>
      </c>
      <c r="R78" s="10">
        <v>6</v>
      </c>
      <c r="S78" s="10">
        <v>0</v>
      </c>
      <c r="T78" s="10">
        <v>20</v>
      </c>
      <c r="U78" s="10">
        <v>0</v>
      </c>
      <c r="V78" s="10">
        <v>0</v>
      </c>
      <c r="W78" s="11">
        <f t="shared" si="34"/>
        <v>65</v>
      </c>
      <c r="X78" s="5">
        <f t="shared" ref="X78:X82" si="35">(F78/W78)*100</f>
        <v>0</v>
      </c>
      <c r="Y78" s="14"/>
    </row>
    <row r="79" spans="1:25" x14ac:dyDescent="0.15">
      <c r="A79" s="13"/>
      <c r="B79" s="13"/>
      <c r="C79" s="2"/>
      <c r="D79" s="13"/>
      <c r="E79" s="13" t="s">
        <v>49</v>
      </c>
      <c r="F79" s="11">
        <v>0</v>
      </c>
      <c r="G79" s="11">
        <f t="shared" si="33"/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1">
        <f t="shared" si="34"/>
        <v>0</v>
      </c>
      <c r="X79" s="5" t="e">
        <f t="shared" si="35"/>
        <v>#DIV/0!</v>
      </c>
      <c r="Y79" s="14"/>
    </row>
    <row r="80" spans="1:25" x14ac:dyDescent="0.15">
      <c r="A80" s="13"/>
      <c r="B80" s="13"/>
      <c r="C80" s="2"/>
      <c r="D80" s="13"/>
      <c r="E80" s="13" t="s">
        <v>51</v>
      </c>
      <c r="F80" s="11">
        <v>0</v>
      </c>
      <c r="G80" s="11">
        <f t="shared" si="33"/>
        <v>13</v>
      </c>
      <c r="H80" s="10">
        <v>0</v>
      </c>
      <c r="I80" s="10">
        <v>0</v>
      </c>
      <c r="J80" s="10">
        <v>0</v>
      </c>
      <c r="K80" s="10">
        <v>9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3</v>
      </c>
      <c r="R80" s="10">
        <v>0</v>
      </c>
      <c r="S80" s="10">
        <v>0</v>
      </c>
      <c r="T80" s="10">
        <v>1</v>
      </c>
      <c r="U80" s="10">
        <v>0</v>
      </c>
      <c r="V80" s="10">
        <v>0</v>
      </c>
      <c r="W80" s="11">
        <f t="shared" si="34"/>
        <v>13</v>
      </c>
      <c r="X80" s="5">
        <f t="shared" si="35"/>
        <v>0</v>
      </c>
      <c r="Y80" s="14"/>
    </row>
    <row r="81" spans="1:25" x14ac:dyDescent="0.15">
      <c r="A81" s="13"/>
      <c r="B81" s="13"/>
      <c r="C81" s="2"/>
      <c r="D81" s="13"/>
      <c r="E81" s="13" t="s">
        <v>50</v>
      </c>
      <c r="F81" s="11">
        <v>0</v>
      </c>
      <c r="G81" s="11">
        <f t="shared" si="33"/>
        <v>28</v>
      </c>
      <c r="H81" s="10">
        <v>0</v>
      </c>
      <c r="I81" s="10">
        <v>0</v>
      </c>
      <c r="J81" s="10">
        <v>0</v>
      </c>
      <c r="K81" s="10">
        <v>3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18</v>
      </c>
      <c r="R81" s="10">
        <v>0</v>
      </c>
      <c r="S81" s="10">
        <v>0</v>
      </c>
      <c r="T81" s="10">
        <v>7</v>
      </c>
      <c r="U81" s="10">
        <v>0</v>
      </c>
      <c r="V81" s="10">
        <v>0</v>
      </c>
      <c r="W81" s="11">
        <f t="shared" si="34"/>
        <v>28</v>
      </c>
      <c r="X81" s="5">
        <f t="shared" si="35"/>
        <v>0</v>
      </c>
      <c r="Y81" s="14"/>
    </row>
    <row r="82" spans="1:25" x14ac:dyDescent="0.15">
      <c r="A82" s="13"/>
      <c r="B82" s="13"/>
      <c r="C82" s="2"/>
      <c r="D82" s="13"/>
      <c r="E82" s="13" t="s">
        <v>52</v>
      </c>
      <c r="F82" s="11">
        <v>0</v>
      </c>
      <c r="G82" s="11">
        <f t="shared" si="33"/>
        <v>49</v>
      </c>
      <c r="H82" s="10">
        <v>0</v>
      </c>
      <c r="I82" s="10">
        <v>0</v>
      </c>
      <c r="J82" s="10">
        <v>0</v>
      </c>
      <c r="K82" s="10">
        <v>23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26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1">
        <f t="shared" si="34"/>
        <v>49</v>
      </c>
      <c r="X82" s="5">
        <f t="shared" si="35"/>
        <v>0</v>
      </c>
      <c r="Y82" s="14"/>
    </row>
    <row r="83" spans="1:25" x14ac:dyDescent="0.15">
      <c r="A83" s="6"/>
      <c r="B83" s="6"/>
      <c r="C83" s="7"/>
      <c r="D83" s="6"/>
      <c r="E83" s="6" t="s">
        <v>14</v>
      </c>
      <c r="F83" s="12">
        <f>SUM(F71:F82)</f>
        <v>0</v>
      </c>
      <c r="G83" s="12">
        <f>SUM(G71:G82)</f>
        <v>1864</v>
      </c>
      <c r="H83" s="6">
        <f t="shared" ref="H83:V83" si="36">SUM(H71:H82)</f>
        <v>0</v>
      </c>
      <c r="I83" s="6">
        <f t="shared" si="36"/>
        <v>0</v>
      </c>
      <c r="J83" s="6">
        <f t="shared" si="36"/>
        <v>0</v>
      </c>
      <c r="K83" s="6">
        <f t="shared" si="36"/>
        <v>204</v>
      </c>
      <c r="L83" s="6">
        <f t="shared" si="36"/>
        <v>0</v>
      </c>
      <c r="M83" s="6">
        <f t="shared" si="36"/>
        <v>0</v>
      </c>
      <c r="N83" s="6">
        <f t="shared" si="36"/>
        <v>0</v>
      </c>
      <c r="O83" s="6">
        <f t="shared" si="36"/>
        <v>0</v>
      </c>
      <c r="P83" s="6">
        <f t="shared" si="36"/>
        <v>0</v>
      </c>
      <c r="Q83" s="6">
        <f t="shared" si="36"/>
        <v>1606</v>
      </c>
      <c r="R83" s="6">
        <f t="shared" si="36"/>
        <v>10</v>
      </c>
      <c r="S83" s="6">
        <f t="shared" si="36"/>
        <v>0</v>
      </c>
      <c r="T83" s="6">
        <f t="shared" si="36"/>
        <v>31</v>
      </c>
      <c r="U83" s="6">
        <f t="shared" si="36"/>
        <v>6</v>
      </c>
      <c r="V83" s="6">
        <f t="shared" si="36"/>
        <v>7</v>
      </c>
      <c r="W83" s="12">
        <f>SUM(W71:W82)</f>
        <v>1864</v>
      </c>
      <c r="X83" s="6">
        <f>(H83/W83)*100</f>
        <v>0</v>
      </c>
      <c r="Y83" s="12"/>
    </row>
    <row r="84" spans="1:25" x14ac:dyDescent="0.15">
      <c r="A84" s="13">
        <v>5</v>
      </c>
      <c r="B84" s="13" t="s">
        <v>75</v>
      </c>
      <c r="C84" s="2" t="s">
        <v>76</v>
      </c>
      <c r="D84" s="13" t="s">
        <v>77</v>
      </c>
      <c r="E84" s="13" t="s">
        <v>9</v>
      </c>
      <c r="F84" s="11">
        <v>0</v>
      </c>
      <c r="G84" s="11">
        <f>SUM(H84:V84)</f>
        <v>224</v>
      </c>
      <c r="H84" s="10">
        <v>0</v>
      </c>
      <c r="I84" s="10">
        <v>0</v>
      </c>
      <c r="J84" s="10">
        <v>0</v>
      </c>
      <c r="K84" s="10">
        <v>69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155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1">
        <f>F84+SUM(H84:V84)</f>
        <v>224</v>
      </c>
      <c r="X84" s="5">
        <f t="shared" ref="X84:X87" si="37">(F84/W84)*100</f>
        <v>0</v>
      </c>
      <c r="Y84" s="14"/>
    </row>
    <row r="85" spans="1:25" x14ac:dyDescent="0.15">
      <c r="A85" s="13"/>
      <c r="B85" s="13"/>
      <c r="C85" s="2"/>
      <c r="D85" s="13"/>
      <c r="E85" s="13" t="s">
        <v>11</v>
      </c>
      <c r="F85" s="11">
        <v>0</v>
      </c>
      <c r="G85" s="11">
        <f t="shared" ref="G85:G88" si="38">SUM(H85:V85)</f>
        <v>8</v>
      </c>
      <c r="H85" s="10">
        <v>0</v>
      </c>
      <c r="I85" s="10">
        <v>0</v>
      </c>
      <c r="J85" s="10">
        <v>0</v>
      </c>
      <c r="K85" s="10">
        <v>8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1">
        <f t="shared" ref="W85:W88" si="39">F85+SUM(H85:V85)</f>
        <v>8</v>
      </c>
      <c r="X85" s="5">
        <f t="shared" si="37"/>
        <v>0</v>
      </c>
      <c r="Y85" s="14"/>
    </row>
    <row r="86" spans="1:25" x14ac:dyDescent="0.15">
      <c r="A86" s="13"/>
      <c r="B86" s="13"/>
      <c r="C86" s="2"/>
      <c r="D86" s="13"/>
      <c r="E86" s="13" t="s">
        <v>12</v>
      </c>
      <c r="F86" s="11">
        <v>0</v>
      </c>
      <c r="G86" s="11">
        <f t="shared" si="38"/>
        <v>5</v>
      </c>
      <c r="H86" s="10">
        <v>0</v>
      </c>
      <c r="I86" s="10">
        <v>0</v>
      </c>
      <c r="J86" s="10">
        <v>0</v>
      </c>
      <c r="K86" s="10">
        <v>3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1">
        <f t="shared" si="39"/>
        <v>5</v>
      </c>
      <c r="X86" s="5">
        <f t="shared" si="37"/>
        <v>0</v>
      </c>
      <c r="Y86" s="14"/>
    </row>
    <row r="87" spans="1:25" x14ac:dyDescent="0.15">
      <c r="A87" s="13"/>
      <c r="B87" s="13"/>
      <c r="C87" s="2"/>
      <c r="D87" s="13"/>
      <c r="E87" s="13" t="s">
        <v>13</v>
      </c>
      <c r="F87" s="11">
        <v>1</v>
      </c>
      <c r="G87" s="11">
        <f t="shared" si="38"/>
        <v>92</v>
      </c>
      <c r="H87" s="10">
        <v>0</v>
      </c>
      <c r="I87" s="10">
        <v>0</v>
      </c>
      <c r="J87" s="10">
        <v>0</v>
      </c>
      <c r="K87" s="10">
        <v>70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17</v>
      </c>
      <c r="R87" s="10">
        <v>2</v>
      </c>
      <c r="S87" s="10">
        <v>0</v>
      </c>
      <c r="T87" s="10">
        <v>3</v>
      </c>
      <c r="U87" s="10">
        <v>0</v>
      </c>
      <c r="V87" s="10">
        <v>0</v>
      </c>
      <c r="W87" s="11">
        <f t="shared" si="39"/>
        <v>93</v>
      </c>
      <c r="X87" s="5">
        <f t="shared" si="37"/>
        <v>1.0752688172043012</v>
      </c>
      <c r="Y87" s="14"/>
    </row>
    <row r="88" spans="1:25" x14ac:dyDescent="0.15">
      <c r="A88" s="13"/>
      <c r="B88" s="13"/>
      <c r="C88" s="2"/>
      <c r="D88" s="13"/>
      <c r="E88" s="13" t="s">
        <v>45</v>
      </c>
      <c r="F88" s="11">
        <v>0</v>
      </c>
      <c r="G88" s="11">
        <f t="shared" si="38"/>
        <v>14</v>
      </c>
      <c r="H88" s="10">
        <v>0</v>
      </c>
      <c r="I88" s="10">
        <v>0</v>
      </c>
      <c r="J88" s="10">
        <v>0</v>
      </c>
      <c r="K88" s="10">
        <v>10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1</v>
      </c>
      <c r="R88" s="10">
        <v>3</v>
      </c>
      <c r="S88" s="10">
        <v>0</v>
      </c>
      <c r="T88" s="10">
        <v>0</v>
      </c>
      <c r="U88" s="10">
        <v>0</v>
      </c>
      <c r="V88" s="10">
        <v>0</v>
      </c>
      <c r="W88" s="11">
        <f t="shared" si="39"/>
        <v>14</v>
      </c>
      <c r="X88" s="5">
        <f>(F88/W88)*100</f>
        <v>0</v>
      </c>
      <c r="Y88" s="14"/>
    </row>
    <row r="89" spans="1:25" x14ac:dyDescent="0.15">
      <c r="A89" s="13"/>
      <c r="B89" s="13"/>
      <c r="C89" s="2"/>
      <c r="D89" s="13"/>
      <c r="E89" s="13" t="s">
        <v>46</v>
      </c>
      <c r="F89" s="11">
        <v>1</v>
      </c>
      <c r="G89" s="11">
        <f>SUM(H89:V89)</f>
        <v>32</v>
      </c>
      <c r="H89" s="10">
        <v>0</v>
      </c>
      <c r="I89" s="10">
        <v>0</v>
      </c>
      <c r="J89" s="10">
        <v>0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6</v>
      </c>
      <c r="R89" s="10">
        <v>0</v>
      </c>
      <c r="S89" s="10">
        <v>0</v>
      </c>
      <c r="T89" s="10">
        <v>0</v>
      </c>
      <c r="U89" s="10">
        <v>22</v>
      </c>
      <c r="V89" s="10">
        <v>0</v>
      </c>
      <c r="W89" s="11">
        <f>F89+SUM(H89:V89)</f>
        <v>33</v>
      </c>
      <c r="X89" s="5">
        <f t="shared" ref="X89" si="40">(F89/W89)*100</f>
        <v>3.0303030303030303</v>
      </c>
      <c r="Y89" s="14"/>
    </row>
    <row r="90" spans="1:25" x14ac:dyDescent="0.15">
      <c r="A90" s="13"/>
      <c r="B90" s="13"/>
      <c r="C90" s="2"/>
      <c r="D90" s="13"/>
      <c r="E90" s="13" t="s">
        <v>47</v>
      </c>
      <c r="F90" s="11">
        <v>0</v>
      </c>
      <c r="G90" s="11">
        <f t="shared" ref="G90:G95" si="41">SUM(H90:V90)</f>
        <v>171</v>
      </c>
      <c r="H90" s="10">
        <v>0</v>
      </c>
      <c r="I90" s="10">
        <v>0</v>
      </c>
      <c r="J90" s="10">
        <v>0</v>
      </c>
      <c r="K90" s="10">
        <v>53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118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1">
        <f t="shared" ref="W90:W95" si="42">F90+SUM(H90:V90)</f>
        <v>171</v>
      </c>
      <c r="X90" s="5">
        <f>(F90/W90)*100</f>
        <v>0</v>
      </c>
      <c r="Y90" s="14"/>
    </row>
    <row r="91" spans="1:25" x14ac:dyDescent="0.15">
      <c r="A91" s="13"/>
      <c r="B91" s="13"/>
      <c r="C91" s="2"/>
      <c r="D91" s="13"/>
      <c r="E91" s="13" t="s">
        <v>48</v>
      </c>
      <c r="F91" s="11">
        <v>0</v>
      </c>
      <c r="G91" s="11">
        <f t="shared" si="41"/>
        <v>237</v>
      </c>
      <c r="H91" s="10">
        <v>0</v>
      </c>
      <c r="I91" s="10">
        <v>0</v>
      </c>
      <c r="J91" s="10">
        <v>0</v>
      </c>
      <c r="K91" s="10">
        <v>14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223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1">
        <f t="shared" si="42"/>
        <v>237</v>
      </c>
      <c r="X91" s="5">
        <f t="shared" ref="X91:X95" si="43">(F91/W91)*100</f>
        <v>0</v>
      </c>
      <c r="Y91" s="14"/>
    </row>
    <row r="92" spans="1:25" x14ac:dyDescent="0.15">
      <c r="A92" s="13"/>
      <c r="B92" s="13"/>
      <c r="C92" s="2"/>
      <c r="D92" s="13"/>
      <c r="E92" s="13" t="s">
        <v>49</v>
      </c>
      <c r="F92" s="11">
        <v>0</v>
      </c>
      <c r="G92" s="11">
        <f t="shared" si="41"/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1">
        <f t="shared" si="42"/>
        <v>0</v>
      </c>
      <c r="X92" s="5" t="e">
        <f t="shared" si="43"/>
        <v>#DIV/0!</v>
      </c>
      <c r="Y92" s="14"/>
    </row>
    <row r="93" spans="1:25" x14ac:dyDescent="0.15">
      <c r="A93" s="13"/>
      <c r="B93" s="13"/>
      <c r="C93" s="2"/>
      <c r="D93" s="13"/>
      <c r="E93" s="13" t="s">
        <v>51</v>
      </c>
      <c r="F93" s="11">
        <v>0</v>
      </c>
      <c r="G93" s="11">
        <f t="shared" si="41"/>
        <v>4</v>
      </c>
      <c r="H93" s="10">
        <v>0</v>
      </c>
      <c r="I93" s="10">
        <v>0</v>
      </c>
      <c r="J93" s="10">
        <v>0</v>
      </c>
      <c r="K93" s="10">
        <v>4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1">
        <f t="shared" si="42"/>
        <v>4</v>
      </c>
      <c r="X93" s="5">
        <f t="shared" si="43"/>
        <v>0</v>
      </c>
      <c r="Y93" s="14"/>
    </row>
    <row r="94" spans="1:25" x14ac:dyDescent="0.15">
      <c r="A94" s="13"/>
      <c r="B94" s="13"/>
      <c r="C94" s="2"/>
      <c r="D94" s="13"/>
      <c r="E94" s="13" t="s">
        <v>50</v>
      </c>
      <c r="F94" s="11">
        <v>0</v>
      </c>
      <c r="G94" s="11">
        <f t="shared" si="41"/>
        <v>79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78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1">
        <f t="shared" si="42"/>
        <v>79</v>
      </c>
      <c r="X94" s="5">
        <f t="shared" si="43"/>
        <v>0</v>
      </c>
      <c r="Y94" s="14"/>
    </row>
    <row r="95" spans="1:25" x14ac:dyDescent="0.15">
      <c r="A95" s="13"/>
      <c r="B95" s="13"/>
      <c r="C95" s="2"/>
      <c r="D95" s="13"/>
      <c r="E95" s="13" t="s">
        <v>52</v>
      </c>
      <c r="F95" s="11">
        <v>2</v>
      </c>
      <c r="G95" s="11">
        <f t="shared" si="41"/>
        <v>124</v>
      </c>
      <c r="H95" s="10">
        <v>0</v>
      </c>
      <c r="I95" s="10">
        <v>0</v>
      </c>
      <c r="J95" s="10">
        <v>0</v>
      </c>
      <c r="K95" s="10">
        <v>10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113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1">
        <f t="shared" si="42"/>
        <v>126</v>
      </c>
      <c r="X95" s="5">
        <f t="shared" si="43"/>
        <v>1.5873015873015872</v>
      </c>
      <c r="Y95" s="14"/>
    </row>
    <row r="96" spans="1:25" x14ac:dyDescent="0.15">
      <c r="A96" s="6"/>
      <c r="B96" s="6"/>
      <c r="C96" s="7"/>
      <c r="D96" s="6"/>
      <c r="E96" s="6" t="s">
        <v>14</v>
      </c>
      <c r="F96" s="12">
        <f>SUM(F84:F95)</f>
        <v>4</v>
      </c>
      <c r="G96" s="12">
        <f>SUM(G84:G95)</f>
        <v>990</v>
      </c>
      <c r="H96" s="6">
        <f t="shared" ref="H96:V96" si="44">SUM(H84:H95)</f>
        <v>0</v>
      </c>
      <c r="I96" s="6">
        <f t="shared" si="44"/>
        <v>0</v>
      </c>
      <c r="J96" s="6">
        <f t="shared" si="44"/>
        <v>0</v>
      </c>
      <c r="K96" s="6">
        <f t="shared" si="44"/>
        <v>246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713</v>
      </c>
      <c r="R96" s="6">
        <f t="shared" si="44"/>
        <v>6</v>
      </c>
      <c r="S96" s="6">
        <f t="shared" si="44"/>
        <v>0</v>
      </c>
      <c r="T96" s="6">
        <f t="shared" si="44"/>
        <v>3</v>
      </c>
      <c r="U96" s="6">
        <f t="shared" si="44"/>
        <v>22</v>
      </c>
      <c r="V96" s="6">
        <f t="shared" si="44"/>
        <v>0</v>
      </c>
      <c r="W96" s="12">
        <f>SUM(W84:W95)</f>
        <v>994</v>
      </c>
      <c r="X96" s="6">
        <f>(H96/W96)*100</f>
        <v>0</v>
      </c>
      <c r="Y96" s="12"/>
    </row>
    <row r="97" spans="1:25" x14ac:dyDescent="0.15">
      <c r="A97" s="13">
        <v>5</v>
      </c>
      <c r="B97" s="13" t="s">
        <v>78</v>
      </c>
      <c r="C97" s="2" t="s">
        <v>79</v>
      </c>
      <c r="D97" s="13" t="s">
        <v>80</v>
      </c>
      <c r="E97" s="13" t="s">
        <v>9</v>
      </c>
      <c r="F97" s="11">
        <v>0</v>
      </c>
      <c r="G97" s="11">
        <f>SUM(H97:V97)</f>
        <v>184</v>
      </c>
      <c r="H97" s="10">
        <v>0</v>
      </c>
      <c r="I97" s="10">
        <v>0</v>
      </c>
      <c r="J97" s="10">
        <v>0</v>
      </c>
      <c r="K97" s="10">
        <v>47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135</v>
      </c>
      <c r="R97" s="10">
        <v>2</v>
      </c>
      <c r="S97" s="10">
        <v>0</v>
      </c>
      <c r="T97" s="10">
        <v>0</v>
      </c>
      <c r="U97" s="10">
        <v>0</v>
      </c>
      <c r="V97" s="10">
        <v>0</v>
      </c>
      <c r="W97" s="11">
        <f>F97+SUM(H97:V97)</f>
        <v>184</v>
      </c>
      <c r="X97" s="5">
        <f t="shared" ref="X97:X100" si="45">(F97/W97)*100</f>
        <v>0</v>
      </c>
      <c r="Y97" s="14"/>
    </row>
    <row r="98" spans="1:25" x14ac:dyDescent="0.15">
      <c r="A98" s="13"/>
      <c r="B98" s="13"/>
      <c r="C98" s="2"/>
      <c r="D98" s="13"/>
      <c r="E98" s="13" t="s">
        <v>11</v>
      </c>
      <c r="F98" s="11">
        <v>0</v>
      </c>
      <c r="G98" s="11">
        <f t="shared" ref="G98:G101" si="46">SUM(H98:V98)</f>
        <v>17</v>
      </c>
      <c r="H98" s="10">
        <v>0</v>
      </c>
      <c r="I98" s="10">
        <v>0</v>
      </c>
      <c r="J98" s="10">
        <v>0</v>
      </c>
      <c r="K98" s="10">
        <v>16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1">
        <f t="shared" ref="W98:W101" si="47">F98+SUM(H98:V98)</f>
        <v>17</v>
      </c>
      <c r="X98" s="5">
        <f t="shared" si="45"/>
        <v>0</v>
      </c>
      <c r="Y98" s="14"/>
    </row>
    <row r="99" spans="1:25" x14ac:dyDescent="0.15">
      <c r="A99" s="13"/>
      <c r="B99" s="13"/>
      <c r="C99" s="2"/>
      <c r="D99" s="13"/>
      <c r="E99" s="13" t="s">
        <v>12</v>
      </c>
      <c r="F99" s="11">
        <v>0</v>
      </c>
      <c r="G99" s="11">
        <f t="shared" si="46"/>
        <v>1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1">
        <f t="shared" si="47"/>
        <v>1</v>
      </c>
      <c r="X99" s="5">
        <f t="shared" si="45"/>
        <v>0</v>
      </c>
      <c r="Y99" s="14"/>
    </row>
    <row r="100" spans="1:25" x14ac:dyDescent="0.15">
      <c r="A100" s="13"/>
      <c r="B100" s="13"/>
      <c r="C100" s="2"/>
      <c r="D100" s="13"/>
      <c r="E100" s="13" t="s">
        <v>13</v>
      </c>
      <c r="F100" s="11">
        <v>0</v>
      </c>
      <c r="G100" s="11">
        <f t="shared" si="46"/>
        <v>25</v>
      </c>
      <c r="H100" s="10">
        <v>0</v>
      </c>
      <c r="I100" s="10">
        <v>0</v>
      </c>
      <c r="J100" s="10">
        <v>0</v>
      </c>
      <c r="K100" s="10">
        <v>10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0">
        <v>2</v>
      </c>
      <c r="S100" s="10">
        <v>0</v>
      </c>
      <c r="T100" s="10">
        <v>0</v>
      </c>
      <c r="U100" s="10">
        <v>12</v>
      </c>
      <c r="V100" s="10">
        <v>0</v>
      </c>
      <c r="W100" s="11">
        <f t="shared" si="47"/>
        <v>25</v>
      </c>
      <c r="X100" s="5">
        <f t="shared" si="45"/>
        <v>0</v>
      </c>
      <c r="Y100" s="14"/>
    </row>
    <row r="101" spans="1:25" x14ac:dyDescent="0.15">
      <c r="A101" s="13"/>
      <c r="B101" s="13"/>
      <c r="C101" s="2"/>
      <c r="D101" s="13"/>
      <c r="E101" s="13" t="s">
        <v>45</v>
      </c>
      <c r="F101" s="11">
        <v>0</v>
      </c>
      <c r="G101" s="11">
        <f t="shared" si="46"/>
        <v>54</v>
      </c>
      <c r="H101" s="10">
        <v>0</v>
      </c>
      <c r="I101" s="10">
        <v>0</v>
      </c>
      <c r="J101" s="10">
        <v>0</v>
      </c>
      <c r="K101" s="10">
        <v>26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22</v>
      </c>
      <c r="R101" s="10">
        <v>4</v>
      </c>
      <c r="S101" s="10">
        <v>0</v>
      </c>
      <c r="T101" s="10">
        <v>2</v>
      </c>
      <c r="U101" s="10">
        <v>0</v>
      </c>
      <c r="V101" s="10">
        <v>0</v>
      </c>
      <c r="W101" s="11">
        <f t="shared" si="47"/>
        <v>54</v>
      </c>
      <c r="X101" s="5">
        <f>(F101/W101)*100</f>
        <v>0</v>
      </c>
      <c r="Y101" s="14"/>
    </row>
    <row r="102" spans="1:25" x14ac:dyDescent="0.15">
      <c r="A102" s="13"/>
      <c r="B102" s="13"/>
      <c r="C102" s="2"/>
      <c r="D102" s="13"/>
      <c r="E102" s="13" t="s">
        <v>46</v>
      </c>
      <c r="F102" s="11">
        <v>0</v>
      </c>
      <c r="G102" s="11">
        <f>SUM(H102:V102)</f>
        <v>111</v>
      </c>
      <c r="H102" s="10">
        <v>0</v>
      </c>
      <c r="I102" s="10">
        <v>0</v>
      </c>
      <c r="J102" s="10">
        <v>0</v>
      </c>
      <c r="K102" s="10">
        <v>27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82</v>
      </c>
      <c r="R102" s="10">
        <v>0</v>
      </c>
      <c r="S102" s="10">
        <v>0</v>
      </c>
      <c r="T102" s="10">
        <v>0</v>
      </c>
      <c r="U102" s="10">
        <v>2</v>
      </c>
      <c r="V102" s="10">
        <v>0</v>
      </c>
      <c r="W102" s="11">
        <f>F102+SUM(H102:V102)</f>
        <v>111</v>
      </c>
      <c r="X102" s="5">
        <f t="shared" ref="X102" si="48">(F102/W102)*100</f>
        <v>0</v>
      </c>
      <c r="Y102" s="14"/>
    </row>
    <row r="103" spans="1:25" x14ac:dyDescent="0.15">
      <c r="A103" s="13"/>
      <c r="B103" s="13"/>
      <c r="C103" s="2"/>
      <c r="D103" s="13"/>
      <c r="E103" s="13" t="s">
        <v>47</v>
      </c>
      <c r="F103" s="11">
        <v>0</v>
      </c>
      <c r="G103" s="11">
        <f t="shared" ref="G103:G108" si="49">SUM(H103:V103)</f>
        <v>124</v>
      </c>
      <c r="H103" s="10">
        <v>0</v>
      </c>
      <c r="I103" s="10">
        <v>0</v>
      </c>
      <c r="J103" s="10">
        <v>0</v>
      </c>
      <c r="K103" s="10">
        <v>76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44</v>
      </c>
      <c r="R103" s="10">
        <v>4</v>
      </c>
      <c r="S103" s="10">
        <v>0</v>
      </c>
      <c r="T103" s="10">
        <v>0</v>
      </c>
      <c r="U103" s="10">
        <v>0</v>
      </c>
      <c r="V103" s="10">
        <v>0</v>
      </c>
      <c r="W103" s="11">
        <f t="shared" ref="W103:W108" si="50">F103+SUM(H103:V103)</f>
        <v>124</v>
      </c>
      <c r="X103" s="5">
        <f>(F103/W103)*100</f>
        <v>0</v>
      </c>
      <c r="Y103" s="14"/>
    </row>
    <row r="104" spans="1:25" x14ac:dyDescent="0.15">
      <c r="A104" s="13"/>
      <c r="B104" s="13"/>
      <c r="C104" s="2"/>
      <c r="D104" s="13"/>
      <c r="E104" s="13" t="s">
        <v>48</v>
      </c>
      <c r="F104" s="11">
        <v>0</v>
      </c>
      <c r="G104" s="11">
        <f t="shared" si="49"/>
        <v>129</v>
      </c>
      <c r="H104" s="10">
        <v>0</v>
      </c>
      <c r="I104" s="10">
        <v>0</v>
      </c>
      <c r="J104" s="10">
        <v>0</v>
      </c>
      <c r="K104" s="10">
        <v>7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122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1">
        <f t="shared" si="50"/>
        <v>129</v>
      </c>
      <c r="X104" s="5">
        <f t="shared" ref="X104:X108" si="51">(F104/W104)*100</f>
        <v>0</v>
      </c>
      <c r="Y104" s="14"/>
    </row>
    <row r="105" spans="1:25" x14ac:dyDescent="0.15">
      <c r="A105" s="13"/>
      <c r="B105" s="13"/>
      <c r="C105" s="2"/>
      <c r="D105" s="13"/>
      <c r="E105" s="13" t="s">
        <v>49</v>
      </c>
      <c r="F105" s="11">
        <v>0</v>
      </c>
      <c r="G105" s="11">
        <f t="shared" si="49"/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1">
        <f t="shared" si="50"/>
        <v>0</v>
      </c>
      <c r="X105" s="5" t="e">
        <f t="shared" si="51"/>
        <v>#DIV/0!</v>
      </c>
      <c r="Y105" s="14"/>
    </row>
    <row r="106" spans="1:25" x14ac:dyDescent="0.15">
      <c r="A106" s="13"/>
      <c r="B106" s="13"/>
      <c r="C106" s="2"/>
      <c r="D106" s="13"/>
      <c r="E106" s="13" t="s">
        <v>51</v>
      </c>
      <c r="F106" s="11">
        <v>0</v>
      </c>
      <c r="G106" s="11">
        <f t="shared" si="49"/>
        <v>1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1">
        <f t="shared" si="50"/>
        <v>1</v>
      </c>
      <c r="X106" s="5">
        <f t="shared" si="51"/>
        <v>0</v>
      </c>
      <c r="Y106" s="14"/>
    </row>
    <row r="107" spans="1:25" x14ac:dyDescent="0.15">
      <c r="A107" s="13"/>
      <c r="B107" s="13"/>
      <c r="C107" s="2"/>
      <c r="D107" s="13"/>
      <c r="E107" s="13" t="s">
        <v>50</v>
      </c>
      <c r="F107" s="11">
        <v>0</v>
      </c>
      <c r="G107" s="11">
        <f t="shared" si="49"/>
        <v>56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56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1">
        <f t="shared" si="50"/>
        <v>56</v>
      </c>
      <c r="X107" s="5">
        <f t="shared" si="51"/>
        <v>0</v>
      </c>
      <c r="Y107" s="14"/>
    </row>
    <row r="108" spans="1:25" x14ac:dyDescent="0.15">
      <c r="A108" s="13"/>
      <c r="B108" s="13"/>
      <c r="C108" s="2"/>
      <c r="D108" s="13"/>
      <c r="E108" s="13" t="s">
        <v>52</v>
      </c>
      <c r="F108" s="11">
        <v>0</v>
      </c>
      <c r="G108" s="11">
        <f t="shared" si="49"/>
        <v>125</v>
      </c>
      <c r="H108" s="10">
        <v>0</v>
      </c>
      <c r="I108" s="10">
        <v>0</v>
      </c>
      <c r="J108" s="10">
        <v>0</v>
      </c>
      <c r="K108" s="10">
        <v>16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109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1">
        <f t="shared" si="50"/>
        <v>125</v>
      </c>
      <c r="X108" s="5">
        <f t="shared" si="51"/>
        <v>0</v>
      </c>
      <c r="Y108" s="14"/>
    </row>
    <row r="109" spans="1:25" x14ac:dyDescent="0.15">
      <c r="A109" s="6"/>
      <c r="B109" s="6"/>
      <c r="C109" s="7"/>
      <c r="D109" s="6"/>
      <c r="E109" s="6" t="s">
        <v>14</v>
      </c>
      <c r="F109" s="12">
        <f>SUM(F97:F108)</f>
        <v>0</v>
      </c>
      <c r="G109" s="12">
        <f>SUM(G97:G108)</f>
        <v>827</v>
      </c>
      <c r="H109" s="6">
        <f t="shared" ref="H109:V109" si="52">SUM(H97:H108)</f>
        <v>0</v>
      </c>
      <c r="I109" s="6">
        <f t="shared" si="52"/>
        <v>0</v>
      </c>
      <c r="J109" s="6">
        <f t="shared" si="52"/>
        <v>0</v>
      </c>
      <c r="K109" s="6">
        <f t="shared" si="52"/>
        <v>226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573</v>
      </c>
      <c r="R109" s="6">
        <f t="shared" si="52"/>
        <v>12</v>
      </c>
      <c r="S109" s="6">
        <f t="shared" si="52"/>
        <v>0</v>
      </c>
      <c r="T109" s="6">
        <f t="shared" si="52"/>
        <v>2</v>
      </c>
      <c r="U109" s="6">
        <f t="shared" si="52"/>
        <v>14</v>
      </c>
      <c r="V109" s="6">
        <f t="shared" si="52"/>
        <v>0</v>
      </c>
      <c r="W109" s="12">
        <f>SUM(W97:W108)</f>
        <v>827</v>
      </c>
      <c r="X109" s="6">
        <f>(H109/W109)*100</f>
        <v>0</v>
      </c>
      <c r="Y109" s="12"/>
    </row>
    <row r="110" spans="1:25" x14ac:dyDescent="0.15">
      <c r="A110" s="13">
        <v>6</v>
      </c>
      <c r="B110" s="13" t="s">
        <v>68</v>
      </c>
      <c r="C110" s="2" t="s">
        <v>81</v>
      </c>
      <c r="D110" s="13" t="s">
        <v>82</v>
      </c>
      <c r="E110" s="13" t="s">
        <v>9</v>
      </c>
      <c r="F110" s="11">
        <v>0</v>
      </c>
      <c r="G110" s="11">
        <f>SUM(H110:V110)</f>
        <v>151</v>
      </c>
      <c r="H110" s="10">
        <v>0</v>
      </c>
      <c r="I110" s="10">
        <v>0</v>
      </c>
      <c r="J110" s="10">
        <v>0</v>
      </c>
      <c r="K110" s="10">
        <v>38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110</v>
      </c>
      <c r="R110" s="10">
        <v>2</v>
      </c>
      <c r="S110" s="10">
        <v>0</v>
      </c>
      <c r="T110" s="10">
        <v>0</v>
      </c>
      <c r="U110" s="10">
        <v>1</v>
      </c>
      <c r="V110" s="10">
        <v>0</v>
      </c>
      <c r="W110" s="11">
        <f>F110+SUM(H110:V110)</f>
        <v>151</v>
      </c>
      <c r="X110" s="5">
        <f t="shared" ref="X110:X113" si="53">(F110/W110)*100</f>
        <v>0</v>
      </c>
      <c r="Y110" s="14"/>
    </row>
    <row r="111" spans="1:25" x14ac:dyDescent="0.15">
      <c r="A111" s="13"/>
      <c r="B111" s="13"/>
      <c r="C111" s="2"/>
      <c r="D111" s="13"/>
      <c r="E111" s="13" t="s">
        <v>11</v>
      </c>
      <c r="F111" s="11">
        <v>0</v>
      </c>
      <c r="G111" s="11">
        <f t="shared" ref="G111:G114" si="54">SUM(H111:V111)</f>
        <v>19</v>
      </c>
      <c r="H111" s="10">
        <v>0</v>
      </c>
      <c r="I111" s="10">
        <v>0</v>
      </c>
      <c r="J111" s="10">
        <v>0</v>
      </c>
      <c r="K111" s="10">
        <v>15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  <c r="R111" s="10">
        <v>1</v>
      </c>
      <c r="S111" s="10">
        <v>0</v>
      </c>
      <c r="T111" s="10">
        <v>2</v>
      </c>
      <c r="U111" s="10">
        <v>0</v>
      </c>
      <c r="V111" s="10">
        <v>0</v>
      </c>
      <c r="W111" s="11">
        <f t="shared" ref="W111:W114" si="55">F111+SUM(H111:V111)</f>
        <v>19</v>
      </c>
      <c r="X111" s="5">
        <f t="shared" si="53"/>
        <v>0</v>
      </c>
      <c r="Y111" s="14"/>
    </row>
    <row r="112" spans="1:25" x14ac:dyDescent="0.15">
      <c r="A112" s="13"/>
      <c r="B112" s="13"/>
      <c r="C112" s="2"/>
      <c r="D112" s="13"/>
      <c r="E112" s="13" t="s">
        <v>12</v>
      </c>
      <c r="F112" s="11">
        <v>0</v>
      </c>
      <c r="G112" s="11">
        <f t="shared" si="54"/>
        <v>7</v>
      </c>
      <c r="H112" s="10">
        <v>0</v>
      </c>
      <c r="I112" s="10">
        <v>0</v>
      </c>
      <c r="J112" s="10">
        <v>0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3</v>
      </c>
      <c r="R112" s="10">
        <v>1</v>
      </c>
      <c r="S112" s="10">
        <v>0</v>
      </c>
      <c r="T112" s="10">
        <v>1</v>
      </c>
      <c r="U112" s="10">
        <v>1</v>
      </c>
      <c r="V112" s="10">
        <v>0</v>
      </c>
      <c r="W112" s="11">
        <f t="shared" si="55"/>
        <v>7</v>
      </c>
      <c r="X112" s="5">
        <f t="shared" si="53"/>
        <v>0</v>
      </c>
      <c r="Y112" s="14"/>
    </row>
    <row r="113" spans="1:25" x14ac:dyDescent="0.15">
      <c r="A113" s="13"/>
      <c r="B113" s="13"/>
      <c r="C113" s="2"/>
      <c r="D113" s="13"/>
      <c r="E113" s="13" t="s">
        <v>13</v>
      </c>
      <c r="F113" s="11">
        <v>0</v>
      </c>
      <c r="G113" s="11">
        <f t="shared" si="54"/>
        <v>128</v>
      </c>
      <c r="H113" s="10">
        <v>0</v>
      </c>
      <c r="I113" s="10">
        <v>0</v>
      </c>
      <c r="J113" s="10">
        <v>0</v>
      </c>
      <c r="K113" s="10">
        <v>87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14</v>
      </c>
      <c r="R113" s="10">
        <v>2</v>
      </c>
      <c r="S113" s="10">
        <v>0</v>
      </c>
      <c r="T113" s="10">
        <v>25</v>
      </c>
      <c r="U113" s="10">
        <v>0</v>
      </c>
      <c r="V113" s="10">
        <v>0</v>
      </c>
      <c r="W113" s="11">
        <f t="shared" si="55"/>
        <v>128</v>
      </c>
      <c r="X113" s="5">
        <f t="shared" si="53"/>
        <v>0</v>
      </c>
      <c r="Y113" s="14"/>
    </row>
    <row r="114" spans="1:25" x14ac:dyDescent="0.15">
      <c r="A114" s="13"/>
      <c r="B114" s="13"/>
      <c r="C114" s="2"/>
      <c r="D114" s="13"/>
      <c r="E114" s="13" t="s">
        <v>45</v>
      </c>
      <c r="F114" s="11">
        <v>0</v>
      </c>
      <c r="G114" s="11">
        <f t="shared" si="54"/>
        <v>59</v>
      </c>
      <c r="H114" s="10">
        <v>0</v>
      </c>
      <c r="I114" s="10">
        <v>0</v>
      </c>
      <c r="J114" s="10">
        <v>0</v>
      </c>
      <c r="K114" s="10">
        <v>20</v>
      </c>
      <c r="L114" s="10">
        <v>0</v>
      </c>
      <c r="M114" s="10">
        <v>0</v>
      </c>
      <c r="N114" s="10">
        <v>0</v>
      </c>
      <c r="O114" s="10">
        <v>0</v>
      </c>
      <c r="P114" s="10">
        <v>2</v>
      </c>
      <c r="Q114" s="10">
        <v>16</v>
      </c>
      <c r="R114" s="10">
        <v>16</v>
      </c>
      <c r="S114" s="10">
        <v>0</v>
      </c>
      <c r="T114" s="10">
        <v>4</v>
      </c>
      <c r="U114" s="10">
        <v>1</v>
      </c>
      <c r="V114" s="10">
        <v>0</v>
      </c>
      <c r="W114" s="11">
        <f t="shared" si="55"/>
        <v>59</v>
      </c>
      <c r="X114" s="5">
        <f>(F114/W114)*100</f>
        <v>0</v>
      </c>
      <c r="Y114" s="14"/>
    </row>
    <row r="115" spans="1:25" x14ac:dyDescent="0.15">
      <c r="A115" s="13"/>
      <c r="B115" s="13"/>
      <c r="C115" s="2"/>
      <c r="D115" s="13"/>
      <c r="E115" s="13" t="s">
        <v>46</v>
      </c>
      <c r="F115" s="11">
        <v>0</v>
      </c>
      <c r="G115" s="11">
        <f>SUM(H115:V115)</f>
        <v>63</v>
      </c>
      <c r="H115" s="10">
        <v>0</v>
      </c>
      <c r="I115" s="10">
        <v>0</v>
      </c>
      <c r="J115" s="10">
        <v>0</v>
      </c>
      <c r="K115" s="10">
        <v>8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40</v>
      </c>
      <c r="R115" s="10">
        <v>6</v>
      </c>
      <c r="S115" s="10">
        <v>0</v>
      </c>
      <c r="T115" s="10">
        <v>0</v>
      </c>
      <c r="U115" s="10">
        <v>9</v>
      </c>
      <c r="V115" s="10">
        <v>0</v>
      </c>
      <c r="W115" s="11">
        <f>F115+SUM(H115:V115)</f>
        <v>63</v>
      </c>
      <c r="X115" s="5">
        <f t="shared" ref="X115" si="56">(F115/W115)*100</f>
        <v>0</v>
      </c>
      <c r="Y115" s="14"/>
    </row>
    <row r="116" spans="1:25" x14ac:dyDescent="0.15">
      <c r="A116" s="13"/>
      <c r="B116" s="13"/>
      <c r="C116" s="2"/>
      <c r="D116" s="13"/>
      <c r="E116" s="13" t="s">
        <v>47</v>
      </c>
      <c r="F116" s="11">
        <v>0</v>
      </c>
      <c r="G116" s="11">
        <f t="shared" ref="G116:G121" si="57">SUM(H116:V116)</f>
        <v>48</v>
      </c>
      <c r="H116" s="10">
        <v>0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43</v>
      </c>
      <c r="R116" s="10">
        <v>0</v>
      </c>
      <c r="S116" s="10">
        <v>0</v>
      </c>
      <c r="T116" s="10">
        <v>0</v>
      </c>
      <c r="U116" s="10">
        <v>3</v>
      </c>
      <c r="V116" s="10">
        <v>0</v>
      </c>
      <c r="W116" s="11">
        <f t="shared" ref="W116:W121" si="58">F116+SUM(H116:V116)</f>
        <v>48</v>
      </c>
      <c r="X116" s="5">
        <f>(F116/W116)*100</f>
        <v>0</v>
      </c>
      <c r="Y116" s="14"/>
    </row>
    <row r="117" spans="1:25" x14ac:dyDescent="0.15">
      <c r="A117" s="13"/>
      <c r="B117" s="13"/>
      <c r="C117" s="2"/>
      <c r="D117" s="13"/>
      <c r="E117" s="13" t="s">
        <v>48</v>
      </c>
      <c r="F117" s="11">
        <v>0</v>
      </c>
      <c r="G117" s="11">
        <f t="shared" si="57"/>
        <v>73</v>
      </c>
      <c r="H117" s="10">
        <v>0</v>
      </c>
      <c r="I117" s="10">
        <v>0</v>
      </c>
      <c r="J117" s="10">
        <v>0</v>
      </c>
      <c r="K117" s="10">
        <v>10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60</v>
      </c>
      <c r="R117" s="10">
        <v>1</v>
      </c>
      <c r="S117" s="10">
        <v>0</v>
      </c>
      <c r="T117" s="10">
        <v>1</v>
      </c>
      <c r="U117" s="10">
        <v>1</v>
      </c>
      <c r="V117" s="10">
        <v>0</v>
      </c>
      <c r="W117" s="11">
        <f t="shared" si="58"/>
        <v>73</v>
      </c>
      <c r="X117" s="5">
        <f t="shared" ref="X117:X121" si="59">(F117/W117)*100</f>
        <v>0</v>
      </c>
      <c r="Y117" s="14"/>
    </row>
    <row r="118" spans="1:25" x14ac:dyDescent="0.15">
      <c r="A118" s="13"/>
      <c r="B118" s="13"/>
      <c r="C118" s="2"/>
      <c r="D118" s="13"/>
      <c r="E118" s="13" t="s">
        <v>49</v>
      </c>
      <c r="F118" s="11">
        <v>0</v>
      </c>
      <c r="G118" s="11">
        <f t="shared" si="57"/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1">
        <f t="shared" si="58"/>
        <v>0</v>
      </c>
      <c r="X118" s="5" t="e">
        <f t="shared" si="59"/>
        <v>#DIV/0!</v>
      </c>
      <c r="Y118" s="14"/>
    </row>
    <row r="119" spans="1:25" x14ac:dyDescent="0.15">
      <c r="A119" s="13"/>
      <c r="B119" s="13"/>
      <c r="C119" s="2"/>
      <c r="D119" s="13"/>
      <c r="E119" s="13" t="s">
        <v>51</v>
      </c>
      <c r="F119" s="11">
        <v>0</v>
      </c>
      <c r="G119" s="11">
        <f t="shared" si="57"/>
        <v>12</v>
      </c>
      <c r="H119" s="10">
        <v>0</v>
      </c>
      <c r="I119" s="10">
        <v>0</v>
      </c>
      <c r="J119" s="10">
        <v>0</v>
      </c>
      <c r="K119" s="10">
        <v>3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6</v>
      </c>
      <c r="R119" s="10">
        <v>1</v>
      </c>
      <c r="S119" s="10">
        <v>0</v>
      </c>
      <c r="T119" s="10">
        <v>1</v>
      </c>
      <c r="U119" s="10">
        <v>1</v>
      </c>
      <c r="V119" s="10">
        <v>0</v>
      </c>
      <c r="W119" s="11">
        <f t="shared" si="58"/>
        <v>12</v>
      </c>
      <c r="X119" s="5">
        <f t="shared" si="59"/>
        <v>0</v>
      </c>
      <c r="Y119" s="14"/>
    </row>
    <row r="120" spans="1:25" x14ac:dyDescent="0.15">
      <c r="A120" s="13"/>
      <c r="B120" s="13"/>
      <c r="C120" s="2"/>
      <c r="D120" s="13"/>
      <c r="E120" s="13" t="s">
        <v>50</v>
      </c>
      <c r="F120" s="11">
        <v>0</v>
      </c>
      <c r="G120" s="11">
        <f t="shared" si="57"/>
        <v>86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85</v>
      </c>
      <c r="R120" s="10">
        <v>1</v>
      </c>
      <c r="S120" s="10">
        <v>0</v>
      </c>
      <c r="T120" s="10">
        <v>0</v>
      </c>
      <c r="U120" s="10">
        <v>0</v>
      </c>
      <c r="V120" s="10">
        <v>0</v>
      </c>
      <c r="W120" s="11">
        <f t="shared" si="58"/>
        <v>86</v>
      </c>
      <c r="X120" s="5">
        <f t="shared" si="59"/>
        <v>0</v>
      </c>
      <c r="Y120" s="14"/>
    </row>
    <row r="121" spans="1:25" x14ac:dyDescent="0.15">
      <c r="A121" s="13"/>
      <c r="B121" s="13"/>
      <c r="C121" s="2"/>
      <c r="D121" s="13"/>
      <c r="E121" s="13" t="s">
        <v>52</v>
      </c>
      <c r="F121" s="11">
        <v>0</v>
      </c>
      <c r="G121" s="11">
        <f t="shared" si="57"/>
        <v>82</v>
      </c>
      <c r="H121" s="10">
        <v>0</v>
      </c>
      <c r="I121" s="10">
        <v>0</v>
      </c>
      <c r="J121" s="10">
        <v>0</v>
      </c>
      <c r="K121" s="10">
        <v>5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73</v>
      </c>
      <c r="R121" s="10">
        <v>4</v>
      </c>
      <c r="S121" s="10">
        <v>0</v>
      </c>
      <c r="T121" s="10">
        <v>0</v>
      </c>
      <c r="U121" s="10">
        <v>0</v>
      </c>
      <c r="V121" s="10">
        <v>0</v>
      </c>
      <c r="W121" s="11">
        <f t="shared" si="58"/>
        <v>82</v>
      </c>
      <c r="X121" s="5">
        <f t="shared" si="59"/>
        <v>0</v>
      </c>
      <c r="Y121" s="14"/>
    </row>
    <row r="122" spans="1:25" x14ac:dyDescent="0.15">
      <c r="A122" s="6"/>
      <c r="B122" s="6"/>
      <c r="C122" s="7"/>
      <c r="D122" s="6"/>
      <c r="E122" s="6" t="s">
        <v>14</v>
      </c>
      <c r="F122" s="12">
        <f>SUM(F110:F121)</f>
        <v>0</v>
      </c>
      <c r="G122" s="12">
        <f>SUM(G110:G121)</f>
        <v>728</v>
      </c>
      <c r="H122" s="6">
        <f t="shared" ref="H122:V122" si="60">SUM(H110:H121)</f>
        <v>0</v>
      </c>
      <c r="I122" s="6">
        <f t="shared" si="60"/>
        <v>0</v>
      </c>
      <c r="J122" s="6">
        <f t="shared" si="60"/>
        <v>0</v>
      </c>
      <c r="K122" s="6">
        <f t="shared" si="60"/>
        <v>189</v>
      </c>
      <c r="L122" s="6">
        <f t="shared" si="60"/>
        <v>0</v>
      </c>
      <c r="M122" s="6">
        <f t="shared" si="60"/>
        <v>0</v>
      </c>
      <c r="N122" s="6">
        <f t="shared" si="60"/>
        <v>0</v>
      </c>
      <c r="O122" s="6">
        <f t="shared" si="60"/>
        <v>0</v>
      </c>
      <c r="P122" s="6">
        <f t="shared" si="60"/>
        <v>2</v>
      </c>
      <c r="Q122" s="6">
        <f t="shared" si="60"/>
        <v>451</v>
      </c>
      <c r="R122" s="6">
        <f t="shared" si="60"/>
        <v>35</v>
      </c>
      <c r="S122" s="6">
        <f t="shared" si="60"/>
        <v>0</v>
      </c>
      <c r="T122" s="6">
        <f t="shared" si="60"/>
        <v>34</v>
      </c>
      <c r="U122" s="6">
        <f t="shared" si="60"/>
        <v>17</v>
      </c>
      <c r="V122" s="6">
        <f t="shared" si="60"/>
        <v>0</v>
      </c>
      <c r="W122" s="12">
        <f>SUM(W110:W121)</f>
        <v>728</v>
      </c>
      <c r="X122" s="6">
        <f>(H122/W122)*100</f>
        <v>0</v>
      </c>
      <c r="Y122" s="12"/>
    </row>
    <row r="123" spans="1:25" x14ac:dyDescent="0.15">
      <c r="A123" s="13">
        <v>6</v>
      </c>
      <c r="B123" s="13" t="s">
        <v>56</v>
      </c>
      <c r="C123" s="2" t="s">
        <v>83</v>
      </c>
      <c r="D123" s="13" t="s">
        <v>84</v>
      </c>
      <c r="E123" s="13" t="s">
        <v>9</v>
      </c>
      <c r="F123" s="11">
        <v>2</v>
      </c>
      <c r="G123" s="11">
        <f>SUM(H123:V123)</f>
        <v>43</v>
      </c>
      <c r="H123" s="10">
        <v>0</v>
      </c>
      <c r="I123" s="10">
        <v>0</v>
      </c>
      <c r="J123" s="10">
        <v>0</v>
      </c>
      <c r="K123" s="10">
        <v>18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22</v>
      </c>
      <c r="R123" s="10">
        <v>3</v>
      </c>
      <c r="S123" s="10">
        <v>0</v>
      </c>
      <c r="T123" s="10">
        <v>0</v>
      </c>
      <c r="U123" s="10">
        <v>0</v>
      </c>
      <c r="V123" s="10">
        <v>0</v>
      </c>
      <c r="W123" s="11">
        <f>F123+SUM(H123:V123)</f>
        <v>45</v>
      </c>
      <c r="X123" s="5">
        <f t="shared" ref="X123:X126" si="61">(F123/W123)*100</f>
        <v>4.4444444444444446</v>
      </c>
      <c r="Y123" s="14"/>
    </row>
    <row r="124" spans="1:25" x14ac:dyDescent="0.15">
      <c r="A124" s="13"/>
      <c r="B124" s="13"/>
      <c r="C124" s="2"/>
      <c r="D124" s="13"/>
      <c r="E124" s="13" t="s">
        <v>11</v>
      </c>
      <c r="F124" s="11">
        <v>0</v>
      </c>
      <c r="G124" s="11">
        <f t="shared" ref="G124:G127" si="62">SUM(H124:V124)</f>
        <v>22</v>
      </c>
      <c r="H124" s="10">
        <v>0</v>
      </c>
      <c r="I124" s="10">
        <v>0</v>
      </c>
      <c r="J124" s="10">
        <v>0</v>
      </c>
      <c r="K124" s="10">
        <v>20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1">
        <f t="shared" ref="W124:W127" si="63">F124+SUM(H124:V124)</f>
        <v>22</v>
      </c>
      <c r="X124" s="5">
        <f t="shared" si="61"/>
        <v>0</v>
      </c>
      <c r="Y124" s="14"/>
    </row>
    <row r="125" spans="1:25" x14ac:dyDescent="0.15">
      <c r="A125" s="13"/>
      <c r="B125" s="13"/>
      <c r="C125" s="2"/>
      <c r="D125" s="13"/>
      <c r="E125" s="13" t="s">
        <v>12</v>
      </c>
      <c r="F125" s="11">
        <v>0</v>
      </c>
      <c r="G125" s="11">
        <f t="shared" si="62"/>
        <v>11</v>
      </c>
      <c r="H125" s="10">
        <v>0</v>
      </c>
      <c r="I125" s="10">
        <v>0</v>
      </c>
      <c r="J125" s="10">
        <v>0</v>
      </c>
      <c r="K125" s="10">
        <v>3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7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1">
        <f t="shared" si="63"/>
        <v>11</v>
      </c>
      <c r="X125" s="5">
        <f t="shared" si="61"/>
        <v>0</v>
      </c>
      <c r="Y125" s="14"/>
    </row>
    <row r="126" spans="1:25" x14ac:dyDescent="0.15">
      <c r="A126" s="13"/>
      <c r="B126" s="13"/>
      <c r="C126" s="2"/>
      <c r="D126" s="13"/>
      <c r="E126" s="13" t="s">
        <v>13</v>
      </c>
      <c r="F126" s="11">
        <v>0</v>
      </c>
      <c r="G126" s="11">
        <f t="shared" si="62"/>
        <v>174</v>
      </c>
      <c r="H126" s="10">
        <v>0</v>
      </c>
      <c r="I126" s="10">
        <v>0</v>
      </c>
      <c r="J126" s="10">
        <v>0</v>
      </c>
      <c r="K126" s="10">
        <v>154</v>
      </c>
      <c r="L126" s="10">
        <v>0</v>
      </c>
      <c r="M126" s="10">
        <v>0</v>
      </c>
      <c r="N126" s="10">
        <v>1</v>
      </c>
      <c r="O126" s="10">
        <v>2</v>
      </c>
      <c r="P126" s="10">
        <v>0</v>
      </c>
      <c r="Q126" s="10">
        <v>11</v>
      </c>
      <c r="R126" s="10">
        <v>1</v>
      </c>
      <c r="S126" s="10">
        <v>0</v>
      </c>
      <c r="T126" s="10">
        <v>5</v>
      </c>
      <c r="U126" s="10">
        <v>0</v>
      </c>
      <c r="V126" s="10">
        <v>0</v>
      </c>
      <c r="W126" s="11">
        <f t="shared" si="63"/>
        <v>174</v>
      </c>
      <c r="X126" s="5">
        <f t="shared" si="61"/>
        <v>0</v>
      </c>
      <c r="Y126" s="14"/>
    </row>
    <row r="127" spans="1:25" x14ac:dyDescent="0.15">
      <c r="A127" s="13"/>
      <c r="B127" s="13"/>
      <c r="C127" s="2"/>
      <c r="D127" s="13"/>
      <c r="E127" s="13" t="s">
        <v>45</v>
      </c>
      <c r="F127" s="11">
        <v>1</v>
      </c>
      <c r="G127" s="11">
        <f t="shared" si="62"/>
        <v>96</v>
      </c>
      <c r="H127" s="10">
        <v>0</v>
      </c>
      <c r="I127" s="10">
        <v>0</v>
      </c>
      <c r="J127" s="10">
        <v>0</v>
      </c>
      <c r="K127" s="10">
        <v>26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45</v>
      </c>
      <c r="R127" s="10">
        <v>21</v>
      </c>
      <c r="S127" s="10">
        <v>0</v>
      </c>
      <c r="T127" s="10">
        <v>4</v>
      </c>
      <c r="U127" s="10">
        <v>0</v>
      </c>
      <c r="V127" s="10">
        <v>0</v>
      </c>
      <c r="W127" s="11">
        <f t="shared" si="63"/>
        <v>97</v>
      </c>
      <c r="X127" s="5">
        <f>(F127/W127)*100</f>
        <v>1.0309278350515463</v>
      </c>
      <c r="Y127" s="14"/>
    </row>
    <row r="128" spans="1:25" x14ac:dyDescent="0.15">
      <c r="A128" s="13"/>
      <c r="B128" s="13"/>
      <c r="C128" s="2"/>
      <c r="D128" s="13"/>
      <c r="E128" s="13" t="s">
        <v>46</v>
      </c>
      <c r="F128" s="11">
        <v>3</v>
      </c>
      <c r="G128" s="11">
        <f>SUM(H128:V128)</f>
        <v>53</v>
      </c>
      <c r="H128" s="10">
        <v>0</v>
      </c>
      <c r="I128" s="10">
        <v>0</v>
      </c>
      <c r="J128" s="10">
        <v>0</v>
      </c>
      <c r="K128" s="10">
        <v>4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35</v>
      </c>
      <c r="R128" s="10">
        <v>11</v>
      </c>
      <c r="S128" s="10">
        <v>0</v>
      </c>
      <c r="T128" s="10">
        <v>0</v>
      </c>
      <c r="U128" s="10">
        <v>3</v>
      </c>
      <c r="V128" s="10">
        <v>0</v>
      </c>
      <c r="W128" s="11">
        <f>F128+SUM(H128:V128)</f>
        <v>56</v>
      </c>
      <c r="X128" s="5">
        <f t="shared" ref="X128" si="64">(F128/W128)*100</f>
        <v>5.3571428571428568</v>
      </c>
      <c r="Y128" s="14"/>
    </row>
    <row r="129" spans="1:25" x14ac:dyDescent="0.15">
      <c r="A129" s="13"/>
      <c r="B129" s="13"/>
      <c r="C129" s="2"/>
      <c r="D129" s="13"/>
      <c r="E129" s="13" t="s">
        <v>47</v>
      </c>
      <c r="F129" s="11">
        <v>0</v>
      </c>
      <c r="G129" s="11">
        <f t="shared" ref="G129:G134" si="65">SUM(H129:V129)</f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1">
        <f t="shared" ref="W129:W134" si="66">F129+SUM(H129:V129)</f>
        <v>0</v>
      </c>
      <c r="X129" s="5" t="e">
        <f>(F129/W129)*100</f>
        <v>#DIV/0!</v>
      </c>
      <c r="Y129" s="14"/>
    </row>
    <row r="130" spans="1:25" x14ac:dyDescent="0.15">
      <c r="A130" s="13"/>
      <c r="B130" s="13"/>
      <c r="C130" s="2"/>
      <c r="D130" s="13"/>
      <c r="E130" s="13" t="s">
        <v>48</v>
      </c>
      <c r="F130" s="11">
        <v>3</v>
      </c>
      <c r="G130" s="11">
        <f t="shared" si="65"/>
        <v>49</v>
      </c>
      <c r="H130" s="10">
        <v>0</v>
      </c>
      <c r="I130" s="10">
        <v>0</v>
      </c>
      <c r="J130" s="10">
        <v>0</v>
      </c>
      <c r="K130" s="10">
        <v>4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40</v>
      </c>
      <c r="R130" s="10">
        <v>5</v>
      </c>
      <c r="S130" s="10">
        <v>0</v>
      </c>
      <c r="T130" s="10">
        <v>0</v>
      </c>
      <c r="U130" s="10">
        <v>0</v>
      </c>
      <c r="V130" s="10">
        <v>0</v>
      </c>
      <c r="W130" s="11">
        <f t="shared" si="66"/>
        <v>52</v>
      </c>
      <c r="X130" s="5">
        <f t="shared" ref="X130:X134" si="67">(F130/W130)*100</f>
        <v>5.7692307692307692</v>
      </c>
      <c r="Y130" s="14"/>
    </row>
    <row r="131" spans="1:25" x14ac:dyDescent="0.15">
      <c r="A131" s="13"/>
      <c r="B131" s="13"/>
      <c r="C131" s="2"/>
      <c r="D131" s="13"/>
      <c r="E131" s="13" t="s">
        <v>49</v>
      </c>
      <c r="F131" s="11">
        <v>0</v>
      </c>
      <c r="G131" s="11">
        <f t="shared" si="65"/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1">
        <f t="shared" si="66"/>
        <v>0</v>
      </c>
      <c r="X131" s="5" t="e">
        <f t="shared" si="67"/>
        <v>#DIV/0!</v>
      </c>
      <c r="Y131" s="14"/>
    </row>
    <row r="132" spans="1:25" x14ac:dyDescent="0.15">
      <c r="A132" s="13"/>
      <c r="B132" s="13"/>
      <c r="C132" s="2"/>
      <c r="D132" s="13"/>
      <c r="E132" s="13" t="s">
        <v>51</v>
      </c>
      <c r="F132" s="11">
        <v>0</v>
      </c>
      <c r="G132" s="11">
        <f t="shared" si="65"/>
        <v>26</v>
      </c>
      <c r="H132" s="10">
        <v>0</v>
      </c>
      <c r="I132" s="10">
        <v>0</v>
      </c>
      <c r="J132" s="10">
        <v>1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10">
        <v>1</v>
      </c>
      <c r="Q132" s="10">
        <v>13</v>
      </c>
      <c r="R132" s="10">
        <v>0</v>
      </c>
      <c r="S132" s="10">
        <v>0</v>
      </c>
      <c r="T132" s="10">
        <v>0</v>
      </c>
      <c r="U132" s="10">
        <v>10</v>
      </c>
      <c r="V132" s="10">
        <v>0</v>
      </c>
      <c r="W132" s="11">
        <f t="shared" si="66"/>
        <v>26</v>
      </c>
      <c r="X132" s="5">
        <f t="shared" si="67"/>
        <v>0</v>
      </c>
      <c r="Y132" s="14"/>
    </row>
    <row r="133" spans="1:25" x14ac:dyDescent="0.15">
      <c r="A133" s="13"/>
      <c r="B133" s="13"/>
      <c r="C133" s="2"/>
      <c r="D133" s="13"/>
      <c r="E133" s="13" t="s">
        <v>50</v>
      </c>
      <c r="F133" s="11">
        <v>1</v>
      </c>
      <c r="G133" s="11">
        <f t="shared" si="65"/>
        <v>38</v>
      </c>
      <c r="H133" s="10">
        <v>0</v>
      </c>
      <c r="I133" s="10">
        <v>0</v>
      </c>
      <c r="J133" s="10">
        <v>0</v>
      </c>
      <c r="K133" s="10">
        <v>2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34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1">
        <f t="shared" si="66"/>
        <v>39</v>
      </c>
      <c r="X133" s="5">
        <f t="shared" si="67"/>
        <v>2.5641025641025639</v>
      </c>
      <c r="Y133" s="14"/>
    </row>
    <row r="134" spans="1:25" x14ac:dyDescent="0.15">
      <c r="A134" s="13"/>
      <c r="B134" s="13"/>
      <c r="C134" s="2"/>
      <c r="D134" s="13"/>
      <c r="E134" s="13" t="s">
        <v>52</v>
      </c>
      <c r="F134" s="11">
        <v>2</v>
      </c>
      <c r="G134" s="11">
        <f t="shared" si="65"/>
        <v>30</v>
      </c>
      <c r="H134" s="10">
        <v>0</v>
      </c>
      <c r="I134" s="10">
        <v>0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25</v>
      </c>
      <c r="R134" s="10">
        <v>1</v>
      </c>
      <c r="S134" s="10">
        <v>0</v>
      </c>
      <c r="T134" s="10">
        <v>0</v>
      </c>
      <c r="U134" s="10">
        <v>2</v>
      </c>
      <c r="V134" s="10">
        <v>0</v>
      </c>
      <c r="W134" s="11">
        <f t="shared" si="66"/>
        <v>32</v>
      </c>
      <c r="X134" s="5">
        <f t="shared" si="67"/>
        <v>6.25</v>
      </c>
      <c r="Y134" s="14"/>
    </row>
    <row r="135" spans="1:25" x14ac:dyDescent="0.15">
      <c r="A135" s="6"/>
      <c r="B135" s="6"/>
      <c r="C135" s="7"/>
      <c r="D135" s="6"/>
      <c r="E135" s="6" t="s">
        <v>14</v>
      </c>
      <c r="F135" s="12">
        <f>SUM(F123:F134)</f>
        <v>12</v>
      </c>
      <c r="G135" s="12">
        <f>SUM(G123:G134)</f>
        <v>542</v>
      </c>
      <c r="H135" s="6">
        <f t="shared" ref="H135:V135" si="68">SUM(H123:H134)</f>
        <v>0</v>
      </c>
      <c r="I135" s="6">
        <f t="shared" si="68"/>
        <v>0</v>
      </c>
      <c r="J135" s="6">
        <f t="shared" si="68"/>
        <v>1</v>
      </c>
      <c r="K135" s="6">
        <f t="shared" si="68"/>
        <v>233</v>
      </c>
      <c r="L135" s="6">
        <f t="shared" si="68"/>
        <v>0</v>
      </c>
      <c r="M135" s="6">
        <f t="shared" si="68"/>
        <v>0</v>
      </c>
      <c r="N135" s="6">
        <f t="shared" si="68"/>
        <v>1</v>
      </c>
      <c r="O135" s="6">
        <f t="shared" si="68"/>
        <v>2</v>
      </c>
      <c r="P135" s="6">
        <f t="shared" si="68"/>
        <v>2</v>
      </c>
      <c r="Q135" s="6">
        <f t="shared" si="68"/>
        <v>233</v>
      </c>
      <c r="R135" s="6">
        <f t="shared" si="68"/>
        <v>44</v>
      </c>
      <c r="S135" s="6">
        <f t="shared" si="68"/>
        <v>0</v>
      </c>
      <c r="T135" s="6">
        <f t="shared" si="68"/>
        <v>10</v>
      </c>
      <c r="U135" s="6">
        <f t="shared" si="68"/>
        <v>16</v>
      </c>
      <c r="V135" s="6">
        <f t="shared" si="68"/>
        <v>0</v>
      </c>
      <c r="W135" s="12">
        <f>SUM(W123:W134)</f>
        <v>554</v>
      </c>
      <c r="X135" s="6">
        <f>(H135/W135)*100</f>
        <v>0</v>
      </c>
      <c r="Y135" s="12"/>
    </row>
    <row r="136" spans="1:25" x14ac:dyDescent="0.15">
      <c r="A136" s="13">
        <v>6</v>
      </c>
      <c r="B136" s="13" t="s">
        <v>58</v>
      </c>
      <c r="C136" s="2" t="s">
        <v>85</v>
      </c>
      <c r="D136" s="13" t="s">
        <v>86</v>
      </c>
      <c r="E136" s="13" t="s">
        <v>9</v>
      </c>
      <c r="F136" s="11">
        <v>10</v>
      </c>
      <c r="G136" s="11">
        <f>SUM(H136:V136)</f>
        <v>86</v>
      </c>
      <c r="H136" s="10">
        <v>0</v>
      </c>
      <c r="I136" s="10">
        <v>37</v>
      </c>
      <c r="J136" s="10">
        <v>1</v>
      </c>
      <c r="K136" s="10">
        <v>38</v>
      </c>
      <c r="L136" s="10">
        <v>0</v>
      </c>
      <c r="M136" s="10">
        <v>0</v>
      </c>
      <c r="N136" s="10">
        <v>0</v>
      </c>
      <c r="O136" s="10">
        <v>0</v>
      </c>
      <c r="P136" s="10">
        <v>1</v>
      </c>
      <c r="Q136" s="10">
        <v>7</v>
      </c>
      <c r="R136" s="10">
        <v>2</v>
      </c>
      <c r="S136" s="10">
        <v>0</v>
      </c>
      <c r="T136" s="10">
        <v>0</v>
      </c>
      <c r="U136" s="10">
        <v>0</v>
      </c>
      <c r="V136" s="10">
        <v>0</v>
      </c>
      <c r="W136" s="11">
        <f>F136+SUM(H136:V136)</f>
        <v>96</v>
      </c>
      <c r="X136" s="5">
        <f t="shared" ref="X136:X139" si="69">(F136/W136)*100</f>
        <v>10.416666666666668</v>
      </c>
      <c r="Y136" s="14"/>
    </row>
    <row r="137" spans="1:25" x14ac:dyDescent="0.15">
      <c r="A137" s="13"/>
      <c r="B137" s="13"/>
      <c r="C137" s="2"/>
      <c r="D137" s="13"/>
      <c r="E137" s="13" t="s">
        <v>11</v>
      </c>
      <c r="F137" s="11">
        <v>0</v>
      </c>
      <c r="G137" s="11">
        <f t="shared" ref="G137:G140" si="70">SUM(H137:V137)</f>
        <v>21</v>
      </c>
      <c r="H137" s="10">
        <v>0</v>
      </c>
      <c r="I137" s="10">
        <v>0</v>
      </c>
      <c r="J137" s="10">
        <v>0</v>
      </c>
      <c r="K137" s="10">
        <v>21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1">
        <f t="shared" ref="W137:W140" si="71">F137+SUM(H137:V137)</f>
        <v>21</v>
      </c>
      <c r="X137" s="5">
        <f t="shared" si="69"/>
        <v>0</v>
      </c>
      <c r="Y137" s="14"/>
    </row>
    <row r="138" spans="1:25" x14ac:dyDescent="0.15">
      <c r="A138" s="13"/>
      <c r="B138" s="13"/>
      <c r="C138" s="2"/>
      <c r="D138" s="13"/>
      <c r="E138" s="13" t="s">
        <v>12</v>
      </c>
      <c r="F138" s="11">
        <v>0</v>
      </c>
      <c r="G138" s="11">
        <f t="shared" si="70"/>
        <v>5</v>
      </c>
      <c r="H138" s="10">
        <v>0</v>
      </c>
      <c r="I138" s="10">
        <v>0</v>
      </c>
      <c r="J138" s="10">
        <v>0</v>
      </c>
      <c r="K138" s="10">
        <v>3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2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1">
        <f t="shared" si="71"/>
        <v>5</v>
      </c>
      <c r="X138" s="5">
        <f t="shared" si="69"/>
        <v>0</v>
      </c>
      <c r="Y138" s="14"/>
    </row>
    <row r="139" spans="1:25" x14ac:dyDescent="0.15">
      <c r="A139" s="13"/>
      <c r="B139" s="13"/>
      <c r="C139" s="2"/>
      <c r="D139" s="13"/>
      <c r="E139" s="13" t="s">
        <v>13</v>
      </c>
      <c r="F139" s="11">
        <v>0</v>
      </c>
      <c r="G139" s="11">
        <f t="shared" si="70"/>
        <v>86</v>
      </c>
      <c r="H139" s="10">
        <v>0</v>
      </c>
      <c r="I139" s="10">
        <v>3</v>
      </c>
      <c r="J139" s="10">
        <v>0</v>
      </c>
      <c r="K139" s="10">
        <v>75</v>
      </c>
      <c r="L139" s="10">
        <v>0</v>
      </c>
      <c r="M139" s="10">
        <v>0</v>
      </c>
      <c r="N139" s="10">
        <v>3</v>
      </c>
      <c r="O139" s="10">
        <v>1</v>
      </c>
      <c r="P139" s="10">
        <v>0</v>
      </c>
      <c r="Q139" s="10">
        <v>1</v>
      </c>
      <c r="R139" s="10">
        <v>1</v>
      </c>
      <c r="S139" s="10">
        <v>0</v>
      </c>
      <c r="T139" s="10">
        <v>2</v>
      </c>
      <c r="U139" s="10">
        <v>0</v>
      </c>
      <c r="V139" s="10">
        <v>0</v>
      </c>
      <c r="W139" s="11">
        <f t="shared" si="71"/>
        <v>86</v>
      </c>
      <c r="X139" s="5">
        <f t="shared" si="69"/>
        <v>0</v>
      </c>
      <c r="Y139" s="14"/>
    </row>
    <row r="140" spans="1:25" x14ac:dyDescent="0.15">
      <c r="A140" s="13"/>
      <c r="B140" s="13"/>
      <c r="C140" s="2"/>
      <c r="D140" s="13"/>
      <c r="E140" s="13" t="s">
        <v>45</v>
      </c>
      <c r="F140" s="11">
        <v>0</v>
      </c>
      <c r="G140" s="11">
        <f t="shared" si="70"/>
        <v>94</v>
      </c>
      <c r="H140" s="10">
        <v>0</v>
      </c>
      <c r="I140" s="10">
        <v>1</v>
      </c>
      <c r="J140" s="10">
        <v>2</v>
      </c>
      <c r="K140" s="10">
        <v>48</v>
      </c>
      <c r="L140" s="10">
        <v>0</v>
      </c>
      <c r="M140" s="10">
        <v>0</v>
      </c>
      <c r="N140" s="10">
        <v>0</v>
      </c>
      <c r="O140" s="10">
        <v>0</v>
      </c>
      <c r="P140" s="10">
        <v>3</v>
      </c>
      <c r="Q140" s="10">
        <v>27</v>
      </c>
      <c r="R140" s="10">
        <v>9</v>
      </c>
      <c r="S140" s="10">
        <v>0</v>
      </c>
      <c r="T140" s="10">
        <v>2</v>
      </c>
      <c r="U140" s="10">
        <v>2</v>
      </c>
      <c r="V140" s="10">
        <v>0</v>
      </c>
      <c r="W140" s="11">
        <f t="shared" si="71"/>
        <v>94</v>
      </c>
      <c r="X140" s="5">
        <f>(F140/W140)*100</f>
        <v>0</v>
      </c>
      <c r="Y140" s="14"/>
    </row>
    <row r="141" spans="1:25" x14ac:dyDescent="0.15">
      <c r="A141" s="13"/>
      <c r="B141" s="13"/>
      <c r="C141" s="2"/>
      <c r="D141" s="13"/>
      <c r="E141" s="13" t="s">
        <v>46</v>
      </c>
      <c r="F141" s="11">
        <v>7</v>
      </c>
      <c r="G141" s="11">
        <f>SUM(H141:V141)</f>
        <v>91</v>
      </c>
      <c r="H141" s="10">
        <v>0</v>
      </c>
      <c r="I141" s="10">
        <v>0</v>
      </c>
      <c r="J141" s="10">
        <v>0</v>
      </c>
      <c r="K141" s="10">
        <v>16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35</v>
      </c>
      <c r="R141" s="10">
        <v>16</v>
      </c>
      <c r="S141" s="10">
        <v>0</v>
      </c>
      <c r="T141" s="10">
        <v>0</v>
      </c>
      <c r="U141" s="10">
        <v>24</v>
      </c>
      <c r="V141" s="10">
        <v>0</v>
      </c>
      <c r="W141" s="11">
        <f>F141+SUM(H141:V141)</f>
        <v>98</v>
      </c>
      <c r="X141" s="5">
        <f t="shared" ref="X141" si="72">(F141/W141)*100</f>
        <v>7.1428571428571423</v>
      </c>
      <c r="Y141" s="14"/>
    </row>
    <row r="142" spans="1:25" x14ac:dyDescent="0.15">
      <c r="A142" s="13"/>
      <c r="B142" s="13"/>
      <c r="C142" s="2"/>
      <c r="D142" s="13"/>
      <c r="E142" s="13" t="s">
        <v>47</v>
      </c>
      <c r="F142" s="11">
        <v>0</v>
      </c>
      <c r="G142" s="11">
        <f t="shared" ref="G142:G147" si="73">SUM(H142:V142)</f>
        <v>91</v>
      </c>
      <c r="H142" s="10">
        <v>0</v>
      </c>
      <c r="I142" s="10">
        <v>0</v>
      </c>
      <c r="J142" s="10">
        <v>2</v>
      </c>
      <c r="K142" s="10">
        <v>34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39</v>
      </c>
      <c r="R142" s="10">
        <v>6</v>
      </c>
      <c r="S142" s="10">
        <v>0</v>
      </c>
      <c r="T142" s="10">
        <v>2</v>
      </c>
      <c r="U142" s="10">
        <v>8</v>
      </c>
      <c r="V142" s="10">
        <v>0</v>
      </c>
      <c r="W142" s="11">
        <f t="shared" ref="W142:W147" si="74">F142+SUM(H142:V142)</f>
        <v>91</v>
      </c>
      <c r="X142" s="5">
        <f>(F142/W142)*100</f>
        <v>0</v>
      </c>
      <c r="Y142" s="14"/>
    </row>
    <row r="143" spans="1:25" x14ac:dyDescent="0.15">
      <c r="A143" s="13"/>
      <c r="B143" s="13"/>
      <c r="C143" s="2"/>
      <c r="D143" s="13"/>
      <c r="E143" s="13" t="s">
        <v>48</v>
      </c>
      <c r="F143" s="11">
        <v>2</v>
      </c>
      <c r="G143" s="11">
        <f t="shared" si="73"/>
        <v>34</v>
      </c>
      <c r="H143" s="10">
        <v>0</v>
      </c>
      <c r="I143" s="10">
        <v>0</v>
      </c>
      <c r="J143" s="10">
        <v>0</v>
      </c>
      <c r="K143" s="10">
        <v>27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3</v>
      </c>
      <c r="R143" s="10">
        <v>2</v>
      </c>
      <c r="S143" s="10">
        <v>0</v>
      </c>
      <c r="T143" s="10">
        <v>1</v>
      </c>
      <c r="U143" s="10">
        <v>1</v>
      </c>
      <c r="V143" s="10">
        <v>0</v>
      </c>
      <c r="W143" s="11">
        <f t="shared" si="74"/>
        <v>36</v>
      </c>
      <c r="X143" s="5">
        <f t="shared" ref="X143:X147" si="75">(F143/W143)*100</f>
        <v>5.5555555555555554</v>
      </c>
      <c r="Y143" s="14"/>
    </row>
    <row r="144" spans="1:25" x14ac:dyDescent="0.15">
      <c r="A144" s="13"/>
      <c r="B144" s="13"/>
      <c r="C144" s="2"/>
      <c r="D144" s="13"/>
      <c r="E144" s="13" t="s">
        <v>49</v>
      </c>
      <c r="F144" s="11">
        <v>12</v>
      </c>
      <c r="G144" s="11">
        <f t="shared" si="73"/>
        <v>41</v>
      </c>
      <c r="H144" s="10">
        <v>0</v>
      </c>
      <c r="I144" s="10">
        <v>0</v>
      </c>
      <c r="J144" s="10">
        <v>0</v>
      </c>
      <c r="K144" s="10">
        <v>3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18</v>
      </c>
      <c r="R144" s="10">
        <v>4</v>
      </c>
      <c r="S144" s="10">
        <v>0</v>
      </c>
      <c r="T144" s="10">
        <v>16</v>
      </c>
      <c r="U144" s="10">
        <v>0</v>
      </c>
      <c r="V144" s="10">
        <v>0</v>
      </c>
      <c r="W144" s="11">
        <f t="shared" si="74"/>
        <v>53</v>
      </c>
      <c r="X144" s="5">
        <f t="shared" si="75"/>
        <v>22.641509433962266</v>
      </c>
      <c r="Y144" s="14"/>
    </row>
    <row r="145" spans="1:25" x14ac:dyDescent="0.15">
      <c r="A145" s="13"/>
      <c r="B145" s="13"/>
      <c r="C145" s="2"/>
      <c r="D145" s="13"/>
      <c r="E145" s="13" t="s">
        <v>51</v>
      </c>
      <c r="F145" s="11">
        <v>0</v>
      </c>
      <c r="G145" s="11">
        <f t="shared" si="73"/>
        <v>49</v>
      </c>
      <c r="H145" s="10">
        <v>0</v>
      </c>
      <c r="I145" s="10">
        <v>0</v>
      </c>
      <c r="J145" s="10">
        <v>0</v>
      </c>
      <c r="K145" s="10">
        <v>9</v>
      </c>
      <c r="L145" s="10">
        <v>0</v>
      </c>
      <c r="M145" s="10">
        <v>0</v>
      </c>
      <c r="N145" s="10">
        <v>0</v>
      </c>
      <c r="O145" s="10">
        <v>0</v>
      </c>
      <c r="P145" s="10">
        <v>8</v>
      </c>
      <c r="Q145" s="10">
        <v>12</v>
      </c>
      <c r="R145" s="10">
        <v>13</v>
      </c>
      <c r="S145" s="10">
        <v>0</v>
      </c>
      <c r="T145" s="10">
        <v>2</v>
      </c>
      <c r="U145" s="10">
        <v>5</v>
      </c>
      <c r="V145" s="10">
        <v>0</v>
      </c>
      <c r="W145" s="11">
        <f t="shared" si="74"/>
        <v>49</v>
      </c>
      <c r="X145" s="5">
        <f t="shared" si="75"/>
        <v>0</v>
      </c>
      <c r="Y145" s="14"/>
    </row>
    <row r="146" spans="1:25" x14ac:dyDescent="0.15">
      <c r="A146" s="13"/>
      <c r="B146" s="13"/>
      <c r="C146" s="2"/>
      <c r="D146" s="13"/>
      <c r="E146" s="13" t="s">
        <v>50</v>
      </c>
      <c r="F146" s="11">
        <v>10</v>
      </c>
      <c r="G146" s="11">
        <f t="shared" si="73"/>
        <v>65</v>
      </c>
      <c r="H146" s="10">
        <v>0</v>
      </c>
      <c r="I146" s="10">
        <v>0</v>
      </c>
      <c r="J146" s="10">
        <v>0</v>
      </c>
      <c r="K146" s="10">
        <v>12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36</v>
      </c>
      <c r="R146" s="10">
        <v>16</v>
      </c>
      <c r="S146" s="10">
        <v>0</v>
      </c>
      <c r="T146" s="10">
        <v>1</v>
      </c>
      <c r="U146" s="10">
        <v>0</v>
      </c>
      <c r="V146" s="10">
        <v>0</v>
      </c>
      <c r="W146" s="11">
        <f t="shared" si="74"/>
        <v>75</v>
      </c>
      <c r="X146" s="5">
        <f t="shared" si="75"/>
        <v>13.333333333333334</v>
      </c>
      <c r="Y146" s="14"/>
    </row>
    <row r="147" spans="1:25" x14ac:dyDescent="0.15">
      <c r="A147" s="13"/>
      <c r="B147" s="13"/>
      <c r="C147" s="2"/>
      <c r="D147" s="13"/>
      <c r="E147" s="13" t="s">
        <v>52</v>
      </c>
      <c r="F147" s="11">
        <v>3</v>
      </c>
      <c r="G147" s="11">
        <f t="shared" si="73"/>
        <v>30</v>
      </c>
      <c r="H147" s="10">
        <v>0</v>
      </c>
      <c r="I147" s="10">
        <v>0</v>
      </c>
      <c r="J147" s="10">
        <v>0</v>
      </c>
      <c r="K147" s="10">
        <v>3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20</v>
      </c>
      <c r="R147" s="10">
        <v>5</v>
      </c>
      <c r="S147" s="10">
        <v>0</v>
      </c>
      <c r="T147" s="10">
        <v>1</v>
      </c>
      <c r="U147" s="10">
        <v>0</v>
      </c>
      <c r="V147" s="10">
        <v>0</v>
      </c>
      <c r="W147" s="11">
        <f t="shared" si="74"/>
        <v>33</v>
      </c>
      <c r="X147" s="5">
        <f t="shared" si="75"/>
        <v>9.0909090909090917</v>
      </c>
      <c r="Y147" s="14"/>
    </row>
    <row r="148" spans="1:25" x14ac:dyDescent="0.15">
      <c r="A148" s="6"/>
      <c r="B148" s="6"/>
      <c r="C148" s="7"/>
      <c r="D148" s="6"/>
      <c r="E148" s="6" t="s">
        <v>14</v>
      </c>
      <c r="F148" s="12">
        <f>SUM(F136:F147)</f>
        <v>44</v>
      </c>
      <c r="G148" s="12">
        <f>SUM(G136:G147)</f>
        <v>693</v>
      </c>
      <c r="H148" s="6">
        <f t="shared" ref="H148:V148" si="76">SUM(H136:H147)</f>
        <v>0</v>
      </c>
      <c r="I148" s="6">
        <f t="shared" si="76"/>
        <v>41</v>
      </c>
      <c r="J148" s="6">
        <f t="shared" si="76"/>
        <v>5</v>
      </c>
      <c r="K148" s="6">
        <f t="shared" si="76"/>
        <v>289</v>
      </c>
      <c r="L148" s="6">
        <f t="shared" si="76"/>
        <v>0</v>
      </c>
      <c r="M148" s="6">
        <f t="shared" si="76"/>
        <v>0</v>
      </c>
      <c r="N148" s="6">
        <f t="shared" si="76"/>
        <v>3</v>
      </c>
      <c r="O148" s="6">
        <f t="shared" si="76"/>
        <v>1</v>
      </c>
      <c r="P148" s="6">
        <f t="shared" si="76"/>
        <v>13</v>
      </c>
      <c r="Q148" s="6">
        <f t="shared" si="76"/>
        <v>200</v>
      </c>
      <c r="R148" s="6">
        <f t="shared" si="76"/>
        <v>74</v>
      </c>
      <c r="S148" s="6">
        <f t="shared" si="76"/>
        <v>0</v>
      </c>
      <c r="T148" s="6">
        <f t="shared" si="76"/>
        <v>27</v>
      </c>
      <c r="U148" s="6">
        <f t="shared" si="76"/>
        <v>40</v>
      </c>
      <c r="V148" s="6">
        <f t="shared" si="76"/>
        <v>0</v>
      </c>
      <c r="W148" s="12">
        <f>SUM(W136:W147)</f>
        <v>737</v>
      </c>
      <c r="X148" s="6">
        <f>(H148/W148)*100</f>
        <v>0</v>
      </c>
      <c r="Y148" s="12"/>
    </row>
    <row r="149" spans="1:25" x14ac:dyDescent="0.15">
      <c r="A149" s="13">
        <v>6</v>
      </c>
      <c r="B149" s="13" t="s">
        <v>59</v>
      </c>
      <c r="C149" s="2" t="s">
        <v>87</v>
      </c>
      <c r="D149" s="13" t="s">
        <v>88</v>
      </c>
      <c r="E149" s="13" t="s">
        <v>9</v>
      </c>
      <c r="F149" s="11">
        <v>41</v>
      </c>
      <c r="G149" s="11">
        <f>SUM(H149:V149)</f>
        <v>160</v>
      </c>
      <c r="H149" s="10">
        <v>0</v>
      </c>
      <c r="I149" s="10">
        <v>102</v>
      </c>
      <c r="J149" s="10">
        <v>0</v>
      </c>
      <c r="K149" s="10">
        <v>36</v>
      </c>
      <c r="L149" s="10">
        <v>0</v>
      </c>
      <c r="M149" s="10">
        <v>0</v>
      </c>
      <c r="N149" s="10">
        <v>0</v>
      </c>
      <c r="O149" s="10">
        <v>0</v>
      </c>
      <c r="P149" s="10">
        <v>1</v>
      </c>
      <c r="Q149" s="10">
        <v>7</v>
      </c>
      <c r="R149" s="10">
        <v>12</v>
      </c>
      <c r="S149" s="10">
        <v>0</v>
      </c>
      <c r="T149" s="10">
        <v>0</v>
      </c>
      <c r="U149" s="10">
        <v>2</v>
      </c>
      <c r="V149" s="10">
        <v>0</v>
      </c>
      <c r="W149" s="11">
        <f>F149+SUM(H149:V149)</f>
        <v>201</v>
      </c>
      <c r="X149" s="5">
        <f t="shared" ref="X149:X152" si="77">(F149/W149)*100</f>
        <v>20.398009950248756</v>
      </c>
      <c r="Y149" s="14"/>
    </row>
    <row r="150" spans="1:25" x14ac:dyDescent="0.15">
      <c r="A150" s="13"/>
      <c r="B150" s="13"/>
      <c r="C150" s="2"/>
      <c r="D150" s="13"/>
      <c r="E150" s="13" t="s">
        <v>11</v>
      </c>
      <c r="F150" s="11">
        <v>1</v>
      </c>
      <c r="G150" s="11">
        <f t="shared" ref="G150:G153" si="78">SUM(H150:V150)</f>
        <v>22</v>
      </c>
      <c r="H150" s="10">
        <v>0</v>
      </c>
      <c r="I150" s="10">
        <v>0</v>
      </c>
      <c r="J150" s="10">
        <v>0</v>
      </c>
      <c r="K150" s="10">
        <v>21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1</v>
      </c>
      <c r="S150" s="10">
        <v>0</v>
      </c>
      <c r="T150" s="10">
        <v>0</v>
      </c>
      <c r="U150" s="10">
        <v>0</v>
      </c>
      <c r="V150" s="10">
        <v>0</v>
      </c>
      <c r="W150" s="11">
        <f t="shared" ref="W150:W153" si="79">F150+SUM(H150:V150)</f>
        <v>23</v>
      </c>
      <c r="X150" s="5">
        <f t="shared" si="77"/>
        <v>4.3478260869565215</v>
      </c>
      <c r="Y150" s="14"/>
    </row>
    <row r="151" spans="1:25" x14ac:dyDescent="0.15">
      <c r="A151" s="13"/>
      <c r="B151" s="13"/>
      <c r="C151" s="2"/>
      <c r="D151" s="13"/>
      <c r="E151" s="13" t="s">
        <v>12</v>
      </c>
      <c r="F151" s="11">
        <v>0</v>
      </c>
      <c r="G151" s="11">
        <f t="shared" si="78"/>
        <v>4</v>
      </c>
      <c r="H151" s="10">
        <v>0</v>
      </c>
      <c r="I151" s="10">
        <v>0</v>
      </c>
      <c r="J151" s="10">
        <v>0</v>
      </c>
      <c r="K151" s="10">
        <v>3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1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1">
        <f t="shared" si="79"/>
        <v>4</v>
      </c>
      <c r="X151" s="5">
        <f t="shared" si="77"/>
        <v>0</v>
      </c>
      <c r="Y151" s="14"/>
    </row>
    <row r="152" spans="1:25" x14ac:dyDescent="0.15">
      <c r="A152" s="13"/>
      <c r="B152" s="13"/>
      <c r="C152" s="2"/>
      <c r="D152" s="13"/>
      <c r="E152" s="13" t="s">
        <v>13</v>
      </c>
      <c r="F152" s="11">
        <v>5</v>
      </c>
      <c r="G152" s="11">
        <f t="shared" si="78"/>
        <v>160</v>
      </c>
      <c r="H152" s="10">
        <v>0</v>
      </c>
      <c r="I152" s="10">
        <v>3</v>
      </c>
      <c r="J152" s="10">
        <v>0</v>
      </c>
      <c r="K152" s="10">
        <v>152</v>
      </c>
      <c r="L152" s="10">
        <v>0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2</v>
      </c>
      <c r="S152" s="10">
        <v>0</v>
      </c>
      <c r="T152" s="10">
        <v>0</v>
      </c>
      <c r="U152" s="10">
        <v>0</v>
      </c>
      <c r="V152" s="10">
        <v>0</v>
      </c>
      <c r="W152" s="11">
        <f t="shared" si="79"/>
        <v>165</v>
      </c>
      <c r="X152" s="5">
        <f t="shared" si="77"/>
        <v>3.0303030303030303</v>
      </c>
      <c r="Y152" s="14"/>
    </row>
    <row r="153" spans="1:25" x14ac:dyDescent="0.15">
      <c r="A153" s="13"/>
      <c r="B153" s="13"/>
      <c r="C153" s="2"/>
      <c r="D153" s="13"/>
      <c r="E153" s="13" t="s">
        <v>45</v>
      </c>
      <c r="F153" s="11">
        <v>30</v>
      </c>
      <c r="G153" s="11">
        <f t="shared" si="78"/>
        <v>124</v>
      </c>
      <c r="H153" s="10">
        <v>0</v>
      </c>
      <c r="I153" s="10">
        <v>0</v>
      </c>
      <c r="J153" s="10">
        <v>0</v>
      </c>
      <c r="K153" s="10">
        <v>79</v>
      </c>
      <c r="L153" s="10">
        <v>0</v>
      </c>
      <c r="M153" s="10">
        <v>0</v>
      </c>
      <c r="N153" s="10">
        <v>0</v>
      </c>
      <c r="O153" s="10">
        <v>0</v>
      </c>
      <c r="P153" s="10">
        <v>1</v>
      </c>
      <c r="Q153" s="10">
        <v>11</v>
      </c>
      <c r="R153" s="10">
        <v>25</v>
      </c>
      <c r="S153" s="10">
        <v>0</v>
      </c>
      <c r="T153" s="10">
        <v>2</v>
      </c>
      <c r="U153" s="10">
        <v>6</v>
      </c>
      <c r="V153" s="10">
        <v>0</v>
      </c>
      <c r="W153" s="11">
        <f t="shared" si="79"/>
        <v>154</v>
      </c>
      <c r="X153" s="5">
        <f>(F153/W153)*100</f>
        <v>19.480519480519483</v>
      </c>
      <c r="Y153" s="14"/>
    </row>
    <row r="154" spans="1:25" x14ac:dyDescent="0.15">
      <c r="A154" s="13"/>
      <c r="B154" s="13"/>
      <c r="C154" s="2"/>
      <c r="D154" s="13"/>
      <c r="E154" s="13" t="s">
        <v>46</v>
      </c>
      <c r="F154" s="11">
        <v>50</v>
      </c>
      <c r="G154" s="11">
        <f>SUM(H154:V154)</f>
        <v>159</v>
      </c>
      <c r="H154" s="10">
        <v>0</v>
      </c>
      <c r="I154" s="10">
        <v>0</v>
      </c>
      <c r="J154" s="10">
        <v>1</v>
      </c>
      <c r="K154" s="10">
        <v>18</v>
      </c>
      <c r="L154" s="10">
        <v>0</v>
      </c>
      <c r="M154" s="10">
        <v>0</v>
      </c>
      <c r="N154" s="10">
        <v>0</v>
      </c>
      <c r="O154" s="10">
        <v>0</v>
      </c>
      <c r="P154" s="10">
        <v>2</v>
      </c>
      <c r="Q154" s="10">
        <v>39</v>
      </c>
      <c r="R154" s="10">
        <v>10</v>
      </c>
      <c r="S154" s="10">
        <v>0</v>
      </c>
      <c r="T154" s="10">
        <v>0</v>
      </c>
      <c r="U154" s="10">
        <v>89</v>
      </c>
      <c r="V154" s="10">
        <v>0</v>
      </c>
      <c r="W154" s="11">
        <f>F154+SUM(H154:V154)</f>
        <v>209</v>
      </c>
      <c r="X154" s="5">
        <f t="shared" ref="X154" si="80">(F154/W154)*100</f>
        <v>23.923444976076556</v>
      </c>
      <c r="Y154" s="14"/>
    </row>
    <row r="155" spans="1:25" x14ac:dyDescent="0.15">
      <c r="A155" s="13"/>
      <c r="B155" s="13"/>
      <c r="C155" s="2"/>
      <c r="D155" s="13"/>
      <c r="E155" s="13" t="s">
        <v>47</v>
      </c>
      <c r="F155" s="11">
        <v>11</v>
      </c>
      <c r="G155" s="11">
        <f t="shared" ref="G155:G160" si="81">SUM(H155:V155)</f>
        <v>40</v>
      </c>
      <c r="H155" s="10">
        <v>0</v>
      </c>
      <c r="I155" s="10">
        <v>0</v>
      </c>
      <c r="J155" s="10">
        <v>0</v>
      </c>
      <c r="K155" s="10">
        <v>17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12</v>
      </c>
      <c r="R155" s="10">
        <v>2</v>
      </c>
      <c r="S155" s="10">
        <v>0</v>
      </c>
      <c r="T155" s="10">
        <v>0</v>
      </c>
      <c r="U155" s="10">
        <v>9</v>
      </c>
      <c r="V155" s="10">
        <v>0</v>
      </c>
      <c r="W155" s="11">
        <f t="shared" ref="W155:W160" si="82">F155+SUM(H155:V155)</f>
        <v>51</v>
      </c>
      <c r="X155" s="5">
        <f>(F155/W155)*100</f>
        <v>21.568627450980394</v>
      </c>
      <c r="Y155" s="14"/>
    </row>
    <row r="156" spans="1:25" x14ac:dyDescent="0.15">
      <c r="A156" s="13"/>
      <c r="B156" s="13"/>
      <c r="C156" s="2"/>
      <c r="D156" s="13"/>
      <c r="E156" s="13" t="s">
        <v>48</v>
      </c>
      <c r="F156" s="11">
        <v>13</v>
      </c>
      <c r="G156" s="11">
        <f t="shared" si="81"/>
        <v>41</v>
      </c>
      <c r="H156" s="10">
        <v>0</v>
      </c>
      <c r="I156" s="10">
        <v>0</v>
      </c>
      <c r="J156" s="10">
        <v>1</v>
      </c>
      <c r="K156" s="10">
        <v>14</v>
      </c>
      <c r="L156" s="10">
        <v>0</v>
      </c>
      <c r="M156" s="10">
        <v>0</v>
      </c>
      <c r="N156" s="10">
        <v>0</v>
      </c>
      <c r="O156" s="10">
        <v>0</v>
      </c>
      <c r="P156" s="10">
        <v>1</v>
      </c>
      <c r="Q156" s="10">
        <v>8</v>
      </c>
      <c r="R156" s="10">
        <v>17</v>
      </c>
      <c r="S156" s="10">
        <v>0</v>
      </c>
      <c r="T156" s="10">
        <v>0</v>
      </c>
      <c r="U156" s="10">
        <v>0</v>
      </c>
      <c r="V156" s="10">
        <v>0</v>
      </c>
      <c r="W156" s="11">
        <f t="shared" si="82"/>
        <v>54</v>
      </c>
      <c r="X156" s="5">
        <f t="shared" ref="X156:X160" si="83">(F156/W156)*100</f>
        <v>24.074074074074073</v>
      </c>
      <c r="Y156" s="14"/>
    </row>
    <row r="157" spans="1:25" x14ac:dyDescent="0.15">
      <c r="A157" s="13"/>
      <c r="B157" s="13"/>
      <c r="C157" s="2"/>
      <c r="D157" s="13"/>
      <c r="E157" s="13" t="s">
        <v>49</v>
      </c>
      <c r="F157" s="11">
        <v>4</v>
      </c>
      <c r="G157" s="11">
        <f t="shared" si="81"/>
        <v>21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1</v>
      </c>
      <c r="Q157" s="10">
        <v>18</v>
      </c>
      <c r="R157" s="10">
        <v>1</v>
      </c>
      <c r="S157" s="10">
        <v>0</v>
      </c>
      <c r="T157" s="10">
        <v>1</v>
      </c>
      <c r="U157" s="10">
        <v>0</v>
      </c>
      <c r="V157" s="10">
        <v>0</v>
      </c>
      <c r="W157" s="11">
        <f t="shared" si="82"/>
        <v>25</v>
      </c>
      <c r="X157" s="5">
        <f t="shared" si="83"/>
        <v>16</v>
      </c>
      <c r="Y157" s="14"/>
    </row>
    <row r="158" spans="1:25" x14ac:dyDescent="0.15">
      <c r="A158" s="13"/>
      <c r="B158" s="13"/>
      <c r="C158" s="2"/>
      <c r="D158" s="13"/>
      <c r="E158" s="13" t="s">
        <v>51</v>
      </c>
      <c r="F158" s="11">
        <v>1</v>
      </c>
      <c r="G158" s="11">
        <f t="shared" si="81"/>
        <v>50</v>
      </c>
      <c r="H158" s="10">
        <v>0</v>
      </c>
      <c r="I158" s="10">
        <v>0</v>
      </c>
      <c r="J158" s="10">
        <v>0</v>
      </c>
      <c r="K158" s="10">
        <v>22</v>
      </c>
      <c r="L158" s="10">
        <v>0</v>
      </c>
      <c r="M158" s="10">
        <v>0</v>
      </c>
      <c r="N158" s="10">
        <v>0</v>
      </c>
      <c r="O158" s="10">
        <v>0</v>
      </c>
      <c r="P158" s="10">
        <v>4</v>
      </c>
      <c r="Q158" s="10">
        <v>14</v>
      </c>
      <c r="R158" s="10">
        <v>6</v>
      </c>
      <c r="S158" s="10">
        <v>0</v>
      </c>
      <c r="T158" s="10">
        <v>0</v>
      </c>
      <c r="U158" s="10">
        <v>4</v>
      </c>
      <c r="V158" s="10">
        <v>0</v>
      </c>
      <c r="W158" s="11">
        <f t="shared" si="82"/>
        <v>51</v>
      </c>
      <c r="X158" s="5">
        <f t="shared" si="83"/>
        <v>1.9607843137254901</v>
      </c>
      <c r="Y158" s="14"/>
    </row>
    <row r="159" spans="1:25" x14ac:dyDescent="0.15">
      <c r="A159" s="13"/>
      <c r="B159" s="13"/>
      <c r="C159" s="2"/>
      <c r="D159" s="13"/>
      <c r="E159" s="13" t="s">
        <v>50</v>
      </c>
      <c r="F159" s="11">
        <v>7</v>
      </c>
      <c r="G159" s="11">
        <f t="shared" si="81"/>
        <v>31</v>
      </c>
      <c r="H159" s="10">
        <v>0</v>
      </c>
      <c r="I159" s="10">
        <v>0</v>
      </c>
      <c r="J159" s="10">
        <v>0</v>
      </c>
      <c r="K159" s="10">
        <v>13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18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1">
        <f t="shared" si="82"/>
        <v>38</v>
      </c>
      <c r="X159" s="5">
        <f t="shared" si="83"/>
        <v>18.421052631578945</v>
      </c>
      <c r="Y159" s="14"/>
    </row>
    <row r="160" spans="1:25" x14ac:dyDescent="0.15">
      <c r="A160" s="13"/>
      <c r="B160" s="13"/>
      <c r="C160" s="2"/>
      <c r="D160" s="13"/>
      <c r="E160" s="13" t="s">
        <v>52</v>
      </c>
      <c r="F160" s="11">
        <v>7</v>
      </c>
      <c r="G160" s="11">
        <f t="shared" si="81"/>
        <v>22</v>
      </c>
      <c r="H160" s="10">
        <v>0</v>
      </c>
      <c r="I160" s="10">
        <v>0</v>
      </c>
      <c r="J160" s="10">
        <v>0</v>
      </c>
      <c r="K160" s="10">
        <v>8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12</v>
      </c>
      <c r="R160" s="10">
        <v>2</v>
      </c>
      <c r="S160" s="10">
        <v>0</v>
      </c>
      <c r="T160" s="10">
        <v>0</v>
      </c>
      <c r="U160" s="10">
        <v>0</v>
      </c>
      <c r="V160" s="10">
        <v>0</v>
      </c>
      <c r="W160" s="11">
        <f t="shared" si="82"/>
        <v>29</v>
      </c>
      <c r="X160" s="5">
        <f t="shared" si="83"/>
        <v>24.137931034482758</v>
      </c>
      <c r="Y160" s="14"/>
    </row>
    <row r="161" spans="1:25" x14ac:dyDescent="0.15">
      <c r="A161" s="6"/>
      <c r="B161" s="6"/>
      <c r="C161" s="7"/>
      <c r="D161" s="6"/>
      <c r="E161" s="6" t="s">
        <v>14</v>
      </c>
      <c r="F161" s="12">
        <f>SUM(F149:F160)</f>
        <v>170</v>
      </c>
      <c r="G161" s="12">
        <f>SUM(G149:G160)</f>
        <v>834</v>
      </c>
      <c r="H161" s="6">
        <f t="shared" ref="H161:V161" si="84">SUM(H149:H160)</f>
        <v>0</v>
      </c>
      <c r="I161" s="6">
        <f t="shared" si="84"/>
        <v>105</v>
      </c>
      <c r="J161" s="6">
        <f t="shared" si="84"/>
        <v>2</v>
      </c>
      <c r="K161" s="6">
        <f t="shared" si="84"/>
        <v>383</v>
      </c>
      <c r="L161" s="6">
        <f t="shared" si="84"/>
        <v>0</v>
      </c>
      <c r="M161" s="6">
        <f t="shared" si="84"/>
        <v>0</v>
      </c>
      <c r="N161" s="6">
        <f t="shared" si="84"/>
        <v>3</v>
      </c>
      <c r="O161" s="6">
        <f t="shared" si="84"/>
        <v>0</v>
      </c>
      <c r="P161" s="6">
        <f t="shared" si="84"/>
        <v>10</v>
      </c>
      <c r="Q161" s="6">
        <f t="shared" si="84"/>
        <v>140</v>
      </c>
      <c r="R161" s="6">
        <f t="shared" si="84"/>
        <v>78</v>
      </c>
      <c r="S161" s="6">
        <f t="shared" si="84"/>
        <v>0</v>
      </c>
      <c r="T161" s="6">
        <f t="shared" si="84"/>
        <v>3</v>
      </c>
      <c r="U161" s="6">
        <f t="shared" si="84"/>
        <v>110</v>
      </c>
      <c r="V161" s="6">
        <f t="shared" si="84"/>
        <v>0</v>
      </c>
      <c r="W161" s="12">
        <f>SUM(W149:W160)</f>
        <v>1004</v>
      </c>
      <c r="X161" s="6">
        <f>(H161/W161)*100</f>
        <v>0</v>
      </c>
      <c r="Y161" s="12"/>
    </row>
    <row r="162" spans="1:25" x14ac:dyDescent="0.15">
      <c r="A162" s="13">
        <v>7</v>
      </c>
      <c r="B162" s="13" t="s">
        <v>68</v>
      </c>
      <c r="C162" s="2" t="s">
        <v>90</v>
      </c>
      <c r="D162" s="13" t="s">
        <v>89</v>
      </c>
      <c r="E162" s="13" t="s">
        <v>9</v>
      </c>
      <c r="F162" s="11">
        <v>47</v>
      </c>
      <c r="G162" s="11">
        <f>SUM(H162:V162)</f>
        <v>404</v>
      </c>
      <c r="H162" s="10">
        <v>0</v>
      </c>
      <c r="I162" s="10">
        <v>230</v>
      </c>
      <c r="J162" s="10">
        <v>9</v>
      </c>
      <c r="K162" s="10">
        <v>128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25</v>
      </c>
      <c r="R162" s="10">
        <v>8</v>
      </c>
      <c r="S162" s="10">
        <v>0</v>
      </c>
      <c r="T162" s="10">
        <v>0</v>
      </c>
      <c r="U162" s="10">
        <v>4</v>
      </c>
      <c r="V162" s="10">
        <v>0</v>
      </c>
      <c r="W162" s="11">
        <f>F162+SUM(H162:V162)</f>
        <v>451</v>
      </c>
      <c r="X162" s="5">
        <f t="shared" ref="X162:X165" si="85">(F162/W162)*100</f>
        <v>10.421286031042129</v>
      </c>
      <c r="Y162" s="14"/>
    </row>
    <row r="163" spans="1:25" x14ac:dyDescent="0.15">
      <c r="A163" s="13"/>
      <c r="B163" s="13"/>
      <c r="C163" s="2"/>
      <c r="D163" s="13"/>
      <c r="E163" s="13" t="s">
        <v>11</v>
      </c>
      <c r="F163" s="11">
        <v>0</v>
      </c>
      <c r="G163" s="11">
        <f t="shared" ref="G163:G166" si="86">SUM(H163:V163)</f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1">
        <f t="shared" ref="W163:W166" si="87">F163+SUM(H163:V163)</f>
        <v>0</v>
      </c>
      <c r="X163" s="5" t="e">
        <f t="shared" si="85"/>
        <v>#DIV/0!</v>
      </c>
      <c r="Y163" s="14"/>
    </row>
    <row r="164" spans="1:25" x14ac:dyDescent="0.15">
      <c r="A164" s="13"/>
      <c r="B164" s="13"/>
      <c r="C164" s="2"/>
      <c r="D164" s="13"/>
      <c r="E164" s="13" t="s">
        <v>12</v>
      </c>
      <c r="F164" s="11">
        <v>1</v>
      </c>
      <c r="G164" s="11">
        <f t="shared" si="86"/>
        <v>3</v>
      </c>
      <c r="H164" s="10">
        <v>0</v>
      </c>
      <c r="I164" s="10">
        <v>0</v>
      </c>
      <c r="J164" s="10">
        <v>0</v>
      </c>
      <c r="K164" s="10">
        <v>2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1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1">
        <f t="shared" si="87"/>
        <v>4</v>
      </c>
      <c r="X164" s="5">
        <f t="shared" si="85"/>
        <v>25</v>
      </c>
      <c r="Y164" s="14"/>
    </row>
    <row r="165" spans="1:25" x14ac:dyDescent="0.15">
      <c r="A165" s="13"/>
      <c r="B165" s="13"/>
      <c r="C165" s="2"/>
      <c r="D165" s="13"/>
      <c r="E165" s="13" t="s">
        <v>13</v>
      </c>
      <c r="F165" s="11">
        <v>4</v>
      </c>
      <c r="G165" s="11">
        <f t="shared" si="86"/>
        <v>125</v>
      </c>
      <c r="H165" s="10">
        <v>0</v>
      </c>
      <c r="I165" s="10">
        <v>0</v>
      </c>
      <c r="J165" s="10">
        <v>0</v>
      </c>
      <c r="K165" s="10">
        <v>111</v>
      </c>
      <c r="L165" s="10">
        <v>0</v>
      </c>
      <c r="M165" s="10">
        <v>0</v>
      </c>
      <c r="N165" s="10">
        <v>1</v>
      </c>
      <c r="O165" s="10">
        <v>9</v>
      </c>
      <c r="P165" s="10">
        <v>0</v>
      </c>
      <c r="Q165" s="10">
        <v>2</v>
      </c>
      <c r="R165" s="10">
        <v>2</v>
      </c>
      <c r="S165" s="10">
        <v>0</v>
      </c>
      <c r="T165" s="10">
        <v>0</v>
      </c>
      <c r="U165" s="10">
        <v>0</v>
      </c>
      <c r="V165" s="10">
        <v>0</v>
      </c>
      <c r="W165" s="11">
        <f t="shared" si="87"/>
        <v>129</v>
      </c>
      <c r="X165" s="5">
        <f t="shared" si="85"/>
        <v>3.1007751937984498</v>
      </c>
      <c r="Y165" s="14"/>
    </row>
    <row r="166" spans="1:25" x14ac:dyDescent="0.15">
      <c r="A166" s="13"/>
      <c r="B166" s="13"/>
      <c r="C166" s="2"/>
      <c r="D166" s="13"/>
      <c r="E166" s="13" t="s">
        <v>45</v>
      </c>
      <c r="F166" s="11">
        <v>9</v>
      </c>
      <c r="G166" s="11">
        <f t="shared" si="86"/>
        <v>88</v>
      </c>
      <c r="H166" s="10">
        <v>0</v>
      </c>
      <c r="I166" s="10">
        <v>1</v>
      </c>
      <c r="J166" s="10">
        <v>0</v>
      </c>
      <c r="K166" s="10">
        <v>55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3</v>
      </c>
      <c r="R166" s="10">
        <v>22</v>
      </c>
      <c r="S166" s="10">
        <v>0</v>
      </c>
      <c r="T166" s="10">
        <v>1</v>
      </c>
      <c r="U166" s="10">
        <v>6</v>
      </c>
      <c r="V166" s="10">
        <v>0</v>
      </c>
      <c r="W166" s="11">
        <f t="shared" si="87"/>
        <v>97</v>
      </c>
      <c r="X166" s="5">
        <f>(F166/W166)*100</f>
        <v>9.2783505154639183</v>
      </c>
      <c r="Y166" s="14"/>
    </row>
    <row r="167" spans="1:25" x14ac:dyDescent="0.15">
      <c r="A167" s="13"/>
      <c r="B167" s="13"/>
      <c r="C167" s="2"/>
      <c r="D167" s="13"/>
      <c r="E167" s="13" t="s">
        <v>46</v>
      </c>
      <c r="F167" s="11">
        <v>144</v>
      </c>
      <c r="G167" s="11">
        <f>SUM(H167:V167)</f>
        <v>147</v>
      </c>
      <c r="H167" s="10">
        <v>0</v>
      </c>
      <c r="I167" s="10">
        <v>0</v>
      </c>
      <c r="J167" s="10">
        <v>2</v>
      </c>
      <c r="K167" s="10">
        <v>30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23</v>
      </c>
      <c r="R167" s="10">
        <v>3</v>
      </c>
      <c r="S167" s="10">
        <v>0</v>
      </c>
      <c r="T167" s="10">
        <v>0</v>
      </c>
      <c r="U167" s="10">
        <v>89</v>
      </c>
      <c r="V167" s="10">
        <v>0</v>
      </c>
      <c r="W167" s="11">
        <f>F167+SUM(H167:V167)</f>
        <v>291</v>
      </c>
      <c r="X167" s="5">
        <f t="shared" ref="X167" si="88">(F167/W167)*100</f>
        <v>49.484536082474229</v>
      </c>
      <c r="Y167" s="14"/>
    </row>
    <row r="168" spans="1:25" x14ac:dyDescent="0.15">
      <c r="A168" s="13"/>
      <c r="B168" s="13"/>
      <c r="C168" s="2"/>
      <c r="D168" s="13"/>
      <c r="E168" s="13" t="s">
        <v>47</v>
      </c>
      <c r="F168" s="11">
        <v>64</v>
      </c>
      <c r="G168" s="11">
        <f t="shared" ref="G168:G173" si="89">SUM(H168:V168)</f>
        <v>143</v>
      </c>
      <c r="H168" s="10">
        <v>0</v>
      </c>
      <c r="I168" s="10">
        <v>5</v>
      </c>
      <c r="J168" s="10">
        <v>14</v>
      </c>
      <c r="K168" s="10">
        <v>97</v>
      </c>
      <c r="L168" s="10">
        <v>0</v>
      </c>
      <c r="M168" s="10">
        <v>0</v>
      </c>
      <c r="N168" s="10">
        <v>0</v>
      </c>
      <c r="O168" s="10">
        <v>0</v>
      </c>
      <c r="P168" s="10">
        <v>2</v>
      </c>
      <c r="Q168" s="10">
        <v>5</v>
      </c>
      <c r="R168" s="10">
        <v>6</v>
      </c>
      <c r="S168" s="10">
        <v>0</v>
      </c>
      <c r="T168" s="10">
        <v>0</v>
      </c>
      <c r="U168" s="10">
        <v>14</v>
      </c>
      <c r="V168" s="10">
        <v>0</v>
      </c>
      <c r="W168" s="11">
        <f t="shared" ref="W168:W173" si="90">F168+SUM(H168:V168)</f>
        <v>207</v>
      </c>
      <c r="X168" s="5">
        <f>(F168/W168)*100</f>
        <v>30.917874396135264</v>
      </c>
      <c r="Y168" s="14"/>
    </row>
    <row r="169" spans="1:25" x14ac:dyDescent="0.15">
      <c r="A169" s="13"/>
      <c r="B169" s="13"/>
      <c r="C169" s="2"/>
      <c r="D169" s="13"/>
      <c r="E169" s="13" t="s">
        <v>48</v>
      </c>
      <c r="F169" s="11">
        <v>20</v>
      </c>
      <c r="G169" s="11">
        <f t="shared" si="89"/>
        <v>46</v>
      </c>
      <c r="H169" s="10">
        <v>0</v>
      </c>
      <c r="I169" s="10">
        <v>2</v>
      </c>
      <c r="J169" s="10">
        <v>6</v>
      </c>
      <c r="K169" s="10">
        <v>26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11</v>
      </c>
      <c r="S169" s="10">
        <v>0</v>
      </c>
      <c r="T169" s="10">
        <v>1</v>
      </c>
      <c r="U169" s="10">
        <v>0</v>
      </c>
      <c r="V169" s="10">
        <v>0</v>
      </c>
      <c r="W169" s="11">
        <f t="shared" si="90"/>
        <v>66</v>
      </c>
      <c r="X169" s="5">
        <f t="shared" ref="X169:X173" si="91">(F169/W169)*100</f>
        <v>30.303030303030305</v>
      </c>
      <c r="Y169" s="14"/>
    </row>
    <row r="170" spans="1:25" x14ac:dyDescent="0.15">
      <c r="A170" s="13"/>
      <c r="B170" s="13"/>
      <c r="C170" s="2"/>
      <c r="D170" s="13"/>
      <c r="E170" s="13" t="s">
        <v>49</v>
      </c>
      <c r="F170" s="11">
        <v>45</v>
      </c>
      <c r="G170" s="11">
        <f t="shared" si="89"/>
        <v>18</v>
      </c>
      <c r="H170" s="10">
        <v>0</v>
      </c>
      <c r="I170" s="10">
        <v>0</v>
      </c>
      <c r="J170" s="10">
        <v>0</v>
      </c>
      <c r="K170" s="10">
        <v>6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2</v>
      </c>
      <c r="R170" s="10">
        <v>2</v>
      </c>
      <c r="S170" s="10">
        <v>0</v>
      </c>
      <c r="T170" s="10">
        <v>0</v>
      </c>
      <c r="U170" s="10">
        <v>8</v>
      </c>
      <c r="V170" s="10">
        <v>0</v>
      </c>
      <c r="W170" s="11">
        <f t="shared" si="90"/>
        <v>63</v>
      </c>
      <c r="X170" s="5">
        <f t="shared" si="91"/>
        <v>71.428571428571431</v>
      </c>
      <c r="Y170" s="14"/>
    </row>
    <row r="171" spans="1:25" x14ac:dyDescent="0.15">
      <c r="A171" s="13"/>
      <c r="B171" s="13"/>
      <c r="C171" s="2"/>
      <c r="D171" s="13"/>
      <c r="E171" s="13" t="s">
        <v>51</v>
      </c>
      <c r="F171" s="11">
        <v>4</v>
      </c>
      <c r="G171" s="11">
        <f t="shared" si="89"/>
        <v>127</v>
      </c>
      <c r="H171" s="10">
        <v>0</v>
      </c>
      <c r="I171" s="10">
        <v>6</v>
      </c>
      <c r="J171" s="10">
        <v>5</v>
      </c>
      <c r="K171" s="10">
        <v>92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1</v>
      </c>
      <c r="R171" s="10">
        <v>20</v>
      </c>
      <c r="S171" s="10">
        <v>0</v>
      </c>
      <c r="T171" s="10">
        <v>0</v>
      </c>
      <c r="U171" s="10">
        <v>3</v>
      </c>
      <c r="V171" s="10">
        <v>0</v>
      </c>
      <c r="W171" s="11">
        <f t="shared" si="90"/>
        <v>131</v>
      </c>
      <c r="X171" s="5">
        <f t="shared" si="91"/>
        <v>3.0534351145038165</v>
      </c>
      <c r="Y171" s="14"/>
    </row>
    <row r="172" spans="1:25" x14ac:dyDescent="0.15">
      <c r="A172" s="13"/>
      <c r="B172" s="13"/>
      <c r="C172" s="2"/>
      <c r="D172" s="13"/>
      <c r="E172" s="13" t="s">
        <v>50</v>
      </c>
      <c r="F172" s="11">
        <v>0</v>
      </c>
      <c r="G172" s="11">
        <f t="shared" si="89"/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1">
        <f t="shared" si="90"/>
        <v>0</v>
      </c>
      <c r="X172" s="5" t="e">
        <f t="shared" si="91"/>
        <v>#DIV/0!</v>
      </c>
      <c r="Y172" s="14"/>
    </row>
    <row r="173" spans="1:25" x14ac:dyDescent="0.15">
      <c r="A173" s="13"/>
      <c r="B173" s="13"/>
      <c r="C173" s="2"/>
      <c r="D173" s="13"/>
      <c r="E173" s="13" t="s">
        <v>52</v>
      </c>
      <c r="F173" s="11">
        <v>0</v>
      </c>
      <c r="G173" s="11">
        <f t="shared" si="89"/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1">
        <f t="shared" si="90"/>
        <v>0</v>
      </c>
      <c r="X173" s="5" t="e">
        <f t="shared" si="91"/>
        <v>#DIV/0!</v>
      </c>
      <c r="Y173" s="14"/>
    </row>
    <row r="174" spans="1:25" x14ac:dyDescent="0.15">
      <c r="A174" s="6"/>
      <c r="B174" s="6"/>
      <c r="C174" s="7"/>
      <c r="D174" s="6"/>
      <c r="E174" s="6" t="s">
        <v>14</v>
      </c>
      <c r="F174" s="12">
        <f>SUM(F162:F173)</f>
        <v>338</v>
      </c>
      <c r="G174" s="12">
        <f>SUM(G162:G173)</f>
        <v>1101</v>
      </c>
      <c r="H174" s="6">
        <f t="shared" ref="H174:V174" si="92">SUM(H162:H173)</f>
        <v>0</v>
      </c>
      <c r="I174" s="6">
        <f t="shared" si="92"/>
        <v>244</v>
      </c>
      <c r="J174" s="6">
        <f t="shared" si="92"/>
        <v>36</v>
      </c>
      <c r="K174" s="6">
        <f t="shared" si="92"/>
        <v>547</v>
      </c>
      <c r="L174" s="6">
        <f t="shared" si="92"/>
        <v>0</v>
      </c>
      <c r="M174" s="6">
        <f t="shared" si="92"/>
        <v>0</v>
      </c>
      <c r="N174" s="6">
        <f t="shared" si="92"/>
        <v>1</v>
      </c>
      <c r="O174" s="6">
        <f t="shared" si="92"/>
        <v>9</v>
      </c>
      <c r="P174" s="6">
        <f t="shared" si="92"/>
        <v>2</v>
      </c>
      <c r="Q174" s="6">
        <f t="shared" si="92"/>
        <v>62</v>
      </c>
      <c r="R174" s="6">
        <f t="shared" si="92"/>
        <v>74</v>
      </c>
      <c r="S174" s="6">
        <f t="shared" si="92"/>
        <v>0</v>
      </c>
      <c r="T174" s="6">
        <f t="shared" si="92"/>
        <v>2</v>
      </c>
      <c r="U174" s="6">
        <f t="shared" si="92"/>
        <v>124</v>
      </c>
      <c r="V174" s="6">
        <f t="shared" si="92"/>
        <v>0</v>
      </c>
      <c r="W174" s="12">
        <f>SUM(W162:W173)</f>
        <v>1439</v>
      </c>
      <c r="X174" s="6">
        <f>(H174/W174)*100</f>
        <v>0</v>
      </c>
      <c r="Y174" s="12"/>
    </row>
    <row r="175" spans="1:25" x14ac:dyDescent="0.15">
      <c r="A175" s="13">
        <v>7</v>
      </c>
      <c r="B175" s="13" t="s">
        <v>56</v>
      </c>
      <c r="C175" s="2" t="s">
        <v>63</v>
      </c>
      <c r="D175" s="13" t="s">
        <v>91</v>
      </c>
      <c r="E175" s="13" t="s">
        <v>9</v>
      </c>
      <c r="F175" s="11">
        <v>18</v>
      </c>
      <c r="G175" s="11">
        <f>SUM(H175:V175)</f>
        <v>203</v>
      </c>
      <c r="H175" s="10">
        <v>0</v>
      </c>
      <c r="I175" s="10">
        <v>84</v>
      </c>
      <c r="J175" s="10">
        <v>0</v>
      </c>
      <c r="K175" s="10">
        <v>88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25</v>
      </c>
      <c r="R175" s="10">
        <v>3</v>
      </c>
      <c r="S175" s="10">
        <v>0</v>
      </c>
      <c r="T175" s="10">
        <v>0</v>
      </c>
      <c r="U175" s="10">
        <v>3</v>
      </c>
      <c r="V175" s="10">
        <v>0</v>
      </c>
      <c r="W175" s="11">
        <f>F175+SUM(H175:V175)</f>
        <v>221</v>
      </c>
      <c r="X175" s="5">
        <f t="shared" ref="X175:X178" si="93">(F175/W175)*100</f>
        <v>8.1447963800904972</v>
      </c>
      <c r="Y175" s="14"/>
    </row>
    <row r="176" spans="1:25" x14ac:dyDescent="0.15">
      <c r="A176" s="13"/>
      <c r="B176" s="13"/>
      <c r="C176" s="2"/>
      <c r="D176" s="13"/>
      <c r="E176" s="13" t="s">
        <v>11</v>
      </c>
      <c r="F176" s="11">
        <v>4</v>
      </c>
      <c r="G176" s="11">
        <f t="shared" ref="G176:G179" si="94">SUM(H176:V176)</f>
        <v>27</v>
      </c>
      <c r="H176" s="10">
        <v>0</v>
      </c>
      <c r="I176" s="10">
        <v>0</v>
      </c>
      <c r="J176" s="10">
        <v>0</v>
      </c>
      <c r="K176" s="10">
        <v>24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2</v>
      </c>
      <c r="R176" s="10">
        <v>1</v>
      </c>
      <c r="S176" s="10">
        <v>0</v>
      </c>
      <c r="T176" s="10">
        <v>0</v>
      </c>
      <c r="U176" s="10">
        <v>0</v>
      </c>
      <c r="V176" s="10">
        <v>0</v>
      </c>
      <c r="W176" s="11">
        <f t="shared" ref="W176:W179" si="95">F176+SUM(H176:V176)</f>
        <v>31</v>
      </c>
      <c r="X176" s="5">
        <f t="shared" si="93"/>
        <v>12.903225806451612</v>
      </c>
      <c r="Y176" s="14"/>
    </row>
    <row r="177" spans="1:25" x14ac:dyDescent="0.15">
      <c r="A177" s="13"/>
      <c r="B177" s="13"/>
      <c r="C177" s="2"/>
      <c r="D177" s="13"/>
      <c r="E177" s="13" t="s">
        <v>12</v>
      </c>
      <c r="F177" s="11">
        <v>2</v>
      </c>
      <c r="G177" s="11">
        <f t="shared" si="94"/>
        <v>9</v>
      </c>
      <c r="H177" s="10">
        <v>0</v>
      </c>
      <c r="I177" s="10">
        <v>0</v>
      </c>
      <c r="J177" s="10">
        <v>0</v>
      </c>
      <c r="K177" s="10">
        <v>5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</v>
      </c>
      <c r="S177" s="10">
        <v>0</v>
      </c>
      <c r="T177" s="10">
        <v>3</v>
      </c>
      <c r="U177" s="10">
        <v>0</v>
      </c>
      <c r="V177" s="10">
        <v>0</v>
      </c>
      <c r="W177" s="11">
        <f t="shared" si="95"/>
        <v>11</v>
      </c>
      <c r="X177" s="5">
        <f t="shared" si="93"/>
        <v>18.181818181818183</v>
      </c>
      <c r="Y177" s="14"/>
    </row>
    <row r="178" spans="1:25" x14ac:dyDescent="0.15">
      <c r="A178" s="13"/>
      <c r="B178" s="13"/>
      <c r="C178" s="2"/>
      <c r="D178" s="13"/>
      <c r="E178" s="13" t="s">
        <v>13</v>
      </c>
      <c r="F178" s="11">
        <v>5</v>
      </c>
      <c r="G178" s="11">
        <f t="shared" si="94"/>
        <v>69</v>
      </c>
      <c r="H178" s="10">
        <v>0</v>
      </c>
      <c r="I178" s="10">
        <v>3</v>
      </c>
      <c r="J178" s="10">
        <v>1</v>
      </c>
      <c r="K178" s="10">
        <v>58</v>
      </c>
      <c r="L178" s="10">
        <v>0</v>
      </c>
      <c r="M178" s="10">
        <v>0</v>
      </c>
      <c r="N178" s="10">
        <v>4</v>
      </c>
      <c r="O178" s="10">
        <v>0</v>
      </c>
      <c r="P178" s="10">
        <v>0</v>
      </c>
      <c r="Q178" s="10">
        <v>2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1">
        <f t="shared" si="95"/>
        <v>74</v>
      </c>
      <c r="X178" s="5">
        <f t="shared" si="93"/>
        <v>6.756756756756757</v>
      </c>
      <c r="Y178" s="14"/>
    </row>
    <row r="179" spans="1:25" x14ac:dyDescent="0.15">
      <c r="A179" s="13"/>
      <c r="B179" s="13"/>
      <c r="C179" s="2"/>
      <c r="D179" s="13"/>
      <c r="E179" s="13" t="s">
        <v>45</v>
      </c>
      <c r="F179" s="11">
        <v>15</v>
      </c>
      <c r="G179" s="11">
        <f t="shared" si="94"/>
        <v>86</v>
      </c>
      <c r="H179" s="10">
        <v>0</v>
      </c>
      <c r="I179" s="10">
        <v>0</v>
      </c>
      <c r="J179" s="10">
        <v>3</v>
      </c>
      <c r="K179" s="10">
        <v>15</v>
      </c>
      <c r="L179" s="10">
        <v>0</v>
      </c>
      <c r="M179" s="10">
        <v>0</v>
      </c>
      <c r="N179" s="10">
        <v>0</v>
      </c>
      <c r="O179" s="10">
        <v>0</v>
      </c>
      <c r="P179" s="10">
        <v>1</v>
      </c>
      <c r="Q179" s="10">
        <v>23</v>
      </c>
      <c r="R179" s="10">
        <v>34</v>
      </c>
      <c r="S179" s="10">
        <v>0</v>
      </c>
      <c r="T179" s="10">
        <v>9</v>
      </c>
      <c r="U179" s="10">
        <v>1</v>
      </c>
      <c r="V179" s="10">
        <v>0</v>
      </c>
      <c r="W179" s="11">
        <f t="shared" si="95"/>
        <v>101</v>
      </c>
      <c r="X179" s="5">
        <f>(F179/W179)*100</f>
        <v>14.85148514851485</v>
      </c>
      <c r="Y179" s="14"/>
    </row>
    <row r="180" spans="1:25" x14ac:dyDescent="0.15">
      <c r="A180" s="13"/>
      <c r="B180" s="13"/>
      <c r="C180" s="2"/>
      <c r="D180" s="13"/>
      <c r="E180" s="13" t="s">
        <v>46</v>
      </c>
      <c r="F180" s="11">
        <v>45</v>
      </c>
      <c r="G180" s="11">
        <f>SUM(H180:V180)</f>
        <v>147</v>
      </c>
      <c r="H180" s="10">
        <v>0</v>
      </c>
      <c r="I180" s="10">
        <v>0</v>
      </c>
      <c r="J180" s="10">
        <v>7</v>
      </c>
      <c r="K180" s="10">
        <v>14</v>
      </c>
      <c r="L180" s="10">
        <v>0</v>
      </c>
      <c r="M180" s="10">
        <v>0</v>
      </c>
      <c r="N180" s="10">
        <v>0</v>
      </c>
      <c r="O180" s="10">
        <v>0</v>
      </c>
      <c r="P180" s="10">
        <v>1</v>
      </c>
      <c r="Q180" s="10">
        <v>35</v>
      </c>
      <c r="R180" s="10">
        <v>10</v>
      </c>
      <c r="S180" s="10">
        <v>0</v>
      </c>
      <c r="T180" s="10">
        <v>0</v>
      </c>
      <c r="U180" s="10">
        <v>80</v>
      </c>
      <c r="V180" s="10">
        <v>0</v>
      </c>
      <c r="W180" s="11">
        <f>F180+SUM(H180:V180)</f>
        <v>192</v>
      </c>
      <c r="X180" s="5">
        <f t="shared" ref="X180" si="96">(F180/W180)*100</f>
        <v>23.4375</v>
      </c>
      <c r="Y180" s="14"/>
    </row>
    <row r="181" spans="1:25" x14ac:dyDescent="0.15">
      <c r="A181" s="13"/>
      <c r="B181" s="13"/>
      <c r="C181" s="2"/>
      <c r="D181" s="13"/>
      <c r="E181" s="13" t="s">
        <v>47</v>
      </c>
      <c r="F181" s="11">
        <v>18</v>
      </c>
      <c r="G181" s="11">
        <f t="shared" ref="G181:G186" si="97">SUM(H181:V181)</f>
        <v>101</v>
      </c>
      <c r="H181" s="10">
        <v>0</v>
      </c>
      <c r="I181" s="10">
        <v>1</v>
      </c>
      <c r="J181" s="10">
        <v>3</v>
      </c>
      <c r="K181" s="10">
        <v>42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17</v>
      </c>
      <c r="R181" s="10">
        <v>0</v>
      </c>
      <c r="S181" s="10">
        <v>0</v>
      </c>
      <c r="T181" s="10">
        <v>0</v>
      </c>
      <c r="U181" s="10">
        <v>38</v>
      </c>
      <c r="V181" s="10">
        <v>0</v>
      </c>
      <c r="W181" s="11">
        <f t="shared" ref="W181:W186" si="98">F181+SUM(H181:V181)</f>
        <v>119</v>
      </c>
      <c r="X181" s="5">
        <f>(F181/W181)*100</f>
        <v>15.126050420168067</v>
      </c>
      <c r="Y181" s="14"/>
    </row>
    <row r="182" spans="1:25" x14ac:dyDescent="0.15">
      <c r="A182" s="13"/>
      <c r="B182" s="13"/>
      <c r="C182" s="2"/>
      <c r="D182" s="13"/>
      <c r="E182" s="13" t="s">
        <v>48</v>
      </c>
      <c r="F182" s="11">
        <v>20</v>
      </c>
      <c r="G182" s="11">
        <f t="shared" si="97"/>
        <v>90</v>
      </c>
      <c r="H182" s="10">
        <v>0</v>
      </c>
      <c r="I182" s="10">
        <v>1</v>
      </c>
      <c r="J182" s="10">
        <v>7</v>
      </c>
      <c r="K182" s="10">
        <v>40</v>
      </c>
      <c r="L182" s="10">
        <v>0</v>
      </c>
      <c r="M182" s="10">
        <v>0</v>
      </c>
      <c r="N182" s="10">
        <v>0</v>
      </c>
      <c r="O182" s="10">
        <v>0</v>
      </c>
      <c r="P182" s="10">
        <v>1</v>
      </c>
      <c r="Q182" s="10">
        <v>26</v>
      </c>
      <c r="R182" s="10">
        <v>9</v>
      </c>
      <c r="S182" s="10">
        <v>0</v>
      </c>
      <c r="T182" s="10">
        <v>5</v>
      </c>
      <c r="U182" s="10">
        <v>1</v>
      </c>
      <c r="V182" s="10">
        <v>0</v>
      </c>
      <c r="W182" s="11">
        <f t="shared" si="98"/>
        <v>110</v>
      </c>
      <c r="X182" s="5">
        <f t="shared" ref="X182:X186" si="99">(F182/W182)*100</f>
        <v>18.181818181818183</v>
      </c>
      <c r="Y182" s="14"/>
    </row>
    <row r="183" spans="1:25" x14ac:dyDescent="0.15">
      <c r="A183" s="13"/>
      <c r="B183" s="13"/>
      <c r="C183" s="2"/>
      <c r="D183" s="13"/>
      <c r="E183" s="13" t="s">
        <v>49</v>
      </c>
      <c r="F183" s="11">
        <v>178</v>
      </c>
      <c r="G183" s="11">
        <f t="shared" si="97"/>
        <v>41</v>
      </c>
      <c r="H183" s="10">
        <v>0</v>
      </c>
      <c r="I183" s="10">
        <v>1</v>
      </c>
      <c r="J183" s="10">
        <v>0</v>
      </c>
      <c r="K183" s="10">
        <v>16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7</v>
      </c>
      <c r="R183" s="10">
        <v>6</v>
      </c>
      <c r="S183" s="10">
        <v>0</v>
      </c>
      <c r="T183" s="10">
        <v>5</v>
      </c>
      <c r="U183" s="10">
        <v>6</v>
      </c>
      <c r="V183" s="10">
        <v>0</v>
      </c>
      <c r="W183" s="11">
        <f t="shared" si="98"/>
        <v>219</v>
      </c>
      <c r="X183" s="5">
        <f t="shared" si="99"/>
        <v>81.278538812785385</v>
      </c>
      <c r="Y183" s="14"/>
    </row>
    <row r="184" spans="1:25" x14ac:dyDescent="0.15">
      <c r="A184" s="13"/>
      <c r="B184" s="13"/>
      <c r="C184" s="2"/>
      <c r="D184" s="13"/>
      <c r="E184" s="13" t="s">
        <v>51</v>
      </c>
      <c r="F184" s="11">
        <v>1</v>
      </c>
      <c r="G184" s="11">
        <f t="shared" si="97"/>
        <v>71</v>
      </c>
      <c r="H184" s="10">
        <v>0</v>
      </c>
      <c r="I184" s="10">
        <v>1</v>
      </c>
      <c r="J184" s="10">
        <v>2</v>
      </c>
      <c r="K184" s="10">
        <v>43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8</v>
      </c>
      <c r="R184" s="10">
        <v>0</v>
      </c>
      <c r="S184" s="10">
        <v>0</v>
      </c>
      <c r="T184" s="10">
        <v>0</v>
      </c>
      <c r="U184" s="10">
        <v>17</v>
      </c>
      <c r="V184" s="10">
        <v>0</v>
      </c>
      <c r="W184" s="11">
        <f t="shared" si="98"/>
        <v>72</v>
      </c>
      <c r="X184" s="5">
        <f t="shared" si="99"/>
        <v>1.3888888888888888</v>
      </c>
      <c r="Y184" s="14"/>
    </row>
    <row r="185" spans="1:25" x14ac:dyDescent="0.15">
      <c r="A185" s="13"/>
      <c r="B185" s="13"/>
      <c r="C185" s="2"/>
      <c r="D185" s="13"/>
      <c r="E185" s="13" t="s">
        <v>50</v>
      </c>
      <c r="F185" s="11">
        <v>49</v>
      </c>
      <c r="G185" s="11">
        <f t="shared" si="97"/>
        <v>123</v>
      </c>
      <c r="H185" s="10">
        <v>0</v>
      </c>
      <c r="I185" s="10">
        <v>0</v>
      </c>
      <c r="J185" s="10">
        <v>0</v>
      </c>
      <c r="K185" s="10">
        <v>8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106</v>
      </c>
      <c r="R185" s="10">
        <v>3</v>
      </c>
      <c r="S185" s="10">
        <v>0</v>
      </c>
      <c r="T185" s="10">
        <v>0</v>
      </c>
      <c r="U185" s="10">
        <v>6</v>
      </c>
      <c r="V185" s="10">
        <v>0</v>
      </c>
      <c r="W185" s="11">
        <f t="shared" si="98"/>
        <v>172</v>
      </c>
      <c r="X185" s="5">
        <f t="shared" si="99"/>
        <v>28.488372093023255</v>
      </c>
      <c r="Y185" s="14"/>
    </row>
    <row r="186" spans="1:25" x14ac:dyDescent="0.15">
      <c r="A186" s="13"/>
      <c r="B186" s="13"/>
      <c r="C186" s="2"/>
      <c r="D186" s="13"/>
      <c r="E186" s="13" t="s">
        <v>52</v>
      </c>
      <c r="F186" s="11">
        <v>1</v>
      </c>
      <c r="G186" s="11">
        <f t="shared" si="97"/>
        <v>6</v>
      </c>
      <c r="H186" s="10">
        <v>0</v>
      </c>
      <c r="I186" s="10">
        <v>2</v>
      </c>
      <c r="J186" s="10">
        <v>0</v>
      </c>
      <c r="K186" s="10">
        <v>1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2</v>
      </c>
      <c r="R186" s="10">
        <v>0</v>
      </c>
      <c r="S186" s="10">
        <v>0</v>
      </c>
      <c r="T186" s="10">
        <v>0</v>
      </c>
      <c r="U186" s="10">
        <v>1</v>
      </c>
      <c r="V186" s="10">
        <v>0</v>
      </c>
      <c r="W186" s="11">
        <f t="shared" si="98"/>
        <v>7</v>
      </c>
      <c r="X186" s="5">
        <f t="shared" si="99"/>
        <v>14.285714285714285</v>
      </c>
      <c r="Y186" s="14"/>
    </row>
    <row r="187" spans="1:25" x14ac:dyDescent="0.15">
      <c r="A187" s="6"/>
      <c r="B187" s="6"/>
      <c r="C187" s="7"/>
      <c r="D187" s="6"/>
      <c r="E187" s="6" t="s">
        <v>14</v>
      </c>
      <c r="F187" s="12">
        <f>SUM(F175:F186)</f>
        <v>356</v>
      </c>
      <c r="G187" s="12">
        <f>SUM(G175:G186)</f>
        <v>973</v>
      </c>
      <c r="H187" s="6">
        <f t="shared" ref="H187:V187" si="100">SUM(H175:H186)</f>
        <v>0</v>
      </c>
      <c r="I187" s="6">
        <f t="shared" si="100"/>
        <v>93</v>
      </c>
      <c r="J187" s="6">
        <f t="shared" si="100"/>
        <v>23</v>
      </c>
      <c r="K187" s="6">
        <f t="shared" si="100"/>
        <v>354</v>
      </c>
      <c r="L187" s="6">
        <f t="shared" si="100"/>
        <v>0</v>
      </c>
      <c r="M187" s="6">
        <f t="shared" si="100"/>
        <v>0</v>
      </c>
      <c r="N187" s="6">
        <f t="shared" si="100"/>
        <v>4</v>
      </c>
      <c r="O187" s="6">
        <f t="shared" si="100"/>
        <v>0</v>
      </c>
      <c r="P187" s="6">
        <f t="shared" si="100"/>
        <v>3</v>
      </c>
      <c r="Q187" s="6">
        <f t="shared" si="100"/>
        <v>253</v>
      </c>
      <c r="R187" s="6">
        <f t="shared" si="100"/>
        <v>68</v>
      </c>
      <c r="S187" s="6">
        <f t="shared" si="100"/>
        <v>0</v>
      </c>
      <c r="T187" s="6">
        <f t="shared" si="100"/>
        <v>22</v>
      </c>
      <c r="U187" s="6">
        <f t="shared" si="100"/>
        <v>153</v>
      </c>
      <c r="V187" s="6">
        <f t="shared" si="100"/>
        <v>0</v>
      </c>
      <c r="W187" s="12">
        <f>SUM(W175:W186)</f>
        <v>1329</v>
      </c>
      <c r="X187" s="6">
        <f>(H187/W187)*100</f>
        <v>0</v>
      </c>
      <c r="Y187" s="12"/>
    </row>
    <row r="188" spans="1:25" x14ac:dyDescent="0.15">
      <c r="A188" s="13">
        <v>7</v>
      </c>
      <c r="B188" s="13" t="s">
        <v>58</v>
      </c>
      <c r="C188" s="2" t="s">
        <v>64</v>
      </c>
      <c r="D188" s="13" t="s">
        <v>92</v>
      </c>
      <c r="E188" s="13" t="s">
        <v>9</v>
      </c>
      <c r="F188" s="11">
        <v>8</v>
      </c>
      <c r="G188" s="11">
        <f>SUM(H188:V188)</f>
        <v>101</v>
      </c>
      <c r="H188" s="10">
        <v>0</v>
      </c>
      <c r="I188" s="10">
        <v>15</v>
      </c>
      <c r="J188" s="10">
        <v>1</v>
      </c>
      <c r="K188" s="10">
        <v>58</v>
      </c>
      <c r="L188" s="10">
        <v>0</v>
      </c>
      <c r="M188" s="10">
        <v>0</v>
      </c>
      <c r="N188" s="10">
        <v>0</v>
      </c>
      <c r="O188" s="10">
        <v>1</v>
      </c>
      <c r="P188" s="10">
        <v>0</v>
      </c>
      <c r="Q188" s="10">
        <v>21</v>
      </c>
      <c r="R188" s="10">
        <v>5</v>
      </c>
      <c r="S188" s="10">
        <v>0</v>
      </c>
      <c r="T188" s="10">
        <v>0</v>
      </c>
      <c r="U188" s="10">
        <v>0</v>
      </c>
      <c r="V188" s="10">
        <v>0</v>
      </c>
      <c r="W188" s="11">
        <f>F188+SUM(H188:V188)</f>
        <v>109</v>
      </c>
      <c r="X188" s="5">
        <f t="shared" ref="X188:X191" si="101">(F188/W188)*100</f>
        <v>7.3394495412844041</v>
      </c>
      <c r="Y188" s="14"/>
    </row>
    <row r="189" spans="1:25" x14ac:dyDescent="0.15">
      <c r="A189" s="13"/>
      <c r="B189" s="13"/>
      <c r="C189" s="2"/>
      <c r="D189" s="13"/>
      <c r="E189" s="13" t="s">
        <v>11</v>
      </c>
      <c r="F189" s="11">
        <v>2</v>
      </c>
      <c r="G189" s="11">
        <f t="shared" ref="G189:G192" si="102">SUM(H189:V189)</f>
        <v>9</v>
      </c>
      <c r="H189" s="10">
        <v>0</v>
      </c>
      <c r="I189" s="10">
        <v>0</v>
      </c>
      <c r="J189" s="10">
        <v>0</v>
      </c>
      <c r="K189" s="10">
        <v>9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1">
        <f t="shared" ref="W189:W192" si="103">F189+SUM(H189:V189)</f>
        <v>11</v>
      </c>
      <c r="X189" s="5">
        <f t="shared" si="101"/>
        <v>18.181818181818183</v>
      </c>
      <c r="Y189" s="14"/>
    </row>
    <row r="190" spans="1:25" x14ac:dyDescent="0.15">
      <c r="A190" s="13"/>
      <c r="B190" s="13"/>
      <c r="C190" s="2"/>
      <c r="D190" s="13"/>
      <c r="E190" s="13" t="s">
        <v>12</v>
      </c>
      <c r="F190" s="11">
        <v>0</v>
      </c>
      <c r="G190" s="11">
        <f t="shared" si="102"/>
        <v>5</v>
      </c>
      <c r="H190" s="10">
        <v>0</v>
      </c>
      <c r="I190" s="10">
        <v>0</v>
      </c>
      <c r="J190" s="10">
        <v>0</v>
      </c>
      <c r="K190" s="10">
        <v>1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2</v>
      </c>
      <c r="R190" s="10">
        <v>0</v>
      </c>
      <c r="S190" s="10">
        <v>0</v>
      </c>
      <c r="T190" s="10">
        <v>1</v>
      </c>
      <c r="U190" s="10">
        <v>1</v>
      </c>
      <c r="V190" s="10">
        <v>0</v>
      </c>
      <c r="W190" s="11">
        <f t="shared" si="103"/>
        <v>5</v>
      </c>
      <c r="X190" s="5">
        <f t="shared" si="101"/>
        <v>0</v>
      </c>
      <c r="Y190" s="14"/>
    </row>
    <row r="191" spans="1:25" x14ac:dyDescent="0.15">
      <c r="A191" s="13"/>
      <c r="B191" s="13"/>
      <c r="C191" s="2"/>
      <c r="D191" s="13"/>
      <c r="E191" s="13" t="s">
        <v>13</v>
      </c>
      <c r="F191" s="11">
        <v>8</v>
      </c>
      <c r="G191" s="11">
        <f t="shared" si="102"/>
        <v>94</v>
      </c>
      <c r="H191" s="10">
        <v>0</v>
      </c>
      <c r="I191" s="10">
        <v>0</v>
      </c>
      <c r="J191" s="10">
        <v>0</v>
      </c>
      <c r="K191" s="10">
        <v>73</v>
      </c>
      <c r="L191" s="10">
        <v>0</v>
      </c>
      <c r="M191" s="10">
        <v>0</v>
      </c>
      <c r="N191" s="10">
        <v>5</v>
      </c>
      <c r="O191" s="10">
        <v>10</v>
      </c>
      <c r="P191" s="10">
        <v>0</v>
      </c>
      <c r="Q191" s="10">
        <v>3</v>
      </c>
      <c r="R191" s="10">
        <v>1</v>
      </c>
      <c r="S191" s="10">
        <v>0</v>
      </c>
      <c r="T191" s="10">
        <v>0</v>
      </c>
      <c r="U191" s="10">
        <v>2</v>
      </c>
      <c r="V191" s="10">
        <v>0</v>
      </c>
      <c r="W191" s="11">
        <f t="shared" si="103"/>
        <v>102</v>
      </c>
      <c r="X191" s="5">
        <f t="shared" si="101"/>
        <v>7.8431372549019605</v>
      </c>
      <c r="Y191" s="14"/>
    </row>
    <row r="192" spans="1:25" x14ac:dyDescent="0.15">
      <c r="A192" s="13"/>
      <c r="B192" s="13"/>
      <c r="C192" s="2"/>
      <c r="D192" s="13"/>
      <c r="E192" s="13" t="s">
        <v>45</v>
      </c>
      <c r="F192" s="11">
        <v>15</v>
      </c>
      <c r="G192" s="11">
        <f t="shared" si="102"/>
        <v>72</v>
      </c>
      <c r="H192" s="10">
        <v>0</v>
      </c>
      <c r="I192" s="10">
        <v>0</v>
      </c>
      <c r="J192" s="10">
        <v>0</v>
      </c>
      <c r="K192" s="10">
        <v>14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18</v>
      </c>
      <c r="R192" s="10">
        <v>36</v>
      </c>
      <c r="S192" s="10">
        <v>0</v>
      </c>
      <c r="T192" s="10">
        <v>3</v>
      </c>
      <c r="U192" s="10">
        <v>0</v>
      </c>
      <c r="V192" s="10">
        <v>0</v>
      </c>
      <c r="W192" s="11">
        <f t="shared" si="103"/>
        <v>87</v>
      </c>
      <c r="X192" s="5">
        <f>(F192/W192)*100</f>
        <v>17.241379310344829</v>
      </c>
      <c r="Y192" s="14"/>
    </row>
    <row r="193" spans="1:25" x14ac:dyDescent="0.15">
      <c r="A193" s="13"/>
      <c r="B193" s="13"/>
      <c r="C193" s="2"/>
      <c r="D193" s="13"/>
      <c r="E193" s="13" t="s">
        <v>46</v>
      </c>
      <c r="F193" s="11">
        <v>76</v>
      </c>
      <c r="G193" s="11">
        <f>SUM(H193:V193)</f>
        <v>196</v>
      </c>
      <c r="H193" s="10">
        <v>0</v>
      </c>
      <c r="I193" s="10">
        <v>0</v>
      </c>
      <c r="J193" s="10">
        <v>7</v>
      </c>
      <c r="K193" s="10">
        <v>16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68</v>
      </c>
      <c r="R193" s="10">
        <v>4</v>
      </c>
      <c r="S193" s="10">
        <v>0</v>
      </c>
      <c r="T193" s="10">
        <v>0</v>
      </c>
      <c r="U193" s="10">
        <v>101</v>
      </c>
      <c r="V193" s="10">
        <v>0</v>
      </c>
      <c r="W193" s="11">
        <f>F193+SUM(H193:V193)</f>
        <v>272</v>
      </c>
      <c r="X193" s="5">
        <f t="shared" ref="X193" si="104">(F193/W193)*100</f>
        <v>27.941176470588236</v>
      </c>
      <c r="Y193" s="14"/>
    </row>
    <row r="194" spans="1:25" x14ac:dyDescent="0.15">
      <c r="A194" s="13"/>
      <c r="B194" s="13"/>
      <c r="C194" s="2"/>
      <c r="D194" s="13"/>
      <c r="E194" s="13" t="s">
        <v>47</v>
      </c>
      <c r="F194" s="11">
        <v>8</v>
      </c>
      <c r="G194" s="11">
        <f t="shared" ref="G194:G199" si="105">SUM(H194:V194)</f>
        <v>23</v>
      </c>
      <c r="H194" s="10">
        <v>0</v>
      </c>
      <c r="I194" s="10">
        <v>0</v>
      </c>
      <c r="J194" s="10">
        <v>0</v>
      </c>
      <c r="K194" s="10">
        <v>5</v>
      </c>
      <c r="L194" s="10">
        <v>0</v>
      </c>
      <c r="M194" s="10">
        <v>0</v>
      </c>
      <c r="N194" s="10">
        <v>0</v>
      </c>
      <c r="O194" s="10">
        <v>0</v>
      </c>
      <c r="P194" s="10">
        <v>1</v>
      </c>
      <c r="Q194" s="10">
        <v>9</v>
      </c>
      <c r="R194" s="10">
        <v>3</v>
      </c>
      <c r="S194" s="10">
        <v>0</v>
      </c>
      <c r="T194" s="10">
        <v>0</v>
      </c>
      <c r="U194" s="10">
        <v>5</v>
      </c>
      <c r="V194" s="10">
        <v>0</v>
      </c>
      <c r="W194" s="11">
        <f t="shared" ref="W194:W199" si="106">F194+SUM(H194:V194)</f>
        <v>31</v>
      </c>
      <c r="X194" s="5">
        <f>(F194/W194)*100</f>
        <v>25.806451612903224</v>
      </c>
      <c r="Y194" s="14"/>
    </row>
    <row r="195" spans="1:25" x14ac:dyDescent="0.15">
      <c r="A195" s="13"/>
      <c r="B195" s="13"/>
      <c r="C195" s="2"/>
      <c r="D195" s="13"/>
      <c r="E195" s="13" t="s">
        <v>48</v>
      </c>
      <c r="F195" s="11">
        <v>35</v>
      </c>
      <c r="G195" s="11">
        <f t="shared" si="105"/>
        <v>73</v>
      </c>
      <c r="H195" s="10">
        <v>0</v>
      </c>
      <c r="I195" s="10">
        <v>0</v>
      </c>
      <c r="J195" s="10">
        <v>7</v>
      </c>
      <c r="K195" s="10">
        <v>14</v>
      </c>
      <c r="L195" s="10">
        <v>0</v>
      </c>
      <c r="M195" s="10">
        <v>0</v>
      </c>
      <c r="N195" s="10">
        <v>0</v>
      </c>
      <c r="O195" s="10">
        <v>0</v>
      </c>
      <c r="P195" s="10">
        <v>2</v>
      </c>
      <c r="Q195" s="10">
        <v>36</v>
      </c>
      <c r="R195" s="10">
        <v>8</v>
      </c>
      <c r="S195" s="10">
        <v>0</v>
      </c>
      <c r="T195" s="10">
        <v>3</v>
      </c>
      <c r="U195" s="10">
        <v>3</v>
      </c>
      <c r="V195" s="10">
        <v>0</v>
      </c>
      <c r="W195" s="11">
        <f t="shared" si="106"/>
        <v>108</v>
      </c>
      <c r="X195" s="5">
        <f t="shared" ref="X195:X199" si="107">(F195/W195)*100</f>
        <v>32.407407407407405</v>
      </c>
      <c r="Y195" s="14"/>
    </row>
    <row r="196" spans="1:25" x14ac:dyDescent="0.15">
      <c r="A196" s="13"/>
      <c r="B196" s="13"/>
      <c r="C196" s="2"/>
      <c r="D196" s="13"/>
      <c r="E196" s="13" t="s">
        <v>49</v>
      </c>
      <c r="F196" s="11">
        <v>429</v>
      </c>
      <c r="G196" s="11">
        <f t="shared" si="105"/>
        <v>121</v>
      </c>
      <c r="H196" s="10">
        <v>0</v>
      </c>
      <c r="I196" s="10">
        <v>0</v>
      </c>
      <c r="J196" s="10">
        <v>0</v>
      </c>
      <c r="K196" s="10">
        <v>59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24</v>
      </c>
      <c r="R196" s="10">
        <v>21</v>
      </c>
      <c r="S196" s="10">
        <v>0</v>
      </c>
      <c r="T196" s="10">
        <v>6</v>
      </c>
      <c r="U196" s="10">
        <v>10</v>
      </c>
      <c r="V196" s="10">
        <v>0</v>
      </c>
      <c r="W196" s="11">
        <f t="shared" si="106"/>
        <v>550</v>
      </c>
      <c r="X196" s="5">
        <f t="shared" si="107"/>
        <v>78</v>
      </c>
      <c r="Y196" s="14"/>
    </row>
    <row r="197" spans="1:25" x14ac:dyDescent="0.15">
      <c r="A197" s="13"/>
      <c r="B197" s="13"/>
      <c r="C197" s="2"/>
      <c r="D197" s="13"/>
      <c r="E197" s="13" t="s">
        <v>51</v>
      </c>
      <c r="F197" s="11">
        <v>6</v>
      </c>
      <c r="G197" s="11">
        <f t="shared" si="105"/>
        <v>69</v>
      </c>
      <c r="H197" s="10">
        <v>0</v>
      </c>
      <c r="I197" s="10">
        <v>0</v>
      </c>
      <c r="J197" s="10">
        <v>1</v>
      </c>
      <c r="K197" s="10">
        <v>38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4</v>
      </c>
      <c r="R197" s="10">
        <v>15</v>
      </c>
      <c r="S197" s="10">
        <v>0</v>
      </c>
      <c r="T197" s="10">
        <v>0</v>
      </c>
      <c r="U197" s="10">
        <v>11</v>
      </c>
      <c r="V197" s="10">
        <v>0</v>
      </c>
      <c r="W197" s="11">
        <f t="shared" si="106"/>
        <v>75</v>
      </c>
      <c r="X197" s="5">
        <f t="shared" si="107"/>
        <v>8</v>
      </c>
      <c r="Y197" s="14"/>
    </row>
    <row r="198" spans="1:25" x14ac:dyDescent="0.15">
      <c r="A198" s="13"/>
      <c r="B198" s="13"/>
      <c r="C198" s="2"/>
      <c r="D198" s="13"/>
      <c r="E198" s="13" t="s">
        <v>50</v>
      </c>
      <c r="F198" s="11">
        <v>29</v>
      </c>
      <c r="G198" s="11">
        <f t="shared" si="105"/>
        <v>31</v>
      </c>
      <c r="H198" s="10">
        <v>0</v>
      </c>
      <c r="I198" s="10">
        <v>1</v>
      </c>
      <c r="J198" s="10">
        <v>0</v>
      </c>
      <c r="K198" s="10">
        <v>6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21</v>
      </c>
      <c r="R198" s="10">
        <v>2</v>
      </c>
      <c r="S198" s="10">
        <v>0</v>
      </c>
      <c r="T198" s="10">
        <v>0</v>
      </c>
      <c r="U198" s="10">
        <v>1</v>
      </c>
      <c r="V198" s="10">
        <v>0</v>
      </c>
      <c r="W198" s="11">
        <f t="shared" si="106"/>
        <v>60</v>
      </c>
      <c r="X198" s="5">
        <f t="shared" si="107"/>
        <v>48.333333333333336</v>
      </c>
      <c r="Y198" s="14"/>
    </row>
    <row r="199" spans="1:25" x14ac:dyDescent="0.15">
      <c r="A199" s="13"/>
      <c r="B199" s="13"/>
      <c r="C199" s="2"/>
      <c r="D199" s="13"/>
      <c r="E199" s="13" t="s">
        <v>52</v>
      </c>
      <c r="F199" s="11">
        <v>23</v>
      </c>
      <c r="G199" s="11">
        <f t="shared" si="105"/>
        <v>37</v>
      </c>
      <c r="H199" s="10">
        <v>0</v>
      </c>
      <c r="I199" s="10">
        <v>0</v>
      </c>
      <c r="J199" s="10">
        <v>2</v>
      </c>
      <c r="K199" s="10">
        <v>7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22</v>
      </c>
      <c r="R199" s="10">
        <v>6</v>
      </c>
      <c r="S199" s="10">
        <v>0</v>
      </c>
      <c r="T199" s="10">
        <v>0</v>
      </c>
      <c r="U199" s="10">
        <v>0</v>
      </c>
      <c r="V199" s="10">
        <v>0</v>
      </c>
      <c r="W199" s="11">
        <f t="shared" si="106"/>
        <v>60</v>
      </c>
      <c r="X199" s="5">
        <f t="shared" si="107"/>
        <v>38.333333333333336</v>
      </c>
      <c r="Y199" s="14"/>
    </row>
    <row r="200" spans="1:25" x14ac:dyDescent="0.15">
      <c r="A200" s="6"/>
      <c r="B200" s="6"/>
      <c r="C200" s="7"/>
      <c r="D200" s="6"/>
      <c r="E200" s="6" t="s">
        <v>14</v>
      </c>
      <c r="F200" s="12">
        <f>SUM(F188:F199)</f>
        <v>639</v>
      </c>
      <c r="G200" s="12">
        <f>SUM(G188:G199)</f>
        <v>831</v>
      </c>
      <c r="H200" s="6">
        <f t="shared" ref="H200:V200" si="108">SUM(H188:H199)</f>
        <v>0</v>
      </c>
      <c r="I200" s="6">
        <f t="shared" si="108"/>
        <v>16</v>
      </c>
      <c r="J200" s="6">
        <f t="shared" si="108"/>
        <v>18</v>
      </c>
      <c r="K200" s="6">
        <f t="shared" si="108"/>
        <v>300</v>
      </c>
      <c r="L200" s="6">
        <f t="shared" si="108"/>
        <v>0</v>
      </c>
      <c r="M200" s="6">
        <f t="shared" si="108"/>
        <v>0</v>
      </c>
      <c r="N200" s="6">
        <f t="shared" si="108"/>
        <v>5</v>
      </c>
      <c r="O200" s="6">
        <f t="shared" si="108"/>
        <v>11</v>
      </c>
      <c r="P200" s="6">
        <f t="shared" si="108"/>
        <v>5</v>
      </c>
      <c r="Q200" s="6">
        <f t="shared" si="108"/>
        <v>228</v>
      </c>
      <c r="R200" s="6">
        <f t="shared" si="108"/>
        <v>101</v>
      </c>
      <c r="S200" s="6">
        <f t="shared" si="108"/>
        <v>0</v>
      </c>
      <c r="T200" s="6">
        <f t="shared" si="108"/>
        <v>13</v>
      </c>
      <c r="U200" s="6">
        <f t="shared" si="108"/>
        <v>134</v>
      </c>
      <c r="V200" s="6">
        <f t="shared" si="108"/>
        <v>0</v>
      </c>
      <c r="W200" s="12">
        <f>SUM(W188:W199)</f>
        <v>1470</v>
      </c>
      <c r="X200" s="6">
        <f>(H200/W200)*100</f>
        <v>0</v>
      </c>
      <c r="Y200" s="12"/>
    </row>
    <row r="201" spans="1:25" x14ac:dyDescent="0.15">
      <c r="A201" s="13">
        <v>7</v>
      </c>
      <c r="B201" s="13" t="s">
        <v>59</v>
      </c>
      <c r="C201" s="2" t="s">
        <v>65</v>
      </c>
      <c r="D201" s="13" t="s">
        <v>93</v>
      </c>
      <c r="E201" s="13" t="s">
        <v>9</v>
      </c>
      <c r="F201" s="11">
        <v>11</v>
      </c>
      <c r="G201" s="11">
        <f>SUM(H201:V201)</f>
        <v>98</v>
      </c>
      <c r="H201" s="10">
        <v>0</v>
      </c>
      <c r="I201" s="10">
        <v>38</v>
      </c>
      <c r="J201" s="10">
        <v>5</v>
      </c>
      <c r="K201" s="10">
        <v>33</v>
      </c>
      <c r="L201" s="10">
        <v>0</v>
      </c>
      <c r="M201" s="10">
        <v>0</v>
      </c>
      <c r="N201" s="10">
        <v>0</v>
      </c>
      <c r="O201" s="10">
        <v>0</v>
      </c>
      <c r="P201" s="10">
        <v>1</v>
      </c>
      <c r="Q201" s="10">
        <v>12</v>
      </c>
      <c r="R201" s="10">
        <v>9</v>
      </c>
      <c r="S201" s="10">
        <v>0</v>
      </c>
      <c r="T201" s="10">
        <v>0</v>
      </c>
      <c r="U201" s="10">
        <v>0</v>
      </c>
      <c r="V201" s="10">
        <v>0</v>
      </c>
      <c r="W201" s="11">
        <f>F201+SUM(H201:V201)</f>
        <v>109</v>
      </c>
      <c r="X201" s="5">
        <f t="shared" ref="X201:X204" si="109">(F201/W201)*100</f>
        <v>10.091743119266056</v>
      </c>
      <c r="Y201" s="14"/>
    </row>
    <row r="202" spans="1:25" x14ac:dyDescent="0.15">
      <c r="A202" s="13"/>
      <c r="B202" s="13"/>
      <c r="C202" s="2"/>
      <c r="D202" s="13"/>
      <c r="E202" s="13" t="s">
        <v>11</v>
      </c>
      <c r="F202" s="11">
        <v>3</v>
      </c>
      <c r="G202" s="11">
        <f t="shared" ref="G202:G205" si="110">SUM(H202:V202)</f>
        <v>39</v>
      </c>
      <c r="H202" s="10">
        <v>0</v>
      </c>
      <c r="I202" s="10">
        <v>0</v>
      </c>
      <c r="J202" s="10">
        <v>0</v>
      </c>
      <c r="K202" s="10">
        <v>36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2</v>
      </c>
      <c r="R202" s="10">
        <v>1</v>
      </c>
      <c r="S202" s="10">
        <v>0</v>
      </c>
      <c r="T202" s="10">
        <v>0</v>
      </c>
      <c r="U202" s="10">
        <v>0</v>
      </c>
      <c r="V202" s="10">
        <v>0</v>
      </c>
      <c r="W202" s="11">
        <f t="shared" ref="W202:W205" si="111">F202+SUM(H202:V202)</f>
        <v>42</v>
      </c>
      <c r="X202" s="5">
        <f t="shared" si="109"/>
        <v>7.1428571428571423</v>
      </c>
      <c r="Y202" s="14"/>
    </row>
    <row r="203" spans="1:25" x14ac:dyDescent="0.15">
      <c r="A203" s="13"/>
      <c r="B203" s="13"/>
      <c r="C203" s="2"/>
      <c r="D203" s="13"/>
      <c r="E203" s="13" t="s">
        <v>12</v>
      </c>
      <c r="F203" s="11">
        <v>1</v>
      </c>
      <c r="G203" s="11">
        <f t="shared" si="110"/>
        <v>4</v>
      </c>
      <c r="H203" s="10">
        <v>0</v>
      </c>
      <c r="I203" s="10">
        <v>0</v>
      </c>
      <c r="J203" s="10">
        <v>0</v>
      </c>
      <c r="K203" s="10">
        <v>3</v>
      </c>
      <c r="L203" s="10">
        <v>0</v>
      </c>
      <c r="M203" s="10">
        <v>0</v>
      </c>
      <c r="N203" s="10">
        <v>0</v>
      </c>
      <c r="O203" s="10">
        <v>0</v>
      </c>
      <c r="P203" s="10">
        <v>1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1">
        <f t="shared" si="111"/>
        <v>5</v>
      </c>
      <c r="X203" s="5">
        <f t="shared" si="109"/>
        <v>20</v>
      </c>
      <c r="Y203" s="14"/>
    </row>
    <row r="204" spans="1:25" x14ac:dyDescent="0.15">
      <c r="A204" s="13"/>
      <c r="B204" s="13"/>
      <c r="C204" s="2"/>
      <c r="D204" s="13"/>
      <c r="E204" s="13" t="s">
        <v>13</v>
      </c>
      <c r="F204" s="11">
        <v>4</v>
      </c>
      <c r="G204" s="11">
        <f t="shared" si="110"/>
        <v>37</v>
      </c>
      <c r="H204" s="10">
        <v>0</v>
      </c>
      <c r="I204" s="10">
        <v>0</v>
      </c>
      <c r="J204" s="10">
        <v>0</v>
      </c>
      <c r="K204" s="10">
        <v>26</v>
      </c>
      <c r="L204" s="10">
        <v>0</v>
      </c>
      <c r="M204" s="10">
        <v>0</v>
      </c>
      <c r="N204" s="10">
        <v>1</v>
      </c>
      <c r="O204" s="10">
        <v>4</v>
      </c>
      <c r="P204" s="10">
        <v>0</v>
      </c>
      <c r="Q204" s="10">
        <v>3</v>
      </c>
      <c r="R204" s="10">
        <v>2</v>
      </c>
      <c r="S204" s="10">
        <v>0</v>
      </c>
      <c r="T204" s="10">
        <v>0</v>
      </c>
      <c r="U204" s="10">
        <v>1</v>
      </c>
      <c r="V204" s="10">
        <v>0</v>
      </c>
      <c r="W204" s="11">
        <f t="shared" si="111"/>
        <v>41</v>
      </c>
      <c r="X204" s="5">
        <f t="shared" si="109"/>
        <v>9.7560975609756095</v>
      </c>
      <c r="Y204" s="14"/>
    </row>
    <row r="205" spans="1:25" x14ac:dyDescent="0.15">
      <c r="A205" s="13"/>
      <c r="B205" s="13"/>
      <c r="C205" s="2"/>
      <c r="D205" s="13"/>
      <c r="E205" s="13" t="s">
        <v>45</v>
      </c>
      <c r="F205" s="11">
        <v>15</v>
      </c>
      <c r="G205" s="11">
        <f t="shared" si="110"/>
        <v>98</v>
      </c>
      <c r="H205" s="10">
        <v>0</v>
      </c>
      <c r="I205" s="10">
        <v>0</v>
      </c>
      <c r="J205" s="10">
        <v>0</v>
      </c>
      <c r="K205" s="10">
        <v>27</v>
      </c>
      <c r="L205" s="10">
        <v>0</v>
      </c>
      <c r="M205" s="10">
        <v>0</v>
      </c>
      <c r="N205" s="10">
        <v>0</v>
      </c>
      <c r="O205" s="10">
        <v>0</v>
      </c>
      <c r="P205" s="10">
        <v>5</v>
      </c>
      <c r="Q205" s="10">
        <v>10</v>
      </c>
      <c r="R205" s="10">
        <v>52</v>
      </c>
      <c r="S205" s="10">
        <v>0</v>
      </c>
      <c r="T205" s="10">
        <v>3</v>
      </c>
      <c r="U205" s="10">
        <v>1</v>
      </c>
      <c r="V205" s="10">
        <v>0</v>
      </c>
      <c r="W205" s="11">
        <f t="shared" si="111"/>
        <v>113</v>
      </c>
      <c r="X205" s="5">
        <f>(F205/W205)*100</f>
        <v>13.274336283185843</v>
      </c>
      <c r="Y205" s="14"/>
    </row>
    <row r="206" spans="1:25" x14ac:dyDescent="0.15">
      <c r="A206" s="13"/>
      <c r="B206" s="13"/>
      <c r="C206" s="2"/>
      <c r="D206" s="13"/>
      <c r="E206" s="13" t="s">
        <v>46</v>
      </c>
      <c r="F206" s="11">
        <v>36</v>
      </c>
      <c r="G206" s="11">
        <f>SUM(H206:V206)</f>
        <v>188</v>
      </c>
      <c r="H206" s="10">
        <v>0</v>
      </c>
      <c r="I206" s="10">
        <v>0</v>
      </c>
      <c r="J206" s="10">
        <v>8</v>
      </c>
      <c r="K206" s="10">
        <v>7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12</v>
      </c>
      <c r="R206" s="10">
        <v>7</v>
      </c>
      <c r="S206" s="10">
        <v>0</v>
      </c>
      <c r="T206" s="10">
        <v>0</v>
      </c>
      <c r="U206" s="10">
        <v>154</v>
      </c>
      <c r="V206" s="10">
        <v>0</v>
      </c>
      <c r="W206" s="11">
        <f>F206+SUM(H206:V206)</f>
        <v>224</v>
      </c>
      <c r="X206" s="5">
        <f t="shared" ref="X206" si="112">(F206/W206)*100</f>
        <v>16.071428571428573</v>
      </c>
      <c r="Y206" s="14"/>
    </row>
    <row r="207" spans="1:25" x14ac:dyDescent="0.15">
      <c r="A207" s="13"/>
      <c r="B207" s="13"/>
      <c r="C207" s="2"/>
      <c r="D207" s="13"/>
      <c r="E207" s="13" t="s">
        <v>47</v>
      </c>
      <c r="F207" s="11">
        <v>23</v>
      </c>
      <c r="G207" s="11">
        <f t="shared" ref="G207:G212" si="113">SUM(H207:V207)</f>
        <v>96</v>
      </c>
      <c r="H207" s="10">
        <v>0</v>
      </c>
      <c r="I207" s="10">
        <v>0</v>
      </c>
      <c r="J207" s="10">
        <v>2</v>
      </c>
      <c r="K207" s="10">
        <v>28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33</v>
      </c>
      <c r="R207" s="10">
        <v>5</v>
      </c>
      <c r="S207" s="10">
        <v>0</v>
      </c>
      <c r="T207" s="10">
        <v>0</v>
      </c>
      <c r="U207" s="10">
        <v>28</v>
      </c>
      <c r="V207" s="10">
        <v>0</v>
      </c>
      <c r="W207" s="11">
        <f t="shared" ref="W207:W212" si="114">F207+SUM(H207:V207)</f>
        <v>119</v>
      </c>
      <c r="X207" s="5">
        <f>(F207/W207)*100</f>
        <v>19.327731092436977</v>
      </c>
      <c r="Y207" s="14"/>
    </row>
    <row r="208" spans="1:25" x14ac:dyDescent="0.15">
      <c r="A208" s="13"/>
      <c r="B208" s="13"/>
      <c r="C208" s="2"/>
      <c r="D208" s="13"/>
      <c r="E208" s="13" t="s">
        <v>48</v>
      </c>
      <c r="F208" s="11">
        <v>3</v>
      </c>
      <c r="G208" s="11">
        <f t="shared" si="113"/>
        <v>20</v>
      </c>
      <c r="H208" s="10">
        <v>0</v>
      </c>
      <c r="I208" s="10">
        <v>0</v>
      </c>
      <c r="J208" s="10">
        <v>3</v>
      </c>
      <c r="K208" s="10">
        <v>6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8</v>
      </c>
      <c r="R208" s="10">
        <v>0</v>
      </c>
      <c r="S208" s="10">
        <v>0</v>
      </c>
      <c r="T208" s="10">
        <v>1</v>
      </c>
      <c r="U208" s="10">
        <v>1</v>
      </c>
      <c r="V208" s="10">
        <v>1</v>
      </c>
      <c r="W208" s="11">
        <f t="shared" si="114"/>
        <v>23</v>
      </c>
      <c r="X208" s="5">
        <f t="shared" ref="X208:X212" si="115">(F208/W208)*100</f>
        <v>13.043478260869565</v>
      </c>
      <c r="Y208" s="14"/>
    </row>
    <row r="209" spans="1:25" x14ac:dyDescent="0.15">
      <c r="A209" s="13"/>
      <c r="B209" s="13"/>
      <c r="C209" s="2"/>
      <c r="D209" s="13"/>
      <c r="E209" s="13" t="s">
        <v>49</v>
      </c>
      <c r="F209" s="11">
        <v>476</v>
      </c>
      <c r="G209" s="11">
        <f t="shared" si="113"/>
        <v>116</v>
      </c>
      <c r="H209" s="10">
        <v>0</v>
      </c>
      <c r="I209" s="10">
        <v>0</v>
      </c>
      <c r="J209" s="10">
        <v>0</v>
      </c>
      <c r="K209" s="10">
        <v>48</v>
      </c>
      <c r="L209" s="10">
        <v>0</v>
      </c>
      <c r="M209" s="10">
        <v>0</v>
      </c>
      <c r="N209" s="10">
        <v>0</v>
      </c>
      <c r="O209" s="10">
        <v>0</v>
      </c>
      <c r="P209" s="10">
        <v>1</v>
      </c>
      <c r="Q209" s="10">
        <v>18</v>
      </c>
      <c r="R209" s="10">
        <v>28</v>
      </c>
      <c r="S209" s="10">
        <v>0</v>
      </c>
      <c r="T209" s="10">
        <v>6</v>
      </c>
      <c r="U209" s="10">
        <v>15</v>
      </c>
      <c r="V209" s="10">
        <v>0</v>
      </c>
      <c r="W209" s="11">
        <f t="shared" si="114"/>
        <v>592</v>
      </c>
      <c r="X209" s="5">
        <f t="shared" si="115"/>
        <v>80.405405405405403</v>
      </c>
      <c r="Y209" s="14"/>
    </row>
    <row r="210" spans="1:25" x14ac:dyDescent="0.15">
      <c r="A210" s="13"/>
      <c r="B210" s="13"/>
      <c r="C210" s="2"/>
      <c r="D210" s="13"/>
      <c r="E210" s="13" t="s">
        <v>51</v>
      </c>
      <c r="F210" s="11">
        <v>2</v>
      </c>
      <c r="G210" s="11">
        <f t="shared" si="113"/>
        <v>16</v>
      </c>
      <c r="H210" s="10">
        <v>0</v>
      </c>
      <c r="I210" s="10">
        <v>0</v>
      </c>
      <c r="J210" s="10">
        <v>0</v>
      </c>
      <c r="K210" s="10">
        <v>7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2</v>
      </c>
      <c r="R210" s="10">
        <v>5</v>
      </c>
      <c r="S210" s="10">
        <v>0</v>
      </c>
      <c r="T210" s="10">
        <v>0</v>
      </c>
      <c r="U210" s="10">
        <v>2</v>
      </c>
      <c r="V210" s="10">
        <v>0</v>
      </c>
      <c r="W210" s="11">
        <f t="shared" si="114"/>
        <v>18</v>
      </c>
      <c r="X210" s="5">
        <f t="shared" si="115"/>
        <v>11.111111111111111</v>
      </c>
      <c r="Y210" s="14"/>
    </row>
    <row r="211" spans="1:25" x14ac:dyDescent="0.15">
      <c r="A211" s="13"/>
      <c r="B211" s="13"/>
      <c r="C211" s="2"/>
      <c r="D211" s="13"/>
      <c r="E211" s="13" t="s">
        <v>50</v>
      </c>
      <c r="F211" s="11">
        <v>20</v>
      </c>
      <c r="G211" s="11">
        <f t="shared" si="113"/>
        <v>22</v>
      </c>
      <c r="H211" s="10">
        <v>0</v>
      </c>
      <c r="I211" s="10">
        <v>0</v>
      </c>
      <c r="J211" s="10">
        <v>0</v>
      </c>
      <c r="K211" s="10">
        <v>1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20</v>
      </c>
      <c r="R211" s="10">
        <v>0</v>
      </c>
      <c r="S211" s="10">
        <v>0</v>
      </c>
      <c r="T211" s="10">
        <v>0</v>
      </c>
      <c r="U211" s="10">
        <v>1</v>
      </c>
      <c r="V211" s="10">
        <v>0</v>
      </c>
      <c r="W211" s="11">
        <f t="shared" si="114"/>
        <v>42</v>
      </c>
      <c r="X211" s="5">
        <f t="shared" si="115"/>
        <v>47.619047619047613</v>
      </c>
      <c r="Y211" s="14"/>
    </row>
    <row r="212" spans="1:25" x14ac:dyDescent="0.15">
      <c r="A212" s="13"/>
      <c r="B212" s="13"/>
      <c r="C212" s="2"/>
      <c r="D212" s="13"/>
      <c r="E212" s="13" t="s">
        <v>52</v>
      </c>
      <c r="F212" s="11">
        <v>10</v>
      </c>
      <c r="G212" s="11">
        <f t="shared" si="113"/>
        <v>27</v>
      </c>
      <c r="H212" s="10">
        <v>0</v>
      </c>
      <c r="I212" s="10">
        <v>0</v>
      </c>
      <c r="J212" s="10">
        <v>1</v>
      </c>
      <c r="K212" s="10">
        <v>6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14</v>
      </c>
      <c r="R212" s="10">
        <v>4</v>
      </c>
      <c r="S212" s="10">
        <v>0</v>
      </c>
      <c r="T212" s="10">
        <v>1</v>
      </c>
      <c r="U212" s="10">
        <v>1</v>
      </c>
      <c r="V212" s="10">
        <v>0</v>
      </c>
      <c r="W212" s="11">
        <f t="shared" si="114"/>
        <v>37</v>
      </c>
      <c r="X212" s="5">
        <f t="shared" si="115"/>
        <v>27.027027027027028</v>
      </c>
      <c r="Y212" s="14"/>
    </row>
    <row r="213" spans="1:25" x14ac:dyDescent="0.15">
      <c r="A213" s="6"/>
      <c r="B213" s="6"/>
      <c r="C213" s="7"/>
      <c r="D213" s="6"/>
      <c r="E213" s="6" t="s">
        <v>14</v>
      </c>
      <c r="F213" s="12">
        <f>SUM(F201:F212)</f>
        <v>604</v>
      </c>
      <c r="G213" s="12">
        <f>SUM(G201:G212)</f>
        <v>761</v>
      </c>
      <c r="H213" s="6">
        <f t="shared" ref="H213:V213" si="116">SUM(H201:H212)</f>
        <v>0</v>
      </c>
      <c r="I213" s="6">
        <f t="shared" si="116"/>
        <v>38</v>
      </c>
      <c r="J213" s="6">
        <f t="shared" si="116"/>
        <v>19</v>
      </c>
      <c r="K213" s="6">
        <f t="shared" si="116"/>
        <v>228</v>
      </c>
      <c r="L213" s="6">
        <f t="shared" si="116"/>
        <v>0</v>
      </c>
      <c r="M213" s="6">
        <f t="shared" si="116"/>
        <v>0</v>
      </c>
      <c r="N213" s="6">
        <f t="shared" si="116"/>
        <v>1</v>
      </c>
      <c r="O213" s="6">
        <f t="shared" si="116"/>
        <v>4</v>
      </c>
      <c r="P213" s="6">
        <f t="shared" si="116"/>
        <v>8</v>
      </c>
      <c r="Q213" s="6">
        <f t="shared" si="116"/>
        <v>134</v>
      </c>
      <c r="R213" s="6">
        <f t="shared" si="116"/>
        <v>113</v>
      </c>
      <c r="S213" s="6">
        <f t="shared" si="116"/>
        <v>0</v>
      </c>
      <c r="T213" s="6">
        <f t="shared" si="116"/>
        <v>11</v>
      </c>
      <c r="U213" s="6">
        <f t="shared" si="116"/>
        <v>204</v>
      </c>
      <c r="V213" s="6">
        <f t="shared" si="116"/>
        <v>1</v>
      </c>
      <c r="W213" s="12">
        <f>SUM(W201:W212)</f>
        <v>1365</v>
      </c>
      <c r="X213" s="6">
        <f>(H213/W213)*100</f>
        <v>0</v>
      </c>
      <c r="Y213" s="12"/>
    </row>
  </sheetData>
  <mergeCells count="12">
    <mergeCell ref="W3:W5"/>
    <mergeCell ref="Y3:Y5"/>
    <mergeCell ref="A1:Y1"/>
    <mergeCell ref="X3:X5"/>
    <mergeCell ref="A3:A5"/>
    <mergeCell ref="B3:B5"/>
    <mergeCell ref="C3:C5"/>
    <mergeCell ref="D3:D5"/>
    <mergeCell ref="E3:E5"/>
    <mergeCell ref="G3:G4"/>
    <mergeCell ref="F3:F4"/>
    <mergeCell ref="H3:V3"/>
  </mergeCells>
  <phoneticPr fontId="2" type="noConversion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인천전체</vt:lpstr>
    </vt:vector>
  </TitlesOfParts>
  <Company>질병관리본부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장규식</dc:creator>
  <cp:lastModifiedBy>김송희</cp:lastModifiedBy>
  <cp:lastPrinted>2018-05-23T03:59:43Z</cp:lastPrinted>
  <dcterms:created xsi:type="dcterms:W3CDTF">2008-02-04T05:09:15Z</dcterms:created>
  <dcterms:modified xsi:type="dcterms:W3CDTF">2020-08-31T06:18:47Z</dcterms:modified>
</cp:coreProperties>
</file>