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충남" sheetId="1" r:id="rId1"/>
  </sheets>
  <definedNames>
    <definedName name="_xlnm._FilterDatabase" localSheetId="0" hidden="1">충남!$V$1:$V$103</definedName>
    <definedName name="_xlnm.Print_Titles" localSheetId="0">충남!$1:$7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" i="1" l="1"/>
  <c r="C40" i="1" l="1"/>
  <c r="M103" i="1" l="1"/>
  <c r="C103" i="1" l="1"/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D103" i="1" l="1"/>
  <c r="E103" i="1"/>
  <c r="F103" i="1"/>
  <c r="G103" i="1"/>
  <c r="H103" i="1"/>
  <c r="I103" i="1"/>
  <c r="J103" i="1"/>
  <c r="K103" i="1"/>
  <c r="L103" i="1"/>
  <c r="N103" i="1"/>
  <c r="O103" i="1"/>
  <c r="P103" i="1"/>
  <c r="Q103" i="1"/>
  <c r="R103" i="1"/>
  <c r="S103" i="1"/>
  <c r="T103" i="1"/>
  <c r="U103" i="1"/>
  <c r="V14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7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20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3" i="1"/>
  <c r="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6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9" i="1"/>
  <c r="V30" i="1"/>
  <c r="V32" i="1"/>
  <c r="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5" i="1"/>
  <c r="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8" i="1"/>
  <c r="V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1" i="1"/>
  <c r="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4" i="1"/>
  <c r="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7" i="1"/>
  <c r="V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50" i="1"/>
  <c r="V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3" i="1"/>
  <c r="V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6" i="1"/>
  <c r="V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9" i="1"/>
  <c r="V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2" i="1"/>
  <c r="V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5" i="1"/>
  <c r="V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8" i="1"/>
  <c r="V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1" i="1"/>
  <c r="V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4" i="1"/>
  <c r="V75" i="1"/>
  <c r="C76" i="1"/>
  <c r="D76" i="1"/>
  <c r="E76" i="1"/>
  <c r="F76" i="1"/>
  <c r="G76" i="1"/>
  <c r="H76" i="1"/>
  <c r="I76" i="1"/>
  <c r="J76" i="1"/>
  <c r="K76" i="1"/>
  <c r="L76" i="1"/>
  <c r="N76" i="1"/>
  <c r="O76" i="1"/>
  <c r="P76" i="1"/>
  <c r="Q76" i="1"/>
  <c r="R76" i="1"/>
  <c r="S76" i="1"/>
  <c r="T76" i="1"/>
  <c r="U76" i="1"/>
  <c r="V77" i="1"/>
  <c r="V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80" i="1"/>
  <c r="V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3" i="1"/>
  <c r="V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6" i="1"/>
  <c r="V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9" i="1"/>
  <c r="V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2" i="1"/>
  <c r="V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5" i="1"/>
  <c r="V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8" i="1"/>
  <c r="V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1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9" i="1"/>
  <c r="V8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E10" i="1"/>
  <c r="D10" i="1"/>
  <c r="C10" i="1"/>
  <c r="V16" i="1" l="1"/>
  <c r="V19" i="1"/>
  <c r="V79" i="1"/>
  <c r="V13" i="1"/>
  <c r="X13" i="1" s="1"/>
  <c r="V88" i="1"/>
  <c r="V25" i="1"/>
  <c r="X25" i="1" s="1"/>
  <c r="V61" i="1"/>
  <c r="V22" i="1"/>
  <c r="V58" i="1"/>
  <c r="V85" i="1"/>
  <c r="V82" i="1"/>
  <c r="V64" i="1"/>
  <c r="V43" i="1"/>
  <c r="V34" i="1"/>
  <c r="V100" i="1"/>
  <c r="V97" i="1"/>
  <c r="V94" i="1"/>
  <c r="V91" i="1"/>
  <c r="V76" i="1"/>
  <c r="V73" i="1"/>
  <c r="V70" i="1"/>
  <c r="V67" i="1"/>
  <c r="V55" i="1"/>
  <c r="V52" i="1"/>
  <c r="V49" i="1"/>
  <c r="V46" i="1"/>
  <c r="V40" i="1"/>
  <c r="V37" i="1"/>
  <c r="V31" i="1"/>
  <c r="V28" i="1"/>
  <c r="V103" i="1"/>
  <c r="V10" i="1"/>
  <c r="W99" i="1"/>
  <c r="X99" i="1"/>
  <c r="W98" i="1"/>
  <c r="X98" i="1"/>
  <c r="W96" i="1"/>
  <c r="X96" i="1" s="1"/>
  <c r="W95" i="1"/>
  <c r="X95" i="1" s="1"/>
  <c r="W93" i="1"/>
  <c r="X93" i="1" s="1"/>
  <c r="W92" i="1"/>
  <c r="X92" i="1" s="1"/>
  <c r="W90" i="1"/>
  <c r="X90" i="1" s="1"/>
  <c r="W89" i="1"/>
  <c r="X89" i="1" s="1"/>
  <c r="W87" i="1"/>
  <c r="X87" i="1"/>
  <c r="W86" i="1"/>
  <c r="X86" i="1"/>
  <c r="W84" i="1"/>
  <c r="X84" i="1" s="1"/>
  <c r="W83" i="1"/>
  <c r="X83" i="1" s="1"/>
  <c r="W81" i="1"/>
  <c r="X81" i="1"/>
  <c r="W80" i="1"/>
  <c r="X80" i="1"/>
  <c r="W78" i="1"/>
  <c r="X78" i="1"/>
  <c r="W77" i="1"/>
  <c r="X77" i="1"/>
  <c r="W75" i="1"/>
  <c r="X75" i="1"/>
  <c r="W74" i="1"/>
  <c r="X74" i="1" s="1"/>
  <c r="W72" i="1"/>
  <c r="X72" i="1" s="1"/>
  <c r="W71" i="1"/>
  <c r="X71" i="1"/>
  <c r="W69" i="1"/>
  <c r="X69" i="1" s="1"/>
  <c r="W68" i="1"/>
  <c r="W66" i="1"/>
  <c r="X66" i="1" s="1"/>
  <c r="W65" i="1"/>
  <c r="W63" i="1"/>
  <c r="X63" i="1" s="1"/>
  <c r="W62" i="1"/>
  <c r="W60" i="1"/>
  <c r="X60" i="1" s="1"/>
  <c r="W59" i="1"/>
  <c r="W57" i="1"/>
  <c r="X57" i="1" s="1"/>
  <c r="W56" i="1"/>
  <c r="W54" i="1"/>
  <c r="X54" i="1" s="1"/>
  <c r="W53" i="1"/>
  <c r="W51" i="1"/>
  <c r="X51" i="1" s="1"/>
  <c r="W50" i="1"/>
  <c r="W48" i="1"/>
  <c r="X48" i="1" s="1"/>
  <c r="W47" i="1"/>
  <c r="W45" i="1"/>
  <c r="X45" i="1" s="1"/>
  <c r="W44" i="1"/>
  <c r="W42" i="1"/>
  <c r="X42" i="1" s="1"/>
  <c r="W41" i="1"/>
  <c r="W39" i="1"/>
  <c r="X39" i="1" s="1"/>
  <c r="W38" i="1"/>
  <c r="W36" i="1"/>
  <c r="X36" i="1" s="1"/>
  <c r="W35" i="1"/>
  <c r="X35" i="1" s="1"/>
  <c r="W33" i="1"/>
  <c r="X33" i="1" s="1"/>
  <c r="W32" i="1"/>
  <c r="W30" i="1"/>
  <c r="X30" i="1" s="1"/>
  <c r="W29" i="1"/>
  <c r="X29" i="1" s="1"/>
  <c r="W27" i="1"/>
  <c r="X27" i="1"/>
  <c r="W26" i="1"/>
  <c r="X26" i="1" s="1"/>
  <c r="W24" i="1"/>
  <c r="X23" i="1"/>
  <c r="W23" i="1"/>
  <c r="W21" i="1"/>
  <c r="X20" i="1"/>
  <c r="W20" i="1"/>
  <c r="W18" i="1"/>
  <c r="W17" i="1"/>
  <c r="X17" i="1" s="1"/>
  <c r="W15" i="1"/>
  <c r="X16" i="1"/>
  <c r="X14" i="1"/>
  <c r="W14" i="1"/>
  <c r="W13" i="1"/>
  <c r="W9" i="1"/>
  <c r="W8" i="1"/>
  <c r="X8" i="1" s="1"/>
  <c r="W19" i="1" l="1"/>
  <c r="W28" i="1"/>
  <c r="X28" i="1" s="1"/>
  <c r="W34" i="1"/>
  <c r="X34" i="1" s="1"/>
  <c r="X32" i="1"/>
  <c r="W10" i="1"/>
  <c r="X10" i="1" s="1"/>
  <c r="W16" i="1"/>
  <c r="W22" i="1"/>
  <c r="X22" i="1" s="1"/>
  <c r="W25" i="1"/>
  <c r="W37" i="1"/>
  <c r="X37" i="1" s="1"/>
  <c r="W73" i="1"/>
  <c r="W76" i="1"/>
  <c r="X76" i="1" s="1"/>
  <c r="W79" i="1"/>
  <c r="X79" i="1" s="1"/>
  <c r="W82" i="1"/>
  <c r="W85" i="1"/>
  <c r="X85" i="1" s="1"/>
  <c r="W88" i="1"/>
  <c r="X88" i="1" s="1"/>
  <c r="W91" i="1"/>
  <c r="X91" i="1" s="1"/>
  <c r="W94" i="1"/>
  <c r="X94" i="1" s="1"/>
  <c r="W31" i="1"/>
  <c r="X31" i="1" s="1"/>
  <c r="W40" i="1"/>
  <c r="X40" i="1" s="1"/>
  <c r="W52" i="1"/>
  <c r="W64" i="1"/>
  <c r="X64" i="1" s="1"/>
  <c r="W97" i="1"/>
  <c r="W100" i="1"/>
  <c r="W49" i="1"/>
  <c r="X49" i="1" s="1"/>
  <c r="W61" i="1"/>
  <c r="X47" i="1"/>
  <c r="W103" i="1"/>
  <c r="X19" i="1"/>
  <c r="X38" i="1"/>
  <c r="W43" i="1"/>
  <c r="X43" i="1" s="1"/>
  <c r="X50" i="1"/>
  <c r="X52" i="1"/>
  <c r="W55" i="1"/>
  <c r="X55" i="1" s="1"/>
  <c r="X62" i="1"/>
  <c r="W67" i="1"/>
  <c r="X67" i="1" s="1"/>
  <c r="X44" i="1"/>
  <c r="X56" i="1"/>
  <c r="X68" i="1"/>
  <c r="X59" i="1"/>
  <c r="X61" i="1"/>
  <c r="X41" i="1"/>
  <c r="W46" i="1"/>
  <c r="X46" i="1" s="1"/>
  <c r="X53" i="1"/>
  <c r="W58" i="1"/>
  <c r="X65" i="1"/>
  <c r="W70" i="1"/>
  <c r="X70" i="1" s="1"/>
  <c r="X73" i="1"/>
  <c r="X82" i="1"/>
  <c r="X97" i="1"/>
  <c r="X100" i="1"/>
  <c r="X9" i="1"/>
  <c r="X15" i="1"/>
  <c r="X18" i="1"/>
  <c r="X21" i="1"/>
  <c r="X24" i="1"/>
  <c r="X103" i="1" l="1"/>
  <c r="X58" i="1"/>
</calcChain>
</file>

<file path=xl/sharedStrings.xml><?xml version="1.0" encoding="utf-8"?>
<sst xmlns="http://schemas.openxmlformats.org/spreadsheetml/2006/main" count="111" uniqueCount="91">
  <si>
    <t>조사지역:</t>
    <phoneticPr fontId="3" type="noConversion"/>
  </si>
  <si>
    <t>조사기관:</t>
    <phoneticPr fontId="3" type="noConversion"/>
  </si>
  <si>
    <t>종류</t>
  </si>
  <si>
    <t>Cx.pip.</t>
  </si>
  <si>
    <t>Cx.tri.</t>
  </si>
  <si>
    <t>Cx.bit.</t>
  </si>
  <si>
    <t>Cx.ori.</t>
  </si>
  <si>
    <t>Cx.inato.</t>
    <phoneticPr fontId="3" type="noConversion"/>
  </si>
  <si>
    <t>Cx.vag</t>
    <phoneticPr fontId="3" type="noConversion"/>
  </si>
  <si>
    <t>An.sin.</t>
  </si>
  <si>
    <t>An.sir.</t>
  </si>
  <si>
    <t>An.pul.</t>
  </si>
  <si>
    <t>Ae.alb.</t>
  </si>
  <si>
    <t>Ae.vex.</t>
    <phoneticPr fontId="3" type="noConversion"/>
  </si>
  <si>
    <t>Oc.dor.</t>
    <phoneticPr fontId="3" type="noConversion"/>
  </si>
  <si>
    <t>Oc.kor.</t>
    <phoneticPr fontId="3" type="noConversion"/>
  </si>
  <si>
    <t>Oc.tog.</t>
    <phoneticPr fontId="3" type="noConversion"/>
  </si>
  <si>
    <t>Oc.hat</t>
    <phoneticPr fontId="3" type="noConversion"/>
  </si>
  <si>
    <t>Oc.nip</t>
    <phoneticPr fontId="3" type="noConversion"/>
  </si>
  <si>
    <t>Ar.sub.</t>
    <phoneticPr fontId="3" type="noConversion"/>
  </si>
  <si>
    <t>Ms.uni.</t>
    <phoneticPr fontId="3" type="noConversion"/>
  </si>
  <si>
    <t>Co.och.</t>
    <phoneticPr fontId="3" type="noConversion"/>
  </si>
  <si>
    <t>CT수</t>
  </si>
  <si>
    <t>Ct 율  (%)</t>
  </si>
  <si>
    <t>채집일</t>
  </si>
  <si>
    <t>이나토미
집모기</t>
    <phoneticPr fontId="3" type="noConversion"/>
  </si>
  <si>
    <t>줄다리
집모기</t>
    <phoneticPr fontId="3" type="noConversion"/>
  </si>
  <si>
    <t>하토리       숲모기</t>
    <phoneticPr fontId="3" type="noConversion"/>
  </si>
  <si>
    <t>반점날개   늪모기</t>
    <phoneticPr fontId="3" type="noConversion"/>
  </si>
  <si>
    <t>1주</t>
    <phoneticPr fontId="3" type="noConversion"/>
  </si>
  <si>
    <t>평균</t>
  </si>
  <si>
    <t>2주</t>
    <phoneticPr fontId="3" type="noConversion"/>
  </si>
  <si>
    <t>3주</t>
    <phoneticPr fontId="3" type="noConversion"/>
  </si>
  <si>
    <t>4주</t>
    <phoneticPr fontId="3" type="noConversion"/>
  </si>
  <si>
    <t>5주</t>
    <phoneticPr fontId="3" type="noConversion"/>
  </si>
  <si>
    <t>6주</t>
    <phoneticPr fontId="3" type="noConversion"/>
  </si>
  <si>
    <t>평균</t>
    <phoneticPr fontId="3" type="noConversion"/>
  </si>
  <si>
    <t>평균</t>
    <phoneticPr fontId="3" type="noConversion"/>
  </si>
  <si>
    <t>7주</t>
    <phoneticPr fontId="3" type="noConversion"/>
  </si>
  <si>
    <t>8주</t>
    <phoneticPr fontId="3" type="noConversion"/>
  </si>
  <si>
    <t>평균</t>
    <phoneticPr fontId="3" type="noConversion"/>
  </si>
  <si>
    <t>9주</t>
    <phoneticPr fontId="3" type="noConversion"/>
  </si>
  <si>
    <t>평균</t>
    <phoneticPr fontId="3" type="noConversion"/>
  </si>
  <si>
    <t>10주</t>
    <phoneticPr fontId="3" type="noConversion"/>
  </si>
  <si>
    <t>평균</t>
    <phoneticPr fontId="3" type="noConversion"/>
  </si>
  <si>
    <t>11주</t>
    <phoneticPr fontId="3" type="noConversion"/>
  </si>
  <si>
    <t>12주</t>
    <phoneticPr fontId="3" type="noConversion"/>
  </si>
  <si>
    <t>13주</t>
    <phoneticPr fontId="3" type="noConversion"/>
  </si>
  <si>
    <t>14주</t>
    <phoneticPr fontId="3" type="noConversion"/>
  </si>
  <si>
    <t>15주</t>
    <phoneticPr fontId="3" type="noConversion"/>
  </si>
  <si>
    <t>16주</t>
    <phoneticPr fontId="3" type="noConversion"/>
  </si>
  <si>
    <t>평균</t>
    <phoneticPr fontId="3" type="noConversion"/>
  </si>
  <si>
    <t>17주</t>
    <phoneticPr fontId="3" type="noConversion"/>
  </si>
  <si>
    <t>18주</t>
    <phoneticPr fontId="3" type="noConversion"/>
  </si>
  <si>
    <t>19주</t>
    <phoneticPr fontId="3" type="noConversion"/>
  </si>
  <si>
    <t>평균</t>
    <phoneticPr fontId="3" type="noConversion"/>
  </si>
  <si>
    <t>20주</t>
    <phoneticPr fontId="3" type="noConversion"/>
  </si>
  <si>
    <t>21주</t>
    <phoneticPr fontId="3" type="noConversion"/>
  </si>
  <si>
    <t>22주</t>
    <phoneticPr fontId="3" type="noConversion"/>
  </si>
  <si>
    <t>평균</t>
    <phoneticPr fontId="3" type="noConversion"/>
  </si>
  <si>
    <t>23주</t>
    <phoneticPr fontId="3" type="noConversion"/>
  </si>
  <si>
    <t>24주</t>
    <phoneticPr fontId="3" type="noConversion"/>
  </si>
  <si>
    <t>25주</t>
    <phoneticPr fontId="3" type="noConversion"/>
  </si>
  <si>
    <t>평균</t>
    <phoneticPr fontId="3" type="noConversion"/>
  </si>
  <si>
    <t>26주</t>
    <phoneticPr fontId="3" type="noConversion"/>
  </si>
  <si>
    <t>27주</t>
    <phoneticPr fontId="3" type="noConversion"/>
  </si>
  <si>
    <t>28주</t>
    <phoneticPr fontId="3" type="noConversion"/>
  </si>
  <si>
    <t>평균</t>
    <phoneticPr fontId="3" type="noConversion"/>
  </si>
  <si>
    <t>29주</t>
    <phoneticPr fontId="3" type="noConversion"/>
  </si>
  <si>
    <t>30주</t>
    <phoneticPr fontId="3" type="noConversion"/>
  </si>
  <si>
    <t>31주</t>
    <phoneticPr fontId="3" type="noConversion"/>
  </si>
  <si>
    <t xml:space="preserve"> 충청남도보건환경연구원 감염병검사과</t>
    <phoneticPr fontId="3" type="noConversion"/>
  </si>
  <si>
    <t>일본뇌염 예측조사사업 모기 채집결과 (2019:충남)</t>
    <phoneticPr fontId="5" type="noConversion"/>
  </si>
  <si>
    <t xml:space="preserve"> 충청남도 예산군 덕산면</t>
    <phoneticPr fontId="3" type="noConversion"/>
  </si>
  <si>
    <t>빨간
집모기</t>
    <phoneticPr fontId="3" type="noConversion"/>
  </si>
  <si>
    <t>동양
집모기</t>
    <phoneticPr fontId="3" type="noConversion"/>
  </si>
  <si>
    <t>중국
얼룩날개모기</t>
    <phoneticPr fontId="3" type="noConversion"/>
  </si>
  <si>
    <t>가중국
얼룩날개모기</t>
    <phoneticPr fontId="3" type="noConversion"/>
  </si>
  <si>
    <t>흰줄
숲모기</t>
    <phoneticPr fontId="3" type="noConversion"/>
  </si>
  <si>
    <t>금빛
숲모기</t>
    <phoneticPr fontId="3" type="noConversion"/>
  </si>
  <si>
    <t>등줄
숲모기</t>
    <phoneticPr fontId="3" type="noConversion"/>
  </si>
  <si>
    <t>한국
숲모기</t>
    <phoneticPr fontId="3" type="noConversion"/>
  </si>
  <si>
    <t>토고
숲모기</t>
    <phoneticPr fontId="3" type="noConversion"/>
  </si>
  <si>
    <t>일본
숲모기</t>
    <phoneticPr fontId="3" type="noConversion"/>
  </si>
  <si>
    <t>노랑
늪모기</t>
    <phoneticPr fontId="3" type="noConversion"/>
  </si>
  <si>
    <t>계
(total)</t>
    <phoneticPr fontId="3" type="noConversion"/>
  </si>
  <si>
    <t>작은빨간
집모기</t>
    <phoneticPr fontId="3" type="noConversion"/>
  </si>
  <si>
    <t>반점날개
집모기</t>
    <phoneticPr fontId="3" type="noConversion"/>
  </si>
  <si>
    <t>잿빛
얼룩날개모기</t>
    <phoneticPr fontId="3" type="noConversion"/>
  </si>
  <si>
    <t>큰검정     들모기</t>
    <phoneticPr fontId="3" type="noConversion"/>
  </si>
  <si>
    <t>2019년
총개체수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</si>
</sst>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&quot;월&quot;\ d&quot;일&quot;"/>
  </numFmts>
  <fonts count="1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9"/>
      <name val="돋움"/>
      <family val="3"/>
      <charset val="129"/>
    </font>
    <font>
      <b/>
      <i/>
      <sz val="10"/>
      <name val="돋움"/>
      <family val="3"/>
      <charset val="129"/>
    </font>
    <font>
      <b/>
      <i/>
      <sz val="9"/>
      <name val="돋움"/>
      <family val="3"/>
      <charset val="129"/>
    </font>
    <font>
      <b/>
      <sz val="7.5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76" fontId="4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center" vertical="center"/>
    </xf>
    <xf numFmtId="176" fontId="1" fillId="0" borderId="0" xfId="1" applyNumberFormat="1"/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 shrinkToFit="1"/>
    </xf>
    <xf numFmtId="0" fontId="0" fillId="0" borderId="0" xfId="0" applyFont="1" applyFill="1" applyBorder="1" applyAlignment="1">
      <alignment vertical="center" shrinkToFit="1"/>
    </xf>
    <xf numFmtId="176" fontId="0" fillId="0" borderId="0" xfId="0" applyNumberFormat="1" applyBorder="1" applyAlignment="1">
      <alignment vertical="center" shrinkToFit="1"/>
    </xf>
    <xf numFmtId="0" fontId="0" fillId="0" borderId="0" xfId="0" applyAlignment="1">
      <alignment horizontal="left" vertical="center"/>
    </xf>
    <xf numFmtId="0" fontId="0" fillId="2" borderId="5" xfId="0" applyFont="1" applyFill="1" applyBorder="1" applyAlignment="1">
      <alignment horizontal="left" vertical="center" shrinkToFi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9" xfId="0" applyFont="1" applyFill="1" applyBorder="1" applyAlignment="1">
      <alignment horizontal="left" vertical="center" shrinkToFit="1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/>
    </xf>
    <xf numFmtId="176" fontId="6" fillId="0" borderId="10" xfId="0" applyNumberFormat="1" applyFont="1" applyBorder="1" applyAlignment="1">
      <alignment horizontal="center" vertical="center"/>
    </xf>
    <xf numFmtId="176" fontId="6" fillId="4" borderId="10" xfId="0" applyNumberFormat="1" applyFont="1" applyFill="1" applyBorder="1" applyAlignment="1">
      <alignment horizontal="center" vertical="center"/>
    </xf>
    <xf numFmtId="176" fontId="6" fillId="0" borderId="10" xfId="1" applyNumberFormat="1" applyFont="1" applyBorder="1" applyAlignment="1">
      <alignment horizontal="center" vertical="center"/>
    </xf>
    <xf numFmtId="177" fontId="7" fillId="0" borderId="10" xfId="0" applyNumberFormat="1" applyFont="1" applyFill="1" applyBorder="1" applyAlignment="1">
      <alignment horizontal="center"/>
    </xf>
    <xf numFmtId="176" fontId="7" fillId="0" borderId="10" xfId="1" applyNumberFormat="1" applyFont="1" applyBorder="1" applyAlignment="1">
      <alignment horizontal="center" vertical="center"/>
    </xf>
    <xf numFmtId="176" fontId="7" fillId="4" borderId="10" xfId="1" applyNumberFormat="1" applyFont="1" applyFill="1" applyBorder="1" applyAlignment="1">
      <alignment horizontal="center" vertical="center"/>
    </xf>
    <xf numFmtId="176" fontId="8" fillId="0" borderId="10" xfId="1" applyNumberFormat="1" applyFont="1" applyBorder="1" applyAlignment="1">
      <alignment horizontal="center" vertical="center"/>
    </xf>
    <xf numFmtId="49" fontId="9" fillId="0" borderId="0" xfId="1" applyNumberFormat="1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9" fillId="0" borderId="0" xfId="1" applyNumberFormat="1" applyFont="1" applyFill="1" applyAlignment="1">
      <alignment horizontal="center" vertical="center"/>
    </xf>
    <xf numFmtId="176" fontId="7" fillId="0" borderId="10" xfId="1" applyNumberFormat="1" applyFont="1" applyFill="1" applyBorder="1" applyAlignment="1">
      <alignment horizontal="center" vertical="center"/>
    </xf>
    <xf numFmtId="176" fontId="8" fillId="0" borderId="10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76" fontId="0" fillId="0" borderId="0" xfId="0" applyNumberFormat="1" applyFill="1"/>
    <xf numFmtId="176" fontId="6" fillId="0" borderId="10" xfId="1" applyNumberFormat="1" applyFont="1" applyFill="1" applyBorder="1" applyAlignment="1">
      <alignment horizontal="center" vertical="center"/>
    </xf>
    <xf numFmtId="176" fontId="10" fillId="0" borderId="10" xfId="1" applyNumberFormat="1" applyFont="1" applyBorder="1" applyAlignment="1">
      <alignment horizontal="center" vertical="center"/>
    </xf>
    <xf numFmtId="177" fontId="7" fillId="4" borderId="10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76" fontId="9" fillId="0" borderId="10" xfId="0" applyNumberFormat="1" applyFont="1" applyFill="1" applyBorder="1" applyAlignment="1">
      <alignment horizontal="center" vertical="center"/>
    </xf>
    <xf numFmtId="176" fontId="9" fillId="0" borderId="10" xfId="1" applyNumberFormat="1" applyFont="1" applyFill="1" applyBorder="1" applyAlignment="1">
      <alignment horizontal="center" vertical="center"/>
    </xf>
    <xf numFmtId="176" fontId="2" fillId="0" borderId="10" xfId="1" applyNumberFormat="1" applyFont="1" applyFill="1" applyBorder="1" applyAlignment="1">
      <alignment horizontal="center" vertical="center"/>
    </xf>
    <xf numFmtId="176" fontId="12" fillId="0" borderId="10" xfId="1" applyNumberFormat="1" applyFont="1" applyBorder="1" applyAlignment="1">
      <alignment horizontal="center" vertical="center"/>
    </xf>
    <xf numFmtId="176" fontId="12" fillId="4" borderId="10" xfId="1" applyNumberFormat="1" applyFont="1" applyFill="1" applyBorder="1" applyAlignment="1">
      <alignment horizontal="center" vertical="center"/>
    </xf>
    <xf numFmtId="177" fontId="7" fillId="5" borderId="10" xfId="0" applyNumberFormat="1" applyFont="1" applyFill="1" applyBorder="1" applyAlignment="1">
      <alignment horizontal="center" vertical="center" wrapText="1"/>
    </xf>
    <xf numFmtId="176" fontId="7" fillId="5" borderId="10" xfId="1" applyNumberFormat="1" applyFont="1" applyFill="1" applyBorder="1" applyAlignment="1">
      <alignment horizontal="center" vertical="center"/>
    </xf>
    <xf numFmtId="176" fontId="9" fillId="5" borderId="10" xfId="1" applyNumberFormat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13" fillId="5" borderId="10" xfId="1" applyFont="1" applyFill="1" applyBorder="1" applyAlignment="1">
      <alignment horizontal="center" vertical="center"/>
    </xf>
    <xf numFmtId="0" fontId="13" fillId="4" borderId="10" xfId="1" applyFont="1" applyFill="1" applyBorder="1" applyAlignment="1">
      <alignment horizontal="center" vertical="center"/>
    </xf>
    <xf numFmtId="0" fontId="14" fillId="5" borderId="10" xfId="1" applyFont="1" applyFill="1" applyBorder="1" applyAlignment="1">
      <alignment horizontal="center" vertical="center" wrapText="1"/>
    </xf>
    <xf numFmtId="176" fontId="13" fillId="5" borderId="10" xfId="1" applyNumberFormat="1" applyFont="1" applyFill="1" applyBorder="1" applyAlignment="1">
      <alignment horizontal="center" vertical="center"/>
    </xf>
    <xf numFmtId="0" fontId="15" fillId="5" borderId="10" xfId="1" applyFont="1" applyFill="1" applyBorder="1" applyAlignment="1">
      <alignment horizontal="center" vertical="center" wrapText="1"/>
    </xf>
    <xf numFmtId="0" fontId="15" fillId="4" borderId="10" xfId="1" applyFont="1" applyFill="1" applyBorder="1" applyAlignment="1">
      <alignment horizontal="center" vertical="center" wrapText="1"/>
    </xf>
    <xf numFmtId="176" fontId="15" fillId="5" borderId="10" xfId="1" applyNumberFormat="1" applyFont="1" applyFill="1" applyBorder="1" applyAlignment="1">
      <alignment horizontal="center" vertical="center" wrapText="1"/>
    </xf>
    <xf numFmtId="177" fontId="9" fillId="0" borderId="10" xfId="0" applyNumberFormat="1" applyFont="1" applyFill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11" fillId="3" borderId="2" xfId="0" applyFont="1" applyFill="1" applyBorder="1" applyAlignment="1">
      <alignment horizontal="left" vertical="center" shrinkToFit="1"/>
    </xf>
    <xf numFmtId="0" fontId="11" fillId="3" borderId="3" xfId="0" applyFont="1" applyFill="1" applyBorder="1" applyAlignment="1">
      <alignment horizontal="left" vertical="center" shrinkToFit="1"/>
    </xf>
    <xf numFmtId="0" fontId="11" fillId="3" borderId="4" xfId="0" applyFont="1" applyFill="1" applyBorder="1" applyAlignment="1">
      <alignment horizontal="left" vertical="center" shrinkToFit="1"/>
    </xf>
    <xf numFmtId="0" fontId="11" fillId="3" borderId="6" xfId="0" applyFont="1" applyFill="1" applyBorder="1" applyAlignment="1">
      <alignment horizontal="left" vertical="center" shrinkToFit="1"/>
    </xf>
    <xf numFmtId="0" fontId="11" fillId="3" borderId="7" xfId="0" applyFont="1" applyFill="1" applyBorder="1" applyAlignment="1">
      <alignment horizontal="left" vertical="center" shrinkToFit="1"/>
    </xf>
    <xf numFmtId="0" fontId="11" fillId="3" borderId="8" xfId="0" applyFont="1" applyFill="1" applyBorder="1" applyAlignment="1">
      <alignment horizontal="left" vertical="center" shrinkToFit="1"/>
    </xf>
    <xf numFmtId="176" fontId="9" fillId="5" borderId="10" xfId="1" applyNumberFormat="1" applyFont="1" applyFill="1" applyBorder="1" applyAlignment="1">
      <alignment horizontal="center" vertical="center" wrapText="1"/>
    </xf>
    <xf numFmtId="176" fontId="9" fillId="5" borderId="10" xfId="1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3"/>
  <sheetViews>
    <sheetView tabSelected="1" zoomScale="90" zoomScaleNormal="90" workbookViewId="0">
      <pane xSplit="1" ySplit="7" topLeftCell="B8" activePane="bottomRight" state="frozen"/>
      <selection activeCell="R52" sqref="R52"/>
      <selection pane="topRight" activeCell="R52" sqref="R52"/>
      <selection pane="bottomLeft" activeCell="R52" sqref="R52"/>
      <selection pane="bottomRight" activeCell="B1" sqref="B1:X1"/>
    </sheetView>
  </sheetViews>
  <sheetFormatPr defaultRowHeight="13.5" x14ac:dyDescent="0.15"/>
  <cols>
    <col min="1" max="1" width="4.5546875" style="1" bestFit="1" customWidth="1"/>
    <col min="2" max="2" width="8.77734375" bestFit="1" customWidth="1"/>
    <col min="3" max="3" width="7.44140625" customWidth="1"/>
    <col min="4" max="4" width="7.88671875" customWidth="1"/>
    <col min="5" max="5" width="7.77734375" customWidth="1"/>
    <col min="6" max="7" width="7.44140625" customWidth="1"/>
    <col min="8" max="8" width="7.6640625" style="32" customWidth="1"/>
    <col min="9" max="9" width="9.21875" customWidth="1"/>
    <col min="10" max="10" width="8.5546875" customWidth="1"/>
    <col min="11" max="11" width="8.44140625" customWidth="1"/>
    <col min="12" max="12" width="7.5546875" customWidth="1"/>
    <col min="13" max="13" width="7.88671875" customWidth="1"/>
    <col min="14" max="15" width="7.5546875" customWidth="1"/>
    <col min="16" max="16" width="7.6640625" customWidth="1"/>
    <col min="17" max="17" width="7.5546875" customWidth="1"/>
    <col min="18" max="18" width="7.77734375" customWidth="1"/>
    <col min="19" max="19" width="7.5546875" customWidth="1"/>
    <col min="20" max="20" width="7.77734375" customWidth="1"/>
    <col min="21" max="21" width="7.6640625" customWidth="1"/>
    <col min="22" max="22" width="7.88671875" style="14" customWidth="1"/>
    <col min="23" max="24" width="6.5546875" style="14" customWidth="1"/>
  </cols>
  <sheetData>
    <row r="1" spans="1:24" ht="26.45" customHeight="1" x14ac:dyDescent="0.15">
      <c r="B1" s="58" t="s">
        <v>72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13.5" customHeight="1" thickBot="1" x14ac:dyDescent="0.2"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5"/>
      <c r="X2" s="6"/>
    </row>
    <row r="3" spans="1:24" s="11" customFormat="1" x14ac:dyDescent="0.15">
      <c r="A3" s="7"/>
      <c r="B3" s="8" t="s">
        <v>0</v>
      </c>
      <c r="C3" s="59" t="s">
        <v>73</v>
      </c>
      <c r="D3" s="60"/>
      <c r="E3" s="60"/>
      <c r="F3" s="60"/>
      <c r="G3" s="60"/>
      <c r="H3" s="60"/>
      <c r="I3" s="60"/>
      <c r="J3" s="6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6"/>
    </row>
    <row r="4" spans="1:24" s="11" customFormat="1" x14ac:dyDescent="0.15">
      <c r="A4" s="7"/>
      <c r="B4" s="12" t="s">
        <v>1</v>
      </c>
      <c r="C4" s="62" t="s">
        <v>71</v>
      </c>
      <c r="D4" s="63"/>
      <c r="E4" s="63"/>
      <c r="F4" s="63"/>
      <c r="G4" s="63"/>
      <c r="H4" s="63"/>
      <c r="I4" s="63"/>
      <c r="J4" s="6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3"/>
      <c r="W4" s="6"/>
      <c r="X4" s="6"/>
    </row>
    <row r="5" spans="1:24" s="11" customFormat="1" x14ac:dyDescent="0.15">
      <c r="A5" s="7"/>
      <c r="B5" s="15"/>
      <c r="C5" s="16"/>
      <c r="D5" s="16"/>
      <c r="E5" s="16"/>
      <c r="F5" s="16"/>
      <c r="G5" s="16"/>
      <c r="H5" s="17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"/>
      <c r="W5" s="14"/>
      <c r="X5" s="14"/>
    </row>
    <row r="6" spans="1:24" ht="16.149999999999999" customHeight="1" x14ac:dyDescent="0.15">
      <c r="B6" s="49" t="s">
        <v>2</v>
      </c>
      <c r="C6" s="50" t="s">
        <v>3</v>
      </c>
      <c r="D6" s="51" t="s">
        <v>4</v>
      </c>
      <c r="E6" s="50" t="s">
        <v>5</v>
      </c>
      <c r="F6" s="50" t="s">
        <v>6</v>
      </c>
      <c r="G6" s="50" t="s">
        <v>7</v>
      </c>
      <c r="H6" s="52" t="s">
        <v>8</v>
      </c>
      <c r="I6" s="50" t="s">
        <v>9</v>
      </c>
      <c r="J6" s="50" t="s">
        <v>10</v>
      </c>
      <c r="K6" s="50" t="s">
        <v>11</v>
      </c>
      <c r="L6" s="50" t="s">
        <v>12</v>
      </c>
      <c r="M6" s="50" t="s">
        <v>13</v>
      </c>
      <c r="N6" s="50" t="s">
        <v>14</v>
      </c>
      <c r="O6" s="50" t="s">
        <v>15</v>
      </c>
      <c r="P6" s="50" t="s">
        <v>16</v>
      </c>
      <c r="Q6" s="50" t="s">
        <v>17</v>
      </c>
      <c r="R6" s="50" t="s">
        <v>18</v>
      </c>
      <c r="S6" s="50" t="s">
        <v>19</v>
      </c>
      <c r="T6" s="53" t="s">
        <v>20</v>
      </c>
      <c r="U6" s="53" t="s">
        <v>21</v>
      </c>
      <c r="V6" s="65" t="s">
        <v>85</v>
      </c>
      <c r="W6" s="66" t="s">
        <v>22</v>
      </c>
      <c r="X6" s="65" t="s">
        <v>23</v>
      </c>
    </row>
    <row r="7" spans="1:24" ht="24.6" customHeight="1" x14ac:dyDescent="0.15">
      <c r="B7" s="49" t="s">
        <v>24</v>
      </c>
      <c r="C7" s="54" t="s">
        <v>74</v>
      </c>
      <c r="D7" s="55" t="s">
        <v>86</v>
      </c>
      <c r="E7" s="54" t="s">
        <v>87</v>
      </c>
      <c r="F7" s="54" t="s">
        <v>75</v>
      </c>
      <c r="G7" s="54" t="s">
        <v>25</v>
      </c>
      <c r="H7" s="54" t="s">
        <v>26</v>
      </c>
      <c r="I7" s="54" t="s">
        <v>76</v>
      </c>
      <c r="J7" s="54" t="s">
        <v>77</v>
      </c>
      <c r="K7" s="54" t="s">
        <v>88</v>
      </c>
      <c r="L7" s="54" t="s">
        <v>78</v>
      </c>
      <c r="M7" s="54" t="s">
        <v>79</v>
      </c>
      <c r="N7" s="54" t="s">
        <v>80</v>
      </c>
      <c r="O7" s="54" t="s">
        <v>81</v>
      </c>
      <c r="P7" s="54" t="s">
        <v>82</v>
      </c>
      <c r="Q7" s="54" t="s">
        <v>27</v>
      </c>
      <c r="R7" s="54" t="s">
        <v>83</v>
      </c>
      <c r="S7" s="54" t="s">
        <v>89</v>
      </c>
      <c r="T7" s="56" t="s">
        <v>28</v>
      </c>
      <c r="U7" s="56" t="s">
        <v>84</v>
      </c>
      <c r="V7" s="66"/>
      <c r="W7" s="66"/>
      <c r="X7" s="65"/>
    </row>
    <row r="8" spans="1:24" ht="18" hidden="1" customHeight="1" x14ac:dyDescent="0.15">
      <c r="A8" s="18" t="s">
        <v>29</v>
      </c>
      <c r="B8" s="57">
        <v>43556</v>
      </c>
      <c r="C8" s="20">
        <v>0</v>
      </c>
      <c r="D8" s="21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2">
        <f>SUM(C8:U8)</f>
        <v>0</v>
      </c>
      <c r="W8" s="22">
        <f>+D8</f>
        <v>0</v>
      </c>
      <c r="X8" s="22">
        <f>IF(V8=0,0,(W8/V8)*100)</f>
        <v>0</v>
      </c>
    </row>
    <row r="9" spans="1:24" ht="18" hidden="1" customHeight="1" x14ac:dyDescent="0.15">
      <c r="A9" s="18"/>
      <c r="B9" s="57">
        <v>43557</v>
      </c>
      <c r="C9" s="20">
        <v>0</v>
      </c>
      <c r="D9" s="21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2">
        <f>SUM(C9:U9)</f>
        <v>0</v>
      </c>
      <c r="W9" s="22">
        <f>+D9</f>
        <v>0</v>
      </c>
      <c r="X9" s="22">
        <f t="shared" ref="X9:X72" si="0">IF(V9=0,0,(W9/V9)*100)</f>
        <v>0</v>
      </c>
    </row>
    <row r="10" spans="1:24" ht="18" hidden="1" customHeight="1" x14ac:dyDescent="0.15">
      <c r="A10" s="18"/>
      <c r="B10" s="23" t="s">
        <v>30</v>
      </c>
      <c r="C10" s="24">
        <f>AVERAGE(C8:C9)</f>
        <v>0</v>
      </c>
      <c r="D10" s="25">
        <f>AVERAGE(D8:D9)</f>
        <v>0</v>
      </c>
      <c r="E10" s="24">
        <f>AVERAGE(E8:E9)</f>
        <v>0</v>
      </c>
      <c r="F10" s="24">
        <f t="shared" ref="F10:V10" si="1">AVERAGE(F8:F9)</f>
        <v>0</v>
      </c>
      <c r="G10" s="24">
        <f t="shared" si="1"/>
        <v>0</v>
      </c>
      <c r="H10" s="24">
        <f t="shared" si="1"/>
        <v>0</v>
      </c>
      <c r="I10" s="24">
        <f t="shared" si="1"/>
        <v>0</v>
      </c>
      <c r="J10" s="24">
        <f t="shared" si="1"/>
        <v>0</v>
      </c>
      <c r="K10" s="24">
        <f t="shared" si="1"/>
        <v>0</v>
      </c>
      <c r="L10" s="24">
        <f t="shared" si="1"/>
        <v>0</v>
      </c>
      <c r="M10" s="24">
        <f t="shared" si="1"/>
        <v>0</v>
      </c>
      <c r="N10" s="24">
        <f t="shared" si="1"/>
        <v>0</v>
      </c>
      <c r="O10" s="24">
        <f t="shared" si="1"/>
        <v>0</v>
      </c>
      <c r="P10" s="24">
        <f t="shared" si="1"/>
        <v>0</v>
      </c>
      <c r="Q10" s="24">
        <f t="shared" si="1"/>
        <v>0</v>
      </c>
      <c r="R10" s="24">
        <f t="shared" si="1"/>
        <v>0</v>
      </c>
      <c r="S10" s="24">
        <f t="shared" si="1"/>
        <v>0</v>
      </c>
      <c r="T10" s="24">
        <f t="shared" si="1"/>
        <v>0</v>
      </c>
      <c r="U10" s="24">
        <f t="shared" si="1"/>
        <v>0</v>
      </c>
      <c r="V10" s="24">
        <f t="shared" si="1"/>
        <v>0</v>
      </c>
      <c r="W10" s="24">
        <f>AVERAGE(W8:W9)</f>
        <v>0</v>
      </c>
      <c r="X10" s="26">
        <f t="shared" si="0"/>
        <v>0</v>
      </c>
    </row>
    <row r="11" spans="1:24" ht="18" hidden="1" customHeight="1" x14ac:dyDescent="0.15">
      <c r="A11" s="18" t="s">
        <v>31</v>
      </c>
      <c r="B11" s="57">
        <v>43563</v>
      </c>
      <c r="C11" s="20">
        <v>0</v>
      </c>
      <c r="D11" s="21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2">
        <f>SUM(C11:U11)</f>
        <v>0</v>
      </c>
      <c r="W11" s="20">
        <v>0</v>
      </c>
      <c r="X11" s="20">
        <v>0</v>
      </c>
    </row>
    <row r="12" spans="1:24" ht="18" hidden="1" customHeight="1" x14ac:dyDescent="0.15">
      <c r="A12" s="18"/>
      <c r="B12" s="57">
        <v>43564</v>
      </c>
      <c r="C12" s="20">
        <v>0</v>
      </c>
      <c r="D12" s="21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2">
        <f>SUM(C12:U12)</f>
        <v>0</v>
      </c>
      <c r="W12" s="20">
        <v>0</v>
      </c>
      <c r="X12" s="20">
        <v>0</v>
      </c>
    </row>
    <row r="13" spans="1:24" ht="18" hidden="1" customHeight="1" x14ac:dyDescent="0.15">
      <c r="A13" s="27"/>
      <c r="B13" s="23" t="s">
        <v>30</v>
      </c>
      <c r="C13" s="24">
        <f>AVERAGE(C11:C12)</f>
        <v>0</v>
      </c>
      <c r="D13" s="25">
        <f>AVERAGE(D11:D12)</f>
        <v>0</v>
      </c>
      <c r="E13" s="24">
        <f>AVERAGE(E11:E12)</f>
        <v>0</v>
      </c>
      <c r="F13" s="24">
        <f t="shared" ref="F13" si="2">AVERAGE(F11:F12)</f>
        <v>0</v>
      </c>
      <c r="G13" s="24">
        <f t="shared" ref="G13" si="3">AVERAGE(G11:G12)</f>
        <v>0</v>
      </c>
      <c r="H13" s="24">
        <f t="shared" ref="H13" si="4">AVERAGE(H11:H12)</f>
        <v>0</v>
      </c>
      <c r="I13" s="24">
        <f t="shared" ref="I13" si="5">AVERAGE(I11:I12)</f>
        <v>0</v>
      </c>
      <c r="J13" s="24">
        <f t="shared" ref="J13" si="6">AVERAGE(J11:J12)</f>
        <v>0</v>
      </c>
      <c r="K13" s="24">
        <f t="shared" ref="K13" si="7">AVERAGE(K11:K12)</f>
        <v>0</v>
      </c>
      <c r="L13" s="24">
        <f t="shared" ref="L13" si="8">AVERAGE(L11:L12)</f>
        <v>0</v>
      </c>
      <c r="M13" s="24">
        <f t="shared" ref="M13" si="9">AVERAGE(M11:M12)</f>
        <v>0</v>
      </c>
      <c r="N13" s="24">
        <f t="shared" ref="N13" si="10">AVERAGE(N11:N12)</f>
        <v>0</v>
      </c>
      <c r="O13" s="24">
        <f t="shared" ref="O13" si="11">AVERAGE(O11:O12)</f>
        <v>0</v>
      </c>
      <c r="P13" s="24">
        <f t="shared" ref="P13" si="12">AVERAGE(P11:P12)</f>
        <v>0</v>
      </c>
      <c r="Q13" s="24">
        <f t="shared" ref="Q13" si="13">AVERAGE(Q11:Q12)</f>
        <v>0</v>
      </c>
      <c r="R13" s="24">
        <f t="shared" ref="R13" si="14">AVERAGE(R11:R12)</f>
        <v>0</v>
      </c>
      <c r="S13" s="24">
        <f t="shared" ref="S13" si="15">AVERAGE(S11:S12)</f>
        <v>0</v>
      </c>
      <c r="T13" s="24">
        <f t="shared" ref="T13" si="16">AVERAGE(T11:T12)</f>
        <v>0</v>
      </c>
      <c r="U13" s="24">
        <f t="shared" ref="U13" si="17">AVERAGE(U11:U12)</f>
        <v>0</v>
      </c>
      <c r="V13" s="24">
        <f t="shared" ref="V13" si="18">AVERAGE(V11:V12)</f>
        <v>0</v>
      </c>
      <c r="W13" s="24">
        <f>AVERAGE(W11:W12)</f>
        <v>0</v>
      </c>
      <c r="X13" s="26">
        <f t="shared" si="0"/>
        <v>0</v>
      </c>
    </row>
    <row r="14" spans="1:24" ht="18" hidden="1" customHeight="1" x14ac:dyDescent="0.15">
      <c r="A14" s="18" t="s">
        <v>32</v>
      </c>
      <c r="B14" s="19">
        <v>43570</v>
      </c>
      <c r="C14" s="20">
        <v>0</v>
      </c>
      <c r="D14" s="21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2">
        <f t="shared" ref="V14:V15" si="19">SUM(C14:U14)</f>
        <v>0</v>
      </c>
      <c r="W14" s="22">
        <f>+D14</f>
        <v>0</v>
      </c>
      <c r="X14" s="22">
        <f t="shared" si="0"/>
        <v>0</v>
      </c>
    </row>
    <row r="15" spans="1:24" ht="18" hidden="1" customHeight="1" x14ac:dyDescent="0.15">
      <c r="A15" s="18"/>
      <c r="B15" s="19">
        <v>43571</v>
      </c>
      <c r="C15" s="20">
        <v>0</v>
      </c>
      <c r="D15" s="21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2">
        <f t="shared" si="19"/>
        <v>0</v>
      </c>
      <c r="W15" s="22">
        <f>+D15</f>
        <v>0</v>
      </c>
      <c r="X15" s="22">
        <f t="shared" si="0"/>
        <v>0</v>
      </c>
    </row>
    <row r="16" spans="1:24" ht="18" hidden="1" customHeight="1" x14ac:dyDescent="0.15">
      <c r="A16" s="27"/>
      <c r="B16" s="23" t="s">
        <v>30</v>
      </c>
      <c r="C16" s="24">
        <f t="shared" ref="C16:E16" si="20">AVERAGE(C14:C15)</f>
        <v>0</v>
      </c>
      <c r="D16" s="25">
        <f t="shared" si="20"/>
        <v>0</v>
      </c>
      <c r="E16" s="24">
        <f t="shared" si="20"/>
        <v>0</v>
      </c>
      <c r="F16" s="24">
        <f t="shared" ref="F16" si="21">AVERAGE(F14:F15)</f>
        <v>0</v>
      </c>
      <c r="G16" s="24">
        <f t="shared" ref="G16" si="22">AVERAGE(G14:G15)</f>
        <v>0</v>
      </c>
      <c r="H16" s="24">
        <f t="shared" ref="H16" si="23">AVERAGE(H14:H15)</f>
        <v>0</v>
      </c>
      <c r="I16" s="24">
        <f t="shared" ref="I16" si="24">AVERAGE(I14:I15)</f>
        <v>0</v>
      </c>
      <c r="J16" s="24">
        <f t="shared" ref="J16" si="25">AVERAGE(J14:J15)</f>
        <v>0</v>
      </c>
      <c r="K16" s="24">
        <f t="shared" ref="K16" si="26">AVERAGE(K14:K15)</f>
        <v>0</v>
      </c>
      <c r="L16" s="24">
        <f t="shared" ref="L16" si="27">AVERAGE(L14:L15)</f>
        <v>0</v>
      </c>
      <c r="M16" s="24">
        <f t="shared" ref="M16" si="28">AVERAGE(M14:M15)</f>
        <v>0</v>
      </c>
      <c r="N16" s="24">
        <f t="shared" ref="N16" si="29">AVERAGE(N14:N15)</f>
        <v>0</v>
      </c>
      <c r="O16" s="24">
        <f t="shared" ref="O16" si="30">AVERAGE(O14:O15)</f>
        <v>0</v>
      </c>
      <c r="P16" s="24">
        <f t="shared" ref="P16" si="31">AVERAGE(P14:P15)</f>
        <v>0</v>
      </c>
      <c r="Q16" s="24">
        <f t="shared" ref="Q16" si="32">AVERAGE(Q14:Q15)</f>
        <v>0</v>
      </c>
      <c r="R16" s="24">
        <f t="shared" ref="R16" si="33">AVERAGE(R14:R15)</f>
        <v>0</v>
      </c>
      <c r="S16" s="24">
        <f t="shared" ref="S16" si="34">AVERAGE(S14:S15)</f>
        <v>0</v>
      </c>
      <c r="T16" s="24">
        <f t="shared" ref="T16" si="35">AVERAGE(T14:T15)</f>
        <v>0</v>
      </c>
      <c r="U16" s="24">
        <f t="shared" ref="U16" si="36">AVERAGE(U14:U15)</f>
        <v>0</v>
      </c>
      <c r="V16" s="24">
        <f t="shared" ref="V16" si="37">AVERAGE(V14:V15)</f>
        <v>0</v>
      </c>
      <c r="W16" s="24">
        <f>AVERAGE(W14:W15)</f>
        <v>0</v>
      </c>
      <c r="X16" s="26">
        <f t="shared" si="0"/>
        <v>0</v>
      </c>
    </row>
    <row r="17" spans="1:24" ht="18" hidden="1" customHeight="1" x14ac:dyDescent="0.15">
      <c r="A17" s="28" t="s">
        <v>33</v>
      </c>
      <c r="B17" s="19">
        <v>43577</v>
      </c>
      <c r="C17" s="20">
        <v>1</v>
      </c>
      <c r="D17" s="21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2">
        <f t="shared" ref="V17:V18" si="38">SUM(C17:U17)</f>
        <v>1</v>
      </c>
      <c r="W17" s="22">
        <f>+D17</f>
        <v>0</v>
      </c>
      <c r="X17" s="22">
        <f t="shared" si="0"/>
        <v>0</v>
      </c>
    </row>
    <row r="18" spans="1:24" ht="18" hidden="1" customHeight="1" x14ac:dyDescent="0.15">
      <c r="A18" s="28"/>
      <c r="B18" s="19">
        <v>43578</v>
      </c>
      <c r="C18" s="20">
        <v>0</v>
      </c>
      <c r="D18" s="21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2">
        <f t="shared" si="38"/>
        <v>0</v>
      </c>
      <c r="W18" s="22">
        <f>+D18</f>
        <v>0</v>
      </c>
      <c r="X18" s="22">
        <f t="shared" si="0"/>
        <v>0</v>
      </c>
    </row>
    <row r="19" spans="1:24" s="32" customFormat="1" ht="18" hidden="1" customHeight="1" x14ac:dyDescent="0.15">
      <c r="A19" s="29"/>
      <c r="B19" s="23" t="s">
        <v>30</v>
      </c>
      <c r="C19" s="24">
        <f t="shared" ref="C19:E19" si="39">AVERAGE(C17:C18)</f>
        <v>0.5</v>
      </c>
      <c r="D19" s="25">
        <f t="shared" si="39"/>
        <v>0</v>
      </c>
      <c r="E19" s="24">
        <f t="shared" si="39"/>
        <v>0</v>
      </c>
      <c r="F19" s="24">
        <f t="shared" ref="F19" si="40">AVERAGE(F17:F18)</f>
        <v>0</v>
      </c>
      <c r="G19" s="24">
        <f t="shared" ref="G19" si="41">AVERAGE(G17:G18)</f>
        <v>0</v>
      </c>
      <c r="H19" s="24">
        <f t="shared" ref="H19" si="42">AVERAGE(H17:H18)</f>
        <v>0</v>
      </c>
      <c r="I19" s="24">
        <f t="shared" ref="I19" si="43">AVERAGE(I17:I18)</f>
        <v>0</v>
      </c>
      <c r="J19" s="24">
        <f t="shared" ref="J19" si="44">AVERAGE(J17:J18)</f>
        <v>0</v>
      </c>
      <c r="K19" s="24">
        <f t="shared" ref="K19" si="45">AVERAGE(K17:K18)</f>
        <v>0</v>
      </c>
      <c r="L19" s="24">
        <f t="shared" ref="L19" si="46">AVERAGE(L17:L18)</f>
        <v>0</v>
      </c>
      <c r="M19" s="24">
        <f t="shared" ref="M19" si="47">AVERAGE(M17:M18)</f>
        <v>0</v>
      </c>
      <c r="N19" s="24">
        <f t="shared" ref="N19" si="48">AVERAGE(N17:N18)</f>
        <v>0</v>
      </c>
      <c r="O19" s="24">
        <f t="shared" ref="O19" si="49">AVERAGE(O17:O18)</f>
        <v>0</v>
      </c>
      <c r="P19" s="24">
        <f t="shared" ref="P19" si="50">AVERAGE(P17:P18)</f>
        <v>0</v>
      </c>
      <c r="Q19" s="24">
        <f t="shared" ref="Q19" si="51">AVERAGE(Q17:Q18)</f>
        <v>0</v>
      </c>
      <c r="R19" s="24">
        <f t="shared" ref="R19" si="52">AVERAGE(R17:R18)</f>
        <v>0</v>
      </c>
      <c r="S19" s="24">
        <f t="shared" ref="S19" si="53">AVERAGE(S17:S18)</f>
        <v>0</v>
      </c>
      <c r="T19" s="24">
        <f t="shared" ref="T19" si="54">AVERAGE(T17:T18)</f>
        <v>0</v>
      </c>
      <c r="U19" s="24">
        <f t="shared" ref="U19" si="55">AVERAGE(U17:U18)</f>
        <v>0</v>
      </c>
      <c r="V19" s="24">
        <f t="shared" ref="V19" si="56">AVERAGE(V17:V18)</f>
        <v>0.5</v>
      </c>
      <c r="W19" s="30">
        <f>AVERAGE(W17:W18)</f>
        <v>0</v>
      </c>
      <c r="X19" s="31">
        <f t="shared" si="0"/>
        <v>0</v>
      </c>
    </row>
    <row r="20" spans="1:24" ht="18" hidden="1" customHeight="1" x14ac:dyDescent="0.15">
      <c r="A20" s="28" t="s">
        <v>34</v>
      </c>
      <c r="B20" s="19">
        <v>43584</v>
      </c>
      <c r="C20" s="20">
        <v>0</v>
      </c>
      <c r="D20" s="21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2">
        <f t="shared" ref="V20:V21" si="57">SUM(C20:U20)</f>
        <v>0</v>
      </c>
      <c r="W20" s="22">
        <f>+D20</f>
        <v>0</v>
      </c>
      <c r="X20" s="22">
        <f t="shared" si="0"/>
        <v>0</v>
      </c>
    </row>
    <row r="21" spans="1:24" ht="18" hidden="1" customHeight="1" x14ac:dyDescent="0.15">
      <c r="A21" s="28"/>
      <c r="B21" s="19">
        <v>43220</v>
      </c>
      <c r="C21" s="20">
        <v>1</v>
      </c>
      <c r="D21" s="21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2">
        <f t="shared" si="57"/>
        <v>1</v>
      </c>
      <c r="W21" s="22">
        <f>+D21</f>
        <v>0</v>
      </c>
      <c r="X21" s="22">
        <f t="shared" si="0"/>
        <v>0</v>
      </c>
    </row>
    <row r="22" spans="1:24" s="33" customFormat="1" ht="18" hidden="1" customHeight="1" x14ac:dyDescent="0.15">
      <c r="A22" s="27"/>
      <c r="B22" s="23" t="s">
        <v>30</v>
      </c>
      <c r="C22" s="24">
        <f t="shared" ref="C22:E22" si="58">AVERAGE(C20:C21)</f>
        <v>0.5</v>
      </c>
      <c r="D22" s="25">
        <f t="shared" si="58"/>
        <v>0</v>
      </c>
      <c r="E22" s="24">
        <f t="shared" si="58"/>
        <v>0</v>
      </c>
      <c r="F22" s="24">
        <f t="shared" ref="F22" si="59">AVERAGE(F20:F21)</f>
        <v>0</v>
      </c>
      <c r="G22" s="24">
        <f t="shared" ref="G22" si="60">AVERAGE(G20:G21)</f>
        <v>0</v>
      </c>
      <c r="H22" s="24">
        <f t="shared" ref="H22" si="61">AVERAGE(H20:H21)</f>
        <v>0</v>
      </c>
      <c r="I22" s="24">
        <f t="shared" ref="I22" si="62">AVERAGE(I20:I21)</f>
        <v>0</v>
      </c>
      <c r="J22" s="24">
        <f t="shared" ref="J22" si="63">AVERAGE(J20:J21)</f>
        <v>0</v>
      </c>
      <c r="K22" s="24">
        <f t="shared" ref="K22" si="64">AVERAGE(K20:K21)</f>
        <v>0</v>
      </c>
      <c r="L22" s="24">
        <f t="shared" ref="L22" si="65">AVERAGE(L20:L21)</f>
        <v>0</v>
      </c>
      <c r="M22" s="24">
        <f t="shared" ref="M22" si="66">AVERAGE(M20:M21)</f>
        <v>0</v>
      </c>
      <c r="N22" s="24">
        <f t="shared" ref="N22" si="67">AVERAGE(N20:N21)</f>
        <v>0</v>
      </c>
      <c r="O22" s="24">
        <f t="shared" ref="O22" si="68">AVERAGE(O20:O21)</f>
        <v>0</v>
      </c>
      <c r="P22" s="24">
        <f t="shared" ref="P22" si="69">AVERAGE(P20:P21)</f>
        <v>0</v>
      </c>
      <c r="Q22" s="24">
        <f t="shared" ref="Q22" si="70">AVERAGE(Q20:Q21)</f>
        <v>0</v>
      </c>
      <c r="R22" s="24">
        <f t="shared" ref="R22" si="71">AVERAGE(R20:R21)</f>
        <v>0</v>
      </c>
      <c r="S22" s="24">
        <f t="shared" ref="S22" si="72">AVERAGE(S20:S21)</f>
        <v>0</v>
      </c>
      <c r="T22" s="24">
        <f t="shared" ref="T22" si="73">AVERAGE(T20:T21)</f>
        <v>0</v>
      </c>
      <c r="U22" s="24">
        <f t="shared" ref="U22" si="74">AVERAGE(U20:U21)</f>
        <v>0</v>
      </c>
      <c r="V22" s="24">
        <f t="shared" ref="V22" si="75">AVERAGE(V20:V21)</f>
        <v>0.5</v>
      </c>
      <c r="W22" s="24">
        <f>AVERAGE(W20:W21)</f>
        <v>0</v>
      </c>
      <c r="X22" s="26">
        <f t="shared" si="0"/>
        <v>0</v>
      </c>
    </row>
    <row r="23" spans="1:24" ht="18" hidden="1" customHeight="1" x14ac:dyDescent="0.15">
      <c r="A23" s="18" t="s">
        <v>35</v>
      </c>
      <c r="B23" s="19">
        <v>43592</v>
      </c>
      <c r="C23" s="20">
        <v>0</v>
      </c>
      <c r="D23" s="21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2">
        <f t="shared" ref="V23:V24" si="76">SUM(C23:U23)</f>
        <v>0</v>
      </c>
      <c r="W23" s="22">
        <f>+D23</f>
        <v>0</v>
      </c>
      <c r="X23" s="22">
        <f t="shared" si="0"/>
        <v>0</v>
      </c>
    </row>
    <row r="24" spans="1:24" ht="18" hidden="1" customHeight="1" x14ac:dyDescent="0.15">
      <c r="A24" s="18"/>
      <c r="B24" s="19">
        <v>43593</v>
      </c>
      <c r="C24" s="20">
        <v>0</v>
      </c>
      <c r="D24" s="21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2">
        <f t="shared" si="76"/>
        <v>0</v>
      </c>
      <c r="W24" s="22">
        <f>+D24</f>
        <v>0</v>
      </c>
      <c r="X24" s="22">
        <f t="shared" si="0"/>
        <v>0</v>
      </c>
    </row>
    <row r="25" spans="1:24" s="32" customFormat="1" ht="18" hidden="1" customHeight="1" x14ac:dyDescent="0.15">
      <c r="A25" s="29"/>
      <c r="B25" s="23" t="s">
        <v>37</v>
      </c>
      <c r="C25" s="24">
        <f t="shared" ref="C25:E25" si="77">AVERAGE(C23:C24)</f>
        <v>0</v>
      </c>
      <c r="D25" s="25">
        <f t="shared" si="77"/>
        <v>0</v>
      </c>
      <c r="E25" s="24">
        <f t="shared" si="77"/>
        <v>0</v>
      </c>
      <c r="F25" s="24">
        <f t="shared" ref="F25" si="78">AVERAGE(F23:F24)</f>
        <v>0</v>
      </c>
      <c r="G25" s="24">
        <f t="shared" ref="G25" si="79">AVERAGE(G23:G24)</f>
        <v>0</v>
      </c>
      <c r="H25" s="24">
        <f t="shared" ref="H25" si="80">AVERAGE(H23:H24)</f>
        <v>0</v>
      </c>
      <c r="I25" s="24">
        <f t="shared" ref="I25" si="81">AVERAGE(I23:I24)</f>
        <v>0</v>
      </c>
      <c r="J25" s="24">
        <f t="shared" ref="J25" si="82">AVERAGE(J23:J24)</f>
        <v>0</v>
      </c>
      <c r="K25" s="24">
        <f t="shared" ref="K25" si="83">AVERAGE(K23:K24)</f>
        <v>0</v>
      </c>
      <c r="L25" s="24">
        <f t="shared" ref="L25" si="84">AVERAGE(L23:L24)</f>
        <v>0</v>
      </c>
      <c r="M25" s="24">
        <f t="shared" ref="M25" si="85">AVERAGE(M23:M24)</f>
        <v>0</v>
      </c>
      <c r="N25" s="24">
        <f t="shared" ref="N25" si="86">AVERAGE(N23:N24)</f>
        <v>0</v>
      </c>
      <c r="O25" s="24">
        <f t="shared" ref="O25" si="87">AVERAGE(O23:O24)</f>
        <v>0</v>
      </c>
      <c r="P25" s="24">
        <f t="shared" ref="P25" si="88">AVERAGE(P23:P24)</f>
        <v>0</v>
      </c>
      <c r="Q25" s="24">
        <f t="shared" ref="Q25" si="89">AVERAGE(Q23:Q24)</f>
        <v>0</v>
      </c>
      <c r="R25" s="24">
        <f t="shared" ref="R25" si="90">AVERAGE(R23:R24)</f>
        <v>0</v>
      </c>
      <c r="S25" s="24">
        <f t="shared" ref="S25" si="91">AVERAGE(S23:S24)</f>
        <v>0</v>
      </c>
      <c r="T25" s="24">
        <f t="shared" ref="T25" si="92">AVERAGE(T23:T24)</f>
        <v>0</v>
      </c>
      <c r="U25" s="24">
        <f t="shared" ref="U25" si="93">AVERAGE(U23:U24)</f>
        <v>0</v>
      </c>
      <c r="V25" s="24">
        <f t="shared" ref="V25" si="94">AVERAGE(V23:V24)</f>
        <v>0</v>
      </c>
      <c r="W25" s="30">
        <f>AVERAGE(W23:W24)</f>
        <v>0</v>
      </c>
      <c r="X25" s="31">
        <f t="shared" si="0"/>
        <v>0</v>
      </c>
    </row>
    <row r="26" spans="1:24" ht="18" hidden="1" customHeight="1" x14ac:dyDescent="0.15">
      <c r="A26" s="28" t="s">
        <v>38</v>
      </c>
      <c r="B26" s="19">
        <v>43598</v>
      </c>
      <c r="C26" s="20">
        <v>1</v>
      </c>
      <c r="D26" s="21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4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2">
        <f t="shared" ref="V26:V27" si="95">SUM(C26:U26)</f>
        <v>5</v>
      </c>
      <c r="W26" s="22">
        <f>+D26</f>
        <v>0</v>
      </c>
      <c r="X26" s="22">
        <f t="shared" si="0"/>
        <v>0</v>
      </c>
    </row>
    <row r="27" spans="1:24" ht="18" hidden="1" customHeight="1" x14ac:dyDescent="0.15">
      <c r="A27" s="28"/>
      <c r="B27" s="19">
        <v>43599</v>
      </c>
      <c r="C27" s="20">
        <v>0</v>
      </c>
      <c r="D27" s="21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2">
        <f t="shared" si="95"/>
        <v>0</v>
      </c>
      <c r="W27" s="22">
        <f>+D27</f>
        <v>0</v>
      </c>
      <c r="X27" s="22">
        <f t="shared" si="0"/>
        <v>0</v>
      </c>
    </row>
    <row r="28" spans="1:24" s="32" customFormat="1" ht="18" hidden="1" customHeight="1" x14ac:dyDescent="0.15">
      <c r="A28" s="29"/>
      <c r="B28" s="23" t="s">
        <v>37</v>
      </c>
      <c r="C28" s="24">
        <f t="shared" ref="C28:E28" si="96">AVERAGE(C26:C27)</f>
        <v>0.5</v>
      </c>
      <c r="D28" s="25">
        <f t="shared" si="96"/>
        <v>0</v>
      </c>
      <c r="E28" s="24">
        <f t="shared" si="96"/>
        <v>0</v>
      </c>
      <c r="F28" s="24">
        <f t="shared" ref="F28" si="97">AVERAGE(F26:F27)</f>
        <v>0</v>
      </c>
      <c r="G28" s="24">
        <f t="shared" ref="G28" si="98">AVERAGE(G26:G27)</f>
        <v>0</v>
      </c>
      <c r="H28" s="24">
        <f t="shared" ref="H28" si="99">AVERAGE(H26:H27)</f>
        <v>0</v>
      </c>
      <c r="I28" s="24">
        <f t="shared" ref="I28" si="100">AVERAGE(I26:I27)</f>
        <v>0</v>
      </c>
      <c r="J28" s="24">
        <f t="shared" ref="J28" si="101">AVERAGE(J26:J27)</f>
        <v>0</v>
      </c>
      <c r="K28" s="24">
        <f t="shared" ref="K28" si="102">AVERAGE(K26:K27)</f>
        <v>0</v>
      </c>
      <c r="L28" s="24">
        <f t="shared" ref="L28" si="103">AVERAGE(L26:L27)</f>
        <v>0</v>
      </c>
      <c r="M28" s="24">
        <f t="shared" ref="M28" si="104">AVERAGE(M26:M27)</f>
        <v>2</v>
      </c>
      <c r="N28" s="24">
        <f t="shared" ref="N28" si="105">AVERAGE(N26:N27)</f>
        <v>0</v>
      </c>
      <c r="O28" s="24">
        <f t="shared" ref="O28" si="106">AVERAGE(O26:O27)</f>
        <v>0</v>
      </c>
      <c r="P28" s="24">
        <f t="shared" ref="P28" si="107">AVERAGE(P26:P27)</f>
        <v>0</v>
      </c>
      <c r="Q28" s="24">
        <f t="shared" ref="Q28" si="108">AVERAGE(Q26:Q27)</f>
        <v>0</v>
      </c>
      <c r="R28" s="24">
        <f t="shared" ref="R28" si="109">AVERAGE(R26:R27)</f>
        <v>0</v>
      </c>
      <c r="S28" s="24">
        <f t="shared" ref="S28" si="110">AVERAGE(S26:S27)</f>
        <v>0</v>
      </c>
      <c r="T28" s="24">
        <f t="shared" ref="T28" si="111">AVERAGE(T26:T27)</f>
        <v>0</v>
      </c>
      <c r="U28" s="24">
        <f t="shared" ref="U28" si="112">AVERAGE(U26:U27)</f>
        <v>0</v>
      </c>
      <c r="V28" s="24">
        <f t="shared" ref="V28" si="113">AVERAGE(V26:V27)</f>
        <v>2.5</v>
      </c>
      <c r="W28" s="30">
        <f>AVERAGE(W26:W27)</f>
        <v>0</v>
      </c>
      <c r="X28" s="26">
        <f t="shared" si="0"/>
        <v>0</v>
      </c>
    </row>
    <row r="29" spans="1:24" ht="18" hidden="1" customHeight="1" x14ac:dyDescent="0.15">
      <c r="A29" s="28" t="s">
        <v>39</v>
      </c>
      <c r="B29" s="19">
        <v>43605</v>
      </c>
      <c r="C29" s="20">
        <v>2</v>
      </c>
      <c r="D29" s="21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40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2">
        <f t="shared" ref="V29:V30" si="114">SUM(C29:U29)</f>
        <v>42</v>
      </c>
      <c r="W29" s="22">
        <f>+D29</f>
        <v>0</v>
      </c>
      <c r="X29" s="22">
        <f t="shared" si="0"/>
        <v>0</v>
      </c>
    </row>
    <row r="30" spans="1:24" ht="18" hidden="1" customHeight="1" x14ac:dyDescent="0.15">
      <c r="A30" s="28"/>
      <c r="B30" s="19">
        <v>43606</v>
      </c>
      <c r="C30" s="20">
        <v>1</v>
      </c>
      <c r="D30" s="21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29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2">
        <f t="shared" si="114"/>
        <v>30</v>
      </c>
      <c r="W30" s="22">
        <f>+D30</f>
        <v>0</v>
      </c>
      <c r="X30" s="22">
        <f t="shared" si="0"/>
        <v>0</v>
      </c>
    </row>
    <row r="31" spans="1:24" s="32" customFormat="1" ht="18" hidden="1" customHeight="1" x14ac:dyDescent="0.15">
      <c r="A31" s="29"/>
      <c r="B31" s="23" t="s">
        <v>40</v>
      </c>
      <c r="C31" s="24">
        <f t="shared" ref="C31:E31" si="115">AVERAGE(C29:C30)</f>
        <v>1.5</v>
      </c>
      <c r="D31" s="25">
        <f t="shared" si="115"/>
        <v>0</v>
      </c>
      <c r="E31" s="24">
        <f t="shared" si="115"/>
        <v>0</v>
      </c>
      <c r="F31" s="24">
        <f t="shared" ref="F31" si="116">AVERAGE(F29:F30)</f>
        <v>0</v>
      </c>
      <c r="G31" s="24">
        <f t="shared" ref="G31" si="117">AVERAGE(G29:G30)</f>
        <v>0</v>
      </c>
      <c r="H31" s="24">
        <f t="shared" ref="H31" si="118">AVERAGE(H29:H30)</f>
        <v>0</v>
      </c>
      <c r="I31" s="24">
        <f t="shared" ref="I31" si="119">AVERAGE(I29:I30)</f>
        <v>0</v>
      </c>
      <c r="J31" s="24">
        <f t="shared" ref="J31" si="120">AVERAGE(J29:J30)</f>
        <v>0</v>
      </c>
      <c r="K31" s="24">
        <f t="shared" ref="K31" si="121">AVERAGE(K29:K30)</f>
        <v>0</v>
      </c>
      <c r="L31" s="24">
        <f t="shared" ref="L31" si="122">AVERAGE(L29:L30)</f>
        <v>0</v>
      </c>
      <c r="M31" s="24">
        <f t="shared" ref="M31" si="123">AVERAGE(M29:M30)</f>
        <v>34.5</v>
      </c>
      <c r="N31" s="24">
        <f t="shared" ref="N31" si="124">AVERAGE(N29:N30)</f>
        <v>0</v>
      </c>
      <c r="O31" s="24">
        <f t="shared" ref="O31" si="125">AVERAGE(O29:O30)</f>
        <v>0</v>
      </c>
      <c r="P31" s="24">
        <f t="shared" ref="P31" si="126">AVERAGE(P29:P30)</f>
        <v>0</v>
      </c>
      <c r="Q31" s="24">
        <f t="shared" ref="Q31" si="127">AVERAGE(Q29:Q30)</f>
        <v>0</v>
      </c>
      <c r="R31" s="24">
        <f t="shared" ref="R31" si="128">AVERAGE(R29:R30)</f>
        <v>0</v>
      </c>
      <c r="S31" s="24">
        <f t="shared" ref="S31" si="129">AVERAGE(S29:S30)</f>
        <v>0</v>
      </c>
      <c r="T31" s="24">
        <f t="shared" ref="T31" si="130">AVERAGE(T29:T30)</f>
        <v>0</v>
      </c>
      <c r="U31" s="24">
        <f t="shared" ref="U31" si="131">AVERAGE(U29:U30)</f>
        <v>0</v>
      </c>
      <c r="V31" s="24">
        <f t="shared" ref="V31" si="132">AVERAGE(V29:V30)</f>
        <v>36</v>
      </c>
      <c r="W31" s="30">
        <f>AVERAGE(W29:W30)</f>
        <v>0</v>
      </c>
      <c r="X31" s="31">
        <f t="shared" si="0"/>
        <v>0</v>
      </c>
    </row>
    <row r="32" spans="1:24" ht="18" hidden="1" customHeight="1" x14ac:dyDescent="0.15">
      <c r="A32" s="28" t="s">
        <v>41</v>
      </c>
      <c r="B32" s="19">
        <v>43612</v>
      </c>
      <c r="C32" s="20">
        <v>1</v>
      </c>
      <c r="D32" s="21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96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2">
        <f t="shared" ref="V32:V33" si="133">SUM(C32:U32)</f>
        <v>97</v>
      </c>
      <c r="W32" s="22">
        <f>+D32</f>
        <v>0</v>
      </c>
      <c r="X32" s="22">
        <f t="shared" si="0"/>
        <v>0</v>
      </c>
    </row>
    <row r="33" spans="1:26" ht="18" hidden="1" customHeight="1" x14ac:dyDescent="0.15">
      <c r="A33" s="28"/>
      <c r="B33" s="19">
        <v>43613</v>
      </c>
      <c r="C33" s="44">
        <v>0</v>
      </c>
      <c r="D33" s="45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83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22">
        <f t="shared" si="133"/>
        <v>83</v>
      </c>
      <c r="W33" s="22">
        <f>+D33</f>
        <v>0</v>
      </c>
      <c r="X33" s="22">
        <f t="shared" si="0"/>
        <v>0</v>
      </c>
    </row>
    <row r="34" spans="1:26" s="34" customFormat="1" ht="18" hidden="1" customHeight="1" x14ac:dyDescent="0.15">
      <c r="A34" s="29"/>
      <c r="B34" s="23" t="s">
        <v>42</v>
      </c>
      <c r="C34" s="24">
        <f t="shared" ref="C34:E34" si="134">AVERAGE(C32:C33)</f>
        <v>0.5</v>
      </c>
      <c r="D34" s="25">
        <f t="shared" si="134"/>
        <v>0</v>
      </c>
      <c r="E34" s="24">
        <f t="shared" si="134"/>
        <v>0</v>
      </c>
      <c r="F34" s="24">
        <f t="shared" ref="F34" si="135">AVERAGE(F32:F33)</f>
        <v>0</v>
      </c>
      <c r="G34" s="24">
        <f t="shared" ref="G34" si="136">AVERAGE(G32:G33)</f>
        <v>0</v>
      </c>
      <c r="H34" s="24">
        <f t="shared" ref="H34" si="137">AVERAGE(H32:H33)</f>
        <v>0</v>
      </c>
      <c r="I34" s="24">
        <f t="shared" ref="I34" si="138">AVERAGE(I32:I33)</f>
        <v>0</v>
      </c>
      <c r="J34" s="24">
        <f t="shared" ref="J34" si="139">AVERAGE(J32:J33)</f>
        <v>0</v>
      </c>
      <c r="K34" s="24">
        <f t="shared" ref="K34" si="140">AVERAGE(K32:K33)</f>
        <v>0</v>
      </c>
      <c r="L34" s="24">
        <f t="shared" ref="L34" si="141">AVERAGE(L32:L33)</f>
        <v>0</v>
      </c>
      <c r="M34" s="24">
        <f t="shared" ref="M34" si="142">AVERAGE(M32:M33)</f>
        <v>89.5</v>
      </c>
      <c r="N34" s="24">
        <f t="shared" ref="N34" si="143">AVERAGE(N32:N33)</f>
        <v>0</v>
      </c>
      <c r="O34" s="24">
        <f t="shared" ref="O34" si="144">AVERAGE(O32:O33)</f>
        <v>0</v>
      </c>
      <c r="P34" s="24">
        <f t="shared" ref="P34" si="145">AVERAGE(P32:P33)</f>
        <v>0</v>
      </c>
      <c r="Q34" s="24">
        <f t="shared" ref="Q34" si="146">AVERAGE(Q32:Q33)</f>
        <v>0</v>
      </c>
      <c r="R34" s="24">
        <f t="shared" ref="R34" si="147">AVERAGE(R32:R33)</f>
        <v>0</v>
      </c>
      <c r="S34" s="24">
        <f t="shared" ref="S34" si="148">AVERAGE(S32:S33)</f>
        <v>0</v>
      </c>
      <c r="T34" s="24">
        <f t="shared" ref="T34" si="149">AVERAGE(T32:T33)</f>
        <v>0</v>
      </c>
      <c r="U34" s="24">
        <f t="shared" ref="U34" si="150">AVERAGE(U32:U33)</f>
        <v>0</v>
      </c>
      <c r="V34" s="24">
        <f t="shared" ref="V34" si="151">AVERAGE(V32:V33)</f>
        <v>90</v>
      </c>
      <c r="W34" s="30">
        <f>AVERAGE(W32:W33)</f>
        <v>0</v>
      </c>
      <c r="X34" s="26">
        <f t="shared" si="0"/>
        <v>0</v>
      </c>
    </row>
    <row r="35" spans="1:26" ht="18" hidden="1" customHeight="1" x14ac:dyDescent="0.15">
      <c r="A35" s="28" t="s">
        <v>43</v>
      </c>
      <c r="B35" s="19">
        <v>43619</v>
      </c>
      <c r="C35" s="20">
        <v>2</v>
      </c>
      <c r="D35" s="21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297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2">
        <f t="shared" ref="V35:V36" si="152">SUM(C35:U35)</f>
        <v>299</v>
      </c>
      <c r="W35" s="22">
        <f>+D35</f>
        <v>0</v>
      </c>
      <c r="X35" s="22">
        <f t="shared" si="0"/>
        <v>0</v>
      </c>
    </row>
    <row r="36" spans="1:26" ht="18" hidden="1" customHeight="1" x14ac:dyDescent="0.15">
      <c r="A36" s="28"/>
      <c r="B36" s="19">
        <v>43620</v>
      </c>
      <c r="C36" s="20">
        <v>3</v>
      </c>
      <c r="D36" s="21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188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2">
        <f t="shared" si="152"/>
        <v>191</v>
      </c>
      <c r="W36" s="22">
        <f>+D36</f>
        <v>0</v>
      </c>
      <c r="X36" s="22">
        <f t="shared" si="0"/>
        <v>0</v>
      </c>
    </row>
    <row r="37" spans="1:26" s="32" customFormat="1" ht="18" hidden="1" customHeight="1" x14ac:dyDescent="0.15">
      <c r="A37" s="29"/>
      <c r="B37" s="23" t="s">
        <v>44</v>
      </c>
      <c r="C37" s="24">
        <f t="shared" ref="C37:E37" si="153">AVERAGE(C35:C36)</f>
        <v>2.5</v>
      </c>
      <c r="D37" s="25">
        <f t="shared" si="153"/>
        <v>0</v>
      </c>
      <c r="E37" s="24">
        <f t="shared" si="153"/>
        <v>0</v>
      </c>
      <c r="F37" s="24">
        <f t="shared" ref="F37" si="154">AVERAGE(F35:F36)</f>
        <v>0</v>
      </c>
      <c r="G37" s="24">
        <f t="shared" ref="G37" si="155">AVERAGE(G35:G36)</f>
        <v>0</v>
      </c>
      <c r="H37" s="24">
        <f t="shared" ref="H37" si="156">AVERAGE(H35:H36)</f>
        <v>0</v>
      </c>
      <c r="I37" s="24">
        <f t="shared" ref="I37" si="157">AVERAGE(I35:I36)</f>
        <v>0</v>
      </c>
      <c r="J37" s="24">
        <f t="shared" ref="J37" si="158">AVERAGE(J35:J36)</f>
        <v>0</v>
      </c>
      <c r="K37" s="24">
        <f t="shared" ref="K37" si="159">AVERAGE(K35:K36)</f>
        <v>0</v>
      </c>
      <c r="L37" s="24">
        <f t="shared" ref="L37" si="160">AVERAGE(L35:L36)</f>
        <v>0</v>
      </c>
      <c r="M37" s="24">
        <f t="shared" ref="M37" si="161">AVERAGE(M35:M36)</f>
        <v>242.5</v>
      </c>
      <c r="N37" s="24">
        <f t="shared" ref="N37" si="162">AVERAGE(N35:N36)</f>
        <v>0</v>
      </c>
      <c r="O37" s="24">
        <f t="shared" ref="O37" si="163">AVERAGE(O35:O36)</f>
        <v>0</v>
      </c>
      <c r="P37" s="24">
        <f t="shared" ref="P37" si="164">AVERAGE(P35:P36)</f>
        <v>0</v>
      </c>
      <c r="Q37" s="24">
        <f t="shared" ref="Q37" si="165">AVERAGE(Q35:Q36)</f>
        <v>0</v>
      </c>
      <c r="R37" s="24">
        <f t="shared" ref="R37" si="166">AVERAGE(R35:R36)</f>
        <v>0</v>
      </c>
      <c r="S37" s="24">
        <f t="shared" ref="S37" si="167">AVERAGE(S35:S36)</f>
        <v>0</v>
      </c>
      <c r="T37" s="24">
        <f t="shared" ref="T37" si="168">AVERAGE(T35:T36)</f>
        <v>0</v>
      </c>
      <c r="U37" s="24">
        <f t="shared" ref="U37" si="169">AVERAGE(U35:U36)</f>
        <v>0</v>
      </c>
      <c r="V37" s="24">
        <f t="shared" ref="V37" si="170">AVERAGE(V35:V36)</f>
        <v>245</v>
      </c>
      <c r="W37" s="30">
        <f>AVERAGE(W35:W36)</f>
        <v>0</v>
      </c>
      <c r="X37" s="31">
        <f t="shared" si="0"/>
        <v>0</v>
      </c>
      <c r="Y37" s="35"/>
      <c r="Z37" s="35"/>
    </row>
    <row r="38" spans="1:26" ht="18" hidden="1" customHeight="1" x14ac:dyDescent="0.15">
      <c r="A38" s="18" t="s">
        <v>45</v>
      </c>
      <c r="B38" s="19">
        <v>43626</v>
      </c>
      <c r="C38" s="20">
        <v>6</v>
      </c>
      <c r="D38" s="21">
        <v>0</v>
      </c>
      <c r="E38" s="20">
        <v>0</v>
      </c>
      <c r="F38" s="20">
        <v>0</v>
      </c>
      <c r="G38" s="20">
        <v>0</v>
      </c>
      <c r="H38" s="20">
        <v>0</v>
      </c>
      <c r="I38" s="20">
        <v>3</v>
      </c>
      <c r="J38" s="20">
        <v>0</v>
      </c>
      <c r="K38" s="20">
        <v>0</v>
      </c>
      <c r="L38" s="20">
        <v>0</v>
      </c>
      <c r="M38" s="20">
        <v>82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2">
        <f t="shared" ref="V38:V39" si="171">SUM(C38:U38)</f>
        <v>91</v>
      </c>
      <c r="W38" s="22">
        <f>+D38</f>
        <v>0</v>
      </c>
      <c r="X38" s="22">
        <f t="shared" si="0"/>
        <v>0</v>
      </c>
    </row>
    <row r="39" spans="1:26" ht="18" hidden="1" customHeight="1" x14ac:dyDescent="0.15">
      <c r="A39" s="18"/>
      <c r="B39" s="19">
        <v>43627</v>
      </c>
      <c r="C39" s="20">
        <v>7</v>
      </c>
      <c r="D39" s="21">
        <v>0</v>
      </c>
      <c r="E39" s="20">
        <v>0</v>
      </c>
      <c r="F39" s="20">
        <v>0</v>
      </c>
      <c r="G39" s="20">
        <v>0</v>
      </c>
      <c r="H39" s="20">
        <v>0</v>
      </c>
      <c r="I39" s="20">
        <v>3</v>
      </c>
      <c r="J39" s="20">
        <v>0</v>
      </c>
      <c r="K39" s="20">
        <v>0</v>
      </c>
      <c r="L39" s="20">
        <v>0</v>
      </c>
      <c r="M39" s="20">
        <v>57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2">
        <f t="shared" si="171"/>
        <v>67</v>
      </c>
      <c r="W39" s="22">
        <f>+D39</f>
        <v>0</v>
      </c>
      <c r="X39" s="22">
        <f t="shared" si="0"/>
        <v>0</v>
      </c>
    </row>
    <row r="40" spans="1:26" s="32" customFormat="1" ht="18" hidden="1" customHeight="1" x14ac:dyDescent="0.15">
      <c r="A40" s="29"/>
      <c r="B40" s="23" t="s">
        <v>37</v>
      </c>
      <c r="C40" s="24">
        <f>AVERAGE(C38:C39)</f>
        <v>6.5</v>
      </c>
      <c r="D40" s="25">
        <f t="shared" ref="D40:E40" si="172">AVERAGE(D38:D39)</f>
        <v>0</v>
      </c>
      <c r="E40" s="24">
        <f t="shared" si="172"/>
        <v>0</v>
      </c>
      <c r="F40" s="24">
        <f t="shared" ref="F40" si="173">AVERAGE(F38:F39)</f>
        <v>0</v>
      </c>
      <c r="G40" s="24">
        <f t="shared" ref="G40" si="174">AVERAGE(G38:G39)</f>
        <v>0</v>
      </c>
      <c r="H40" s="24">
        <f t="shared" ref="H40" si="175">AVERAGE(H38:H39)</f>
        <v>0</v>
      </c>
      <c r="I40" s="24">
        <f t="shared" ref="I40" si="176">AVERAGE(I38:I39)</f>
        <v>3</v>
      </c>
      <c r="J40" s="24">
        <f t="shared" ref="J40" si="177">AVERAGE(J38:J39)</f>
        <v>0</v>
      </c>
      <c r="K40" s="24">
        <f t="shared" ref="K40" si="178">AVERAGE(K38:K39)</f>
        <v>0</v>
      </c>
      <c r="L40" s="24">
        <f t="shared" ref="L40" si="179">AVERAGE(L38:L39)</f>
        <v>0</v>
      </c>
      <c r="M40" s="24">
        <f t="shared" ref="M40" si="180">AVERAGE(M38:M39)</f>
        <v>69.5</v>
      </c>
      <c r="N40" s="24">
        <f t="shared" ref="N40" si="181">AVERAGE(N38:N39)</f>
        <v>0</v>
      </c>
      <c r="O40" s="24">
        <f t="shared" ref="O40" si="182">AVERAGE(O38:O39)</f>
        <v>0</v>
      </c>
      <c r="P40" s="24">
        <f t="shared" ref="P40" si="183">AVERAGE(P38:P39)</f>
        <v>0</v>
      </c>
      <c r="Q40" s="24">
        <f t="shared" ref="Q40" si="184">AVERAGE(Q38:Q39)</f>
        <v>0</v>
      </c>
      <c r="R40" s="24">
        <f t="shared" ref="R40" si="185">AVERAGE(R38:R39)</f>
        <v>0</v>
      </c>
      <c r="S40" s="24">
        <f t="shared" ref="S40" si="186">AVERAGE(S38:S39)</f>
        <v>0</v>
      </c>
      <c r="T40" s="24">
        <f t="shared" ref="T40" si="187">AVERAGE(T38:T39)</f>
        <v>0</v>
      </c>
      <c r="U40" s="24">
        <f t="shared" ref="U40" si="188">AVERAGE(U38:U39)</f>
        <v>0</v>
      </c>
      <c r="V40" s="24">
        <f t="shared" ref="V40" si="189">AVERAGE(V38:V39)</f>
        <v>79</v>
      </c>
      <c r="W40" s="30">
        <f>AVERAGE(W38:W39)</f>
        <v>0</v>
      </c>
      <c r="X40" s="26">
        <f t="shared" si="0"/>
        <v>0</v>
      </c>
    </row>
    <row r="41" spans="1:26" ht="18" hidden="1" customHeight="1" x14ac:dyDescent="0.15">
      <c r="A41" s="28" t="s">
        <v>46</v>
      </c>
      <c r="B41" s="19">
        <v>43633</v>
      </c>
      <c r="C41" s="20">
        <v>19</v>
      </c>
      <c r="D41" s="21">
        <v>0</v>
      </c>
      <c r="E41" s="20">
        <v>0</v>
      </c>
      <c r="F41" s="20">
        <v>0</v>
      </c>
      <c r="G41" s="20">
        <v>0</v>
      </c>
      <c r="H41" s="20">
        <v>0</v>
      </c>
      <c r="I41" s="20">
        <v>5</v>
      </c>
      <c r="J41" s="20">
        <v>0</v>
      </c>
      <c r="K41" s="20">
        <v>0</v>
      </c>
      <c r="L41" s="20">
        <v>0</v>
      </c>
      <c r="M41" s="20">
        <v>99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2">
        <f t="shared" ref="V41:V42" si="190">SUM(C41:U41)</f>
        <v>123</v>
      </c>
      <c r="W41" s="22">
        <f>+D41</f>
        <v>0</v>
      </c>
      <c r="X41" s="22">
        <f t="shared" si="0"/>
        <v>0</v>
      </c>
    </row>
    <row r="42" spans="1:26" ht="18" hidden="1" customHeight="1" x14ac:dyDescent="0.15">
      <c r="A42" s="28"/>
      <c r="B42" s="19">
        <v>43634</v>
      </c>
      <c r="C42" s="20">
        <v>28</v>
      </c>
      <c r="D42" s="21">
        <v>0</v>
      </c>
      <c r="E42" s="20">
        <v>1</v>
      </c>
      <c r="F42" s="20">
        <v>0</v>
      </c>
      <c r="G42" s="20">
        <v>0</v>
      </c>
      <c r="H42" s="20">
        <v>0</v>
      </c>
      <c r="I42" s="20">
        <v>4</v>
      </c>
      <c r="J42" s="20">
        <v>0</v>
      </c>
      <c r="K42" s="20">
        <v>0</v>
      </c>
      <c r="L42" s="20">
        <v>0</v>
      </c>
      <c r="M42" s="20">
        <v>171</v>
      </c>
      <c r="N42" s="20">
        <v>0</v>
      </c>
      <c r="O42" s="20">
        <v>2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2">
        <f t="shared" si="190"/>
        <v>206</v>
      </c>
      <c r="W42" s="22">
        <f>+D42</f>
        <v>0</v>
      </c>
      <c r="X42" s="22">
        <f t="shared" si="0"/>
        <v>0</v>
      </c>
    </row>
    <row r="43" spans="1:26" s="32" customFormat="1" ht="18" hidden="1" customHeight="1" x14ac:dyDescent="0.15">
      <c r="A43" s="29"/>
      <c r="B43" s="23" t="s">
        <v>37</v>
      </c>
      <c r="C43" s="24">
        <f t="shared" ref="C43:E43" si="191">AVERAGE(C41:C42)</f>
        <v>23.5</v>
      </c>
      <c r="D43" s="25">
        <f t="shared" si="191"/>
        <v>0</v>
      </c>
      <c r="E43" s="24">
        <f t="shared" si="191"/>
        <v>0.5</v>
      </c>
      <c r="F43" s="24">
        <f t="shared" ref="F43" si="192">AVERAGE(F41:F42)</f>
        <v>0</v>
      </c>
      <c r="G43" s="24">
        <f t="shared" ref="G43" si="193">AVERAGE(G41:G42)</f>
        <v>0</v>
      </c>
      <c r="H43" s="24">
        <f t="shared" ref="H43" si="194">AVERAGE(H41:H42)</f>
        <v>0</v>
      </c>
      <c r="I43" s="24">
        <f t="shared" ref="I43" si="195">AVERAGE(I41:I42)</f>
        <v>4.5</v>
      </c>
      <c r="J43" s="24">
        <f t="shared" ref="J43" si="196">AVERAGE(J41:J42)</f>
        <v>0</v>
      </c>
      <c r="K43" s="24">
        <f t="shared" ref="K43" si="197">AVERAGE(K41:K42)</f>
        <v>0</v>
      </c>
      <c r="L43" s="24">
        <f t="shared" ref="L43" si="198">AVERAGE(L41:L42)</f>
        <v>0</v>
      </c>
      <c r="M43" s="24">
        <f t="shared" ref="M43" si="199">AVERAGE(M41:M42)</f>
        <v>135</v>
      </c>
      <c r="N43" s="24">
        <f t="shared" ref="N43" si="200">AVERAGE(N41:N42)</f>
        <v>0</v>
      </c>
      <c r="O43" s="24">
        <f t="shared" ref="O43" si="201">AVERAGE(O41:O42)</f>
        <v>1</v>
      </c>
      <c r="P43" s="24">
        <f t="shared" ref="P43" si="202">AVERAGE(P41:P42)</f>
        <v>0</v>
      </c>
      <c r="Q43" s="24">
        <f t="shared" ref="Q43" si="203">AVERAGE(Q41:Q42)</f>
        <v>0</v>
      </c>
      <c r="R43" s="24">
        <f t="shared" ref="R43" si="204">AVERAGE(R41:R42)</f>
        <v>0</v>
      </c>
      <c r="S43" s="24">
        <f t="shared" ref="S43" si="205">AVERAGE(S41:S42)</f>
        <v>0</v>
      </c>
      <c r="T43" s="24">
        <f t="shared" ref="T43" si="206">AVERAGE(T41:T42)</f>
        <v>0</v>
      </c>
      <c r="U43" s="24">
        <f t="shared" ref="U43" si="207">AVERAGE(U41:U42)</f>
        <v>0</v>
      </c>
      <c r="V43" s="24">
        <f t="shared" ref="V43" si="208">AVERAGE(V41:V42)</f>
        <v>164.5</v>
      </c>
      <c r="W43" s="30">
        <f>AVERAGE(W41:W42)</f>
        <v>0</v>
      </c>
      <c r="X43" s="31">
        <f t="shared" si="0"/>
        <v>0</v>
      </c>
    </row>
    <row r="44" spans="1:26" ht="18" hidden="1" customHeight="1" x14ac:dyDescent="0.15">
      <c r="A44" s="28" t="s">
        <v>47</v>
      </c>
      <c r="B44" s="19">
        <v>43640</v>
      </c>
      <c r="C44" s="20">
        <v>52</v>
      </c>
      <c r="D44" s="21">
        <v>0</v>
      </c>
      <c r="E44" s="20">
        <v>0</v>
      </c>
      <c r="F44" s="20">
        <v>0</v>
      </c>
      <c r="G44" s="20">
        <v>0</v>
      </c>
      <c r="H44" s="20">
        <v>0</v>
      </c>
      <c r="I44" s="20">
        <v>172</v>
      </c>
      <c r="J44" s="20">
        <v>0</v>
      </c>
      <c r="K44" s="20">
        <v>0</v>
      </c>
      <c r="L44" s="20">
        <v>0</v>
      </c>
      <c r="M44" s="20">
        <v>299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2">
        <f t="shared" ref="V44:V45" si="209">SUM(C44:U44)</f>
        <v>523</v>
      </c>
      <c r="W44" s="22">
        <f>+D44</f>
        <v>0</v>
      </c>
      <c r="X44" s="22">
        <f t="shared" si="0"/>
        <v>0</v>
      </c>
    </row>
    <row r="45" spans="1:26" ht="18" hidden="1" customHeight="1" x14ac:dyDescent="0.15">
      <c r="A45" s="28"/>
      <c r="B45" s="19">
        <v>43641</v>
      </c>
      <c r="C45" s="20">
        <v>67</v>
      </c>
      <c r="D45" s="21">
        <v>0</v>
      </c>
      <c r="E45" s="20">
        <v>0</v>
      </c>
      <c r="F45" s="20">
        <v>0</v>
      </c>
      <c r="G45" s="20">
        <v>0</v>
      </c>
      <c r="H45" s="20">
        <v>0</v>
      </c>
      <c r="I45" s="20">
        <v>177</v>
      </c>
      <c r="J45" s="20">
        <v>0</v>
      </c>
      <c r="K45" s="20">
        <v>0</v>
      </c>
      <c r="L45" s="20">
        <v>0</v>
      </c>
      <c r="M45" s="20">
        <v>141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2">
        <f t="shared" si="209"/>
        <v>385</v>
      </c>
      <c r="W45" s="22">
        <f>+D45</f>
        <v>0</v>
      </c>
      <c r="X45" s="22">
        <f t="shared" si="0"/>
        <v>0</v>
      </c>
    </row>
    <row r="46" spans="1:26" s="32" customFormat="1" ht="18" hidden="1" customHeight="1" x14ac:dyDescent="0.15">
      <c r="A46" s="29"/>
      <c r="B46" s="23" t="s">
        <v>36</v>
      </c>
      <c r="C46" s="24">
        <f t="shared" ref="C46:E46" si="210">AVERAGE(C44:C45)</f>
        <v>59.5</v>
      </c>
      <c r="D46" s="25">
        <f t="shared" si="210"/>
        <v>0</v>
      </c>
      <c r="E46" s="24">
        <f t="shared" si="210"/>
        <v>0</v>
      </c>
      <c r="F46" s="24">
        <f t="shared" ref="F46" si="211">AVERAGE(F44:F45)</f>
        <v>0</v>
      </c>
      <c r="G46" s="24">
        <f t="shared" ref="G46" si="212">AVERAGE(G44:G45)</f>
        <v>0</v>
      </c>
      <c r="H46" s="24">
        <f t="shared" ref="H46" si="213">AVERAGE(H44:H45)</f>
        <v>0</v>
      </c>
      <c r="I46" s="24">
        <f t="shared" ref="I46" si="214">AVERAGE(I44:I45)</f>
        <v>174.5</v>
      </c>
      <c r="J46" s="24">
        <f t="shared" ref="J46" si="215">AVERAGE(J44:J45)</f>
        <v>0</v>
      </c>
      <c r="K46" s="24">
        <f t="shared" ref="K46" si="216">AVERAGE(K44:K45)</f>
        <v>0</v>
      </c>
      <c r="L46" s="24">
        <f t="shared" ref="L46" si="217">AVERAGE(L44:L45)</f>
        <v>0</v>
      </c>
      <c r="M46" s="24">
        <f t="shared" ref="M46" si="218">AVERAGE(M44:M45)</f>
        <v>220</v>
      </c>
      <c r="N46" s="24">
        <f t="shared" ref="N46" si="219">AVERAGE(N44:N45)</f>
        <v>0</v>
      </c>
      <c r="O46" s="24">
        <f t="shared" ref="O46" si="220">AVERAGE(O44:O45)</f>
        <v>0</v>
      </c>
      <c r="P46" s="24">
        <f t="shared" ref="P46" si="221">AVERAGE(P44:P45)</f>
        <v>0</v>
      </c>
      <c r="Q46" s="24">
        <f t="shared" ref="Q46" si="222">AVERAGE(Q44:Q45)</f>
        <v>0</v>
      </c>
      <c r="R46" s="24">
        <f t="shared" ref="R46" si="223">AVERAGE(R44:R45)</f>
        <v>0</v>
      </c>
      <c r="S46" s="24">
        <f t="shared" ref="S46" si="224">AVERAGE(S44:S45)</f>
        <v>0</v>
      </c>
      <c r="T46" s="24">
        <f t="shared" ref="T46" si="225">AVERAGE(T44:T45)</f>
        <v>0</v>
      </c>
      <c r="U46" s="24">
        <f t="shared" ref="U46" si="226">AVERAGE(U44:U45)</f>
        <v>0</v>
      </c>
      <c r="V46" s="24">
        <f t="shared" ref="V46" si="227">AVERAGE(V44:V45)</f>
        <v>454</v>
      </c>
      <c r="W46" s="30">
        <f>AVERAGE(W44:W45)</f>
        <v>0</v>
      </c>
      <c r="X46" s="31">
        <f t="shared" si="0"/>
        <v>0</v>
      </c>
    </row>
    <row r="47" spans="1:26" ht="18" hidden="1" customHeight="1" x14ac:dyDescent="0.15">
      <c r="A47" s="18" t="s">
        <v>48</v>
      </c>
      <c r="B47" s="19">
        <v>43647</v>
      </c>
      <c r="C47" s="20">
        <v>81</v>
      </c>
      <c r="D47" s="21">
        <v>0</v>
      </c>
      <c r="E47" s="20">
        <v>0</v>
      </c>
      <c r="F47" s="20">
        <v>0</v>
      </c>
      <c r="G47" s="20">
        <v>0</v>
      </c>
      <c r="H47" s="20">
        <v>0</v>
      </c>
      <c r="I47" s="20">
        <v>79</v>
      </c>
      <c r="J47" s="20">
        <v>0</v>
      </c>
      <c r="K47" s="20">
        <v>0</v>
      </c>
      <c r="L47" s="20">
        <v>0</v>
      </c>
      <c r="M47" s="20">
        <v>29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2">
        <f t="shared" ref="V47:V48" si="228">SUM(C47:U47)</f>
        <v>189</v>
      </c>
      <c r="W47" s="22">
        <f>+D47</f>
        <v>0</v>
      </c>
      <c r="X47" s="22">
        <f t="shared" si="0"/>
        <v>0</v>
      </c>
    </row>
    <row r="48" spans="1:26" ht="18" hidden="1" customHeight="1" x14ac:dyDescent="0.15">
      <c r="A48" s="18"/>
      <c r="B48" s="19">
        <v>43648</v>
      </c>
      <c r="C48" s="20">
        <v>61</v>
      </c>
      <c r="D48" s="21">
        <v>0</v>
      </c>
      <c r="E48" s="20">
        <v>0</v>
      </c>
      <c r="F48" s="20">
        <v>0</v>
      </c>
      <c r="G48" s="20">
        <v>0</v>
      </c>
      <c r="H48" s="20">
        <v>0</v>
      </c>
      <c r="I48" s="20">
        <v>107</v>
      </c>
      <c r="J48" s="20">
        <v>0</v>
      </c>
      <c r="K48" s="20">
        <v>0</v>
      </c>
      <c r="L48" s="20">
        <v>0</v>
      </c>
      <c r="M48" s="20">
        <v>34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1</v>
      </c>
      <c r="T48" s="20">
        <v>0</v>
      </c>
      <c r="U48" s="20">
        <v>0</v>
      </c>
      <c r="V48" s="22">
        <f t="shared" si="228"/>
        <v>203</v>
      </c>
      <c r="W48" s="22">
        <f>+D48</f>
        <v>0</v>
      </c>
      <c r="X48" s="22">
        <f t="shared" si="0"/>
        <v>0</v>
      </c>
    </row>
    <row r="49" spans="1:24" s="34" customFormat="1" ht="18" hidden="1" customHeight="1" x14ac:dyDescent="0.15">
      <c r="A49" s="29"/>
      <c r="B49" s="23" t="s">
        <v>40</v>
      </c>
      <c r="C49" s="24">
        <f t="shared" ref="C49:E49" si="229">AVERAGE(C47:C48)</f>
        <v>71</v>
      </c>
      <c r="D49" s="25">
        <f t="shared" si="229"/>
        <v>0</v>
      </c>
      <c r="E49" s="24">
        <f t="shared" si="229"/>
        <v>0</v>
      </c>
      <c r="F49" s="24">
        <f t="shared" ref="F49" si="230">AVERAGE(F47:F48)</f>
        <v>0</v>
      </c>
      <c r="G49" s="24">
        <f t="shared" ref="G49" si="231">AVERAGE(G47:G48)</f>
        <v>0</v>
      </c>
      <c r="H49" s="24">
        <f t="shared" ref="H49" si="232">AVERAGE(H47:H48)</f>
        <v>0</v>
      </c>
      <c r="I49" s="24">
        <f t="shared" ref="I49" si="233">AVERAGE(I47:I48)</f>
        <v>93</v>
      </c>
      <c r="J49" s="24">
        <f t="shared" ref="J49" si="234">AVERAGE(J47:J48)</f>
        <v>0</v>
      </c>
      <c r="K49" s="24">
        <f t="shared" ref="K49" si="235">AVERAGE(K47:K48)</f>
        <v>0</v>
      </c>
      <c r="L49" s="24">
        <f t="shared" ref="L49" si="236">AVERAGE(L47:L48)</f>
        <v>0</v>
      </c>
      <c r="M49" s="24">
        <f t="shared" ref="M49" si="237">AVERAGE(M47:M48)</f>
        <v>31.5</v>
      </c>
      <c r="N49" s="24">
        <f t="shared" ref="N49" si="238">AVERAGE(N47:N48)</f>
        <v>0</v>
      </c>
      <c r="O49" s="24">
        <f t="shared" ref="O49" si="239">AVERAGE(O47:O48)</f>
        <v>0</v>
      </c>
      <c r="P49" s="24">
        <f t="shared" ref="P49" si="240">AVERAGE(P47:P48)</f>
        <v>0</v>
      </c>
      <c r="Q49" s="24">
        <f t="shared" ref="Q49" si="241">AVERAGE(Q47:Q48)</f>
        <v>0</v>
      </c>
      <c r="R49" s="24">
        <f t="shared" ref="R49" si="242">AVERAGE(R47:R48)</f>
        <v>0</v>
      </c>
      <c r="S49" s="24">
        <f t="shared" ref="S49" si="243">AVERAGE(S47:S48)</f>
        <v>0.5</v>
      </c>
      <c r="T49" s="24">
        <f t="shared" ref="T49" si="244">AVERAGE(T47:T48)</f>
        <v>0</v>
      </c>
      <c r="U49" s="24">
        <f t="shared" ref="U49" si="245">AVERAGE(U47:U48)</f>
        <v>0</v>
      </c>
      <c r="V49" s="24">
        <f t="shared" ref="V49" si="246">AVERAGE(V47:V48)</f>
        <v>196</v>
      </c>
      <c r="W49" s="30">
        <f>AVERAGE(W47:W48)</f>
        <v>0</v>
      </c>
      <c r="X49" s="31">
        <f t="shared" si="0"/>
        <v>0</v>
      </c>
    </row>
    <row r="50" spans="1:24" ht="18" hidden="1" customHeight="1" x14ac:dyDescent="0.15">
      <c r="A50" s="18" t="s">
        <v>49</v>
      </c>
      <c r="B50" s="19">
        <v>43654</v>
      </c>
      <c r="C50" s="20">
        <v>68</v>
      </c>
      <c r="D50" s="21">
        <v>0</v>
      </c>
      <c r="E50" s="20">
        <v>0</v>
      </c>
      <c r="F50" s="20">
        <v>1</v>
      </c>
      <c r="G50" s="20">
        <v>0</v>
      </c>
      <c r="H50" s="20">
        <v>0</v>
      </c>
      <c r="I50" s="20">
        <v>162</v>
      </c>
      <c r="J50" s="20">
        <v>0</v>
      </c>
      <c r="K50" s="20">
        <v>0</v>
      </c>
      <c r="L50" s="20">
        <v>0</v>
      </c>
      <c r="M50" s="20">
        <v>78</v>
      </c>
      <c r="N50" s="20">
        <v>0</v>
      </c>
      <c r="O50" s="20">
        <v>3</v>
      </c>
      <c r="P50" s="20">
        <v>0</v>
      </c>
      <c r="Q50" s="20">
        <v>0</v>
      </c>
      <c r="R50" s="20">
        <v>0</v>
      </c>
      <c r="S50" s="20">
        <v>1</v>
      </c>
      <c r="T50" s="20">
        <v>0</v>
      </c>
      <c r="U50" s="20">
        <v>0</v>
      </c>
      <c r="V50" s="22">
        <f t="shared" ref="V50:V51" si="247">SUM(C50:U50)</f>
        <v>313</v>
      </c>
      <c r="W50" s="22">
        <f>+D50</f>
        <v>0</v>
      </c>
      <c r="X50" s="22">
        <f t="shared" si="0"/>
        <v>0</v>
      </c>
    </row>
    <row r="51" spans="1:24" ht="18" hidden="1" customHeight="1" x14ac:dyDescent="0.15">
      <c r="A51" s="18"/>
      <c r="B51" s="19">
        <v>43655</v>
      </c>
      <c r="C51" s="20">
        <v>45</v>
      </c>
      <c r="D51" s="21">
        <v>0</v>
      </c>
      <c r="E51" s="20">
        <v>0</v>
      </c>
      <c r="F51" s="20">
        <v>0</v>
      </c>
      <c r="G51" s="20">
        <v>0</v>
      </c>
      <c r="H51" s="20">
        <v>0</v>
      </c>
      <c r="I51" s="20">
        <v>91</v>
      </c>
      <c r="J51" s="20">
        <v>0</v>
      </c>
      <c r="K51" s="20">
        <v>0</v>
      </c>
      <c r="L51" s="20">
        <v>0</v>
      </c>
      <c r="M51" s="20">
        <v>59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1</v>
      </c>
      <c r="T51" s="20">
        <v>0</v>
      </c>
      <c r="U51" s="20">
        <v>0</v>
      </c>
      <c r="V51" s="22">
        <f t="shared" si="247"/>
        <v>196</v>
      </c>
      <c r="W51" s="22">
        <f>+D51</f>
        <v>0</v>
      </c>
      <c r="X51" s="22">
        <f t="shared" si="0"/>
        <v>0</v>
      </c>
    </row>
    <row r="52" spans="1:24" s="32" customFormat="1" ht="18" hidden="1" customHeight="1" x14ac:dyDescent="0.15">
      <c r="A52" s="29"/>
      <c r="B52" s="23" t="s">
        <v>42</v>
      </c>
      <c r="C52" s="24">
        <f t="shared" ref="C52:E52" si="248">AVERAGE(C50:C51)</f>
        <v>56.5</v>
      </c>
      <c r="D52" s="25">
        <f t="shared" si="248"/>
        <v>0</v>
      </c>
      <c r="E52" s="24">
        <f t="shared" si="248"/>
        <v>0</v>
      </c>
      <c r="F52" s="24">
        <f t="shared" ref="F52" si="249">AVERAGE(F50:F51)</f>
        <v>0.5</v>
      </c>
      <c r="G52" s="24">
        <f t="shared" ref="G52" si="250">AVERAGE(G50:G51)</f>
        <v>0</v>
      </c>
      <c r="H52" s="24">
        <f t="shared" ref="H52" si="251">AVERAGE(H50:H51)</f>
        <v>0</v>
      </c>
      <c r="I52" s="24">
        <f t="shared" ref="I52" si="252">AVERAGE(I50:I51)</f>
        <v>126.5</v>
      </c>
      <c r="J52" s="24">
        <f t="shared" ref="J52" si="253">AVERAGE(J50:J51)</f>
        <v>0</v>
      </c>
      <c r="K52" s="24">
        <f t="shared" ref="K52" si="254">AVERAGE(K50:K51)</f>
        <v>0</v>
      </c>
      <c r="L52" s="24">
        <f t="shared" ref="L52" si="255">AVERAGE(L50:L51)</f>
        <v>0</v>
      </c>
      <c r="M52" s="24">
        <f t="shared" ref="M52" si="256">AVERAGE(M50:M51)</f>
        <v>68.5</v>
      </c>
      <c r="N52" s="24">
        <f t="shared" ref="N52" si="257">AVERAGE(N50:N51)</f>
        <v>0</v>
      </c>
      <c r="O52" s="24">
        <f t="shared" ref="O52" si="258">AVERAGE(O50:O51)</f>
        <v>1.5</v>
      </c>
      <c r="P52" s="24">
        <f t="shared" ref="P52" si="259">AVERAGE(P50:P51)</f>
        <v>0</v>
      </c>
      <c r="Q52" s="24">
        <f t="shared" ref="Q52" si="260">AVERAGE(Q50:Q51)</f>
        <v>0</v>
      </c>
      <c r="R52" s="24">
        <f t="shared" ref="R52" si="261">AVERAGE(R50:R51)</f>
        <v>0</v>
      </c>
      <c r="S52" s="24">
        <f t="shared" ref="S52" si="262">AVERAGE(S50:S51)</f>
        <v>1</v>
      </c>
      <c r="T52" s="24">
        <f t="shared" ref="T52" si="263">AVERAGE(T50:T51)</f>
        <v>0</v>
      </c>
      <c r="U52" s="24">
        <f t="shared" ref="U52" si="264">AVERAGE(U50:U51)</f>
        <v>0</v>
      </c>
      <c r="V52" s="24">
        <f t="shared" ref="V52" si="265">AVERAGE(V50:V51)</f>
        <v>254.5</v>
      </c>
      <c r="W52" s="30">
        <f>AVERAGE(W50:W51)</f>
        <v>0</v>
      </c>
      <c r="X52" s="31">
        <f t="shared" si="0"/>
        <v>0</v>
      </c>
    </row>
    <row r="53" spans="1:24" ht="18" hidden="1" customHeight="1" x14ac:dyDescent="0.15">
      <c r="A53" s="18" t="s">
        <v>50</v>
      </c>
      <c r="B53" s="19">
        <v>43662</v>
      </c>
      <c r="C53" s="20">
        <v>36</v>
      </c>
      <c r="D53" s="21">
        <v>0</v>
      </c>
      <c r="E53" s="20">
        <v>0</v>
      </c>
      <c r="F53" s="20">
        <v>0</v>
      </c>
      <c r="G53" s="20">
        <v>0</v>
      </c>
      <c r="H53" s="20">
        <v>0</v>
      </c>
      <c r="I53" s="20">
        <v>85</v>
      </c>
      <c r="J53" s="20">
        <v>0</v>
      </c>
      <c r="K53" s="20">
        <v>0</v>
      </c>
      <c r="L53" s="20">
        <v>0</v>
      </c>
      <c r="M53" s="20">
        <v>97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1</v>
      </c>
      <c r="T53" s="20">
        <v>0</v>
      </c>
      <c r="U53" s="20">
        <v>0</v>
      </c>
      <c r="V53" s="22">
        <f t="shared" ref="V53:V54" si="266">SUM(C53:U53)</f>
        <v>219</v>
      </c>
      <c r="W53" s="22">
        <f>+D53</f>
        <v>0</v>
      </c>
      <c r="X53" s="22">
        <f t="shared" si="0"/>
        <v>0</v>
      </c>
    </row>
    <row r="54" spans="1:24" ht="18" hidden="1" customHeight="1" x14ac:dyDescent="0.15">
      <c r="A54" s="18"/>
      <c r="B54" s="19">
        <v>43663</v>
      </c>
      <c r="C54" s="20">
        <v>58</v>
      </c>
      <c r="D54" s="21">
        <v>0</v>
      </c>
      <c r="E54" s="20">
        <v>0</v>
      </c>
      <c r="F54" s="20">
        <v>0</v>
      </c>
      <c r="G54" s="20">
        <v>0</v>
      </c>
      <c r="H54" s="20">
        <v>0</v>
      </c>
      <c r="I54" s="20">
        <v>41</v>
      </c>
      <c r="J54" s="20">
        <v>0</v>
      </c>
      <c r="K54" s="20">
        <v>0</v>
      </c>
      <c r="L54" s="20">
        <v>0</v>
      </c>
      <c r="M54" s="20">
        <v>107</v>
      </c>
      <c r="N54" s="20">
        <v>0</v>
      </c>
      <c r="O54" s="20">
        <v>1</v>
      </c>
      <c r="P54" s="20">
        <v>0</v>
      </c>
      <c r="Q54" s="20">
        <v>0</v>
      </c>
      <c r="R54" s="20">
        <v>0</v>
      </c>
      <c r="S54" s="20">
        <v>3</v>
      </c>
      <c r="T54" s="20">
        <v>0</v>
      </c>
      <c r="U54" s="20">
        <v>0</v>
      </c>
      <c r="V54" s="22">
        <f t="shared" si="266"/>
        <v>210</v>
      </c>
      <c r="W54" s="22">
        <f>+D54</f>
        <v>0</v>
      </c>
      <c r="X54" s="22">
        <f t="shared" si="0"/>
        <v>0</v>
      </c>
    </row>
    <row r="55" spans="1:24" s="32" customFormat="1" ht="18" hidden="1" customHeight="1" x14ac:dyDescent="0.15">
      <c r="A55" s="29"/>
      <c r="B55" s="23" t="s">
        <v>51</v>
      </c>
      <c r="C55" s="24">
        <f t="shared" ref="C55:E55" si="267">AVERAGE(C53:C54)</f>
        <v>47</v>
      </c>
      <c r="D55" s="25">
        <f t="shared" si="267"/>
        <v>0</v>
      </c>
      <c r="E55" s="24">
        <f t="shared" si="267"/>
        <v>0</v>
      </c>
      <c r="F55" s="24">
        <f t="shared" ref="F55" si="268">AVERAGE(F53:F54)</f>
        <v>0</v>
      </c>
      <c r="G55" s="24">
        <f t="shared" ref="G55" si="269">AVERAGE(G53:G54)</f>
        <v>0</v>
      </c>
      <c r="H55" s="24">
        <f t="shared" ref="H55" si="270">AVERAGE(H53:H54)</f>
        <v>0</v>
      </c>
      <c r="I55" s="24">
        <f t="shared" ref="I55" si="271">AVERAGE(I53:I54)</f>
        <v>63</v>
      </c>
      <c r="J55" s="24">
        <f t="shared" ref="J55" si="272">AVERAGE(J53:J54)</f>
        <v>0</v>
      </c>
      <c r="K55" s="24">
        <f t="shared" ref="K55" si="273">AVERAGE(K53:K54)</f>
        <v>0</v>
      </c>
      <c r="L55" s="24">
        <f t="shared" ref="L55" si="274">AVERAGE(L53:L54)</f>
        <v>0</v>
      </c>
      <c r="M55" s="24">
        <f t="shared" ref="M55" si="275">AVERAGE(M53:M54)</f>
        <v>102</v>
      </c>
      <c r="N55" s="24">
        <f t="shared" ref="N55" si="276">AVERAGE(N53:N54)</f>
        <v>0</v>
      </c>
      <c r="O55" s="24">
        <f t="shared" ref="O55" si="277">AVERAGE(O53:O54)</f>
        <v>0.5</v>
      </c>
      <c r="P55" s="24">
        <f t="shared" ref="P55" si="278">AVERAGE(P53:P54)</f>
        <v>0</v>
      </c>
      <c r="Q55" s="24">
        <f t="shared" ref="Q55" si="279">AVERAGE(Q53:Q54)</f>
        <v>0</v>
      </c>
      <c r="R55" s="24">
        <f t="shared" ref="R55" si="280">AVERAGE(R53:R54)</f>
        <v>0</v>
      </c>
      <c r="S55" s="24">
        <f t="shared" ref="S55" si="281">AVERAGE(S53:S54)</f>
        <v>2</v>
      </c>
      <c r="T55" s="24">
        <f t="shared" ref="T55" si="282">AVERAGE(T53:T54)</f>
        <v>0</v>
      </c>
      <c r="U55" s="24">
        <f t="shared" ref="U55" si="283">AVERAGE(U53:U54)</f>
        <v>0</v>
      </c>
      <c r="V55" s="24">
        <f t="shared" ref="V55" si="284">AVERAGE(V53:V54)</f>
        <v>214.5</v>
      </c>
      <c r="W55" s="30">
        <f>AVERAGE(W53:W54)</f>
        <v>0</v>
      </c>
      <c r="X55" s="31">
        <f t="shared" si="0"/>
        <v>0</v>
      </c>
    </row>
    <row r="56" spans="1:24" ht="18" hidden="1" customHeight="1" x14ac:dyDescent="0.15">
      <c r="A56" s="18" t="s">
        <v>52</v>
      </c>
      <c r="B56" s="19">
        <v>43668</v>
      </c>
      <c r="C56" s="20">
        <v>62</v>
      </c>
      <c r="D56" s="21">
        <v>0</v>
      </c>
      <c r="E56" s="20">
        <v>0</v>
      </c>
      <c r="F56" s="20">
        <v>0</v>
      </c>
      <c r="G56" s="20">
        <v>0</v>
      </c>
      <c r="H56" s="20">
        <v>0</v>
      </c>
      <c r="I56" s="20">
        <v>21</v>
      </c>
      <c r="J56" s="20">
        <v>0</v>
      </c>
      <c r="K56" s="20">
        <v>0</v>
      </c>
      <c r="L56" s="20">
        <v>0</v>
      </c>
      <c r="M56" s="20">
        <v>16</v>
      </c>
      <c r="N56" s="20">
        <v>0</v>
      </c>
      <c r="O56" s="20">
        <v>0</v>
      </c>
      <c r="P56" s="20">
        <v>1</v>
      </c>
      <c r="Q56" s="20">
        <v>0</v>
      </c>
      <c r="R56" s="20">
        <v>0</v>
      </c>
      <c r="S56" s="20">
        <v>1</v>
      </c>
      <c r="T56" s="20">
        <v>0</v>
      </c>
      <c r="U56" s="20">
        <v>0</v>
      </c>
      <c r="V56" s="22">
        <f t="shared" ref="V56:V57" si="285">SUM(C56:U56)</f>
        <v>101</v>
      </c>
      <c r="W56" s="22">
        <f>+D56</f>
        <v>0</v>
      </c>
      <c r="X56" s="22">
        <f t="shared" si="0"/>
        <v>0</v>
      </c>
    </row>
    <row r="57" spans="1:24" ht="18" hidden="1" customHeight="1" x14ac:dyDescent="0.15">
      <c r="A57" s="18"/>
      <c r="B57" s="19">
        <v>43669</v>
      </c>
      <c r="C57" s="20">
        <v>47</v>
      </c>
      <c r="D57" s="21">
        <v>0</v>
      </c>
      <c r="E57" s="20">
        <v>0</v>
      </c>
      <c r="F57" s="20">
        <v>0</v>
      </c>
      <c r="G57" s="20">
        <v>0</v>
      </c>
      <c r="H57" s="20">
        <v>0</v>
      </c>
      <c r="I57" s="20">
        <v>13</v>
      </c>
      <c r="J57" s="20">
        <v>0</v>
      </c>
      <c r="K57" s="20">
        <v>0</v>
      </c>
      <c r="L57" s="20">
        <v>0</v>
      </c>
      <c r="M57" s="20">
        <v>54</v>
      </c>
      <c r="N57" s="20">
        <v>0</v>
      </c>
      <c r="O57" s="20">
        <v>1</v>
      </c>
      <c r="P57" s="20">
        <v>1</v>
      </c>
      <c r="Q57" s="20">
        <v>0</v>
      </c>
      <c r="R57" s="20">
        <v>0</v>
      </c>
      <c r="S57" s="20">
        <v>3</v>
      </c>
      <c r="T57" s="20">
        <v>0</v>
      </c>
      <c r="U57" s="20">
        <v>0</v>
      </c>
      <c r="V57" s="22">
        <f t="shared" si="285"/>
        <v>119</v>
      </c>
      <c r="W57" s="22">
        <f>+D57</f>
        <v>0</v>
      </c>
      <c r="X57" s="22">
        <f t="shared" si="0"/>
        <v>0</v>
      </c>
    </row>
    <row r="58" spans="1:24" s="32" customFormat="1" ht="18" hidden="1" customHeight="1" x14ac:dyDescent="0.15">
      <c r="A58" s="29"/>
      <c r="B58" s="23" t="s">
        <v>37</v>
      </c>
      <c r="C58" s="24">
        <f t="shared" ref="C58:E58" si="286">AVERAGE(C56:C57)</f>
        <v>54.5</v>
      </c>
      <c r="D58" s="25">
        <f t="shared" si="286"/>
        <v>0</v>
      </c>
      <c r="E58" s="24">
        <f t="shared" si="286"/>
        <v>0</v>
      </c>
      <c r="F58" s="24">
        <f t="shared" ref="F58" si="287">AVERAGE(F56:F57)</f>
        <v>0</v>
      </c>
      <c r="G58" s="24">
        <f t="shared" ref="G58" si="288">AVERAGE(G56:G57)</f>
        <v>0</v>
      </c>
      <c r="H58" s="24">
        <f t="shared" ref="H58" si="289">AVERAGE(H56:H57)</f>
        <v>0</v>
      </c>
      <c r="I58" s="24">
        <f t="shared" ref="I58" si="290">AVERAGE(I56:I57)</f>
        <v>17</v>
      </c>
      <c r="J58" s="24">
        <f t="shared" ref="J58" si="291">AVERAGE(J56:J57)</f>
        <v>0</v>
      </c>
      <c r="K58" s="24">
        <f t="shared" ref="K58" si="292">AVERAGE(K56:K57)</f>
        <v>0</v>
      </c>
      <c r="L58" s="24">
        <f t="shared" ref="L58" si="293">AVERAGE(L56:L57)</f>
        <v>0</v>
      </c>
      <c r="M58" s="24">
        <f t="shared" ref="M58" si="294">AVERAGE(M56:M57)</f>
        <v>35</v>
      </c>
      <c r="N58" s="24">
        <f t="shared" ref="N58" si="295">AVERAGE(N56:N57)</f>
        <v>0</v>
      </c>
      <c r="O58" s="24">
        <f t="shared" ref="O58" si="296">AVERAGE(O56:O57)</f>
        <v>0.5</v>
      </c>
      <c r="P58" s="24">
        <f t="shared" ref="P58" si="297">AVERAGE(P56:P57)</f>
        <v>1</v>
      </c>
      <c r="Q58" s="24">
        <f t="shared" ref="Q58" si="298">AVERAGE(Q56:Q57)</f>
        <v>0</v>
      </c>
      <c r="R58" s="24">
        <f t="shared" ref="R58" si="299">AVERAGE(R56:R57)</f>
        <v>0</v>
      </c>
      <c r="S58" s="24">
        <f t="shared" ref="S58" si="300">AVERAGE(S56:S57)</f>
        <v>2</v>
      </c>
      <c r="T58" s="24">
        <f t="shared" ref="T58" si="301">AVERAGE(T56:T57)</f>
        <v>0</v>
      </c>
      <c r="U58" s="24">
        <f t="shared" ref="U58" si="302">AVERAGE(U56:U57)</f>
        <v>0</v>
      </c>
      <c r="V58" s="24">
        <f t="shared" ref="V58" si="303">AVERAGE(V56:V57)</f>
        <v>110</v>
      </c>
      <c r="W58" s="30">
        <f t="shared" ref="W58" si="304">AVERAGE(W56:W57)</f>
        <v>0</v>
      </c>
      <c r="X58" s="31">
        <f t="shared" si="0"/>
        <v>0</v>
      </c>
    </row>
    <row r="59" spans="1:24" s="32" customFormat="1" ht="18" hidden="1" customHeight="1" x14ac:dyDescent="0.15">
      <c r="A59" s="28" t="s">
        <v>53</v>
      </c>
      <c r="B59" s="19">
        <v>43675</v>
      </c>
      <c r="C59" s="20">
        <v>39</v>
      </c>
      <c r="D59" s="21">
        <v>0</v>
      </c>
      <c r="E59" s="20">
        <v>0</v>
      </c>
      <c r="F59" s="20">
        <v>0</v>
      </c>
      <c r="G59" s="20">
        <v>0</v>
      </c>
      <c r="H59" s="20">
        <v>0</v>
      </c>
      <c r="I59" s="20">
        <v>8</v>
      </c>
      <c r="J59" s="20">
        <v>0</v>
      </c>
      <c r="K59" s="20">
        <v>0</v>
      </c>
      <c r="L59" s="20">
        <v>0</v>
      </c>
      <c r="M59" s="20">
        <v>4</v>
      </c>
      <c r="N59" s="20">
        <v>0</v>
      </c>
      <c r="O59" s="20">
        <v>1</v>
      </c>
      <c r="P59" s="20">
        <v>0</v>
      </c>
      <c r="Q59" s="20">
        <v>0</v>
      </c>
      <c r="R59" s="20">
        <v>0</v>
      </c>
      <c r="S59" s="20">
        <v>1</v>
      </c>
      <c r="T59" s="20">
        <v>0</v>
      </c>
      <c r="U59" s="20">
        <v>0</v>
      </c>
      <c r="V59" s="22">
        <f t="shared" ref="V59:V60" si="305">SUM(C59:U59)</f>
        <v>53</v>
      </c>
      <c r="W59" s="22">
        <f>+D59</f>
        <v>0</v>
      </c>
      <c r="X59" s="36">
        <f t="shared" si="0"/>
        <v>0</v>
      </c>
    </row>
    <row r="60" spans="1:24" s="32" customFormat="1" ht="18" hidden="1" customHeight="1" x14ac:dyDescent="0.15">
      <c r="A60" s="28"/>
      <c r="B60" s="19">
        <v>43676</v>
      </c>
      <c r="C60" s="20">
        <v>39</v>
      </c>
      <c r="D60" s="21">
        <v>0</v>
      </c>
      <c r="E60" s="20">
        <v>0</v>
      </c>
      <c r="F60" s="20">
        <v>0</v>
      </c>
      <c r="G60" s="20">
        <v>0</v>
      </c>
      <c r="H60" s="20">
        <v>0</v>
      </c>
      <c r="I60" s="20">
        <v>3</v>
      </c>
      <c r="J60" s="20">
        <v>0</v>
      </c>
      <c r="K60" s="20">
        <v>0</v>
      </c>
      <c r="L60" s="20">
        <v>0</v>
      </c>
      <c r="M60" s="20">
        <v>17</v>
      </c>
      <c r="N60" s="20">
        <v>0</v>
      </c>
      <c r="O60" s="20">
        <v>1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2">
        <f t="shared" si="305"/>
        <v>60</v>
      </c>
      <c r="W60" s="22">
        <f>+D60</f>
        <v>0</v>
      </c>
      <c r="X60" s="36">
        <f t="shared" si="0"/>
        <v>0</v>
      </c>
    </row>
    <row r="61" spans="1:24" s="34" customFormat="1" ht="18" hidden="1" customHeight="1" x14ac:dyDescent="0.15">
      <c r="A61" s="29"/>
      <c r="B61" s="23" t="s">
        <v>37</v>
      </c>
      <c r="C61" s="24">
        <f t="shared" ref="C61:E61" si="306">AVERAGE(C59:C60)</f>
        <v>39</v>
      </c>
      <c r="D61" s="25">
        <f t="shared" si="306"/>
        <v>0</v>
      </c>
      <c r="E61" s="24">
        <f t="shared" si="306"/>
        <v>0</v>
      </c>
      <c r="F61" s="24">
        <f t="shared" ref="F61" si="307">AVERAGE(F59:F60)</f>
        <v>0</v>
      </c>
      <c r="G61" s="24">
        <f t="shared" ref="G61" si="308">AVERAGE(G59:G60)</f>
        <v>0</v>
      </c>
      <c r="H61" s="24">
        <f t="shared" ref="H61" si="309">AVERAGE(H59:H60)</f>
        <v>0</v>
      </c>
      <c r="I61" s="24">
        <f t="shared" ref="I61" si="310">AVERAGE(I59:I60)</f>
        <v>5.5</v>
      </c>
      <c r="J61" s="24">
        <f t="shared" ref="J61" si="311">AVERAGE(J59:J60)</f>
        <v>0</v>
      </c>
      <c r="K61" s="24">
        <f t="shared" ref="K61" si="312">AVERAGE(K59:K60)</f>
        <v>0</v>
      </c>
      <c r="L61" s="24">
        <f t="shared" ref="L61" si="313">AVERAGE(L59:L60)</f>
        <v>0</v>
      </c>
      <c r="M61" s="24">
        <f t="shared" ref="M61" si="314">AVERAGE(M59:M60)</f>
        <v>10.5</v>
      </c>
      <c r="N61" s="24">
        <f t="shared" ref="N61" si="315">AVERAGE(N59:N60)</f>
        <v>0</v>
      </c>
      <c r="O61" s="24">
        <f t="shared" ref="O61" si="316">AVERAGE(O59:O60)</f>
        <v>1</v>
      </c>
      <c r="P61" s="24">
        <f t="shared" ref="P61" si="317">AVERAGE(P59:P60)</f>
        <v>0</v>
      </c>
      <c r="Q61" s="24">
        <f t="shared" ref="Q61" si="318">AVERAGE(Q59:Q60)</f>
        <v>0</v>
      </c>
      <c r="R61" s="24">
        <f t="shared" ref="R61" si="319">AVERAGE(R59:R60)</f>
        <v>0</v>
      </c>
      <c r="S61" s="24">
        <f t="shared" ref="S61" si="320">AVERAGE(S59:S60)</f>
        <v>0.5</v>
      </c>
      <c r="T61" s="24">
        <f t="shared" ref="T61" si="321">AVERAGE(T59:T60)</f>
        <v>0</v>
      </c>
      <c r="U61" s="24">
        <f t="shared" ref="U61" si="322">AVERAGE(U59:U60)</f>
        <v>0</v>
      </c>
      <c r="V61" s="24">
        <f t="shared" ref="V61" si="323">AVERAGE(V59:V60)</f>
        <v>56.5</v>
      </c>
      <c r="W61" s="30">
        <f>AVERAGE(W59:W60)</f>
        <v>0</v>
      </c>
      <c r="X61" s="31">
        <f t="shared" si="0"/>
        <v>0</v>
      </c>
    </row>
    <row r="62" spans="1:24" s="32" customFormat="1" ht="18" hidden="1" customHeight="1" x14ac:dyDescent="0.15">
      <c r="A62" s="28" t="s">
        <v>54</v>
      </c>
      <c r="B62" s="19">
        <v>43682</v>
      </c>
      <c r="C62" s="20">
        <v>99</v>
      </c>
      <c r="D62" s="21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189</v>
      </c>
      <c r="J62" s="20">
        <v>0</v>
      </c>
      <c r="K62" s="20">
        <v>0</v>
      </c>
      <c r="L62" s="20">
        <v>0</v>
      </c>
      <c r="M62" s="20">
        <v>905</v>
      </c>
      <c r="N62" s="20">
        <v>0</v>
      </c>
      <c r="O62" s="20">
        <v>3</v>
      </c>
      <c r="P62" s="20">
        <v>0</v>
      </c>
      <c r="Q62" s="20">
        <v>0</v>
      </c>
      <c r="R62" s="20">
        <v>0</v>
      </c>
      <c r="S62" s="20">
        <v>1</v>
      </c>
      <c r="T62" s="20">
        <v>0</v>
      </c>
      <c r="U62" s="20">
        <v>0</v>
      </c>
      <c r="V62" s="22">
        <f t="shared" ref="V62:V63" si="324">SUM(C62:U62)</f>
        <v>1197</v>
      </c>
      <c r="W62" s="22">
        <f>+D62</f>
        <v>0</v>
      </c>
      <c r="X62" s="36">
        <f t="shared" si="0"/>
        <v>0</v>
      </c>
    </row>
    <row r="63" spans="1:24" s="32" customFormat="1" ht="18" hidden="1" customHeight="1" x14ac:dyDescent="0.15">
      <c r="A63" s="28"/>
      <c r="B63" s="19">
        <v>43683</v>
      </c>
      <c r="C63" s="20">
        <v>36</v>
      </c>
      <c r="D63" s="21">
        <v>0</v>
      </c>
      <c r="E63" s="20">
        <v>0</v>
      </c>
      <c r="F63" s="20">
        <v>0</v>
      </c>
      <c r="G63" s="20">
        <v>0</v>
      </c>
      <c r="H63" s="20">
        <v>0</v>
      </c>
      <c r="I63" s="20">
        <v>212</v>
      </c>
      <c r="J63" s="20">
        <v>0</v>
      </c>
      <c r="K63" s="20">
        <v>0</v>
      </c>
      <c r="L63" s="20">
        <v>0</v>
      </c>
      <c r="M63" s="20">
        <v>753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3</v>
      </c>
      <c r="T63" s="20">
        <v>0</v>
      </c>
      <c r="U63" s="20">
        <v>0</v>
      </c>
      <c r="V63" s="22">
        <f t="shared" si="324"/>
        <v>1004</v>
      </c>
      <c r="W63" s="22">
        <f>+D63</f>
        <v>0</v>
      </c>
      <c r="X63" s="36">
        <f t="shared" si="0"/>
        <v>0</v>
      </c>
    </row>
    <row r="64" spans="1:24" s="32" customFormat="1" ht="18" hidden="1" customHeight="1" x14ac:dyDescent="0.15">
      <c r="A64" s="29"/>
      <c r="B64" s="23" t="s">
        <v>55</v>
      </c>
      <c r="C64" s="24">
        <f t="shared" ref="C64:E64" si="325">AVERAGE(C62:C63)</f>
        <v>67.5</v>
      </c>
      <c r="D64" s="25">
        <f t="shared" si="325"/>
        <v>0</v>
      </c>
      <c r="E64" s="24">
        <f t="shared" si="325"/>
        <v>0</v>
      </c>
      <c r="F64" s="24">
        <f t="shared" ref="F64" si="326">AVERAGE(F62:F63)</f>
        <v>0</v>
      </c>
      <c r="G64" s="24">
        <f t="shared" ref="G64" si="327">AVERAGE(G62:G63)</f>
        <v>0</v>
      </c>
      <c r="H64" s="24">
        <f t="shared" ref="H64" si="328">AVERAGE(H62:H63)</f>
        <v>0</v>
      </c>
      <c r="I64" s="24">
        <f t="shared" ref="I64" si="329">AVERAGE(I62:I63)</f>
        <v>200.5</v>
      </c>
      <c r="J64" s="24">
        <f t="shared" ref="J64" si="330">AVERAGE(J62:J63)</f>
        <v>0</v>
      </c>
      <c r="K64" s="24">
        <f t="shared" ref="K64" si="331">AVERAGE(K62:K63)</f>
        <v>0</v>
      </c>
      <c r="L64" s="24">
        <f t="shared" ref="L64" si="332">AVERAGE(L62:L63)</f>
        <v>0</v>
      </c>
      <c r="M64" s="24">
        <f t="shared" ref="M64" si="333">AVERAGE(M62:M63)</f>
        <v>829</v>
      </c>
      <c r="N64" s="24">
        <f t="shared" ref="N64" si="334">AVERAGE(N62:N63)</f>
        <v>0</v>
      </c>
      <c r="O64" s="24">
        <f t="shared" ref="O64" si="335">AVERAGE(O62:O63)</f>
        <v>1.5</v>
      </c>
      <c r="P64" s="24">
        <f t="shared" ref="P64" si="336">AVERAGE(P62:P63)</f>
        <v>0</v>
      </c>
      <c r="Q64" s="24">
        <f t="shared" ref="Q64" si="337">AVERAGE(Q62:Q63)</f>
        <v>0</v>
      </c>
      <c r="R64" s="24">
        <f t="shared" ref="R64" si="338">AVERAGE(R62:R63)</f>
        <v>0</v>
      </c>
      <c r="S64" s="24">
        <f t="shared" ref="S64" si="339">AVERAGE(S62:S63)</f>
        <v>2</v>
      </c>
      <c r="T64" s="24">
        <f t="shared" ref="T64" si="340">AVERAGE(T62:T63)</f>
        <v>0</v>
      </c>
      <c r="U64" s="24">
        <f t="shared" ref="U64" si="341">AVERAGE(U62:U63)</f>
        <v>0</v>
      </c>
      <c r="V64" s="24">
        <f t="shared" ref="V64" si="342">AVERAGE(V62:V63)</f>
        <v>1100.5</v>
      </c>
      <c r="W64" s="30">
        <f>AVERAGE(W62:W63)</f>
        <v>0</v>
      </c>
      <c r="X64" s="31">
        <f t="shared" si="0"/>
        <v>0</v>
      </c>
    </row>
    <row r="65" spans="1:26" ht="18" hidden="1" customHeight="1" x14ac:dyDescent="0.15">
      <c r="A65" s="18" t="s">
        <v>56</v>
      </c>
      <c r="B65" s="19">
        <v>43689</v>
      </c>
      <c r="C65" s="20">
        <v>11</v>
      </c>
      <c r="D65" s="21">
        <v>0</v>
      </c>
      <c r="E65" s="20">
        <v>0</v>
      </c>
      <c r="F65" s="20">
        <v>0</v>
      </c>
      <c r="G65" s="20">
        <v>0</v>
      </c>
      <c r="H65" s="20">
        <v>0</v>
      </c>
      <c r="I65" s="20">
        <v>51</v>
      </c>
      <c r="J65" s="20">
        <v>0</v>
      </c>
      <c r="K65" s="20">
        <v>0</v>
      </c>
      <c r="L65" s="20">
        <v>0</v>
      </c>
      <c r="M65" s="20">
        <v>139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1</v>
      </c>
      <c r="T65" s="20">
        <v>0</v>
      </c>
      <c r="U65" s="20">
        <v>0</v>
      </c>
      <c r="V65" s="22">
        <f t="shared" ref="V65:V66" si="343">SUM(C65:U65)</f>
        <v>202</v>
      </c>
      <c r="W65" s="22">
        <f>+D65</f>
        <v>0</v>
      </c>
      <c r="X65" s="22">
        <f t="shared" si="0"/>
        <v>0</v>
      </c>
    </row>
    <row r="66" spans="1:26" ht="18" hidden="1" customHeight="1" x14ac:dyDescent="0.15">
      <c r="A66" s="18"/>
      <c r="B66" s="19">
        <v>43690</v>
      </c>
      <c r="C66" s="20">
        <v>19</v>
      </c>
      <c r="D66" s="21">
        <v>1</v>
      </c>
      <c r="E66" s="20">
        <v>0</v>
      </c>
      <c r="F66" s="20">
        <v>0</v>
      </c>
      <c r="G66" s="20">
        <v>0</v>
      </c>
      <c r="H66" s="20">
        <v>0</v>
      </c>
      <c r="I66" s="20">
        <v>150</v>
      </c>
      <c r="J66" s="20">
        <v>0</v>
      </c>
      <c r="K66" s="20">
        <v>0</v>
      </c>
      <c r="L66" s="20">
        <v>0</v>
      </c>
      <c r="M66" s="20">
        <v>225</v>
      </c>
      <c r="N66" s="20">
        <v>0</v>
      </c>
      <c r="O66" s="20">
        <v>1</v>
      </c>
      <c r="P66" s="20">
        <v>0</v>
      </c>
      <c r="Q66" s="20">
        <v>0</v>
      </c>
      <c r="R66" s="20">
        <v>0</v>
      </c>
      <c r="S66" s="20">
        <v>4</v>
      </c>
      <c r="T66" s="20">
        <v>0</v>
      </c>
      <c r="U66" s="20">
        <v>0</v>
      </c>
      <c r="V66" s="22">
        <f t="shared" si="343"/>
        <v>400</v>
      </c>
      <c r="W66" s="22">
        <f>+D66</f>
        <v>1</v>
      </c>
      <c r="X66" s="22">
        <f t="shared" si="0"/>
        <v>0.25</v>
      </c>
    </row>
    <row r="67" spans="1:26" s="32" customFormat="1" ht="18" hidden="1" customHeight="1" x14ac:dyDescent="0.15">
      <c r="A67" s="29"/>
      <c r="B67" s="23" t="s">
        <v>40</v>
      </c>
      <c r="C67" s="24">
        <f t="shared" ref="C67:E67" si="344">AVERAGE(C65:C66)</f>
        <v>15</v>
      </c>
      <c r="D67" s="25">
        <f t="shared" si="344"/>
        <v>0.5</v>
      </c>
      <c r="E67" s="24">
        <f t="shared" si="344"/>
        <v>0</v>
      </c>
      <c r="F67" s="24">
        <f t="shared" ref="F67" si="345">AVERAGE(F65:F66)</f>
        <v>0</v>
      </c>
      <c r="G67" s="24">
        <f t="shared" ref="G67" si="346">AVERAGE(G65:G66)</f>
        <v>0</v>
      </c>
      <c r="H67" s="24">
        <f t="shared" ref="H67" si="347">AVERAGE(H65:H66)</f>
        <v>0</v>
      </c>
      <c r="I67" s="24">
        <f t="shared" ref="I67" si="348">AVERAGE(I65:I66)</f>
        <v>100.5</v>
      </c>
      <c r="J67" s="24">
        <f t="shared" ref="J67" si="349">AVERAGE(J65:J66)</f>
        <v>0</v>
      </c>
      <c r="K67" s="24">
        <f t="shared" ref="K67" si="350">AVERAGE(K65:K66)</f>
        <v>0</v>
      </c>
      <c r="L67" s="24">
        <f t="shared" ref="L67" si="351">AVERAGE(L65:L66)</f>
        <v>0</v>
      </c>
      <c r="M67" s="24">
        <f t="shared" ref="M67" si="352">AVERAGE(M65:M66)</f>
        <v>182</v>
      </c>
      <c r="N67" s="24">
        <f t="shared" ref="N67" si="353">AVERAGE(N65:N66)</f>
        <v>0</v>
      </c>
      <c r="O67" s="24">
        <f t="shared" ref="O67" si="354">AVERAGE(O65:O66)</f>
        <v>0.5</v>
      </c>
      <c r="P67" s="24">
        <f t="shared" ref="P67" si="355">AVERAGE(P65:P66)</f>
        <v>0</v>
      </c>
      <c r="Q67" s="24">
        <f t="shared" ref="Q67" si="356">AVERAGE(Q65:Q66)</f>
        <v>0</v>
      </c>
      <c r="R67" s="24">
        <f t="shared" ref="R67" si="357">AVERAGE(R65:R66)</f>
        <v>0</v>
      </c>
      <c r="S67" s="24">
        <f t="shared" ref="S67" si="358">AVERAGE(S65:S66)</f>
        <v>2.5</v>
      </c>
      <c r="T67" s="24">
        <f t="shared" ref="T67" si="359">AVERAGE(T65:T66)</f>
        <v>0</v>
      </c>
      <c r="U67" s="24">
        <f t="shared" ref="U67" si="360">AVERAGE(U65:U66)</f>
        <v>0</v>
      </c>
      <c r="V67" s="24">
        <f t="shared" ref="V67" si="361">AVERAGE(V65:V66)</f>
        <v>301</v>
      </c>
      <c r="W67" s="30">
        <f>AVERAGE(W65:W66)</f>
        <v>0.5</v>
      </c>
      <c r="X67" s="31">
        <f t="shared" si="0"/>
        <v>0.16611295681063123</v>
      </c>
    </row>
    <row r="68" spans="1:26" ht="18" hidden="1" customHeight="1" x14ac:dyDescent="0.15">
      <c r="A68" s="18" t="s">
        <v>57</v>
      </c>
      <c r="B68" s="19">
        <v>43696</v>
      </c>
      <c r="C68" s="20">
        <v>87</v>
      </c>
      <c r="D68" s="21">
        <v>0</v>
      </c>
      <c r="E68" s="20">
        <v>0</v>
      </c>
      <c r="F68" s="20">
        <v>0</v>
      </c>
      <c r="G68" s="20">
        <v>0</v>
      </c>
      <c r="H68" s="20">
        <v>0</v>
      </c>
      <c r="I68" s="20">
        <v>103</v>
      </c>
      <c r="J68" s="20">
        <v>0</v>
      </c>
      <c r="K68" s="20">
        <v>0</v>
      </c>
      <c r="L68" s="20">
        <v>0</v>
      </c>
      <c r="M68" s="20">
        <v>538</v>
      </c>
      <c r="N68" s="20">
        <v>0</v>
      </c>
      <c r="O68" s="20">
        <v>2</v>
      </c>
      <c r="P68" s="20">
        <v>0</v>
      </c>
      <c r="Q68" s="20">
        <v>0</v>
      </c>
      <c r="R68" s="20">
        <v>0</v>
      </c>
      <c r="S68" s="20">
        <v>2</v>
      </c>
      <c r="T68" s="20">
        <v>0</v>
      </c>
      <c r="U68" s="20">
        <v>0</v>
      </c>
      <c r="V68" s="22">
        <f t="shared" ref="V68:V69" si="362">SUM(C68:U68)</f>
        <v>732</v>
      </c>
      <c r="W68" s="37">
        <f>+D68</f>
        <v>0</v>
      </c>
      <c r="X68" s="37">
        <f t="shared" si="0"/>
        <v>0</v>
      </c>
    </row>
    <row r="69" spans="1:26" ht="18" hidden="1" customHeight="1" x14ac:dyDescent="0.15">
      <c r="A69" s="18"/>
      <c r="B69" s="19">
        <v>43697</v>
      </c>
      <c r="C69" s="20">
        <v>74</v>
      </c>
      <c r="D69" s="21">
        <v>0</v>
      </c>
      <c r="E69" s="20">
        <v>0</v>
      </c>
      <c r="F69" s="20">
        <v>0</v>
      </c>
      <c r="G69" s="20">
        <v>0</v>
      </c>
      <c r="H69" s="20">
        <v>0</v>
      </c>
      <c r="I69" s="20">
        <v>133</v>
      </c>
      <c r="J69" s="20">
        <v>0</v>
      </c>
      <c r="K69" s="20">
        <v>0</v>
      </c>
      <c r="L69" s="20">
        <v>0</v>
      </c>
      <c r="M69" s="20">
        <v>1224</v>
      </c>
      <c r="N69" s="20">
        <v>0</v>
      </c>
      <c r="O69" s="20">
        <v>3</v>
      </c>
      <c r="P69" s="20">
        <v>0</v>
      </c>
      <c r="Q69" s="20">
        <v>0</v>
      </c>
      <c r="R69" s="20">
        <v>0</v>
      </c>
      <c r="S69" s="20">
        <v>6</v>
      </c>
      <c r="T69" s="20">
        <v>0</v>
      </c>
      <c r="U69" s="20">
        <v>0</v>
      </c>
      <c r="V69" s="22">
        <f t="shared" si="362"/>
        <v>1440</v>
      </c>
      <c r="W69" s="37">
        <f>+D69</f>
        <v>0</v>
      </c>
      <c r="X69" s="37">
        <f t="shared" si="0"/>
        <v>0</v>
      </c>
    </row>
    <row r="70" spans="1:26" s="32" customFormat="1" ht="18" hidden="1" customHeight="1" x14ac:dyDescent="0.15">
      <c r="A70" s="29"/>
      <c r="B70" s="23" t="s">
        <v>42</v>
      </c>
      <c r="C70" s="24">
        <f t="shared" ref="C70:E70" si="363">AVERAGE(C68:C69)</f>
        <v>80.5</v>
      </c>
      <c r="D70" s="25">
        <f t="shared" si="363"/>
        <v>0</v>
      </c>
      <c r="E70" s="24">
        <f t="shared" si="363"/>
        <v>0</v>
      </c>
      <c r="F70" s="24">
        <f t="shared" ref="F70" si="364">AVERAGE(F68:F69)</f>
        <v>0</v>
      </c>
      <c r="G70" s="24">
        <f t="shared" ref="G70" si="365">AVERAGE(G68:G69)</f>
        <v>0</v>
      </c>
      <c r="H70" s="24">
        <f t="shared" ref="H70" si="366">AVERAGE(H68:H69)</f>
        <v>0</v>
      </c>
      <c r="I70" s="24">
        <f t="shared" ref="I70" si="367">AVERAGE(I68:I69)</f>
        <v>118</v>
      </c>
      <c r="J70" s="24">
        <f t="shared" ref="J70" si="368">AVERAGE(J68:J69)</f>
        <v>0</v>
      </c>
      <c r="K70" s="24">
        <f t="shared" ref="K70" si="369">AVERAGE(K68:K69)</f>
        <v>0</v>
      </c>
      <c r="L70" s="24">
        <f t="shared" ref="L70" si="370">AVERAGE(L68:L69)</f>
        <v>0</v>
      </c>
      <c r="M70" s="24">
        <f t="shared" ref="M70" si="371">AVERAGE(M68:M69)</f>
        <v>881</v>
      </c>
      <c r="N70" s="24">
        <f t="shared" ref="N70" si="372">AVERAGE(N68:N69)</f>
        <v>0</v>
      </c>
      <c r="O70" s="24">
        <f t="shared" ref="O70" si="373">AVERAGE(O68:O69)</f>
        <v>2.5</v>
      </c>
      <c r="P70" s="24">
        <f t="shared" ref="P70" si="374">AVERAGE(P68:P69)</f>
        <v>0</v>
      </c>
      <c r="Q70" s="24">
        <f t="shared" ref="Q70" si="375">AVERAGE(Q68:Q69)</f>
        <v>0</v>
      </c>
      <c r="R70" s="24">
        <f t="shared" ref="R70" si="376">AVERAGE(R68:R69)</f>
        <v>0</v>
      </c>
      <c r="S70" s="24">
        <f t="shared" ref="S70" si="377">AVERAGE(S68:S69)</f>
        <v>4</v>
      </c>
      <c r="T70" s="24">
        <f t="shared" ref="T70" si="378">AVERAGE(T68:T69)</f>
        <v>0</v>
      </c>
      <c r="U70" s="24">
        <f t="shared" ref="U70" si="379">AVERAGE(U68:U69)</f>
        <v>0</v>
      </c>
      <c r="V70" s="24">
        <f t="shared" ref="V70" si="380">AVERAGE(V68:V69)</f>
        <v>1086</v>
      </c>
      <c r="W70" s="30">
        <f>AVERAGE(W68:W69)</f>
        <v>0</v>
      </c>
      <c r="X70" s="31">
        <f t="shared" si="0"/>
        <v>0</v>
      </c>
      <c r="Y70" s="35"/>
      <c r="Z70" s="32">
        <v>5</v>
      </c>
    </row>
    <row r="71" spans="1:26" ht="18" hidden="1" customHeight="1" x14ac:dyDescent="0.15">
      <c r="A71" s="28" t="s">
        <v>58</v>
      </c>
      <c r="B71" s="19">
        <v>43703</v>
      </c>
      <c r="C71" s="20">
        <v>64</v>
      </c>
      <c r="D71" s="21">
        <v>2</v>
      </c>
      <c r="E71" s="20">
        <v>0</v>
      </c>
      <c r="F71" s="20">
        <v>0</v>
      </c>
      <c r="G71" s="20">
        <v>0</v>
      </c>
      <c r="H71" s="20">
        <v>0</v>
      </c>
      <c r="I71" s="20">
        <v>280</v>
      </c>
      <c r="J71" s="20">
        <v>0</v>
      </c>
      <c r="K71" s="20">
        <v>0</v>
      </c>
      <c r="L71" s="20">
        <v>0</v>
      </c>
      <c r="M71" s="20">
        <v>849</v>
      </c>
      <c r="N71" s="20">
        <v>0</v>
      </c>
      <c r="O71" s="20">
        <v>1</v>
      </c>
      <c r="P71" s="20">
        <v>0</v>
      </c>
      <c r="Q71" s="20">
        <v>0</v>
      </c>
      <c r="R71" s="20">
        <v>0</v>
      </c>
      <c r="S71" s="20">
        <v>11</v>
      </c>
      <c r="T71" s="20">
        <v>0</v>
      </c>
      <c r="U71" s="20">
        <v>0</v>
      </c>
      <c r="V71" s="22">
        <f t="shared" ref="V71:V72" si="381">SUM(C71:U71)</f>
        <v>1207</v>
      </c>
      <c r="W71" s="22">
        <f>+D71</f>
        <v>2</v>
      </c>
      <c r="X71" s="22">
        <f t="shared" si="0"/>
        <v>0.16570008285004142</v>
      </c>
    </row>
    <row r="72" spans="1:26" ht="18" hidden="1" customHeight="1" x14ac:dyDescent="0.15">
      <c r="A72" s="28"/>
      <c r="B72" s="19">
        <v>43704</v>
      </c>
      <c r="C72" s="20">
        <v>23</v>
      </c>
      <c r="D72" s="21">
        <v>1</v>
      </c>
      <c r="E72" s="20">
        <v>0</v>
      </c>
      <c r="F72" s="20">
        <v>0</v>
      </c>
      <c r="G72" s="20">
        <v>0</v>
      </c>
      <c r="H72" s="20">
        <v>0</v>
      </c>
      <c r="I72" s="20">
        <v>194</v>
      </c>
      <c r="J72" s="20">
        <v>0</v>
      </c>
      <c r="K72" s="20">
        <v>0</v>
      </c>
      <c r="L72" s="20">
        <v>0</v>
      </c>
      <c r="M72" s="20">
        <v>892</v>
      </c>
      <c r="N72" s="20">
        <v>0</v>
      </c>
      <c r="O72" s="20">
        <v>2</v>
      </c>
      <c r="P72" s="20">
        <v>0</v>
      </c>
      <c r="Q72" s="20">
        <v>0</v>
      </c>
      <c r="R72" s="20">
        <v>0</v>
      </c>
      <c r="S72" s="20">
        <v>9</v>
      </c>
      <c r="T72" s="20">
        <v>0</v>
      </c>
      <c r="U72" s="20">
        <v>0</v>
      </c>
      <c r="V72" s="22">
        <f t="shared" si="381"/>
        <v>1121</v>
      </c>
      <c r="W72" s="22">
        <f>+D72</f>
        <v>1</v>
      </c>
      <c r="X72" s="22">
        <f t="shared" si="0"/>
        <v>8.9206066012488858E-2</v>
      </c>
    </row>
    <row r="73" spans="1:26" s="34" customFormat="1" ht="18" hidden="1" customHeight="1" x14ac:dyDescent="0.15">
      <c r="A73" s="29"/>
      <c r="B73" s="23" t="s">
        <v>59</v>
      </c>
      <c r="C73" s="24">
        <f t="shared" ref="C73:E73" si="382">AVERAGE(C71:C72)</f>
        <v>43.5</v>
      </c>
      <c r="D73" s="25">
        <f t="shared" si="382"/>
        <v>1.5</v>
      </c>
      <c r="E73" s="24">
        <f t="shared" si="382"/>
        <v>0</v>
      </c>
      <c r="F73" s="24">
        <f t="shared" ref="F73" si="383">AVERAGE(F71:F72)</f>
        <v>0</v>
      </c>
      <c r="G73" s="24">
        <f t="shared" ref="G73" si="384">AVERAGE(G71:G72)</f>
        <v>0</v>
      </c>
      <c r="H73" s="24">
        <f t="shared" ref="H73" si="385">AVERAGE(H71:H72)</f>
        <v>0</v>
      </c>
      <c r="I73" s="24">
        <f t="shared" ref="I73" si="386">AVERAGE(I71:I72)</f>
        <v>237</v>
      </c>
      <c r="J73" s="24">
        <f t="shared" ref="J73" si="387">AVERAGE(J71:J72)</f>
        <v>0</v>
      </c>
      <c r="K73" s="24">
        <f t="shared" ref="K73" si="388">AVERAGE(K71:K72)</f>
        <v>0</v>
      </c>
      <c r="L73" s="24">
        <f t="shared" ref="L73" si="389">AVERAGE(L71:L72)</f>
        <v>0</v>
      </c>
      <c r="M73" s="24">
        <f t="shared" ref="M73" si="390">AVERAGE(M71:M72)</f>
        <v>870.5</v>
      </c>
      <c r="N73" s="24">
        <f t="shared" ref="N73" si="391">AVERAGE(N71:N72)</f>
        <v>0</v>
      </c>
      <c r="O73" s="24">
        <f t="shared" ref="O73" si="392">AVERAGE(O71:O72)</f>
        <v>1.5</v>
      </c>
      <c r="P73" s="24">
        <f t="shared" ref="P73" si="393">AVERAGE(P71:P72)</f>
        <v>0</v>
      </c>
      <c r="Q73" s="24">
        <f t="shared" ref="Q73" si="394">AVERAGE(Q71:Q72)</f>
        <v>0</v>
      </c>
      <c r="R73" s="24">
        <f t="shared" ref="R73" si="395">AVERAGE(R71:R72)</f>
        <v>0</v>
      </c>
      <c r="S73" s="24">
        <f t="shared" ref="S73" si="396">AVERAGE(S71:S72)</f>
        <v>10</v>
      </c>
      <c r="T73" s="24">
        <f t="shared" ref="T73" si="397">AVERAGE(T71:T72)</f>
        <v>0</v>
      </c>
      <c r="U73" s="24">
        <f t="shared" ref="U73" si="398">AVERAGE(U71:U72)</f>
        <v>0</v>
      </c>
      <c r="V73" s="24">
        <f t="shared" ref="V73" si="399">AVERAGE(V71:V72)</f>
        <v>1164</v>
      </c>
      <c r="W73" s="30">
        <f>AVERAGE(W71:W72)</f>
        <v>1.5</v>
      </c>
      <c r="X73" s="31">
        <f t="shared" ref="X73:X100" si="400">IF(V73=0,0,(W73/V73)*100)</f>
        <v>0.12886597938144329</v>
      </c>
    </row>
    <row r="74" spans="1:26" ht="18" hidden="1" customHeight="1" x14ac:dyDescent="0.15">
      <c r="A74" s="18" t="s">
        <v>60</v>
      </c>
      <c r="B74" s="19">
        <v>43710</v>
      </c>
      <c r="C74" s="20">
        <v>48</v>
      </c>
      <c r="D74" s="21">
        <v>1</v>
      </c>
      <c r="E74" s="20">
        <v>0</v>
      </c>
      <c r="F74" s="20">
        <v>0</v>
      </c>
      <c r="G74" s="20">
        <v>0</v>
      </c>
      <c r="H74" s="20">
        <v>0</v>
      </c>
      <c r="I74" s="20">
        <v>261</v>
      </c>
      <c r="J74" s="20">
        <v>0</v>
      </c>
      <c r="K74" s="20">
        <v>0</v>
      </c>
      <c r="L74" s="20">
        <v>0</v>
      </c>
      <c r="M74" s="20">
        <v>372</v>
      </c>
      <c r="N74" s="20">
        <v>0</v>
      </c>
      <c r="O74" s="20">
        <v>1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2">
        <f t="shared" ref="V74:V75" si="401">SUM(C74:U74)</f>
        <v>683</v>
      </c>
      <c r="W74" s="22">
        <f>+D74</f>
        <v>1</v>
      </c>
      <c r="X74" s="22">
        <f t="shared" si="400"/>
        <v>0.14641288433382138</v>
      </c>
    </row>
    <row r="75" spans="1:26" ht="18" hidden="1" customHeight="1" x14ac:dyDescent="0.15">
      <c r="A75" s="18"/>
      <c r="B75" s="19">
        <v>43711</v>
      </c>
      <c r="C75" s="20">
        <v>31</v>
      </c>
      <c r="D75" s="21">
        <v>2</v>
      </c>
      <c r="E75" s="20">
        <v>0</v>
      </c>
      <c r="F75" s="20">
        <v>0</v>
      </c>
      <c r="G75" s="20">
        <v>0</v>
      </c>
      <c r="H75" s="20">
        <v>0</v>
      </c>
      <c r="I75" s="20">
        <v>164</v>
      </c>
      <c r="J75" s="20">
        <v>0</v>
      </c>
      <c r="K75" s="20">
        <v>0</v>
      </c>
      <c r="L75" s="20">
        <v>0</v>
      </c>
      <c r="M75" s="20">
        <v>441</v>
      </c>
      <c r="N75" s="20">
        <v>0</v>
      </c>
      <c r="O75" s="20">
        <v>1</v>
      </c>
      <c r="P75" s="20">
        <v>0</v>
      </c>
      <c r="Q75" s="20">
        <v>0</v>
      </c>
      <c r="R75" s="20">
        <v>0</v>
      </c>
      <c r="S75" s="20">
        <v>2</v>
      </c>
      <c r="T75" s="20">
        <v>0</v>
      </c>
      <c r="U75" s="20">
        <v>0</v>
      </c>
      <c r="V75" s="22">
        <f t="shared" si="401"/>
        <v>641</v>
      </c>
      <c r="W75" s="22">
        <f>+D75</f>
        <v>2</v>
      </c>
      <c r="X75" s="22">
        <f t="shared" si="400"/>
        <v>0.31201248049921998</v>
      </c>
    </row>
    <row r="76" spans="1:26" s="32" customFormat="1" ht="18" hidden="1" customHeight="1" x14ac:dyDescent="0.15">
      <c r="A76" s="29"/>
      <c r="B76" s="23" t="s">
        <v>37</v>
      </c>
      <c r="C76" s="24">
        <f t="shared" ref="C76:E76" si="402">AVERAGE(C74:C75)</f>
        <v>39.5</v>
      </c>
      <c r="D76" s="25">
        <f t="shared" si="402"/>
        <v>1.5</v>
      </c>
      <c r="E76" s="24">
        <f t="shared" si="402"/>
        <v>0</v>
      </c>
      <c r="F76" s="24">
        <f t="shared" ref="F76" si="403">AVERAGE(F74:F75)</f>
        <v>0</v>
      </c>
      <c r="G76" s="24">
        <f t="shared" ref="G76" si="404">AVERAGE(G74:G75)</f>
        <v>0</v>
      </c>
      <c r="H76" s="24">
        <f t="shared" ref="H76" si="405">AVERAGE(H74:H75)</f>
        <v>0</v>
      </c>
      <c r="I76" s="24">
        <f t="shared" ref="I76" si="406">AVERAGE(I74:I75)</f>
        <v>212.5</v>
      </c>
      <c r="J76" s="24">
        <f t="shared" ref="J76" si="407">AVERAGE(J74:J75)</f>
        <v>0</v>
      </c>
      <c r="K76" s="24">
        <f t="shared" ref="K76" si="408">AVERAGE(K74:K75)</f>
        <v>0</v>
      </c>
      <c r="L76" s="24">
        <f t="shared" ref="L76:M76" si="409">AVERAGE(L74:L75)</f>
        <v>0</v>
      </c>
      <c r="M76" s="24">
        <f t="shared" si="409"/>
        <v>406.5</v>
      </c>
      <c r="N76" s="24">
        <f t="shared" ref="N76" si="410">AVERAGE(N74:N75)</f>
        <v>0</v>
      </c>
      <c r="O76" s="24">
        <f t="shared" ref="O76" si="411">AVERAGE(O74:O75)</f>
        <v>1</v>
      </c>
      <c r="P76" s="24">
        <f t="shared" ref="P76" si="412">AVERAGE(P74:P75)</f>
        <v>0</v>
      </c>
      <c r="Q76" s="24">
        <f t="shared" ref="Q76" si="413">AVERAGE(Q74:Q75)</f>
        <v>0</v>
      </c>
      <c r="R76" s="24">
        <f t="shared" ref="R76" si="414">AVERAGE(R74:R75)</f>
        <v>0</v>
      </c>
      <c r="S76" s="24">
        <f t="shared" ref="S76" si="415">AVERAGE(S74:S75)</f>
        <v>1</v>
      </c>
      <c r="T76" s="24">
        <f t="shared" ref="T76" si="416">AVERAGE(T74:T75)</f>
        <v>0</v>
      </c>
      <c r="U76" s="24">
        <f t="shared" ref="U76" si="417">AVERAGE(U74:U75)</f>
        <v>0</v>
      </c>
      <c r="V76" s="24">
        <f t="shared" ref="V76" si="418">AVERAGE(V74:V75)</f>
        <v>662</v>
      </c>
      <c r="W76" s="30">
        <f>AVERAGE(W74:W75)</f>
        <v>1.5</v>
      </c>
      <c r="X76" s="31">
        <f t="shared" si="400"/>
        <v>0.22658610271903326</v>
      </c>
    </row>
    <row r="77" spans="1:26" ht="18" hidden="1" customHeight="1" x14ac:dyDescent="0.15">
      <c r="A77" s="18" t="s">
        <v>61</v>
      </c>
      <c r="B77" s="19">
        <v>43717</v>
      </c>
      <c r="C77" s="20">
        <v>87</v>
      </c>
      <c r="D77" s="21">
        <v>2</v>
      </c>
      <c r="E77" s="20">
        <v>0</v>
      </c>
      <c r="F77" s="20">
        <v>3</v>
      </c>
      <c r="G77" s="20">
        <v>0</v>
      </c>
      <c r="H77" s="20">
        <v>0</v>
      </c>
      <c r="I77" s="20">
        <v>30</v>
      </c>
      <c r="J77" s="20">
        <v>0</v>
      </c>
      <c r="K77" s="20">
        <v>0</v>
      </c>
      <c r="L77" s="20">
        <v>0</v>
      </c>
      <c r="M77" s="20">
        <v>41</v>
      </c>
      <c r="N77" s="20">
        <v>0</v>
      </c>
      <c r="O77" s="20">
        <v>4</v>
      </c>
      <c r="P77" s="20">
        <v>0</v>
      </c>
      <c r="Q77" s="20">
        <v>0</v>
      </c>
      <c r="R77" s="20">
        <v>0</v>
      </c>
      <c r="S77" s="20">
        <v>4</v>
      </c>
      <c r="T77" s="20">
        <v>0</v>
      </c>
      <c r="U77" s="20">
        <v>0</v>
      </c>
      <c r="V77" s="22">
        <f t="shared" ref="V77:V78" si="419">SUM(C77:U77)</f>
        <v>171</v>
      </c>
      <c r="W77" s="22">
        <f>+D77</f>
        <v>2</v>
      </c>
      <c r="X77" s="22">
        <f t="shared" si="400"/>
        <v>1.1695906432748537</v>
      </c>
    </row>
    <row r="78" spans="1:26" ht="18" hidden="1" customHeight="1" x14ac:dyDescent="0.15">
      <c r="A78" s="18"/>
      <c r="B78" s="19">
        <v>43718</v>
      </c>
      <c r="C78" s="20">
        <v>87</v>
      </c>
      <c r="D78" s="21">
        <v>3</v>
      </c>
      <c r="E78" s="20">
        <v>0</v>
      </c>
      <c r="F78" s="20">
        <v>0</v>
      </c>
      <c r="G78" s="20">
        <v>0</v>
      </c>
      <c r="H78" s="20">
        <v>0</v>
      </c>
      <c r="I78" s="20">
        <v>97</v>
      </c>
      <c r="J78" s="20">
        <v>0</v>
      </c>
      <c r="K78" s="20">
        <v>0</v>
      </c>
      <c r="L78" s="20">
        <v>0</v>
      </c>
      <c r="M78" s="20">
        <v>376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2</v>
      </c>
      <c r="T78" s="20">
        <v>0</v>
      </c>
      <c r="U78" s="20">
        <v>0</v>
      </c>
      <c r="V78" s="22">
        <f t="shared" si="419"/>
        <v>565</v>
      </c>
      <c r="W78" s="22">
        <f>+D78</f>
        <v>3</v>
      </c>
      <c r="X78" s="22">
        <f t="shared" si="400"/>
        <v>0.53097345132743357</v>
      </c>
    </row>
    <row r="79" spans="1:26" s="32" customFormat="1" ht="18" hidden="1" customHeight="1" x14ac:dyDescent="0.15">
      <c r="A79" s="29"/>
      <c r="B79" s="23" t="s">
        <v>37</v>
      </c>
      <c r="C79" s="24">
        <f t="shared" ref="C79:E79" si="420">AVERAGE(C77:C78)</f>
        <v>87</v>
      </c>
      <c r="D79" s="25">
        <f t="shared" si="420"/>
        <v>2.5</v>
      </c>
      <c r="E79" s="24">
        <f t="shared" si="420"/>
        <v>0</v>
      </c>
      <c r="F79" s="24">
        <f t="shared" ref="F79" si="421">AVERAGE(F77:F78)</f>
        <v>1.5</v>
      </c>
      <c r="G79" s="24">
        <f t="shared" ref="G79" si="422">AVERAGE(G77:G78)</f>
        <v>0</v>
      </c>
      <c r="H79" s="24">
        <f t="shared" ref="H79" si="423">AVERAGE(H77:H78)</f>
        <v>0</v>
      </c>
      <c r="I79" s="24">
        <f t="shared" ref="I79" si="424">AVERAGE(I77:I78)</f>
        <v>63.5</v>
      </c>
      <c r="J79" s="24">
        <f t="shared" ref="J79" si="425">AVERAGE(J77:J78)</f>
        <v>0</v>
      </c>
      <c r="K79" s="24">
        <f t="shared" ref="K79" si="426">AVERAGE(K77:K78)</f>
        <v>0</v>
      </c>
      <c r="L79" s="24">
        <f t="shared" ref="L79" si="427">AVERAGE(L77:L78)</f>
        <v>0</v>
      </c>
      <c r="M79" s="24">
        <f t="shared" ref="M79" si="428">AVERAGE(M77:M78)</f>
        <v>208.5</v>
      </c>
      <c r="N79" s="24">
        <f t="shared" ref="N79" si="429">AVERAGE(N77:N78)</f>
        <v>0</v>
      </c>
      <c r="O79" s="24">
        <f t="shared" ref="O79" si="430">AVERAGE(O77:O78)</f>
        <v>2</v>
      </c>
      <c r="P79" s="24">
        <f t="shared" ref="P79" si="431">AVERAGE(P77:P78)</f>
        <v>0</v>
      </c>
      <c r="Q79" s="24">
        <f t="shared" ref="Q79" si="432">AVERAGE(Q77:Q78)</f>
        <v>0</v>
      </c>
      <c r="R79" s="24">
        <f t="shared" ref="R79" si="433">AVERAGE(R77:R78)</f>
        <v>0</v>
      </c>
      <c r="S79" s="24">
        <f t="shared" ref="S79" si="434">AVERAGE(S77:S78)</f>
        <v>3</v>
      </c>
      <c r="T79" s="24">
        <f t="shared" ref="T79" si="435">AVERAGE(T77:T78)</f>
        <v>0</v>
      </c>
      <c r="U79" s="24">
        <f t="shared" ref="U79" si="436">AVERAGE(U77:U78)</f>
        <v>0</v>
      </c>
      <c r="V79" s="24">
        <f t="shared" ref="V79" si="437">AVERAGE(V77:V78)</f>
        <v>368</v>
      </c>
      <c r="W79" s="30">
        <f>AVERAGE(W77:W78)</f>
        <v>2.5</v>
      </c>
      <c r="X79" s="31">
        <f t="shared" si="400"/>
        <v>0.67934782608695654</v>
      </c>
    </row>
    <row r="80" spans="1:26" ht="18" hidden="1" customHeight="1" x14ac:dyDescent="0.15">
      <c r="A80" s="18" t="s">
        <v>62</v>
      </c>
      <c r="B80" s="19">
        <v>43724</v>
      </c>
      <c r="C80" s="20">
        <v>70</v>
      </c>
      <c r="D80" s="21">
        <v>0</v>
      </c>
      <c r="E80" s="20">
        <v>0</v>
      </c>
      <c r="F80" s="20">
        <v>0</v>
      </c>
      <c r="G80" s="20">
        <v>0</v>
      </c>
      <c r="H80" s="20">
        <v>0</v>
      </c>
      <c r="I80" s="20">
        <v>19</v>
      </c>
      <c r="J80" s="20">
        <v>0</v>
      </c>
      <c r="K80" s="20">
        <v>0</v>
      </c>
      <c r="L80" s="20">
        <v>0</v>
      </c>
      <c r="M80" s="20">
        <v>107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4</v>
      </c>
      <c r="T80" s="20">
        <v>0</v>
      </c>
      <c r="U80" s="20">
        <v>0</v>
      </c>
      <c r="V80" s="22">
        <f t="shared" ref="V80:V81" si="438">SUM(C80:U80)</f>
        <v>200</v>
      </c>
      <c r="W80" s="22">
        <f>+D80</f>
        <v>0</v>
      </c>
      <c r="X80" s="22">
        <f t="shared" si="400"/>
        <v>0</v>
      </c>
    </row>
    <row r="81" spans="1:24" ht="18" hidden="1" customHeight="1" x14ac:dyDescent="0.15">
      <c r="A81" s="18"/>
      <c r="B81" s="19">
        <v>43725</v>
      </c>
      <c r="C81" s="20">
        <v>69</v>
      </c>
      <c r="D81" s="21">
        <v>0</v>
      </c>
      <c r="E81" s="20">
        <v>0</v>
      </c>
      <c r="F81" s="20">
        <v>0</v>
      </c>
      <c r="G81" s="20">
        <v>0</v>
      </c>
      <c r="H81" s="20">
        <v>0</v>
      </c>
      <c r="I81" s="20">
        <v>7</v>
      </c>
      <c r="J81" s="20">
        <v>0</v>
      </c>
      <c r="K81" s="20">
        <v>0</v>
      </c>
      <c r="L81" s="20">
        <v>0</v>
      </c>
      <c r="M81" s="20">
        <v>46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2</v>
      </c>
      <c r="T81" s="20">
        <v>0</v>
      </c>
      <c r="U81" s="20">
        <v>0</v>
      </c>
      <c r="V81" s="22">
        <f t="shared" si="438"/>
        <v>124</v>
      </c>
      <c r="W81" s="22">
        <f>+D81</f>
        <v>0</v>
      </c>
      <c r="X81" s="22">
        <f t="shared" si="400"/>
        <v>0</v>
      </c>
    </row>
    <row r="82" spans="1:24" s="32" customFormat="1" ht="18" hidden="1" customHeight="1" x14ac:dyDescent="0.15">
      <c r="A82" s="29"/>
      <c r="B82" s="23" t="s">
        <v>63</v>
      </c>
      <c r="C82" s="24">
        <f t="shared" ref="C82:E82" si="439">AVERAGE(C80:C81)</f>
        <v>69.5</v>
      </c>
      <c r="D82" s="25">
        <f t="shared" si="439"/>
        <v>0</v>
      </c>
      <c r="E82" s="24">
        <f t="shared" si="439"/>
        <v>0</v>
      </c>
      <c r="F82" s="24">
        <f t="shared" ref="F82" si="440">AVERAGE(F80:F81)</f>
        <v>0</v>
      </c>
      <c r="G82" s="24">
        <f t="shared" ref="G82" si="441">AVERAGE(G80:G81)</f>
        <v>0</v>
      </c>
      <c r="H82" s="24">
        <f t="shared" ref="H82" si="442">AVERAGE(H80:H81)</f>
        <v>0</v>
      </c>
      <c r="I82" s="24">
        <f t="shared" ref="I82" si="443">AVERAGE(I80:I81)</f>
        <v>13</v>
      </c>
      <c r="J82" s="24">
        <f t="shared" ref="J82" si="444">AVERAGE(J80:J81)</f>
        <v>0</v>
      </c>
      <c r="K82" s="24">
        <f t="shared" ref="K82" si="445">AVERAGE(K80:K81)</f>
        <v>0</v>
      </c>
      <c r="L82" s="24">
        <f t="shared" ref="L82" si="446">AVERAGE(L80:L81)</f>
        <v>0</v>
      </c>
      <c r="M82" s="24">
        <f t="shared" ref="M82" si="447">AVERAGE(M80:M81)</f>
        <v>76.5</v>
      </c>
      <c r="N82" s="24">
        <f t="shared" ref="N82" si="448">AVERAGE(N80:N81)</f>
        <v>0</v>
      </c>
      <c r="O82" s="24">
        <f t="shared" ref="O82" si="449">AVERAGE(O80:O81)</f>
        <v>0</v>
      </c>
      <c r="P82" s="24">
        <f t="shared" ref="P82" si="450">AVERAGE(P80:P81)</f>
        <v>0</v>
      </c>
      <c r="Q82" s="24">
        <f t="shared" ref="Q82" si="451">AVERAGE(Q80:Q81)</f>
        <v>0</v>
      </c>
      <c r="R82" s="24">
        <f t="shared" ref="R82" si="452">AVERAGE(R80:R81)</f>
        <v>0</v>
      </c>
      <c r="S82" s="24">
        <f t="shared" ref="S82" si="453">AVERAGE(S80:S81)</f>
        <v>3</v>
      </c>
      <c r="T82" s="24">
        <f t="shared" ref="T82" si="454">AVERAGE(T80:T81)</f>
        <v>0</v>
      </c>
      <c r="U82" s="24">
        <f t="shared" ref="U82" si="455">AVERAGE(U80:U81)</f>
        <v>0</v>
      </c>
      <c r="V82" s="24">
        <f t="shared" ref="V82" si="456">AVERAGE(V80:V81)</f>
        <v>162</v>
      </c>
      <c r="W82" s="31">
        <f>AVERAGE(W80:W81)</f>
        <v>0</v>
      </c>
      <c r="X82" s="31">
        <f t="shared" si="400"/>
        <v>0</v>
      </c>
    </row>
    <row r="83" spans="1:24" ht="18" hidden="1" customHeight="1" x14ac:dyDescent="0.15">
      <c r="A83" s="18" t="s">
        <v>64</v>
      </c>
      <c r="B83" s="19">
        <v>43731</v>
      </c>
      <c r="C83" s="20">
        <v>3</v>
      </c>
      <c r="D83" s="21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6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2">
        <f t="shared" ref="V83:V84" si="457">SUM(C83:U83)</f>
        <v>9</v>
      </c>
      <c r="W83" s="22">
        <f>+D83</f>
        <v>0</v>
      </c>
      <c r="X83" s="22">
        <f t="shared" si="400"/>
        <v>0</v>
      </c>
    </row>
    <row r="84" spans="1:24" ht="18" hidden="1" customHeight="1" x14ac:dyDescent="0.15">
      <c r="A84" s="18"/>
      <c r="B84" s="19">
        <v>43732</v>
      </c>
      <c r="C84" s="20">
        <v>56</v>
      </c>
      <c r="D84" s="21">
        <v>0</v>
      </c>
      <c r="E84" s="20">
        <v>0</v>
      </c>
      <c r="F84" s="20">
        <v>0</v>
      </c>
      <c r="G84" s="20">
        <v>0</v>
      </c>
      <c r="H84" s="20">
        <v>0</v>
      </c>
      <c r="I84" s="20">
        <v>4</v>
      </c>
      <c r="J84" s="20">
        <v>0</v>
      </c>
      <c r="K84" s="20">
        <v>0</v>
      </c>
      <c r="L84" s="20">
        <v>0</v>
      </c>
      <c r="M84" s="20">
        <v>17</v>
      </c>
      <c r="N84" s="20">
        <v>0</v>
      </c>
      <c r="O84" s="20">
        <v>1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2">
        <f t="shared" si="457"/>
        <v>78</v>
      </c>
      <c r="W84" s="22">
        <f>+D84</f>
        <v>0</v>
      </c>
      <c r="X84" s="22">
        <f t="shared" si="400"/>
        <v>0</v>
      </c>
    </row>
    <row r="85" spans="1:24" ht="18" hidden="1" customHeight="1" x14ac:dyDescent="0.15">
      <c r="A85" s="27"/>
      <c r="B85" s="23" t="s">
        <v>40</v>
      </c>
      <c r="C85" s="24">
        <f t="shared" ref="C85:E85" si="458">AVERAGE(C83:C84)</f>
        <v>29.5</v>
      </c>
      <c r="D85" s="25">
        <f t="shared" si="458"/>
        <v>0</v>
      </c>
      <c r="E85" s="24">
        <f t="shared" si="458"/>
        <v>0</v>
      </c>
      <c r="F85" s="24">
        <f t="shared" ref="F85" si="459">AVERAGE(F83:F84)</f>
        <v>0</v>
      </c>
      <c r="G85" s="24">
        <f t="shared" ref="G85" si="460">AVERAGE(G83:G84)</f>
        <v>0</v>
      </c>
      <c r="H85" s="24">
        <f t="shared" ref="H85" si="461">AVERAGE(H83:H84)</f>
        <v>0</v>
      </c>
      <c r="I85" s="24">
        <f t="shared" ref="I85" si="462">AVERAGE(I83:I84)</f>
        <v>2</v>
      </c>
      <c r="J85" s="24">
        <f t="shared" ref="J85" si="463">AVERAGE(J83:J84)</f>
        <v>0</v>
      </c>
      <c r="K85" s="24">
        <f t="shared" ref="K85" si="464">AVERAGE(K83:K84)</f>
        <v>0</v>
      </c>
      <c r="L85" s="24">
        <f t="shared" ref="L85" si="465">AVERAGE(L83:L84)</f>
        <v>0</v>
      </c>
      <c r="M85" s="24">
        <f t="shared" ref="M85" si="466">AVERAGE(M83:M84)</f>
        <v>11.5</v>
      </c>
      <c r="N85" s="24">
        <f t="shared" ref="N85" si="467">AVERAGE(N83:N84)</f>
        <v>0</v>
      </c>
      <c r="O85" s="24">
        <f t="shared" ref="O85" si="468">AVERAGE(O83:O84)</f>
        <v>0.5</v>
      </c>
      <c r="P85" s="24">
        <f t="shared" ref="P85" si="469">AVERAGE(P83:P84)</f>
        <v>0</v>
      </c>
      <c r="Q85" s="24">
        <f t="shared" ref="Q85" si="470">AVERAGE(Q83:Q84)</f>
        <v>0</v>
      </c>
      <c r="R85" s="24">
        <f t="shared" ref="R85" si="471">AVERAGE(R83:R84)</f>
        <v>0</v>
      </c>
      <c r="S85" s="24">
        <f t="shared" ref="S85" si="472">AVERAGE(S83:S84)</f>
        <v>0</v>
      </c>
      <c r="T85" s="24">
        <f t="shared" ref="T85" si="473">AVERAGE(T83:T84)</f>
        <v>0</v>
      </c>
      <c r="U85" s="24">
        <f t="shared" ref="U85" si="474">AVERAGE(U83:U84)</f>
        <v>0</v>
      </c>
      <c r="V85" s="24">
        <f t="shared" ref="V85" si="475">AVERAGE(V83:V84)</f>
        <v>43.5</v>
      </c>
      <c r="W85" s="24">
        <f>AVERAGE(W83:W84)</f>
        <v>0</v>
      </c>
      <c r="X85" s="26">
        <f t="shared" si="400"/>
        <v>0</v>
      </c>
    </row>
    <row r="86" spans="1:24" ht="18" customHeight="1" x14ac:dyDescent="0.15">
      <c r="A86" s="18" t="s">
        <v>65</v>
      </c>
      <c r="B86" s="19">
        <v>43738</v>
      </c>
      <c r="C86" s="20">
        <v>12</v>
      </c>
      <c r="D86" s="21">
        <v>0</v>
      </c>
      <c r="E86" s="20">
        <v>0</v>
      </c>
      <c r="F86" s="20">
        <v>0</v>
      </c>
      <c r="G86" s="20">
        <v>0</v>
      </c>
      <c r="H86" s="20">
        <v>0</v>
      </c>
      <c r="I86" s="20">
        <v>1</v>
      </c>
      <c r="J86" s="20">
        <v>0</v>
      </c>
      <c r="K86" s="20">
        <v>0</v>
      </c>
      <c r="L86" s="20">
        <v>0</v>
      </c>
      <c r="M86" s="20">
        <v>47</v>
      </c>
      <c r="N86" s="20">
        <v>0</v>
      </c>
      <c r="O86" s="20">
        <v>1</v>
      </c>
      <c r="P86" s="20">
        <v>0</v>
      </c>
      <c r="Q86" s="20">
        <v>0</v>
      </c>
      <c r="R86" s="20">
        <v>0</v>
      </c>
      <c r="S86" s="20">
        <v>3</v>
      </c>
      <c r="T86" s="20">
        <v>0</v>
      </c>
      <c r="U86" s="20">
        <v>0</v>
      </c>
      <c r="V86" s="22">
        <f t="shared" ref="V86:V87" si="476">SUM(C86:U86)</f>
        <v>64</v>
      </c>
      <c r="W86" s="22">
        <f>+D86</f>
        <v>0</v>
      </c>
      <c r="X86" s="22">
        <f t="shared" si="400"/>
        <v>0</v>
      </c>
    </row>
    <row r="87" spans="1:24" ht="18" customHeight="1" x14ac:dyDescent="0.15">
      <c r="A87" s="18"/>
      <c r="B87" s="19">
        <v>43739</v>
      </c>
      <c r="C87" s="20">
        <v>36</v>
      </c>
      <c r="D87" s="21">
        <v>1</v>
      </c>
      <c r="E87" s="20">
        <v>0</v>
      </c>
      <c r="F87" s="20">
        <v>1</v>
      </c>
      <c r="G87" s="20">
        <v>0</v>
      </c>
      <c r="H87" s="20">
        <v>0</v>
      </c>
      <c r="I87" s="20">
        <v>7</v>
      </c>
      <c r="J87" s="20">
        <v>0</v>
      </c>
      <c r="K87" s="20">
        <v>0</v>
      </c>
      <c r="L87" s="20">
        <v>0</v>
      </c>
      <c r="M87" s="20">
        <v>66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8</v>
      </c>
      <c r="T87" s="20">
        <v>0</v>
      </c>
      <c r="U87" s="20">
        <v>0</v>
      </c>
      <c r="V87" s="22">
        <f t="shared" si="476"/>
        <v>119</v>
      </c>
      <c r="W87" s="22">
        <f>+D87</f>
        <v>1</v>
      </c>
      <c r="X87" s="22">
        <f t="shared" si="400"/>
        <v>0.84033613445378152</v>
      </c>
    </row>
    <row r="88" spans="1:24" s="34" customFormat="1" ht="18" customHeight="1" x14ac:dyDescent="0.15">
      <c r="A88" s="29"/>
      <c r="B88" s="23" t="s">
        <v>42</v>
      </c>
      <c r="C88" s="24">
        <f t="shared" ref="C88:E88" si="477">AVERAGE(C86:C87)</f>
        <v>24</v>
      </c>
      <c r="D88" s="25">
        <f t="shared" si="477"/>
        <v>0.5</v>
      </c>
      <c r="E88" s="24">
        <f t="shared" si="477"/>
        <v>0</v>
      </c>
      <c r="F88" s="24">
        <f t="shared" ref="F88" si="478">AVERAGE(F86:F87)</f>
        <v>0.5</v>
      </c>
      <c r="G88" s="24">
        <f t="shared" ref="G88" si="479">AVERAGE(G86:G87)</f>
        <v>0</v>
      </c>
      <c r="H88" s="24">
        <f t="shared" ref="H88" si="480">AVERAGE(H86:H87)</f>
        <v>0</v>
      </c>
      <c r="I88" s="24">
        <f t="shared" ref="I88" si="481">AVERAGE(I86:I87)</f>
        <v>4</v>
      </c>
      <c r="J88" s="24">
        <f t="shared" ref="J88" si="482">AVERAGE(J86:J87)</f>
        <v>0</v>
      </c>
      <c r="K88" s="24">
        <f t="shared" ref="K88" si="483">AVERAGE(K86:K87)</f>
        <v>0</v>
      </c>
      <c r="L88" s="24">
        <f t="shared" ref="L88" si="484">AVERAGE(L86:L87)</f>
        <v>0</v>
      </c>
      <c r="M88" s="24">
        <f t="shared" ref="M88" si="485">AVERAGE(M86:M87)</f>
        <v>56.5</v>
      </c>
      <c r="N88" s="24">
        <f t="shared" ref="N88" si="486">AVERAGE(N86:N87)</f>
        <v>0</v>
      </c>
      <c r="O88" s="24">
        <f t="shared" ref="O88" si="487">AVERAGE(O86:O87)</f>
        <v>0.5</v>
      </c>
      <c r="P88" s="24">
        <f t="shared" ref="P88" si="488">AVERAGE(P86:P87)</f>
        <v>0</v>
      </c>
      <c r="Q88" s="24">
        <f t="shared" ref="Q88" si="489">AVERAGE(Q86:Q87)</f>
        <v>0</v>
      </c>
      <c r="R88" s="24">
        <f t="shared" ref="R88" si="490">AVERAGE(R86:R87)</f>
        <v>0</v>
      </c>
      <c r="S88" s="24">
        <f t="shared" ref="S88" si="491">AVERAGE(S86:S87)</f>
        <v>5.5</v>
      </c>
      <c r="T88" s="24">
        <f t="shared" ref="T88" si="492">AVERAGE(T86:T87)</f>
        <v>0</v>
      </c>
      <c r="U88" s="24">
        <f t="shared" ref="U88" si="493">AVERAGE(U86:U87)</f>
        <v>0</v>
      </c>
      <c r="V88" s="24">
        <f t="shared" ref="V88" si="494">AVERAGE(V86:V87)</f>
        <v>91.5</v>
      </c>
      <c r="W88" s="30">
        <f>AVERAGE(W86:W87)</f>
        <v>0.5</v>
      </c>
      <c r="X88" s="31">
        <f t="shared" si="400"/>
        <v>0.54644808743169404</v>
      </c>
    </row>
    <row r="89" spans="1:24" ht="18" customHeight="1" x14ac:dyDescent="0.15">
      <c r="A89" s="18" t="s">
        <v>66</v>
      </c>
      <c r="B89" s="19">
        <v>43745</v>
      </c>
      <c r="C89" s="20">
        <v>8</v>
      </c>
      <c r="D89" s="21">
        <v>2</v>
      </c>
      <c r="E89" s="20">
        <v>0</v>
      </c>
      <c r="F89" s="20">
        <v>0</v>
      </c>
      <c r="G89" s="20">
        <v>0</v>
      </c>
      <c r="H89" s="20">
        <v>0</v>
      </c>
      <c r="I89" s="20">
        <v>5</v>
      </c>
      <c r="J89" s="20">
        <v>0</v>
      </c>
      <c r="K89" s="20">
        <v>0</v>
      </c>
      <c r="L89" s="20">
        <v>0</v>
      </c>
      <c r="M89" s="20">
        <v>19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2</v>
      </c>
      <c r="T89" s="20">
        <v>0</v>
      </c>
      <c r="U89" s="20">
        <v>0</v>
      </c>
      <c r="V89" s="22">
        <f t="shared" ref="V89:V90" si="495">SUM(C89:U89)</f>
        <v>36</v>
      </c>
      <c r="W89" s="22">
        <f>+D89</f>
        <v>2</v>
      </c>
      <c r="X89" s="22">
        <f t="shared" si="400"/>
        <v>5.5555555555555554</v>
      </c>
    </row>
    <row r="90" spans="1:24" ht="18" customHeight="1" x14ac:dyDescent="0.15">
      <c r="A90" s="18"/>
      <c r="B90" s="19">
        <v>43746</v>
      </c>
      <c r="C90" s="20">
        <v>2</v>
      </c>
      <c r="D90" s="21">
        <v>0</v>
      </c>
      <c r="E90" s="20">
        <v>0</v>
      </c>
      <c r="F90" s="20">
        <v>0</v>
      </c>
      <c r="G90" s="20">
        <v>0</v>
      </c>
      <c r="H90" s="20">
        <v>0</v>
      </c>
      <c r="I90" s="20">
        <v>1</v>
      </c>
      <c r="J90" s="20">
        <v>0</v>
      </c>
      <c r="K90" s="20">
        <v>0</v>
      </c>
      <c r="L90" s="20">
        <v>0</v>
      </c>
      <c r="M90" s="20">
        <v>5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2">
        <f t="shared" si="495"/>
        <v>8</v>
      </c>
      <c r="W90" s="22">
        <f>+D90</f>
        <v>0</v>
      </c>
      <c r="X90" s="22">
        <f t="shared" si="400"/>
        <v>0</v>
      </c>
    </row>
    <row r="91" spans="1:24" s="32" customFormat="1" ht="18" customHeight="1" x14ac:dyDescent="0.15">
      <c r="A91" s="29"/>
      <c r="B91" s="23" t="s">
        <v>67</v>
      </c>
      <c r="C91" s="24">
        <f t="shared" ref="C91:E91" si="496">AVERAGE(C89:C90)</f>
        <v>5</v>
      </c>
      <c r="D91" s="25">
        <f t="shared" si="496"/>
        <v>1</v>
      </c>
      <c r="E91" s="24">
        <f t="shared" si="496"/>
        <v>0</v>
      </c>
      <c r="F91" s="24">
        <f t="shared" ref="F91" si="497">AVERAGE(F89:F90)</f>
        <v>0</v>
      </c>
      <c r="G91" s="24">
        <f t="shared" ref="G91" si="498">AVERAGE(G89:G90)</f>
        <v>0</v>
      </c>
      <c r="H91" s="24">
        <f t="shared" ref="H91" si="499">AVERAGE(H89:H90)</f>
        <v>0</v>
      </c>
      <c r="I91" s="24">
        <f t="shared" ref="I91" si="500">AVERAGE(I89:I90)</f>
        <v>3</v>
      </c>
      <c r="J91" s="24">
        <f t="shared" ref="J91" si="501">AVERAGE(J89:J90)</f>
        <v>0</v>
      </c>
      <c r="K91" s="24">
        <f t="shared" ref="K91" si="502">AVERAGE(K89:K90)</f>
        <v>0</v>
      </c>
      <c r="L91" s="24">
        <f t="shared" ref="L91" si="503">AVERAGE(L89:L90)</f>
        <v>0</v>
      </c>
      <c r="M91" s="24">
        <f t="shared" ref="M91" si="504">AVERAGE(M89:M90)</f>
        <v>12</v>
      </c>
      <c r="N91" s="24">
        <f t="shared" ref="N91" si="505">AVERAGE(N89:N90)</f>
        <v>0</v>
      </c>
      <c r="O91" s="24">
        <f t="shared" ref="O91" si="506">AVERAGE(O89:O90)</f>
        <v>0</v>
      </c>
      <c r="P91" s="24">
        <f t="shared" ref="P91" si="507">AVERAGE(P89:P90)</f>
        <v>0</v>
      </c>
      <c r="Q91" s="24">
        <f t="shared" ref="Q91" si="508">AVERAGE(Q89:Q90)</f>
        <v>0</v>
      </c>
      <c r="R91" s="24">
        <f t="shared" ref="R91" si="509">AVERAGE(R89:R90)</f>
        <v>0</v>
      </c>
      <c r="S91" s="24">
        <f t="shared" ref="S91" si="510">AVERAGE(S89:S90)</f>
        <v>1</v>
      </c>
      <c r="T91" s="24">
        <f t="shared" ref="T91" si="511">AVERAGE(T89:T90)</f>
        <v>0</v>
      </c>
      <c r="U91" s="24">
        <f t="shared" ref="U91" si="512">AVERAGE(U89:U90)</f>
        <v>0</v>
      </c>
      <c r="V91" s="24">
        <f t="shared" ref="V91" si="513">AVERAGE(V89:V90)</f>
        <v>22</v>
      </c>
      <c r="W91" s="30">
        <f>AVERAGE(W89:W90)</f>
        <v>1</v>
      </c>
      <c r="X91" s="31">
        <f t="shared" si="400"/>
        <v>4.5454545454545459</v>
      </c>
    </row>
    <row r="92" spans="1:24" ht="18" customHeight="1" x14ac:dyDescent="0.15">
      <c r="A92" s="18" t="s">
        <v>68</v>
      </c>
      <c r="B92" s="19">
        <v>43752</v>
      </c>
      <c r="C92" s="20">
        <v>8</v>
      </c>
      <c r="D92" s="21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3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1</v>
      </c>
      <c r="T92" s="20">
        <v>0</v>
      </c>
      <c r="U92" s="20">
        <v>0</v>
      </c>
      <c r="V92" s="22">
        <f t="shared" ref="V92:V93" si="514">SUM(C92:U92)</f>
        <v>12</v>
      </c>
      <c r="W92" s="22">
        <f>+D92</f>
        <v>0</v>
      </c>
      <c r="X92" s="22">
        <f t="shared" si="400"/>
        <v>0</v>
      </c>
    </row>
    <row r="93" spans="1:24" ht="18" customHeight="1" x14ac:dyDescent="0.15">
      <c r="A93" s="18"/>
      <c r="B93" s="19">
        <v>43753</v>
      </c>
      <c r="C93" s="20">
        <v>0</v>
      </c>
      <c r="D93" s="21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1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2">
        <f t="shared" si="514"/>
        <v>1</v>
      </c>
      <c r="W93" s="22">
        <f>+D93</f>
        <v>0</v>
      </c>
      <c r="X93" s="22">
        <f t="shared" si="400"/>
        <v>0</v>
      </c>
    </row>
    <row r="94" spans="1:24" ht="18" customHeight="1" x14ac:dyDescent="0.15">
      <c r="A94" s="27"/>
      <c r="B94" s="23" t="s">
        <v>37</v>
      </c>
      <c r="C94" s="24">
        <f t="shared" ref="C94:E94" si="515">AVERAGE(C92:C93)</f>
        <v>4</v>
      </c>
      <c r="D94" s="25">
        <f t="shared" si="515"/>
        <v>0</v>
      </c>
      <c r="E94" s="24">
        <f t="shared" si="515"/>
        <v>0</v>
      </c>
      <c r="F94" s="24">
        <f t="shared" ref="F94" si="516">AVERAGE(F92:F93)</f>
        <v>0</v>
      </c>
      <c r="G94" s="24">
        <f t="shared" ref="G94" si="517">AVERAGE(G92:G93)</f>
        <v>0</v>
      </c>
      <c r="H94" s="24">
        <f t="shared" ref="H94" si="518">AVERAGE(H92:H93)</f>
        <v>0</v>
      </c>
      <c r="I94" s="24">
        <f t="shared" ref="I94" si="519">AVERAGE(I92:I93)</f>
        <v>0</v>
      </c>
      <c r="J94" s="24">
        <f t="shared" ref="J94" si="520">AVERAGE(J92:J93)</f>
        <v>0</v>
      </c>
      <c r="K94" s="24">
        <f t="shared" ref="K94" si="521">AVERAGE(K92:K93)</f>
        <v>0</v>
      </c>
      <c r="L94" s="24">
        <f t="shared" ref="L94" si="522">AVERAGE(L92:L93)</f>
        <v>0</v>
      </c>
      <c r="M94" s="24">
        <f t="shared" ref="M94" si="523">AVERAGE(M92:M93)</f>
        <v>2</v>
      </c>
      <c r="N94" s="24">
        <f t="shared" ref="N94" si="524">AVERAGE(N92:N93)</f>
        <v>0</v>
      </c>
      <c r="O94" s="24">
        <f t="shared" ref="O94" si="525">AVERAGE(O92:O93)</f>
        <v>0</v>
      </c>
      <c r="P94" s="24">
        <f t="shared" ref="P94" si="526">AVERAGE(P92:P93)</f>
        <v>0</v>
      </c>
      <c r="Q94" s="24">
        <f t="shared" ref="Q94" si="527">AVERAGE(Q92:Q93)</f>
        <v>0</v>
      </c>
      <c r="R94" s="24">
        <f t="shared" ref="R94" si="528">AVERAGE(R92:R93)</f>
        <v>0</v>
      </c>
      <c r="S94" s="24">
        <f t="shared" ref="S94" si="529">AVERAGE(S92:S93)</f>
        <v>0.5</v>
      </c>
      <c r="T94" s="24">
        <f t="shared" ref="T94" si="530">AVERAGE(T92:T93)</f>
        <v>0</v>
      </c>
      <c r="U94" s="24">
        <f t="shared" ref="U94" si="531">AVERAGE(U92:U93)</f>
        <v>0</v>
      </c>
      <c r="V94" s="24">
        <f t="shared" ref="V94" si="532">AVERAGE(V92:V93)</f>
        <v>6.5</v>
      </c>
      <c r="W94" s="24">
        <f>AVERAGE(W92:W93)</f>
        <v>0</v>
      </c>
      <c r="X94" s="26">
        <f t="shared" si="400"/>
        <v>0</v>
      </c>
    </row>
    <row r="95" spans="1:24" ht="18" customHeight="1" x14ac:dyDescent="0.15">
      <c r="A95" s="18" t="s">
        <v>69</v>
      </c>
      <c r="B95" s="19">
        <v>43759</v>
      </c>
      <c r="C95" s="20">
        <v>0</v>
      </c>
      <c r="D95" s="21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1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2">
        <f t="shared" ref="V95:V96" si="533">SUM(C95:U95)</f>
        <v>1</v>
      </c>
      <c r="W95" s="22">
        <f>+D95</f>
        <v>0</v>
      </c>
      <c r="X95" s="22">
        <f t="shared" si="400"/>
        <v>0</v>
      </c>
    </row>
    <row r="96" spans="1:24" ht="18" customHeight="1" x14ac:dyDescent="0.15">
      <c r="A96" s="18"/>
      <c r="B96" s="19">
        <v>43760</v>
      </c>
      <c r="C96" s="20">
        <v>1</v>
      </c>
      <c r="D96" s="21">
        <v>1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2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3</v>
      </c>
      <c r="T96" s="20">
        <v>0</v>
      </c>
      <c r="U96" s="20">
        <v>0</v>
      </c>
      <c r="V96" s="22">
        <f t="shared" si="533"/>
        <v>7</v>
      </c>
      <c r="W96" s="22">
        <f>+D96</f>
        <v>1</v>
      </c>
      <c r="X96" s="22">
        <f t="shared" si="400"/>
        <v>14.285714285714285</v>
      </c>
    </row>
    <row r="97" spans="1:24" s="32" customFormat="1" ht="18" customHeight="1" x14ac:dyDescent="0.15">
      <c r="A97" s="29"/>
      <c r="B97" s="23" t="s">
        <v>37</v>
      </c>
      <c r="C97" s="24">
        <f t="shared" ref="C97:E97" si="534">AVERAGE(C95:C96)</f>
        <v>0.5</v>
      </c>
      <c r="D97" s="25">
        <f t="shared" si="534"/>
        <v>0.5</v>
      </c>
      <c r="E97" s="24">
        <f t="shared" si="534"/>
        <v>0</v>
      </c>
      <c r="F97" s="24">
        <f t="shared" ref="F97" si="535">AVERAGE(F95:F96)</f>
        <v>0</v>
      </c>
      <c r="G97" s="24">
        <f t="shared" ref="G97" si="536">AVERAGE(G95:G96)</f>
        <v>0</v>
      </c>
      <c r="H97" s="24">
        <f t="shared" ref="H97" si="537">AVERAGE(H95:H96)</f>
        <v>0</v>
      </c>
      <c r="I97" s="24">
        <f t="shared" ref="I97" si="538">AVERAGE(I95:I96)</f>
        <v>0</v>
      </c>
      <c r="J97" s="24">
        <f t="shared" ref="J97" si="539">AVERAGE(J95:J96)</f>
        <v>0</v>
      </c>
      <c r="K97" s="24">
        <f t="shared" ref="K97" si="540">AVERAGE(K95:K96)</f>
        <v>0</v>
      </c>
      <c r="L97" s="24">
        <f t="shared" ref="L97" si="541">AVERAGE(L95:L96)</f>
        <v>0</v>
      </c>
      <c r="M97" s="24">
        <f t="shared" ref="M97" si="542">AVERAGE(M95:M96)</f>
        <v>1.5</v>
      </c>
      <c r="N97" s="24">
        <f t="shared" ref="N97" si="543">AVERAGE(N95:N96)</f>
        <v>0</v>
      </c>
      <c r="O97" s="24">
        <f t="shared" ref="O97" si="544">AVERAGE(O95:O96)</f>
        <v>0</v>
      </c>
      <c r="P97" s="24">
        <f t="shared" ref="P97" si="545">AVERAGE(P95:P96)</f>
        <v>0</v>
      </c>
      <c r="Q97" s="24">
        <f t="shared" ref="Q97" si="546">AVERAGE(Q95:Q96)</f>
        <v>0</v>
      </c>
      <c r="R97" s="24">
        <f t="shared" ref="R97" si="547">AVERAGE(R95:R96)</f>
        <v>0</v>
      </c>
      <c r="S97" s="24">
        <f t="shared" ref="S97" si="548">AVERAGE(S95:S96)</f>
        <v>1.5</v>
      </c>
      <c r="T97" s="24">
        <f t="shared" ref="T97" si="549">AVERAGE(T95:T96)</f>
        <v>0</v>
      </c>
      <c r="U97" s="24">
        <f t="shared" ref="U97" si="550">AVERAGE(U95:U96)</f>
        <v>0</v>
      </c>
      <c r="V97" s="24">
        <f t="shared" ref="V97" si="551">AVERAGE(V95:V96)</f>
        <v>4</v>
      </c>
      <c r="W97" s="30">
        <f t="shared" ref="W97" si="552">AVERAGE(W95:W96)</f>
        <v>0.5</v>
      </c>
      <c r="X97" s="31">
        <f t="shared" si="400"/>
        <v>12.5</v>
      </c>
    </row>
    <row r="98" spans="1:24" ht="18" customHeight="1" x14ac:dyDescent="0.15">
      <c r="A98" s="18" t="s">
        <v>70</v>
      </c>
      <c r="B98" s="19">
        <v>43767</v>
      </c>
      <c r="C98" s="20">
        <v>1</v>
      </c>
      <c r="D98" s="21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1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2</v>
      </c>
      <c r="T98" s="20">
        <v>0</v>
      </c>
      <c r="U98" s="20">
        <v>0</v>
      </c>
      <c r="V98" s="22">
        <f t="shared" ref="V98:V99" si="553">SUM(C98:U98)</f>
        <v>4</v>
      </c>
      <c r="W98" s="22">
        <f>+D98</f>
        <v>0</v>
      </c>
      <c r="X98" s="22">
        <f t="shared" si="400"/>
        <v>0</v>
      </c>
    </row>
    <row r="99" spans="1:24" ht="18" customHeight="1" x14ac:dyDescent="0.15">
      <c r="A99" s="18"/>
      <c r="B99" s="19">
        <v>43768</v>
      </c>
      <c r="C99" s="20">
        <v>0</v>
      </c>
      <c r="D99" s="21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2">
        <f t="shared" si="553"/>
        <v>0</v>
      </c>
      <c r="W99" s="22">
        <f>+D99</f>
        <v>0</v>
      </c>
      <c r="X99" s="22">
        <f t="shared" si="400"/>
        <v>0</v>
      </c>
    </row>
    <row r="100" spans="1:24" s="34" customFormat="1" ht="18" customHeight="1" x14ac:dyDescent="0.15">
      <c r="A100" s="29"/>
      <c r="B100" s="38" t="s">
        <v>37</v>
      </c>
      <c r="C100" s="24">
        <f t="shared" ref="C100:E100" si="554">AVERAGE(C98:C99)</f>
        <v>0.5</v>
      </c>
      <c r="D100" s="25">
        <f t="shared" si="554"/>
        <v>0</v>
      </c>
      <c r="E100" s="24">
        <f t="shared" si="554"/>
        <v>0</v>
      </c>
      <c r="F100" s="24">
        <f t="shared" ref="F100" si="555">AVERAGE(F98:F99)</f>
        <v>0</v>
      </c>
      <c r="G100" s="24">
        <f t="shared" ref="G100" si="556">AVERAGE(G98:G99)</f>
        <v>0</v>
      </c>
      <c r="H100" s="24">
        <f t="shared" ref="H100" si="557">AVERAGE(H98:H99)</f>
        <v>0</v>
      </c>
      <c r="I100" s="24">
        <f t="shared" ref="I100" si="558">AVERAGE(I98:I99)</f>
        <v>0</v>
      </c>
      <c r="J100" s="24">
        <f t="shared" ref="J100" si="559">AVERAGE(J98:J99)</f>
        <v>0</v>
      </c>
      <c r="K100" s="24">
        <f t="shared" ref="K100" si="560">AVERAGE(K98:K99)</f>
        <v>0</v>
      </c>
      <c r="L100" s="24">
        <f t="shared" ref="L100" si="561">AVERAGE(L98:L99)</f>
        <v>0</v>
      </c>
      <c r="M100" s="24">
        <f t="shared" ref="M100" si="562">AVERAGE(M98:M99)</f>
        <v>0.5</v>
      </c>
      <c r="N100" s="24">
        <f t="shared" ref="N100" si="563">AVERAGE(N98:N99)</f>
        <v>0</v>
      </c>
      <c r="O100" s="24">
        <f t="shared" ref="O100" si="564">AVERAGE(O98:O99)</f>
        <v>0</v>
      </c>
      <c r="P100" s="24">
        <f t="shared" ref="P100" si="565">AVERAGE(P98:P99)</f>
        <v>0</v>
      </c>
      <c r="Q100" s="24">
        <f t="shared" ref="Q100" si="566">AVERAGE(Q98:Q99)</f>
        <v>0</v>
      </c>
      <c r="R100" s="24">
        <f t="shared" ref="R100" si="567">AVERAGE(R98:R99)</f>
        <v>0</v>
      </c>
      <c r="S100" s="24">
        <f t="shared" ref="S100" si="568">AVERAGE(S98:S99)</f>
        <v>1</v>
      </c>
      <c r="T100" s="24">
        <f t="shared" ref="T100" si="569">AVERAGE(T98:T99)</f>
        <v>0</v>
      </c>
      <c r="U100" s="24">
        <f t="shared" ref="U100" si="570">AVERAGE(U98:U99)</f>
        <v>0</v>
      </c>
      <c r="V100" s="24">
        <f t="shared" ref="V100" si="571">AVERAGE(V98:V99)</f>
        <v>2</v>
      </c>
      <c r="W100" s="30">
        <f>AVERAGE(W98:W99)</f>
        <v>0</v>
      </c>
      <c r="X100" s="31">
        <f t="shared" si="400"/>
        <v>0</v>
      </c>
    </row>
    <row r="101" spans="1:24" s="32" customFormat="1" ht="18" customHeight="1" x14ac:dyDescent="0.15">
      <c r="A101" s="40"/>
      <c r="B101" s="19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2"/>
      <c r="W101" s="42"/>
      <c r="X101" s="42"/>
    </row>
    <row r="102" spans="1:24" s="32" customFormat="1" ht="18" customHeight="1" x14ac:dyDescent="0.15">
      <c r="A102" s="40"/>
      <c r="B102" s="1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43"/>
      <c r="W102" s="43"/>
      <c r="X102" s="43"/>
    </row>
    <row r="103" spans="1:24" s="32" customFormat="1" ht="37.5" customHeight="1" x14ac:dyDescent="0.15">
      <c r="A103" s="40"/>
      <c r="B103" s="46" t="s">
        <v>90</v>
      </c>
      <c r="C103" s="47">
        <f>SUM(C8:C9,C11:C12,C14:C15,C17:C18,C20:C21,C23:C24,C26:C27,C29:C30,C32:C33,C35:C36,C38:C39,C41:C42,C44:C45,C47:C48,C50:C51,C53:C54,C56:C57,C59:C60,C62:C63,C65:C66,C68:C69,C71:C72,C74:C75,C77:C78,C80:C81,C83:C84,C86:C87,C89:C90,C92:C93,C95:C96,C98:C99)</f>
        <v>1659</v>
      </c>
      <c r="D103" s="47">
        <f t="shared" ref="D103:U103" si="572">SUM(D8:D9,D11:D12,D14:D15,D17:D18,D20:D21,D23:D24,D26:D27,D29:D30,D32:D33,D35:D36,D38:D39,D41:D42,D44:D45,D47:D48,D50:D51,D53:D54,D56:D57,D59:D60,D62:D63,D65:D66,D68:D69,D71:D72,D74:D75,D77:D78,D80:D81,D83:D84,D86:D87,D89:D90,D92:D93,D95:D96,D98:D99)</f>
        <v>16</v>
      </c>
      <c r="E103" s="47">
        <f t="shared" si="572"/>
        <v>1</v>
      </c>
      <c r="F103" s="47">
        <f t="shared" si="572"/>
        <v>5</v>
      </c>
      <c r="G103" s="47">
        <f t="shared" si="572"/>
        <v>0</v>
      </c>
      <c r="H103" s="47">
        <f t="shared" si="572"/>
        <v>0</v>
      </c>
      <c r="I103" s="47">
        <f t="shared" si="572"/>
        <v>2882</v>
      </c>
      <c r="J103" s="47">
        <f t="shared" si="572"/>
        <v>0</v>
      </c>
      <c r="K103" s="47">
        <f t="shared" si="572"/>
        <v>0</v>
      </c>
      <c r="L103" s="47">
        <f t="shared" si="572"/>
        <v>0</v>
      </c>
      <c r="M103" s="47">
        <f>SUM(M8:M9,M11:M12,M14:M15,M17:M18,M20:M21,M23:M24,M26:M27,M29:M30,M32:M33,M35:M36,M38:M39,M41:M42,M44:M45,M47:M48,M50:M51,M53:M54,M56:M57,M59:M60,M62:M63,M65:M66,M68:M69,M71:M72,M74:M75,M77:M78,M80:M81,M83:M84,M86:M87,M89:M90,M92:M93,M95:M96,M98:M99)</f>
        <v>9157</v>
      </c>
      <c r="N103" s="47">
        <f t="shared" si="572"/>
        <v>0</v>
      </c>
      <c r="O103" s="47">
        <f t="shared" si="572"/>
        <v>29</v>
      </c>
      <c r="P103" s="47">
        <f t="shared" si="572"/>
        <v>2</v>
      </c>
      <c r="Q103" s="47">
        <f t="shared" si="572"/>
        <v>0</v>
      </c>
      <c r="R103" s="47">
        <f t="shared" si="572"/>
        <v>0</v>
      </c>
      <c r="S103" s="47">
        <f t="shared" si="572"/>
        <v>82</v>
      </c>
      <c r="T103" s="47">
        <f t="shared" si="572"/>
        <v>0</v>
      </c>
      <c r="U103" s="47">
        <f t="shared" si="572"/>
        <v>0</v>
      </c>
      <c r="V103" s="48">
        <f>SUM(C103:U103)</f>
        <v>13833</v>
      </c>
      <c r="W103" s="48">
        <f>+D103</f>
        <v>16</v>
      </c>
      <c r="X103" s="48">
        <f t="shared" ref="X103" si="573">IF(V103=0,0,(W103/V103)*100)</f>
        <v>0.11566543772139087</v>
      </c>
    </row>
  </sheetData>
  <mergeCells count="6">
    <mergeCell ref="B1:X1"/>
    <mergeCell ref="C3:J3"/>
    <mergeCell ref="C4:J4"/>
    <mergeCell ref="V6:V7"/>
    <mergeCell ref="W6:W7"/>
    <mergeCell ref="X6:X7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충남</vt:lpstr>
      <vt:lpstr>충남!Print_Titles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USER</cp:lastModifiedBy>
  <dcterms:created xsi:type="dcterms:W3CDTF">2018-03-14T05:15:09Z</dcterms:created>
  <dcterms:modified xsi:type="dcterms:W3CDTF">2020-01-09T06:36:10Z</dcterms:modified>
</cp:coreProperties>
</file>