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21년\2021년 모기밀도조사\2021년 결과\"/>
    </mc:Choice>
  </mc:AlternateContent>
  <bookViews>
    <workbookView xWindow="0" yWindow="0" windowWidth="28800" windowHeight="12255"/>
  </bookViews>
  <sheets>
    <sheet name="인천전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0" i="1" l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F70" i="1"/>
  <c r="X69" i="1"/>
  <c r="W69" i="1"/>
  <c r="G69" i="1"/>
  <c r="W68" i="1"/>
  <c r="X68" i="1" s="1"/>
  <c r="G68" i="1"/>
  <c r="X67" i="1"/>
  <c r="W67" i="1"/>
  <c r="G67" i="1"/>
  <c r="W66" i="1"/>
  <c r="X66" i="1" s="1"/>
  <c r="G66" i="1"/>
  <c r="X65" i="1"/>
  <c r="W65" i="1"/>
  <c r="G65" i="1"/>
  <c r="W64" i="1"/>
  <c r="X64" i="1" s="1"/>
  <c r="G64" i="1"/>
  <c r="X63" i="1"/>
  <c r="W63" i="1"/>
  <c r="G63" i="1"/>
  <c r="W62" i="1"/>
  <c r="X62" i="1" s="1"/>
  <c r="G62" i="1"/>
  <c r="X61" i="1"/>
  <c r="W61" i="1"/>
  <c r="G61" i="1"/>
  <c r="G70" i="1" s="1"/>
  <c r="W60" i="1"/>
  <c r="X60" i="1" s="1"/>
  <c r="G60" i="1"/>
  <c r="X59" i="1"/>
  <c r="W59" i="1"/>
  <c r="G59" i="1"/>
  <c r="W58" i="1"/>
  <c r="X58" i="1" s="1"/>
  <c r="G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W56" i="1"/>
  <c r="X56" i="1" s="1"/>
  <c r="G56" i="1"/>
  <c r="X55" i="1"/>
  <c r="W55" i="1"/>
  <c r="G55" i="1"/>
  <c r="W54" i="1"/>
  <c r="X54" i="1" s="1"/>
  <c r="G54" i="1"/>
  <c r="X53" i="1"/>
  <c r="W53" i="1"/>
  <c r="G53" i="1"/>
  <c r="W52" i="1"/>
  <c r="X52" i="1" s="1"/>
  <c r="G52" i="1"/>
  <c r="X51" i="1"/>
  <c r="W51" i="1"/>
  <c r="G51" i="1"/>
  <c r="W50" i="1"/>
  <c r="X50" i="1" s="1"/>
  <c r="G50" i="1"/>
  <c r="X49" i="1"/>
  <c r="W49" i="1"/>
  <c r="G49" i="1"/>
  <c r="W48" i="1"/>
  <c r="X48" i="1" s="1"/>
  <c r="G48" i="1"/>
  <c r="X47" i="1"/>
  <c r="W47" i="1"/>
  <c r="G47" i="1"/>
  <c r="W46" i="1"/>
  <c r="X46" i="1" s="1"/>
  <c r="G46" i="1"/>
  <c r="X45" i="1"/>
  <c r="W45" i="1"/>
  <c r="W57" i="1" s="1"/>
  <c r="G45" i="1"/>
  <c r="G57" i="1" s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F44" i="1"/>
  <c r="X43" i="1"/>
  <c r="W43" i="1"/>
  <c r="G43" i="1"/>
  <c r="W42" i="1"/>
  <c r="X42" i="1" s="1"/>
  <c r="G42" i="1"/>
  <c r="X41" i="1"/>
  <c r="W41" i="1"/>
  <c r="G41" i="1"/>
  <c r="W40" i="1"/>
  <c r="X40" i="1" s="1"/>
  <c r="G40" i="1"/>
  <c r="X39" i="1"/>
  <c r="W39" i="1"/>
  <c r="G39" i="1"/>
  <c r="W38" i="1"/>
  <c r="X38" i="1" s="1"/>
  <c r="G38" i="1"/>
  <c r="X37" i="1"/>
  <c r="W37" i="1"/>
  <c r="G37" i="1"/>
  <c r="W36" i="1"/>
  <c r="X36" i="1" s="1"/>
  <c r="G36" i="1"/>
  <c r="X35" i="1"/>
  <c r="W35" i="1"/>
  <c r="G35" i="1"/>
  <c r="W34" i="1"/>
  <c r="X34" i="1" s="1"/>
  <c r="G34" i="1"/>
  <c r="X33" i="1"/>
  <c r="W33" i="1"/>
  <c r="G33" i="1"/>
  <c r="G44" i="1" s="1"/>
  <c r="W32" i="1"/>
  <c r="X32" i="1" s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W30" i="1"/>
  <c r="X30" i="1" s="1"/>
  <c r="G30" i="1"/>
  <c r="X29" i="1"/>
  <c r="W29" i="1"/>
  <c r="G29" i="1"/>
  <c r="W28" i="1"/>
  <c r="X28" i="1" s="1"/>
  <c r="G28" i="1"/>
  <c r="X27" i="1"/>
  <c r="W27" i="1"/>
  <c r="G27" i="1"/>
  <c r="W26" i="1"/>
  <c r="X26" i="1" s="1"/>
  <c r="G26" i="1"/>
  <c r="X25" i="1"/>
  <c r="W25" i="1"/>
  <c r="G25" i="1"/>
  <c r="W24" i="1"/>
  <c r="X24" i="1" s="1"/>
  <c r="G24" i="1"/>
  <c r="X23" i="1"/>
  <c r="W23" i="1"/>
  <c r="G23" i="1"/>
  <c r="W22" i="1"/>
  <c r="X22" i="1" s="1"/>
  <c r="G22" i="1"/>
  <c r="X21" i="1"/>
  <c r="W21" i="1"/>
  <c r="G21" i="1"/>
  <c r="W20" i="1"/>
  <c r="X20" i="1" s="1"/>
  <c r="G20" i="1"/>
  <c r="X19" i="1"/>
  <c r="W19" i="1"/>
  <c r="W31" i="1" s="1"/>
  <c r="G19" i="1"/>
  <c r="G31" i="1" s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X17" i="1"/>
  <c r="W17" i="1"/>
  <c r="G17" i="1"/>
  <c r="W16" i="1"/>
  <c r="X16" i="1" s="1"/>
  <c r="G16" i="1"/>
  <c r="X15" i="1"/>
  <c r="W15" i="1"/>
  <c r="G15" i="1"/>
  <c r="W14" i="1"/>
  <c r="X14" i="1" s="1"/>
  <c r="G14" i="1"/>
  <c r="X13" i="1"/>
  <c r="W13" i="1"/>
  <c r="G13" i="1"/>
  <c r="W12" i="1"/>
  <c r="X12" i="1" s="1"/>
  <c r="G12" i="1"/>
  <c r="X11" i="1"/>
  <c r="W11" i="1"/>
  <c r="G11" i="1"/>
  <c r="W10" i="1"/>
  <c r="X10" i="1" s="1"/>
  <c r="G10" i="1"/>
  <c r="X9" i="1"/>
  <c r="W9" i="1"/>
  <c r="G9" i="1"/>
  <c r="W8" i="1"/>
  <c r="X8" i="1" s="1"/>
  <c r="G8" i="1"/>
  <c r="X7" i="1"/>
  <c r="W7" i="1"/>
  <c r="G7" i="1"/>
  <c r="G18" i="1" s="1"/>
  <c r="W6" i="1"/>
  <c r="X6" i="1" s="1"/>
  <c r="G6" i="1"/>
  <c r="X31" i="1" l="1"/>
  <c r="X57" i="1"/>
  <c r="W44" i="1"/>
  <c r="X44" i="1" s="1"/>
  <c r="W70" i="1"/>
  <c r="X70" i="1" s="1"/>
  <c r="W18" i="1"/>
  <c r="X18" i="1" s="1"/>
</calcChain>
</file>

<file path=xl/sharedStrings.xml><?xml version="1.0" encoding="utf-8"?>
<sst xmlns="http://schemas.openxmlformats.org/spreadsheetml/2006/main" count="119" uniqueCount="66">
  <si>
    <t>모기밀도조사사업 모기 채집결과 (2021)</t>
    <phoneticPr fontId="3" type="noConversion"/>
  </si>
  <si>
    <t>월</t>
    <phoneticPr fontId="3" type="noConversion"/>
  </si>
  <si>
    <t>주</t>
    <phoneticPr fontId="3" type="noConversion"/>
  </si>
  <si>
    <t>일</t>
    <phoneticPr fontId="3" type="noConversion"/>
  </si>
  <si>
    <t>연중
주수</t>
    <phoneticPr fontId="3" type="noConversion"/>
  </si>
  <si>
    <t>장소</t>
    <phoneticPr fontId="3" type="noConversion"/>
  </si>
  <si>
    <t>얼룩날개모기류</t>
    <phoneticPr fontId="3" type="noConversion"/>
  </si>
  <si>
    <t>기타모기류</t>
    <phoneticPr fontId="3" type="noConversion"/>
  </si>
  <si>
    <t>합계</t>
    <phoneticPr fontId="3" type="noConversion"/>
  </si>
  <si>
    <t>얼룩날개모기
비율</t>
    <phoneticPr fontId="3" type="noConversion"/>
  </si>
  <si>
    <t>비고</t>
    <phoneticPr fontId="3" type="noConversion"/>
  </si>
  <si>
    <t>이나토미
집모기</t>
    <phoneticPr fontId="3" type="noConversion"/>
  </si>
  <si>
    <t>반점날개
집모기</t>
    <phoneticPr fontId="3" type="noConversion"/>
  </si>
  <si>
    <t>동양
집모기</t>
    <phoneticPr fontId="3" type="noConversion"/>
  </si>
  <si>
    <t>빨간
집모기</t>
    <phoneticPr fontId="3" type="noConversion"/>
  </si>
  <si>
    <t>작은빨간
집모기</t>
    <phoneticPr fontId="3" type="noConversion"/>
  </si>
  <si>
    <t>줄다리
집모기</t>
    <phoneticPr fontId="3" type="noConversion"/>
  </si>
  <si>
    <t>노랑
늪모기</t>
    <phoneticPr fontId="3" type="noConversion"/>
  </si>
  <si>
    <t>반점날개
늪모기</t>
    <phoneticPr fontId="3" type="noConversion"/>
  </si>
  <si>
    <t>흰줄
숲모기</t>
    <phoneticPr fontId="3" type="noConversion"/>
  </si>
  <si>
    <t>금빛
숲모기</t>
    <phoneticPr fontId="3" type="noConversion"/>
  </si>
  <si>
    <t>한국
숲모기</t>
    <phoneticPr fontId="3" type="noConversion"/>
  </si>
  <si>
    <t>토고
숲모기</t>
    <phoneticPr fontId="3" type="noConversion"/>
  </si>
  <si>
    <t>등줄
숲모기</t>
    <phoneticPr fontId="3" type="noConversion"/>
  </si>
  <si>
    <t>큰검정
들모기</t>
    <phoneticPr fontId="3" type="noConversion"/>
  </si>
  <si>
    <t>금빛어깨숲모기</t>
    <phoneticPr fontId="3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</si>
  <si>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3" type="noConversion"/>
  </si>
  <si>
    <t>Culicidae spp.</t>
    <phoneticPr fontId="3" type="noConversion"/>
  </si>
  <si>
    <t>Cx.ina</t>
    <phoneticPr fontId="3" type="noConversion"/>
  </si>
  <si>
    <t>Cx.bit.</t>
    <phoneticPr fontId="3" type="noConversion"/>
  </si>
  <si>
    <t>Cx.ori.</t>
    <phoneticPr fontId="3" type="noConversion"/>
  </si>
  <si>
    <t>Cx.pip.</t>
    <phoneticPr fontId="3" type="noConversion"/>
  </si>
  <si>
    <t>Cx.tri.</t>
    <phoneticPr fontId="3" type="noConversion"/>
  </si>
  <si>
    <t>Cx.vag</t>
    <phoneticPr fontId="3" type="noConversion"/>
  </si>
  <si>
    <t>Coq.och</t>
    <phoneticPr fontId="3" type="noConversion"/>
  </si>
  <si>
    <t>Man.uni</t>
    <phoneticPr fontId="3" type="noConversion"/>
  </si>
  <si>
    <t>Ae.alb.</t>
    <phoneticPr fontId="3" type="noConversion"/>
  </si>
  <si>
    <t>Ae.vex.</t>
    <phoneticPr fontId="3" type="noConversion"/>
  </si>
  <si>
    <t>Oc.kor.</t>
    <phoneticPr fontId="3" type="noConversion"/>
  </si>
  <si>
    <t>Oc.tog.</t>
    <phoneticPr fontId="3" type="noConversion"/>
  </si>
  <si>
    <t>Oc.dor.</t>
    <phoneticPr fontId="3" type="noConversion"/>
  </si>
  <si>
    <t>Ar.sub.</t>
    <phoneticPr fontId="3" type="noConversion"/>
  </si>
  <si>
    <t>Ae.lin.</t>
    <phoneticPr fontId="3" type="noConversion"/>
  </si>
  <si>
    <t>5주</t>
    <phoneticPr fontId="3" type="noConversion"/>
  </si>
  <si>
    <t>14주</t>
    <phoneticPr fontId="3" type="noConversion"/>
  </si>
  <si>
    <t>계양구 선주지동</t>
    <phoneticPr fontId="3" type="noConversion"/>
  </si>
  <si>
    <t>부평구 부평동</t>
    <phoneticPr fontId="3" type="noConversion"/>
  </si>
  <si>
    <t xml:space="preserve"> 서구 연희동</t>
    <phoneticPr fontId="3" type="noConversion"/>
  </si>
  <si>
    <t xml:space="preserve"> 서구 백석동</t>
    <phoneticPr fontId="3" type="noConversion"/>
  </si>
  <si>
    <t>중구 운남동 (영종도)</t>
    <phoneticPr fontId="3" type="noConversion"/>
  </si>
  <si>
    <t>강화 송해면 (숭뢰리)</t>
    <phoneticPr fontId="3" type="noConversion"/>
  </si>
  <si>
    <t>강화 송해면 (솔정리)</t>
    <phoneticPr fontId="3" type="noConversion"/>
  </si>
  <si>
    <t>강화 선원면 (금월리)</t>
    <phoneticPr fontId="3" type="noConversion"/>
  </si>
  <si>
    <t>강화 삼산면 (석모리)</t>
    <phoneticPr fontId="3" type="noConversion"/>
  </si>
  <si>
    <t>강화 교동면 (대룡리)</t>
    <phoneticPr fontId="3" type="noConversion"/>
  </si>
  <si>
    <t>강화 강화읍 (대산리)</t>
    <phoneticPr fontId="3" type="noConversion"/>
  </si>
  <si>
    <t>강화 강화읍 (월곳리)</t>
    <phoneticPr fontId="3" type="noConversion"/>
  </si>
  <si>
    <t>계</t>
    <phoneticPr fontId="3" type="noConversion"/>
  </si>
  <si>
    <t>1주</t>
    <phoneticPr fontId="3" type="noConversion"/>
  </si>
  <si>
    <t>15주</t>
    <phoneticPr fontId="3" type="noConversion"/>
  </si>
  <si>
    <t>2주</t>
    <phoneticPr fontId="3" type="noConversion"/>
  </si>
  <si>
    <t>16주</t>
    <phoneticPr fontId="3" type="noConversion"/>
  </si>
  <si>
    <t>3주</t>
    <phoneticPr fontId="3" type="noConversion"/>
  </si>
  <si>
    <t>17주</t>
    <phoneticPr fontId="3" type="noConversion"/>
  </si>
  <si>
    <t>4주</t>
    <phoneticPr fontId="3" type="noConversion"/>
  </si>
  <si>
    <t>18주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</si>
</sst>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8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41" fontId="4" fillId="5" borderId="8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0"/>
  <sheetViews>
    <sheetView tabSelected="1" zoomScale="85" zoomScaleNormal="85" workbookViewId="0">
      <pane ySplit="5" topLeftCell="A6" activePane="bottomLeft" state="frozen"/>
      <selection pane="bottomLeft" activeCell="E55" sqref="E55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6.77734375" style="1" customWidth="1"/>
    <col min="26" max="16384" width="8.88671875" style="1"/>
  </cols>
  <sheetData>
    <row r="1" spans="1:25" ht="26.25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0.25" customHeight="1" x14ac:dyDescent="0.15">
      <c r="A2" s="2"/>
      <c r="G2" s="2"/>
    </row>
    <row r="3" spans="1:25" ht="20.25" customHeight="1" x14ac:dyDescent="0.15">
      <c r="A3" s="18" t="s">
        <v>1</v>
      </c>
      <c r="B3" s="18" t="s">
        <v>2</v>
      </c>
      <c r="C3" s="21" t="s">
        <v>3</v>
      </c>
      <c r="D3" s="15" t="s">
        <v>4</v>
      </c>
      <c r="E3" s="18" t="s">
        <v>5</v>
      </c>
      <c r="F3" s="18" t="s">
        <v>6</v>
      </c>
      <c r="G3" s="18" t="s">
        <v>7</v>
      </c>
      <c r="H3" s="24" t="s">
        <v>7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18" t="s">
        <v>8</v>
      </c>
      <c r="X3" s="15" t="s">
        <v>9</v>
      </c>
      <c r="Y3" s="18" t="s">
        <v>10</v>
      </c>
    </row>
    <row r="4" spans="1:25" ht="20.25" customHeight="1" x14ac:dyDescent="0.15">
      <c r="A4" s="19"/>
      <c r="B4" s="19"/>
      <c r="C4" s="22"/>
      <c r="D4" s="19"/>
      <c r="E4" s="19"/>
      <c r="F4" s="17"/>
      <c r="G4" s="17"/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19"/>
      <c r="X4" s="16"/>
      <c r="Y4" s="19"/>
    </row>
    <row r="5" spans="1:25" ht="23.25" customHeight="1" x14ac:dyDescent="0.15">
      <c r="A5" s="17"/>
      <c r="B5" s="17"/>
      <c r="C5" s="23"/>
      <c r="D5" s="17"/>
      <c r="E5" s="17"/>
      <c r="F5" s="4" t="s">
        <v>26</v>
      </c>
      <c r="G5" s="4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17"/>
      <c r="X5" s="17"/>
      <c r="Y5" s="17"/>
    </row>
    <row r="6" spans="1:25" x14ac:dyDescent="0.15">
      <c r="A6" s="6">
        <v>4</v>
      </c>
      <c r="B6" s="6" t="s">
        <v>58</v>
      </c>
      <c r="C6" s="7"/>
      <c r="D6" s="6" t="s">
        <v>44</v>
      </c>
      <c r="E6" s="6" t="s">
        <v>45</v>
      </c>
      <c r="F6" s="8">
        <v>0</v>
      </c>
      <c r="G6" s="8">
        <f t="shared" ref="G6:G17" si="0">SUM(H6:V6)</f>
        <v>16</v>
      </c>
      <c r="H6" s="9">
        <v>0</v>
      </c>
      <c r="I6" s="9">
        <v>0</v>
      </c>
      <c r="J6" s="9">
        <v>0</v>
      </c>
      <c r="K6" s="9">
        <v>16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8">
        <f>F6+SUM(H6:V6)</f>
        <v>16</v>
      </c>
      <c r="X6" s="10">
        <f t="shared" ref="X6:X17" si="1">(F6/W6)*100</f>
        <v>0</v>
      </c>
      <c r="Y6" s="11"/>
    </row>
    <row r="7" spans="1:25" x14ac:dyDescent="0.15">
      <c r="A7" s="6"/>
      <c r="B7" s="6"/>
      <c r="C7" s="7"/>
      <c r="D7" s="6"/>
      <c r="E7" s="6" t="s">
        <v>46</v>
      </c>
      <c r="F7" s="8">
        <v>0</v>
      </c>
      <c r="G7" s="8">
        <f t="shared" si="0"/>
        <v>7</v>
      </c>
      <c r="H7" s="9">
        <v>0</v>
      </c>
      <c r="I7" s="9">
        <v>0</v>
      </c>
      <c r="J7" s="9">
        <v>0</v>
      </c>
      <c r="K7" s="9">
        <v>7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8">
        <f t="shared" ref="W7:W17" si="2">F7+SUM(H7:V7)</f>
        <v>7</v>
      </c>
      <c r="X7" s="10">
        <f t="shared" si="1"/>
        <v>0</v>
      </c>
      <c r="Y7" s="11"/>
    </row>
    <row r="8" spans="1:25" x14ac:dyDescent="0.15">
      <c r="A8" s="6"/>
      <c r="B8" s="6"/>
      <c r="C8" s="7"/>
      <c r="D8" s="6"/>
      <c r="E8" s="6" t="s">
        <v>47</v>
      </c>
      <c r="F8" s="8">
        <v>0</v>
      </c>
      <c r="G8" s="8">
        <f t="shared" si="0"/>
        <v>2</v>
      </c>
      <c r="H8" s="9">
        <v>0</v>
      </c>
      <c r="I8" s="9">
        <v>0</v>
      </c>
      <c r="J8" s="9">
        <v>0</v>
      </c>
      <c r="K8" s="9">
        <v>2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8">
        <f t="shared" si="2"/>
        <v>2</v>
      </c>
      <c r="X8" s="10">
        <f t="shared" si="1"/>
        <v>0</v>
      </c>
      <c r="Y8" s="11"/>
    </row>
    <row r="9" spans="1:25" x14ac:dyDescent="0.15">
      <c r="A9" s="6"/>
      <c r="B9" s="6"/>
      <c r="C9" s="7"/>
      <c r="D9" s="6"/>
      <c r="E9" s="6" t="s">
        <v>48</v>
      </c>
      <c r="F9" s="8">
        <v>0</v>
      </c>
      <c r="G9" s="8">
        <f t="shared" si="0"/>
        <v>11</v>
      </c>
      <c r="H9" s="9">
        <v>0</v>
      </c>
      <c r="I9" s="9">
        <v>0</v>
      </c>
      <c r="J9" s="9">
        <v>0</v>
      </c>
      <c r="K9" s="9">
        <v>11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8">
        <f t="shared" si="2"/>
        <v>11</v>
      </c>
      <c r="X9" s="10">
        <f t="shared" si="1"/>
        <v>0</v>
      </c>
      <c r="Y9" s="11"/>
    </row>
    <row r="10" spans="1:25" x14ac:dyDescent="0.15">
      <c r="A10" s="6"/>
      <c r="B10" s="6"/>
      <c r="C10" s="7"/>
      <c r="D10" s="6"/>
      <c r="E10" s="6" t="s">
        <v>49</v>
      </c>
      <c r="F10" s="8">
        <v>1</v>
      </c>
      <c r="G10" s="8">
        <f t="shared" si="0"/>
        <v>15</v>
      </c>
      <c r="H10" s="9">
        <v>0</v>
      </c>
      <c r="I10" s="9">
        <v>0</v>
      </c>
      <c r="J10" s="9">
        <v>0</v>
      </c>
      <c r="K10" s="9">
        <v>15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8">
        <f t="shared" si="2"/>
        <v>16</v>
      </c>
      <c r="X10" s="10">
        <f t="shared" si="1"/>
        <v>6.25</v>
      </c>
      <c r="Y10" s="11"/>
    </row>
    <row r="11" spans="1:25" x14ac:dyDescent="0.15">
      <c r="A11" s="6"/>
      <c r="B11" s="6"/>
      <c r="C11" s="7"/>
      <c r="D11" s="6"/>
      <c r="E11" s="6" t="s">
        <v>50</v>
      </c>
      <c r="F11" s="8">
        <v>0</v>
      </c>
      <c r="G11" s="8">
        <f t="shared" si="0"/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8">
        <f t="shared" si="2"/>
        <v>0</v>
      </c>
      <c r="X11" s="10" t="e">
        <f t="shared" si="1"/>
        <v>#DIV/0!</v>
      </c>
      <c r="Y11" s="11"/>
    </row>
    <row r="12" spans="1:25" x14ac:dyDescent="0.15">
      <c r="A12" s="6"/>
      <c r="B12" s="6"/>
      <c r="C12" s="7"/>
      <c r="D12" s="6"/>
      <c r="E12" s="6" t="s">
        <v>51</v>
      </c>
      <c r="F12" s="8">
        <v>0</v>
      </c>
      <c r="G12" s="8">
        <f t="shared" si="0"/>
        <v>1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8">
        <f t="shared" si="2"/>
        <v>1</v>
      </c>
      <c r="X12" s="10">
        <f t="shared" si="1"/>
        <v>0</v>
      </c>
      <c r="Y12" s="11"/>
    </row>
    <row r="13" spans="1:25" x14ac:dyDescent="0.15">
      <c r="A13" s="6"/>
      <c r="B13" s="6"/>
      <c r="C13" s="7"/>
      <c r="D13" s="6"/>
      <c r="E13" s="6" t="s">
        <v>52</v>
      </c>
      <c r="F13" s="8">
        <v>0</v>
      </c>
      <c r="G13" s="8">
        <f t="shared" si="0"/>
        <v>2</v>
      </c>
      <c r="H13" s="9">
        <v>0</v>
      </c>
      <c r="I13" s="9">
        <v>0</v>
      </c>
      <c r="J13" s="9">
        <v>0</v>
      </c>
      <c r="K13" s="9">
        <v>2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8">
        <f t="shared" si="2"/>
        <v>2</v>
      </c>
      <c r="X13" s="10">
        <f t="shared" si="1"/>
        <v>0</v>
      </c>
      <c r="Y13" s="11"/>
    </row>
    <row r="14" spans="1:25" x14ac:dyDescent="0.15">
      <c r="A14" s="6"/>
      <c r="B14" s="6"/>
      <c r="C14" s="7"/>
      <c r="D14" s="6"/>
      <c r="E14" s="6" t="s">
        <v>53</v>
      </c>
      <c r="F14" s="8">
        <v>1</v>
      </c>
      <c r="G14" s="8">
        <f t="shared" si="0"/>
        <v>2</v>
      </c>
      <c r="H14" s="9">
        <v>0</v>
      </c>
      <c r="I14" s="9">
        <v>0</v>
      </c>
      <c r="J14" s="9">
        <v>0</v>
      </c>
      <c r="K14" s="9">
        <v>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8">
        <f t="shared" si="2"/>
        <v>3</v>
      </c>
      <c r="X14" s="10">
        <f t="shared" si="1"/>
        <v>33.333333333333329</v>
      </c>
      <c r="Y14" s="11"/>
    </row>
    <row r="15" spans="1:25" x14ac:dyDescent="0.15">
      <c r="A15" s="6"/>
      <c r="B15" s="6"/>
      <c r="C15" s="7"/>
      <c r="D15" s="6"/>
      <c r="E15" s="6" t="s">
        <v>54</v>
      </c>
      <c r="F15" s="8">
        <v>0</v>
      </c>
      <c r="G15" s="8">
        <f t="shared" si="0"/>
        <v>2</v>
      </c>
      <c r="H15" s="9">
        <v>0</v>
      </c>
      <c r="I15" s="9">
        <v>0</v>
      </c>
      <c r="J15" s="9">
        <v>0</v>
      </c>
      <c r="K15" s="9">
        <v>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8">
        <f t="shared" si="2"/>
        <v>2</v>
      </c>
      <c r="X15" s="10">
        <f t="shared" si="1"/>
        <v>0</v>
      </c>
      <c r="Y15" s="11"/>
    </row>
    <row r="16" spans="1:25" x14ac:dyDescent="0.15">
      <c r="A16" s="6"/>
      <c r="B16" s="6"/>
      <c r="C16" s="7"/>
      <c r="D16" s="6"/>
      <c r="E16" s="6" t="s">
        <v>55</v>
      </c>
      <c r="F16" s="8">
        <v>0</v>
      </c>
      <c r="G16" s="8">
        <f t="shared" si="0"/>
        <v>1</v>
      </c>
      <c r="H16" s="9">
        <v>0</v>
      </c>
      <c r="I16" s="9">
        <v>0</v>
      </c>
      <c r="J16" s="9">
        <v>0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8">
        <f t="shared" si="2"/>
        <v>1</v>
      </c>
      <c r="X16" s="10">
        <f t="shared" si="1"/>
        <v>0</v>
      </c>
      <c r="Y16" s="11"/>
    </row>
    <row r="17" spans="1:25" x14ac:dyDescent="0.15">
      <c r="A17" s="6"/>
      <c r="B17" s="6"/>
      <c r="C17" s="7"/>
      <c r="D17" s="6"/>
      <c r="E17" s="6" t="s">
        <v>56</v>
      </c>
      <c r="F17" s="8">
        <v>4</v>
      </c>
      <c r="G17" s="8">
        <f t="shared" si="0"/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8">
        <f t="shared" si="2"/>
        <v>4</v>
      </c>
      <c r="X17" s="10">
        <f t="shared" si="1"/>
        <v>100</v>
      </c>
      <c r="Y17" s="11"/>
    </row>
    <row r="18" spans="1:25" x14ac:dyDescent="0.15">
      <c r="A18" s="12"/>
      <c r="B18" s="12"/>
      <c r="C18" s="13"/>
      <c r="D18" s="12"/>
      <c r="E18" s="12" t="s">
        <v>57</v>
      </c>
      <c r="F18" s="14">
        <f>SUM(F6:F17)</f>
        <v>6</v>
      </c>
      <c r="G18" s="14">
        <f>SUM(G6:G17)</f>
        <v>59</v>
      </c>
      <c r="H18" s="12">
        <f t="shared" ref="H18:W18" si="3">SUM(H6:H17)</f>
        <v>0</v>
      </c>
      <c r="I18" s="12">
        <f t="shared" si="3"/>
        <v>0</v>
      </c>
      <c r="J18" s="12">
        <f t="shared" si="3"/>
        <v>0</v>
      </c>
      <c r="K18" s="12">
        <f t="shared" si="3"/>
        <v>59</v>
      </c>
      <c r="L18" s="12">
        <f t="shared" si="3"/>
        <v>0</v>
      </c>
      <c r="M18" s="12">
        <f t="shared" si="3"/>
        <v>0</v>
      </c>
      <c r="N18" s="12">
        <f t="shared" si="3"/>
        <v>0</v>
      </c>
      <c r="O18" s="12">
        <f t="shared" si="3"/>
        <v>0</v>
      </c>
      <c r="P18" s="12">
        <f t="shared" si="3"/>
        <v>0</v>
      </c>
      <c r="Q18" s="12">
        <f t="shared" si="3"/>
        <v>0</v>
      </c>
      <c r="R18" s="12">
        <f t="shared" si="3"/>
        <v>0</v>
      </c>
      <c r="S18" s="12">
        <f t="shared" si="3"/>
        <v>0</v>
      </c>
      <c r="T18" s="12">
        <f t="shared" si="3"/>
        <v>0</v>
      </c>
      <c r="U18" s="12">
        <f t="shared" si="3"/>
        <v>0</v>
      </c>
      <c r="V18" s="12">
        <f t="shared" si="3"/>
        <v>0</v>
      </c>
      <c r="W18" s="14">
        <f t="shared" si="3"/>
        <v>65</v>
      </c>
      <c r="X18" s="12">
        <f>(H18/W18)*100</f>
        <v>0</v>
      </c>
      <c r="Y18" s="14"/>
    </row>
    <row r="19" spans="1:25" x14ac:dyDescent="0.15">
      <c r="A19" s="6">
        <v>4</v>
      </c>
      <c r="B19" s="6" t="s">
        <v>60</v>
      </c>
      <c r="C19" s="7"/>
      <c r="D19" s="6" t="s">
        <v>59</v>
      </c>
      <c r="E19" s="6" t="s">
        <v>45</v>
      </c>
      <c r="F19" s="8">
        <v>0</v>
      </c>
      <c r="G19" s="8">
        <f t="shared" ref="G19:G30" si="4">SUM(H19:V19)</f>
        <v>15</v>
      </c>
      <c r="H19" s="9">
        <v>0</v>
      </c>
      <c r="I19" s="9">
        <v>0</v>
      </c>
      <c r="J19" s="9">
        <v>0</v>
      </c>
      <c r="K19" s="9">
        <v>13</v>
      </c>
      <c r="L19" s="9">
        <v>0</v>
      </c>
      <c r="M19" s="9">
        <v>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8">
        <f>F19+SUM(H19:V19)</f>
        <v>15</v>
      </c>
      <c r="X19" s="10">
        <f t="shared" ref="X19:X30" si="5">(F19/W19)*100</f>
        <v>0</v>
      </c>
      <c r="Y19" s="11"/>
    </row>
    <row r="20" spans="1:25" x14ac:dyDescent="0.15">
      <c r="A20" s="6"/>
      <c r="B20" s="6"/>
      <c r="C20" s="7"/>
      <c r="D20" s="6"/>
      <c r="E20" s="6" t="s">
        <v>46</v>
      </c>
      <c r="F20" s="8">
        <v>0</v>
      </c>
      <c r="G20" s="8">
        <f t="shared" si="4"/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8">
        <f t="shared" ref="W20:W30" si="6">F20+SUM(H20:V20)</f>
        <v>0</v>
      </c>
      <c r="X20" s="10" t="e">
        <f t="shared" si="5"/>
        <v>#DIV/0!</v>
      </c>
      <c r="Y20" s="11"/>
    </row>
    <row r="21" spans="1:25" x14ac:dyDescent="0.15">
      <c r="A21" s="6"/>
      <c r="B21" s="6"/>
      <c r="C21" s="7"/>
      <c r="D21" s="6"/>
      <c r="E21" s="6" t="s">
        <v>47</v>
      </c>
      <c r="F21" s="8">
        <v>0</v>
      </c>
      <c r="G21" s="8">
        <f t="shared" si="4"/>
        <v>2</v>
      </c>
      <c r="H21" s="9">
        <v>0</v>
      </c>
      <c r="I21" s="9">
        <v>0</v>
      </c>
      <c r="J21" s="9">
        <v>0</v>
      </c>
      <c r="K21" s="9">
        <v>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8">
        <f t="shared" si="6"/>
        <v>2</v>
      </c>
      <c r="X21" s="10">
        <f t="shared" si="5"/>
        <v>0</v>
      </c>
      <c r="Y21" s="11"/>
    </row>
    <row r="22" spans="1:25" x14ac:dyDescent="0.15">
      <c r="A22" s="6"/>
      <c r="B22" s="6"/>
      <c r="C22" s="7"/>
      <c r="D22" s="6"/>
      <c r="E22" s="6" t="s">
        <v>48</v>
      </c>
      <c r="F22" s="8">
        <v>0</v>
      </c>
      <c r="G22" s="8">
        <f t="shared" si="4"/>
        <v>7</v>
      </c>
      <c r="H22" s="9">
        <v>0</v>
      </c>
      <c r="I22" s="9">
        <v>0</v>
      </c>
      <c r="J22" s="9">
        <v>0</v>
      </c>
      <c r="K22" s="9">
        <v>7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8">
        <f t="shared" si="6"/>
        <v>7</v>
      </c>
      <c r="X22" s="10">
        <f t="shared" si="5"/>
        <v>0</v>
      </c>
      <c r="Y22" s="11"/>
    </row>
    <row r="23" spans="1:25" x14ac:dyDescent="0.15">
      <c r="A23" s="6"/>
      <c r="B23" s="6"/>
      <c r="C23" s="7"/>
      <c r="D23" s="6"/>
      <c r="E23" s="6" t="s">
        <v>49</v>
      </c>
      <c r="F23" s="8">
        <v>0</v>
      </c>
      <c r="G23" s="8">
        <f t="shared" si="4"/>
        <v>20</v>
      </c>
      <c r="H23" s="9">
        <v>0</v>
      </c>
      <c r="I23" s="9">
        <v>0</v>
      </c>
      <c r="J23" s="9">
        <v>0</v>
      </c>
      <c r="K23" s="9">
        <v>20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8">
        <f t="shared" si="6"/>
        <v>20</v>
      </c>
      <c r="X23" s="10">
        <f t="shared" si="5"/>
        <v>0</v>
      </c>
      <c r="Y23" s="11"/>
    </row>
    <row r="24" spans="1:25" x14ac:dyDescent="0.15">
      <c r="A24" s="6"/>
      <c r="B24" s="6"/>
      <c r="C24" s="7"/>
      <c r="D24" s="6"/>
      <c r="E24" s="6" t="s">
        <v>50</v>
      </c>
      <c r="F24" s="8">
        <v>4</v>
      </c>
      <c r="G24" s="8">
        <f t="shared" si="4"/>
        <v>16</v>
      </c>
      <c r="H24" s="9">
        <v>0</v>
      </c>
      <c r="I24" s="9">
        <v>0</v>
      </c>
      <c r="J24" s="9">
        <v>0</v>
      </c>
      <c r="K24" s="9">
        <v>16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8">
        <f t="shared" si="6"/>
        <v>20</v>
      </c>
      <c r="X24" s="10">
        <f t="shared" si="5"/>
        <v>20</v>
      </c>
      <c r="Y24" s="11"/>
    </row>
    <row r="25" spans="1:25" x14ac:dyDescent="0.15">
      <c r="A25" s="6"/>
      <c r="B25" s="6"/>
      <c r="C25" s="7"/>
      <c r="D25" s="6"/>
      <c r="E25" s="6" t="s">
        <v>51</v>
      </c>
      <c r="F25" s="8">
        <v>1</v>
      </c>
      <c r="G25" s="8">
        <f t="shared" si="4"/>
        <v>11</v>
      </c>
      <c r="H25" s="9">
        <v>0</v>
      </c>
      <c r="I25" s="9">
        <v>0</v>
      </c>
      <c r="J25" s="9">
        <v>0</v>
      </c>
      <c r="K25" s="9">
        <v>10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8">
        <f t="shared" si="6"/>
        <v>12</v>
      </c>
      <c r="X25" s="10">
        <f t="shared" si="5"/>
        <v>8.3333333333333321</v>
      </c>
      <c r="Y25" s="11"/>
    </row>
    <row r="26" spans="1:25" x14ac:dyDescent="0.15">
      <c r="A26" s="6"/>
      <c r="B26" s="6"/>
      <c r="C26" s="7"/>
      <c r="D26" s="6"/>
      <c r="E26" s="6" t="s">
        <v>52</v>
      </c>
      <c r="F26" s="8">
        <v>0</v>
      </c>
      <c r="G26" s="8">
        <f t="shared" si="4"/>
        <v>1</v>
      </c>
      <c r="H26" s="9">
        <v>0</v>
      </c>
      <c r="I26" s="9">
        <v>0</v>
      </c>
      <c r="J26" s="9">
        <v>0</v>
      </c>
      <c r="K26" s="9">
        <v>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8">
        <f t="shared" si="6"/>
        <v>1</v>
      </c>
      <c r="X26" s="10">
        <f t="shared" si="5"/>
        <v>0</v>
      </c>
      <c r="Y26" s="11"/>
    </row>
    <row r="27" spans="1:25" x14ac:dyDescent="0.15">
      <c r="A27" s="6"/>
      <c r="B27" s="6"/>
      <c r="C27" s="7"/>
      <c r="D27" s="6"/>
      <c r="E27" s="6" t="s">
        <v>53</v>
      </c>
      <c r="F27" s="8">
        <v>1</v>
      </c>
      <c r="G27" s="8">
        <f t="shared" si="4"/>
        <v>8</v>
      </c>
      <c r="H27" s="9">
        <v>0</v>
      </c>
      <c r="I27" s="9">
        <v>0</v>
      </c>
      <c r="J27" s="9">
        <v>1</v>
      </c>
      <c r="K27" s="9">
        <v>7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8">
        <f t="shared" si="6"/>
        <v>9</v>
      </c>
      <c r="X27" s="10">
        <f t="shared" si="5"/>
        <v>11.111111111111111</v>
      </c>
      <c r="Y27" s="11"/>
    </row>
    <row r="28" spans="1:25" x14ac:dyDescent="0.15">
      <c r="A28" s="6"/>
      <c r="B28" s="6"/>
      <c r="C28" s="7"/>
      <c r="D28" s="6"/>
      <c r="E28" s="6" t="s">
        <v>54</v>
      </c>
      <c r="F28" s="8">
        <v>0</v>
      </c>
      <c r="G28" s="8">
        <f t="shared" si="4"/>
        <v>6</v>
      </c>
      <c r="H28" s="9">
        <v>0</v>
      </c>
      <c r="I28" s="9">
        <v>0</v>
      </c>
      <c r="J28" s="9">
        <v>0</v>
      </c>
      <c r="K28" s="9">
        <v>6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8">
        <f t="shared" si="6"/>
        <v>6</v>
      </c>
      <c r="X28" s="10">
        <f t="shared" si="5"/>
        <v>0</v>
      </c>
      <c r="Y28" s="11"/>
    </row>
    <row r="29" spans="1:25" x14ac:dyDescent="0.15">
      <c r="A29" s="6"/>
      <c r="B29" s="6"/>
      <c r="C29" s="7"/>
      <c r="D29" s="6"/>
      <c r="E29" s="6" t="s">
        <v>55</v>
      </c>
      <c r="F29" s="8">
        <v>1</v>
      </c>
      <c r="G29" s="8">
        <f t="shared" si="4"/>
        <v>9</v>
      </c>
      <c r="H29" s="9">
        <v>0</v>
      </c>
      <c r="I29" s="9">
        <v>0</v>
      </c>
      <c r="J29" s="9">
        <v>0</v>
      </c>
      <c r="K29" s="9">
        <v>9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8">
        <f t="shared" si="6"/>
        <v>10</v>
      </c>
      <c r="X29" s="10">
        <f t="shared" si="5"/>
        <v>10</v>
      </c>
      <c r="Y29" s="11"/>
    </row>
    <row r="30" spans="1:25" x14ac:dyDescent="0.15">
      <c r="A30" s="6"/>
      <c r="B30" s="6"/>
      <c r="C30" s="7"/>
      <c r="D30" s="6"/>
      <c r="E30" s="6" t="s">
        <v>56</v>
      </c>
      <c r="F30" s="8">
        <v>11</v>
      </c>
      <c r="G30" s="8">
        <f t="shared" si="4"/>
        <v>6</v>
      </c>
      <c r="H30" s="9">
        <v>0</v>
      </c>
      <c r="I30" s="9">
        <v>0</v>
      </c>
      <c r="J30" s="9">
        <v>0</v>
      </c>
      <c r="K30" s="9">
        <v>6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8">
        <f t="shared" si="6"/>
        <v>17</v>
      </c>
      <c r="X30" s="10">
        <f t="shared" si="5"/>
        <v>64.705882352941174</v>
      </c>
      <c r="Y30" s="11"/>
    </row>
    <row r="31" spans="1:25" x14ac:dyDescent="0.15">
      <c r="A31" s="12"/>
      <c r="B31" s="12"/>
      <c r="C31" s="13"/>
      <c r="D31" s="12"/>
      <c r="E31" s="12" t="s">
        <v>57</v>
      </c>
      <c r="F31" s="14">
        <f>SUM(F19:F30)</f>
        <v>18</v>
      </c>
      <c r="G31" s="14">
        <f>SUM(G19:G30)</f>
        <v>101</v>
      </c>
      <c r="H31" s="12">
        <f t="shared" ref="H31:W31" si="7">SUM(H19:H30)</f>
        <v>0</v>
      </c>
      <c r="I31" s="12">
        <f t="shared" si="7"/>
        <v>0</v>
      </c>
      <c r="J31" s="12">
        <f t="shared" si="7"/>
        <v>1</v>
      </c>
      <c r="K31" s="12">
        <f t="shared" si="7"/>
        <v>97</v>
      </c>
      <c r="L31" s="12">
        <f t="shared" si="7"/>
        <v>0</v>
      </c>
      <c r="M31" s="12">
        <f t="shared" si="7"/>
        <v>2</v>
      </c>
      <c r="N31" s="12">
        <f t="shared" si="7"/>
        <v>0</v>
      </c>
      <c r="O31" s="12">
        <f t="shared" si="7"/>
        <v>0</v>
      </c>
      <c r="P31" s="12">
        <f t="shared" si="7"/>
        <v>0</v>
      </c>
      <c r="Q31" s="12">
        <f t="shared" si="7"/>
        <v>1</v>
      </c>
      <c r="R31" s="12">
        <f t="shared" si="7"/>
        <v>0</v>
      </c>
      <c r="S31" s="12">
        <f t="shared" si="7"/>
        <v>0</v>
      </c>
      <c r="T31" s="12">
        <f t="shared" si="7"/>
        <v>0</v>
      </c>
      <c r="U31" s="12">
        <f t="shared" si="7"/>
        <v>0</v>
      </c>
      <c r="V31" s="12">
        <f t="shared" si="7"/>
        <v>0</v>
      </c>
      <c r="W31" s="14">
        <f t="shared" si="7"/>
        <v>119</v>
      </c>
      <c r="X31" s="12">
        <f>(H31/W31)*100</f>
        <v>0</v>
      </c>
      <c r="Y31" s="14"/>
    </row>
    <row r="32" spans="1:25" x14ac:dyDescent="0.15">
      <c r="A32" s="6">
        <v>4</v>
      </c>
      <c r="B32" s="6" t="s">
        <v>62</v>
      </c>
      <c r="C32" s="7"/>
      <c r="D32" s="6" t="s">
        <v>61</v>
      </c>
      <c r="E32" s="6" t="s">
        <v>45</v>
      </c>
      <c r="F32" s="8">
        <v>0</v>
      </c>
      <c r="G32" s="8">
        <f t="shared" ref="G32:G43" si="8">SUM(H32:V32)</f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8">
        <f>F32+SUM(H32:V32)</f>
        <v>0</v>
      </c>
      <c r="X32" s="10" t="e">
        <f t="shared" ref="X32:X43" si="9">(F32/W32)*100</f>
        <v>#DIV/0!</v>
      </c>
      <c r="Y32" s="11"/>
    </row>
    <row r="33" spans="1:25" x14ac:dyDescent="0.15">
      <c r="A33" s="6"/>
      <c r="B33" s="6"/>
      <c r="C33" s="7"/>
      <c r="D33" s="6"/>
      <c r="E33" s="6" t="s">
        <v>46</v>
      </c>
      <c r="F33" s="8">
        <v>0</v>
      </c>
      <c r="G33" s="8">
        <f t="shared" si="8"/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8">
        <f t="shared" ref="W33:W43" si="10">F33+SUM(H33:V33)</f>
        <v>0</v>
      </c>
      <c r="X33" s="10" t="e">
        <f t="shared" si="9"/>
        <v>#DIV/0!</v>
      </c>
      <c r="Y33" s="11"/>
    </row>
    <row r="34" spans="1:25" x14ac:dyDescent="0.15">
      <c r="A34" s="6"/>
      <c r="B34" s="6"/>
      <c r="C34" s="7"/>
      <c r="D34" s="6"/>
      <c r="E34" s="6" t="s">
        <v>47</v>
      </c>
      <c r="F34" s="8">
        <v>0</v>
      </c>
      <c r="G34" s="8">
        <f t="shared" si="8"/>
        <v>2</v>
      </c>
      <c r="H34" s="9">
        <v>0</v>
      </c>
      <c r="I34" s="9">
        <v>0</v>
      </c>
      <c r="J34" s="9">
        <v>0</v>
      </c>
      <c r="K34" s="9">
        <v>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8">
        <f t="shared" si="10"/>
        <v>2</v>
      </c>
      <c r="X34" s="10">
        <f t="shared" si="9"/>
        <v>0</v>
      </c>
      <c r="Y34" s="11"/>
    </row>
    <row r="35" spans="1:25" x14ac:dyDescent="0.15">
      <c r="A35" s="6"/>
      <c r="B35" s="6"/>
      <c r="C35" s="7"/>
      <c r="D35" s="6"/>
      <c r="E35" s="6" t="s">
        <v>48</v>
      </c>
      <c r="F35" s="8">
        <v>0</v>
      </c>
      <c r="G35" s="8">
        <f t="shared" si="8"/>
        <v>1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8">
        <f t="shared" si="10"/>
        <v>1</v>
      </c>
      <c r="X35" s="10">
        <f t="shared" si="9"/>
        <v>0</v>
      </c>
      <c r="Y35" s="11"/>
    </row>
    <row r="36" spans="1:25" x14ac:dyDescent="0.15">
      <c r="A36" s="6"/>
      <c r="B36" s="6"/>
      <c r="C36" s="7"/>
      <c r="D36" s="6"/>
      <c r="E36" s="6" t="s">
        <v>49</v>
      </c>
      <c r="F36" s="8">
        <v>0</v>
      </c>
      <c r="G36" s="8">
        <f t="shared" si="8"/>
        <v>7</v>
      </c>
      <c r="H36" s="9">
        <v>0</v>
      </c>
      <c r="I36" s="9">
        <v>0</v>
      </c>
      <c r="J36" s="9">
        <v>0</v>
      </c>
      <c r="K36" s="9">
        <v>7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8">
        <f t="shared" si="10"/>
        <v>7</v>
      </c>
      <c r="X36" s="10">
        <f t="shared" si="9"/>
        <v>0</v>
      </c>
      <c r="Y36" s="11"/>
    </row>
    <row r="37" spans="1:25" x14ac:dyDescent="0.15">
      <c r="A37" s="6"/>
      <c r="B37" s="6"/>
      <c r="C37" s="7"/>
      <c r="D37" s="6"/>
      <c r="E37" s="6" t="s">
        <v>50</v>
      </c>
      <c r="F37" s="8">
        <v>0</v>
      </c>
      <c r="G37" s="8">
        <f t="shared" si="8"/>
        <v>9</v>
      </c>
      <c r="H37" s="9">
        <v>0</v>
      </c>
      <c r="I37" s="9">
        <v>0</v>
      </c>
      <c r="J37" s="9">
        <v>0</v>
      </c>
      <c r="K37" s="9">
        <v>9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8">
        <f t="shared" si="10"/>
        <v>9</v>
      </c>
      <c r="X37" s="10">
        <f t="shared" si="9"/>
        <v>0</v>
      </c>
      <c r="Y37" s="11"/>
    </row>
    <row r="38" spans="1:25" x14ac:dyDescent="0.15">
      <c r="A38" s="6"/>
      <c r="B38" s="6"/>
      <c r="C38" s="7"/>
      <c r="D38" s="6"/>
      <c r="E38" s="6" t="s">
        <v>51</v>
      </c>
      <c r="F38" s="8">
        <v>0</v>
      </c>
      <c r="G38" s="8">
        <f t="shared" si="8"/>
        <v>2</v>
      </c>
      <c r="H38" s="9">
        <v>0</v>
      </c>
      <c r="I38" s="9">
        <v>0</v>
      </c>
      <c r="J38" s="9">
        <v>0</v>
      </c>
      <c r="K38" s="9">
        <v>2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8">
        <f t="shared" si="10"/>
        <v>2</v>
      </c>
      <c r="X38" s="10">
        <f t="shared" si="9"/>
        <v>0</v>
      </c>
      <c r="Y38" s="11"/>
    </row>
    <row r="39" spans="1:25" x14ac:dyDescent="0.15">
      <c r="A39" s="6"/>
      <c r="B39" s="6"/>
      <c r="C39" s="7"/>
      <c r="D39" s="6"/>
      <c r="E39" s="6" t="s">
        <v>52</v>
      </c>
      <c r="F39" s="8">
        <v>0</v>
      </c>
      <c r="G39" s="8">
        <f t="shared" si="8"/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8">
        <f t="shared" si="10"/>
        <v>0</v>
      </c>
      <c r="X39" s="10" t="e">
        <f t="shared" si="9"/>
        <v>#DIV/0!</v>
      </c>
      <c r="Y39" s="11"/>
    </row>
    <row r="40" spans="1:25" x14ac:dyDescent="0.15">
      <c r="A40" s="6"/>
      <c r="B40" s="6"/>
      <c r="C40" s="7"/>
      <c r="D40" s="6"/>
      <c r="E40" s="6" t="s">
        <v>53</v>
      </c>
      <c r="F40" s="8">
        <v>0</v>
      </c>
      <c r="G40" s="8">
        <f t="shared" si="8"/>
        <v>4</v>
      </c>
      <c r="H40" s="9">
        <v>0</v>
      </c>
      <c r="I40" s="9">
        <v>0</v>
      </c>
      <c r="J40" s="9">
        <v>0</v>
      </c>
      <c r="K40" s="9">
        <v>4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8">
        <f t="shared" si="10"/>
        <v>4</v>
      </c>
      <c r="X40" s="10">
        <f t="shared" si="9"/>
        <v>0</v>
      </c>
      <c r="Y40" s="11"/>
    </row>
    <row r="41" spans="1:25" x14ac:dyDescent="0.15">
      <c r="A41" s="6"/>
      <c r="B41" s="6"/>
      <c r="C41" s="7"/>
      <c r="D41" s="6"/>
      <c r="E41" s="6" t="s">
        <v>54</v>
      </c>
      <c r="F41" s="8">
        <v>0</v>
      </c>
      <c r="G41" s="8">
        <f t="shared" si="8"/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1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8">
        <f t="shared" si="10"/>
        <v>1</v>
      </c>
      <c r="X41" s="10">
        <f t="shared" si="9"/>
        <v>0</v>
      </c>
      <c r="Y41" s="11"/>
    </row>
    <row r="42" spans="1:25" x14ac:dyDescent="0.15">
      <c r="A42" s="6"/>
      <c r="B42" s="6"/>
      <c r="C42" s="7"/>
      <c r="D42" s="6"/>
      <c r="E42" s="6" t="s">
        <v>55</v>
      </c>
      <c r="F42" s="8">
        <v>0</v>
      </c>
      <c r="G42" s="8">
        <f t="shared" si="8"/>
        <v>6</v>
      </c>
      <c r="H42" s="9">
        <v>0</v>
      </c>
      <c r="I42" s="9">
        <v>0</v>
      </c>
      <c r="J42" s="9">
        <v>0</v>
      </c>
      <c r="K42" s="9">
        <v>6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8">
        <f t="shared" si="10"/>
        <v>6</v>
      </c>
      <c r="X42" s="10">
        <f t="shared" si="9"/>
        <v>0</v>
      </c>
      <c r="Y42" s="11"/>
    </row>
    <row r="43" spans="1:25" x14ac:dyDescent="0.15">
      <c r="A43" s="6"/>
      <c r="B43" s="6"/>
      <c r="C43" s="7"/>
      <c r="D43" s="6"/>
      <c r="E43" s="6" t="s">
        <v>56</v>
      </c>
      <c r="F43" s="8">
        <v>0</v>
      </c>
      <c r="G43" s="8">
        <f t="shared" si="8"/>
        <v>4</v>
      </c>
      <c r="H43" s="9">
        <v>0</v>
      </c>
      <c r="I43" s="9">
        <v>0</v>
      </c>
      <c r="J43" s="9">
        <v>0</v>
      </c>
      <c r="K43" s="9">
        <v>4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8">
        <f t="shared" si="10"/>
        <v>4</v>
      </c>
      <c r="X43" s="10">
        <f t="shared" si="9"/>
        <v>0</v>
      </c>
      <c r="Y43" s="11"/>
    </row>
    <row r="44" spans="1:25" x14ac:dyDescent="0.15">
      <c r="A44" s="12"/>
      <c r="B44" s="12"/>
      <c r="C44" s="13"/>
      <c r="D44" s="12"/>
      <c r="E44" s="12" t="s">
        <v>57</v>
      </c>
      <c r="F44" s="14">
        <f>SUM(F32:F43)</f>
        <v>0</v>
      </c>
      <c r="G44" s="14">
        <f>SUM(G32:G43)</f>
        <v>36</v>
      </c>
      <c r="H44" s="12">
        <f t="shared" ref="H44:W44" si="11">SUM(H32:H43)</f>
        <v>0</v>
      </c>
      <c r="I44" s="12">
        <f t="shared" si="11"/>
        <v>0</v>
      </c>
      <c r="J44" s="12">
        <f t="shared" si="11"/>
        <v>0</v>
      </c>
      <c r="K44" s="12">
        <f t="shared" si="11"/>
        <v>35</v>
      </c>
      <c r="L44" s="12">
        <f t="shared" si="11"/>
        <v>0</v>
      </c>
      <c r="M44" s="12">
        <f t="shared" si="11"/>
        <v>0</v>
      </c>
      <c r="N44" s="12">
        <f t="shared" si="11"/>
        <v>0</v>
      </c>
      <c r="O44" s="12">
        <f t="shared" si="11"/>
        <v>0</v>
      </c>
      <c r="P44" s="12">
        <f t="shared" si="11"/>
        <v>0</v>
      </c>
      <c r="Q44" s="12">
        <f t="shared" si="11"/>
        <v>1</v>
      </c>
      <c r="R44" s="12">
        <f t="shared" si="11"/>
        <v>0</v>
      </c>
      <c r="S44" s="12">
        <f t="shared" si="11"/>
        <v>0</v>
      </c>
      <c r="T44" s="12">
        <f t="shared" si="11"/>
        <v>0</v>
      </c>
      <c r="U44" s="12">
        <f t="shared" si="11"/>
        <v>0</v>
      </c>
      <c r="V44" s="12">
        <f t="shared" si="11"/>
        <v>0</v>
      </c>
      <c r="W44" s="14">
        <f t="shared" si="11"/>
        <v>36</v>
      </c>
      <c r="X44" s="12">
        <f>(H44/W44)*100</f>
        <v>0</v>
      </c>
      <c r="Y44" s="14"/>
    </row>
    <row r="45" spans="1:25" x14ac:dyDescent="0.15">
      <c r="A45" s="6">
        <v>4</v>
      </c>
      <c r="B45" s="6" t="s">
        <v>64</v>
      </c>
      <c r="C45" s="7"/>
      <c r="D45" s="6" t="s">
        <v>63</v>
      </c>
      <c r="E45" s="6" t="s">
        <v>45</v>
      </c>
      <c r="F45" s="8">
        <v>0</v>
      </c>
      <c r="G45" s="8">
        <f t="shared" ref="G45:G56" si="12">SUM(H45:V45)</f>
        <v>22</v>
      </c>
      <c r="H45" s="9">
        <v>0</v>
      </c>
      <c r="I45" s="9">
        <v>0</v>
      </c>
      <c r="J45" s="9">
        <v>0</v>
      </c>
      <c r="K45" s="9">
        <v>22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8">
        <f>F45+SUM(H45:V45)</f>
        <v>22</v>
      </c>
      <c r="X45" s="10">
        <f t="shared" ref="X45:X56" si="13">(F45/W45)*100</f>
        <v>0</v>
      </c>
      <c r="Y45" s="11"/>
    </row>
    <row r="46" spans="1:25" x14ac:dyDescent="0.15">
      <c r="A46" s="6"/>
      <c r="B46" s="6"/>
      <c r="C46" s="7"/>
      <c r="D46" s="6"/>
      <c r="E46" s="6" t="s">
        <v>46</v>
      </c>
      <c r="F46" s="8">
        <v>0</v>
      </c>
      <c r="G46" s="8">
        <f t="shared" si="12"/>
        <v>4</v>
      </c>
      <c r="H46" s="9">
        <v>0</v>
      </c>
      <c r="I46" s="9">
        <v>0</v>
      </c>
      <c r="J46" s="9">
        <v>0</v>
      </c>
      <c r="K46" s="9">
        <v>4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8">
        <f t="shared" ref="W46:W56" si="14">F46+SUM(H46:V46)</f>
        <v>4</v>
      </c>
      <c r="X46" s="10">
        <f t="shared" si="13"/>
        <v>0</v>
      </c>
      <c r="Y46" s="11"/>
    </row>
    <row r="47" spans="1:25" x14ac:dyDescent="0.15">
      <c r="A47" s="6"/>
      <c r="B47" s="6"/>
      <c r="C47" s="7"/>
      <c r="D47" s="6"/>
      <c r="E47" s="6" t="s">
        <v>47</v>
      </c>
      <c r="F47" s="8">
        <v>0</v>
      </c>
      <c r="G47" s="8">
        <f t="shared" si="12"/>
        <v>5</v>
      </c>
      <c r="H47" s="9">
        <v>0</v>
      </c>
      <c r="I47" s="9">
        <v>0</v>
      </c>
      <c r="J47" s="9">
        <v>0</v>
      </c>
      <c r="K47" s="9">
        <v>5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8">
        <f t="shared" si="14"/>
        <v>5</v>
      </c>
      <c r="X47" s="10">
        <f t="shared" si="13"/>
        <v>0</v>
      </c>
      <c r="Y47" s="11"/>
    </row>
    <row r="48" spans="1:25" x14ac:dyDescent="0.15">
      <c r="A48" s="6"/>
      <c r="B48" s="6"/>
      <c r="C48" s="7"/>
      <c r="D48" s="6"/>
      <c r="E48" s="6" t="s">
        <v>48</v>
      </c>
      <c r="F48" s="8">
        <v>0</v>
      </c>
      <c r="G48" s="8">
        <f t="shared" si="12"/>
        <v>4</v>
      </c>
      <c r="H48" s="9">
        <v>0</v>
      </c>
      <c r="I48" s="9">
        <v>0</v>
      </c>
      <c r="J48" s="9">
        <v>0</v>
      </c>
      <c r="K48" s="9">
        <v>4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8">
        <f t="shared" si="14"/>
        <v>4</v>
      </c>
      <c r="X48" s="10">
        <f t="shared" si="13"/>
        <v>0</v>
      </c>
      <c r="Y48" s="11"/>
    </row>
    <row r="49" spans="1:25" x14ac:dyDescent="0.15">
      <c r="A49" s="6"/>
      <c r="B49" s="6"/>
      <c r="C49" s="7"/>
      <c r="D49" s="6"/>
      <c r="E49" s="6" t="s">
        <v>49</v>
      </c>
      <c r="F49" s="8">
        <v>1</v>
      </c>
      <c r="G49" s="8">
        <f t="shared" si="12"/>
        <v>24</v>
      </c>
      <c r="H49" s="9">
        <v>0</v>
      </c>
      <c r="I49" s="9">
        <v>0</v>
      </c>
      <c r="J49" s="9">
        <v>0</v>
      </c>
      <c r="K49" s="9">
        <v>21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3</v>
      </c>
      <c r="S49" s="9">
        <v>0</v>
      </c>
      <c r="T49" s="9">
        <v>0</v>
      </c>
      <c r="U49" s="9">
        <v>0</v>
      </c>
      <c r="V49" s="9">
        <v>0</v>
      </c>
      <c r="W49" s="8">
        <f t="shared" si="14"/>
        <v>25</v>
      </c>
      <c r="X49" s="10">
        <f t="shared" si="13"/>
        <v>4</v>
      </c>
      <c r="Y49" s="11"/>
    </row>
    <row r="50" spans="1:25" x14ac:dyDescent="0.15">
      <c r="A50" s="6"/>
      <c r="B50" s="6"/>
      <c r="C50" s="7"/>
      <c r="D50" s="6"/>
      <c r="E50" s="6" t="s">
        <v>50</v>
      </c>
      <c r="F50" s="8">
        <v>0</v>
      </c>
      <c r="G50" s="8">
        <f t="shared" si="12"/>
        <v>3</v>
      </c>
      <c r="H50" s="9">
        <v>0</v>
      </c>
      <c r="I50" s="9">
        <v>0</v>
      </c>
      <c r="J50" s="9">
        <v>0</v>
      </c>
      <c r="K50" s="9">
        <v>3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8">
        <f t="shared" si="14"/>
        <v>3</v>
      </c>
      <c r="X50" s="10">
        <f t="shared" si="13"/>
        <v>0</v>
      </c>
      <c r="Y50" s="11"/>
    </row>
    <row r="51" spans="1:25" x14ac:dyDescent="0.15">
      <c r="A51" s="6"/>
      <c r="B51" s="6"/>
      <c r="C51" s="7"/>
      <c r="D51" s="6"/>
      <c r="E51" s="6" t="s">
        <v>51</v>
      </c>
      <c r="F51" s="8">
        <v>0</v>
      </c>
      <c r="G51" s="8">
        <f t="shared" si="12"/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8">
        <f t="shared" si="14"/>
        <v>0</v>
      </c>
      <c r="X51" s="10" t="e">
        <f t="shared" si="13"/>
        <v>#DIV/0!</v>
      </c>
      <c r="Y51" s="11"/>
    </row>
    <row r="52" spans="1:25" x14ac:dyDescent="0.15">
      <c r="A52" s="6"/>
      <c r="B52" s="6"/>
      <c r="C52" s="7"/>
      <c r="D52" s="6"/>
      <c r="E52" s="6" t="s">
        <v>52</v>
      </c>
      <c r="F52" s="8">
        <v>0</v>
      </c>
      <c r="G52" s="8">
        <f t="shared" si="12"/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8">
        <f t="shared" si="14"/>
        <v>0</v>
      </c>
      <c r="X52" s="10" t="e">
        <f t="shared" si="13"/>
        <v>#DIV/0!</v>
      </c>
      <c r="Y52" s="11"/>
    </row>
    <row r="53" spans="1:25" x14ac:dyDescent="0.15">
      <c r="A53" s="6"/>
      <c r="B53" s="6"/>
      <c r="C53" s="7"/>
      <c r="D53" s="6"/>
      <c r="E53" s="6" t="s">
        <v>53</v>
      </c>
      <c r="F53" s="8">
        <v>2</v>
      </c>
      <c r="G53" s="8">
        <f t="shared" si="12"/>
        <v>12</v>
      </c>
      <c r="H53" s="9">
        <v>0</v>
      </c>
      <c r="I53" s="9">
        <v>0</v>
      </c>
      <c r="J53" s="9">
        <v>0</v>
      </c>
      <c r="K53" s="9">
        <v>12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8">
        <f t="shared" si="14"/>
        <v>14</v>
      </c>
      <c r="X53" s="10">
        <f t="shared" si="13"/>
        <v>14.285714285714285</v>
      </c>
      <c r="Y53" s="11"/>
    </row>
    <row r="54" spans="1:25" x14ac:dyDescent="0.15">
      <c r="A54" s="6"/>
      <c r="B54" s="6"/>
      <c r="C54" s="7"/>
      <c r="D54" s="6"/>
      <c r="E54" s="6" t="s">
        <v>54</v>
      </c>
      <c r="F54" s="8">
        <v>0</v>
      </c>
      <c r="G54" s="8">
        <f t="shared" si="12"/>
        <v>10</v>
      </c>
      <c r="H54" s="9">
        <v>0</v>
      </c>
      <c r="I54" s="9">
        <v>0</v>
      </c>
      <c r="J54" s="9">
        <v>1</v>
      </c>
      <c r="K54" s="9">
        <v>5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3</v>
      </c>
      <c r="R54" s="9">
        <v>1</v>
      </c>
      <c r="S54" s="9">
        <v>0</v>
      </c>
      <c r="T54" s="9">
        <v>0</v>
      </c>
      <c r="U54" s="9">
        <v>0</v>
      </c>
      <c r="V54" s="9">
        <v>0</v>
      </c>
      <c r="W54" s="8">
        <f t="shared" si="14"/>
        <v>10</v>
      </c>
      <c r="X54" s="10">
        <f t="shared" si="13"/>
        <v>0</v>
      </c>
      <c r="Y54" s="11"/>
    </row>
    <row r="55" spans="1:25" x14ac:dyDescent="0.15">
      <c r="A55" s="6"/>
      <c r="B55" s="6"/>
      <c r="C55" s="7"/>
      <c r="D55" s="6"/>
      <c r="E55" s="6" t="s">
        <v>55</v>
      </c>
      <c r="F55" s="8">
        <v>0</v>
      </c>
      <c r="G55" s="8">
        <f t="shared" si="12"/>
        <v>5</v>
      </c>
      <c r="H55" s="9">
        <v>0</v>
      </c>
      <c r="I55" s="9">
        <v>0</v>
      </c>
      <c r="J55" s="9">
        <v>0</v>
      </c>
      <c r="K55" s="9">
        <v>5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8">
        <f t="shared" si="14"/>
        <v>5</v>
      </c>
      <c r="X55" s="10">
        <f t="shared" si="13"/>
        <v>0</v>
      </c>
      <c r="Y55" s="11"/>
    </row>
    <row r="56" spans="1:25" x14ac:dyDescent="0.15">
      <c r="A56" s="6"/>
      <c r="B56" s="6"/>
      <c r="C56" s="7"/>
      <c r="D56" s="6"/>
      <c r="E56" s="6" t="s">
        <v>56</v>
      </c>
      <c r="F56" s="8">
        <v>0</v>
      </c>
      <c r="G56" s="8">
        <f t="shared" si="12"/>
        <v>2</v>
      </c>
      <c r="H56" s="9">
        <v>0</v>
      </c>
      <c r="I56" s="9">
        <v>0</v>
      </c>
      <c r="J56" s="9">
        <v>0</v>
      </c>
      <c r="K56" s="9">
        <v>2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8">
        <f t="shared" si="14"/>
        <v>2</v>
      </c>
      <c r="X56" s="10">
        <f t="shared" si="13"/>
        <v>0</v>
      </c>
      <c r="Y56" s="11"/>
    </row>
    <row r="57" spans="1:25" x14ac:dyDescent="0.15">
      <c r="A57" s="12"/>
      <c r="B57" s="12"/>
      <c r="C57" s="13"/>
      <c r="D57" s="12"/>
      <c r="E57" s="12" t="s">
        <v>57</v>
      </c>
      <c r="F57" s="14">
        <f>SUM(F45:F56)</f>
        <v>3</v>
      </c>
      <c r="G57" s="14">
        <f>SUM(G45:G56)</f>
        <v>91</v>
      </c>
      <c r="H57" s="12">
        <f t="shared" ref="H57:W57" si="15">SUM(H45:H56)</f>
        <v>0</v>
      </c>
      <c r="I57" s="12">
        <f t="shared" si="15"/>
        <v>0</v>
      </c>
      <c r="J57" s="12">
        <f t="shared" si="15"/>
        <v>1</v>
      </c>
      <c r="K57" s="12">
        <f t="shared" si="15"/>
        <v>83</v>
      </c>
      <c r="L57" s="12">
        <f t="shared" si="15"/>
        <v>0</v>
      </c>
      <c r="M57" s="12">
        <f t="shared" si="15"/>
        <v>0</v>
      </c>
      <c r="N57" s="12">
        <f t="shared" si="15"/>
        <v>0</v>
      </c>
      <c r="O57" s="12">
        <f t="shared" si="15"/>
        <v>0</v>
      </c>
      <c r="P57" s="12">
        <f t="shared" si="15"/>
        <v>0</v>
      </c>
      <c r="Q57" s="12">
        <f t="shared" si="15"/>
        <v>3</v>
      </c>
      <c r="R57" s="12">
        <f t="shared" si="15"/>
        <v>4</v>
      </c>
      <c r="S57" s="12">
        <f t="shared" si="15"/>
        <v>0</v>
      </c>
      <c r="T57" s="12">
        <f t="shared" si="15"/>
        <v>0</v>
      </c>
      <c r="U57" s="12">
        <f t="shared" si="15"/>
        <v>0</v>
      </c>
      <c r="V57" s="12">
        <f t="shared" si="15"/>
        <v>0</v>
      </c>
      <c r="W57" s="14">
        <f t="shared" si="15"/>
        <v>94</v>
      </c>
      <c r="X57" s="12">
        <f>(H57/W57)*100</f>
        <v>0</v>
      </c>
      <c r="Y57" s="14"/>
    </row>
    <row r="58" spans="1:25" x14ac:dyDescent="0.15">
      <c r="A58" s="6">
        <v>4</v>
      </c>
      <c r="B58" s="6" t="s">
        <v>43</v>
      </c>
      <c r="C58" s="7"/>
      <c r="D58" s="6" t="s">
        <v>65</v>
      </c>
      <c r="E58" s="6" t="s">
        <v>45</v>
      </c>
      <c r="F58" s="8">
        <v>0</v>
      </c>
      <c r="G58" s="8">
        <f t="shared" ref="G58:G69" si="16">SUM(H58:V58)</f>
        <v>15</v>
      </c>
      <c r="H58" s="9">
        <v>0</v>
      </c>
      <c r="I58" s="9">
        <v>0</v>
      </c>
      <c r="J58" s="9">
        <v>0</v>
      </c>
      <c r="K58" s="9">
        <v>9</v>
      </c>
      <c r="L58" s="9">
        <v>0</v>
      </c>
      <c r="M58" s="9">
        <v>4</v>
      </c>
      <c r="N58" s="9">
        <v>0</v>
      </c>
      <c r="O58" s="9">
        <v>0</v>
      </c>
      <c r="P58" s="9">
        <v>0</v>
      </c>
      <c r="Q58" s="9">
        <v>1</v>
      </c>
      <c r="R58" s="9">
        <v>1</v>
      </c>
      <c r="S58" s="9">
        <v>0</v>
      </c>
      <c r="T58" s="9">
        <v>0</v>
      </c>
      <c r="U58" s="9">
        <v>0</v>
      </c>
      <c r="V58" s="9">
        <v>0</v>
      </c>
      <c r="W58" s="8">
        <f>F58+SUM(H58:V58)</f>
        <v>15</v>
      </c>
      <c r="X58" s="10">
        <f t="shared" ref="X58:X69" si="17">(F58/W58)*100</f>
        <v>0</v>
      </c>
      <c r="Y58" s="11"/>
    </row>
    <row r="59" spans="1:25" x14ac:dyDescent="0.15">
      <c r="A59" s="6"/>
      <c r="B59" s="6"/>
      <c r="C59" s="7"/>
      <c r="D59" s="6"/>
      <c r="E59" s="6" t="s">
        <v>46</v>
      </c>
      <c r="F59" s="8">
        <v>0</v>
      </c>
      <c r="G59" s="8">
        <f t="shared" si="16"/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8">
        <f t="shared" ref="W59:W69" si="18">F59+SUM(H59:V59)</f>
        <v>0</v>
      </c>
      <c r="X59" s="10" t="e">
        <f t="shared" si="17"/>
        <v>#DIV/0!</v>
      </c>
      <c r="Y59" s="11"/>
    </row>
    <row r="60" spans="1:25" x14ac:dyDescent="0.15">
      <c r="A60" s="6"/>
      <c r="B60" s="6"/>
      <c r="C60" s="7"/>
      <c r="D60" s="6"/>
      <c r="E60" s="6" t="s">
        <v>47</v>
      </c>
      <c r="F60" s="8">
        <v>0</v>
      </c>
      <c r="G60" s="8">
        <f t="shared" si="16"/>
        <v>3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3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8">
        <f t="shared" si="18"/>
        <v>3</v>
      </c>
      <c r="X60" s="10">
        <f t="shared" si="17"/>
        <v>0</v>
      </c>
      <c r="Y60" s="11"/>
    </row>
    <row r="61" spans="1:25" x14ac:dyDescent="0.15">
      <c r="A61" s="6"/>
      <c r="B61" s="6"/>
      <c r="C61" s="7"/>
      <c r="D61" s="6"/>
      <c r="E61" s="6" t="s">
        <v>48</v>
      </c>
      <c r="F61" s="8">
        <v>0</v>
      </c>
      <c r="G61" s="8">
        <f t="shared" si="16"/>
        <v>2</v>
      </c>
      <c r="H61" s="9">
        <v>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1</v>
      </c>
      <c r="U61" s="9">
        <v>0</v>
      </c>
      <c r="V61" s="9">
        <v>0</v>
      </c>
      <c r="W61" s="8">
        <f t="shared" si="18"/>
        <v>2</v>
      </c>
      <c r="X61" s="10">
        <f t="shared" si="17"/>
        <v>0</v>
      </c>
      <c r="Y61" s="11"/>
    </row>
    <row r="62" spans="1:25" x14ac:dyDescent="0.15">
      <c r="A62" s="6"/>
      <c r="B62" s="6"/>
      <c r="C62" s="7"/>
      <c r="D62" s="6"/>
      <c r="E62" s="6" t="s">
        <v>49</v>
      </c>
      <c r="F62" s="8">
        <v>0</v>
      </c>
      <c r="G62" s="8">
        <f t="shared" si="16"/>
        <v>6</v>
      </c>
      <c r="H62" s="9">
        <v>0</v>
      </c>
      <c r="I62" s="9">
        <v>0</v>
      </c>
      <c r="J62" s="9">
        <v>0</v>
      </c>
      <c r="K62" s="9">
        <v>4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2</v>
      </c>
      <c r="S62" s="9">
        <v>0</v>
      </c>
      <c r="T62" s="9">
        <v>0</v>
      </c>
      <c r="U62" s="9">
        <v>0</v>
      </c>
      <c r="V62" s="9">
        <v>0</v>
      </c>
      <c r="W62" s="8">
        <f t="shared" si="18"/>
        <v>6</v>
      </c>
      <c r="X62" s="10">
        <f t="shared" si="17"/>
        <v>0</v>
      </c>
      <c r="Y62" s="11"/>
    </row>
    <row r="63" spans="1:25" x14ac:dyDescent="0.15">
      <c r="A63" s="6"/>
      <c r="B63" s="6"/>
      <c r="C63" s="7"/>
      <c r="D63" s="6"/>
      <c r="E63" s="6" t="s">
        <v>50</v>
      </c>
      <c r="F63" s="8">
        <v>0</v>
      </c>
      <c r="G63" s="8">
        <f t="shared" si="16"/>
        <v>4</v>
      </c>
      <c r="H63" s="9">
        <v>0</v>
      </c>
      <c r="I63" s="9">
        <v>0</v>
      </c>
      <c r="J63" s="9">
        <v>0</v>
      </c>
      <c r="K63" s="9">
        <v>2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2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8">
        <f t="shared" si="18"/>
        <v>4</v>
      </c>
      <c r="X63" s="10">
        <f t="shared" si="17"/>
        <v>0</v>
      </c>
      <c r="Y63" s="11"/>
    </row>
    <row r="64" spans="1:25" x14ac:dyDescent="0.15">
      <c r="A64" s="6"/>
      <c r="B64" s="6"/>
      <c r="C64" s="7"/>
      <c r="D64" s="6"/>
      <c r="E64" s="6" t="s">
        <v>51</v>
      </c>
      <c r="F64" s="8">
        <v>0</v>
      </c>
      <c r="G64" s="8">
        <f t="shared" si="16"/>
        <v>3</v>
      </c>
      <c r="H64" s="9">
        <v>0</v>
      </c>
      <c r="I64" s="9">
        <v>0</v>
      </c>
      <c r="J64" s="9">
        <v>0</v>
      </c>
      <c r="K64" s="9">
        <v>3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8">
        <f t="shared" si="18"/>
        <v>3</v>
      </c>
      <c r="X64" s="10">
        <f t="shared" si="17"/>
        <v>0</v>
      </c>
      <c r="Y64" s="11"/>
    </row>
    <row r="65" spans="1:25" x14ac:dyDescent="0.15">
      <c r="A65" s="6"/>
      <c r="B65" s="6"/>
      <c r="C65" s="7"/>
      <c r="D65" s="6"/>
      <c r="E65" s="6" t="s">
        <v>52</v>
      </c>
      <c r="F65" s="8">
        <v>0</v>
      </c>
      <c r="G65" s="8">
        <f t="shared" si="16"/>
        <v>2</v>
      </c>
      <c r="H65" s="9">
        <v>0</v>
      </c>
      <c r="I65" s="9">
        <v>0</v>
      </c>
      <c r="J65" s="9">
        <v>0</v>
      </c>
      <c r="K65" s="9">
        <v>2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8">
        <f t="shared" si="18"/>
        <v>2</v>
      </c>
      <c r="X65" s="10">
        <f t="shared" si="17"/>
        <v>0</v>
      </c>
      <c r="Y65" s="11"/>
    </row>
    <row r="66" spans="1:25" x14ac:dyDescent="0.15">
      <c r="A66" s="6"/>
      <c r="B66" s="6"/>
      <c r="C66" s="7"/>
      <c r="D66" s="6"/>
      <c r="E66" s="6" t="s">
        <v>53</v>
      </c>
      <c r="F66" s="8">
        <v>1</v>
      </c>
      <c r="G66" s="8">
        <f t="shared" si="16"/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8">
        <f t="shared" si="18"/>
        <v>1</v>
      </c>
      <c r="X66" s="10">
        <f t="shared" si="17"/>
        <v>100</v>
      </c>
      <c r="Y66" s="11"/>
    </row>
    <row r="67" spans="1:25" x14ac:dyDescent="0.15">
      <c r="A67" s="6"/>
      <c r="B67" s="6"/>
      <c r="C67" s="7"/>
      <c r="D67" s="6"/>
      <c r="E67" s="6" t="s">
        <v>54</v>
      </c>
      <c r="F67" s="8">
        <v>0</v>
      </c>
      <c r="G67" s="8">
        <f t="shared" si="16"/>
        <v>3</v>
      </c>
      <c r="H67" s="9">
        <v>0</v>
      </c>
      <c r="I67" s="9">
        <v>0</v>
      </c>
      <c r="J67" s="9">
        <v>0</v>
      </c>
      <c r="K67" s="9">
        <v>2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1</v>
      </c>
      <c r="S67" s="9">
        <v>0</v>
      </c>
      <c r="T67" s="9">
        <v>0</v>
      </c>
      <c r="U67" s="9">
        <v>0</v>
      </c>
      <c r="V67" s="9">
        <v>0</v>
      </c>
      <c r="W67" s="8">
        <f t="shared" si="18"/>
        <v>3</v>
      </c>
      <c r="X67" s="10">
        <f t="shared" si="17"/>
        <v>0</v>
      </c>
      <c r="Y67" s="11"/>
    </row>
    <row r="68" spans="1:25" x14ac:dyDescent="0.15">
      <c r="A68" s="6"/>
      <c r="B68" s="6"/>
      <c r="C68" s="7"/>
      <c r="D68" s="6"/>
      <c r="E68" s="6" t="s">
        <v>55</v>
      </c>
      <c r="F68" s="8">
        <v>1</v>
      </c>
      <c r="G68" s="8">
        <f t="shared" si="16"/>
        <v>7</v>
      </c>
      <c r="H68" s="9">
        <v>0</v>
      </c>
      <c r="I68" s="9">
        <v>0</v>
      </c>
      <c r="J68" s="9">
        <v>0</v>
      </c>
      <c r="K68" s="9">
        <v>7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8">
        <f t="shared" si="18"/>
        <v>8</v>
      </c>
      <c r="X68" s="10">
        <f t="shared" si="17"/>
        <v>12.5</v>
      </c>
      <c r="Y68" s="11"/>
    </row>
    <row r="69" spans="1:25" x14ac:dyDescent="0.15">
      <c r="A69" s="6"/>
      <c r="B69" s="6"/>
      <c r="C69" s="7"/>
      <c r="D69" s="6"/>
      <c r="E69" s="6" t="s">
        <v>56</v>
      </c>
      <c r="F69" s="8">
        <v>0</v>
      </c>
      <c r="G69" s="8">
        <f t="shared" si="16"/>
        <v>4</v>
      </c>
      <c r="H69" s="9">
        <v>0</v>
      </c>
      <c r="I69" s="9">
        <v>0</v>
      </c>
      <c r="J69" s="9">
        <v>0</v>
      </c>
      <c r="K69" s="9">
        <v>2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2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8">
        <f t="shared" si="18"/>
        <v>4</v>
      </c>
      <c r="X69" s="10">
        <f t="shared" si="17"/>
        <v>0</v>
      </c>
      <c r="Y69" s="11"/>
    </row>
    <row r="70" spans="1:25" x14ac:dyDescent="0.15">
      <c r="A70" s="12"/>
      <c r="B70" s="12"/>
      <c r="C70" s="13"/>
      <c r="D70" s="12"/>
      <c r="E70" s="12" t="s">
        <v>57</v>
      </c>
      <c r="F70" s="14">
        <f>SUM(F58:F69)</f>
        <v>2</v>
      </c>
      <c r="G70" s="14">
        <f>SUM(G58:G69)</f>
        <v>49</v>
      </c>
      <c r="H70" s="12">
        <f t="shared" ref="H70:W70" si="19">SUM(H58:H69)</f>
        <v>0</v>
      </c>
      <c r="I70" s="12">
        <f t="shared" si="19"/>
        <v>0</v>
      </c>
      <c r="J70" s="12">
        <f t="shared" si="19"/>
        <v>0</v>
      </c>
      <c r="K70" s="12">
        <f t="shared" si="19"/>
        <v>32</v>
      </c>
      <c r="L70" s="12">
        <f t="shared" si="19"/>
        <v>0</v>
      </c>
      <c r="M70" s="12">
        <f t="shared" si="19"/>
        <v>7</v>
      </c>
      <c r="N70" s="12">
        <f t="shared" si="19"/>
        <v>0</v>
      </c>
      <c r="O70" s="12">
        <f t="shared" si="19"/>
        <v>0</v>
      </c>
      <c r="P70" s="12">
        <f t="shared" si="19"/>
        <v>0</v>
      </c>
      <c r="Q70" s="12">
        <f t="shared" si="19"/>
        <v>5</v>
      </c>
      <c r="R70" s="12">
        <f t="shared" si="19"/>
        <v>4</v>
      </c>
      <c r="S70" s="12">
        <f t="shared" si="19"/>
        <v>0</v>
      </c>
      <c r="T70" s="12">
        <f t="shared" si="19"/>
        <v>1</v>
      </c>
      <c r="U70" s="12">
        <f t="shared" si="19"/>
        <v>0</v>
      </c>
      <c r="V70" s="12">
        <f t="shared" si="19"/>
        <v>0</v>
      </c>
      <c r="W70" s="14">
        <f t="shared" si="19"/>
        <v>51</v>
      </c>
      <c r="X70" s="12">
        <f>(H70/W70)*100</f>
        <v>0</v>
      </c>
      <c r="Y70" s="14"/>
    </row>
  </sheetData>
  <mergeCells count="12">
    <mergeCell ref="X3:X5"/>
    <mergeCell ref="Y3:Y5"/>
    <mergeCell ref="A1:Y1"/>
    <mergeCell ref="A3:A5"/>
    <mergeCell ref="B3:B5"/>
    <mergeCell ref="C3:C5"/>
    <mergeCell ref="D3:D5"/>
    <mergeCell ref="E3:E5"/>
    <mergeCell ref="F3:F4"/>
    <mergeCell ref="G3:G4"/>
    <mergeCell ref="H3:V3"/>
    <mergeCell ref="W3:W5"/>
  </mergeCells>
  <phoneticPr fontId="3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인천전체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김송희</dc:creator>
  <cp:lastModifiedBy>김송희</cp:lastModifiedBy>
  <dcterms:created xsi:type="dcterms:W3CDTF">2021-05-10T00:38:12Z</dcterms:created>
  <dcterms:modified xsi:type="dcterms:W3CDTF">2021-05-10T08:05:08Z</dcterms:modified>
</cp:coreProperties>
</file>