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185" windowHeight="13305"/>
  </bookViews>
  <sheets>
    <sheet name="예산" sheetId="1" r:id="rId1"/>
    <sheet name="논산" sheetId="2" r:id="rId2"/>
    <sheet name="당진" sheetId="3" r:id="rId3"/>
  </sheets>
  <definedNames>
    <definedName name="_xlnm._FilterDatabase" localSheetId="0" hidden="1">예산!$V$1:$V$94</definedName>
    <definedName name="_xlnm.Print_Titles" localSheetId="0">예산!$1:$4</definedName>
  </definedNames>
  <calcPr calcId="145621"/>
</workbook>
</file>

<file path=xl/calcChain.xml><?xml version="1.0" encoding="utf-8"?>
<calcChain xmlns="http://schemas.openxmlformats.org/spreadsheetml/2006/main">
  <c r="U94" i="3" l="1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W93" i="3"/>
  <c r="V93" i="3"/>
  <c r="X93" i="3" s="1"/>
  <c r="W92" i="3"/>
  <c r="V92" i="3"/>
  <c r="V94" i="3" s="1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W90" i="3"/>
  <c r="X90" i="3" s="1"/>
  <c r="V90" i="3"/>
  <c r="W89" i="3"/>
  <c r="V89" i="3"/>
  <c r="V91" i="3" s="1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X87" i="3"/>
  <c r="W87" i="3"/>
  <c r="V87" i="3"/>
  <c r="W86" i="3"/>
  <c r="V86" i="3"/>
  <c r="V88" i="3" s="1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W84" i="3"/>
  <c r="V84" i="3"/>
  <c r="X84" i="3" s="1"/>
  <c r="W83" i="3"/>
  <c r="V83" i="3"/>
  <c r="V85" i="3" s="1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W81" i="3"/>
  <c r="V81" i="3"/>
  <c r="X81" i="3" s="1"/>
  <c r="W80" i="3"/>
  <c r="V80" i="3"/>
  <c r="V82" i="3" s="1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W78" i="3"/>
  <c r="X78" i="3" s="1"/>
  <c r="V78" i="3"/>
  <c r="W77" i="3"/>
  <c r="V77" i="3"/>
  <c r="V79" i="3" s="1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X75" i="3"/>
  <c r="W75" i="3"/>
  <c r="V75" i="3"/>
  <c r="W74" i="3"/>
  <c r="V74" i="3"/>
  <c r="V76" i="3" s="1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W72" i="3"/>
  <c r="V72" i="3"/>
  <c r="X72" i="3" s="1"/>
  <c r="W71" i="3"/>
  <c r="V71" i="3"/>
  <c r="V73" i="3" s="1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W69" i="3"/>
  <c r="V69" i="3"/>
  <c r="X69" i="3" s="1"/>
  <c r="W68" i="3"/>
  <c r="V68" i="3"/>
  <c r="V70" i="3" s="1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W66" i="3"/>
  <c r="X66" i="3" s="1"/>
  <c r="V66" i="3"/>
  <c r="W65" i="3"/>
  <c r="V65" i="3"/>
  <c r="V67" i="3" s="1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X63" i="3"/>
  <c r="W63" i="3"/>
  <c r="V63" i="3"/>
  <c r="W62" i="3"/>
  <c r="V62" i="3"/>
  <c r="V64" i="3" s="1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W60" i="3"/>
  <c r="V60" i="3"/>
  <c r="X60" i="3" s="1"/>
  <c r="X59" i="3"/>
  <c r="W59" i="3"/>
  <c r="W61" i="3" s="1"/>
  <c r="V59" i="3"/>
  <c r="V61" i="3" s="1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W57" i="3"/>
  <c r="X57" i="3" s="1"/>
  <c r="V57" i="3"/>
  <c r="W56" i="3"/>
  <c r="V56" i="3"/>
  <c r="V58" i="3" s="1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X54" i="3"/>
  <c r="W54" i="3"/>
  <c r="V54" i="3"/>
  <c r="W53" i="3"/>
  <c r="W55" i="3" s="1"/>
  <c r="V53" i="3"/>
  <c r="V55" i="3" s="1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W51" i="3"/>
  <c r="V51" i="3"/>
  <c r="X51" i="3" s="1"/>
  <c r="W50" i="3"/>
  <c r="W52" i="3" s="1"/>
  <c r="V50" i="3"/>
  <c r="V52" i="3" s="1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W48" i="3"/>
  <c r="X48" i="3" s="1"/>
  <c r="V48" i="3"/>
  <c r="W47" i="3"/>
  <c r="W49" i="3" s="1"/>
  <c r="V47" i="3"/>
  <c r="X47" i="3" s="1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W45" i="3"/>
  <c r="V45" i="3"/>
  <c r="X45" i="3" s="1"/>
  <c r="W44" i="3"/>
  <c r="V44" i="3"/>
  <c r="V46" i="3" s="1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W42" i="3"/>
  <c r="V42" i="3"/>
  <c r="X42" i="3" s="1"/>
  <c r="W41" i="3"/>
  <c r="V41" i="3"/>
  <c r="V43" i="3" s="1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W39" i="3"/>
  <c r="X39" i="3" s="1"/>
  <c r="V39" i="3"/>
  <c r="W38" i="3"/>
  <c r="V38" i="3"/>
  <c r="V40" i="3" s="1"/>
  <c r="W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W36" i="3"/>
  <c r="V36" i="3"/>
  <c r="X36" i="3" s="1"/>
  <c r="X35" i="3"/>
  <c r="W35" i="3"/>
  <c r="V35" i="3"/>
  <c r="V37" i="3" s="1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W33" i="3"/>
  <c r="X33" i="3" s="1"/>
  <c r="V33" i="3"/>
  <c r="W32" i="3"/>
  <c r="V32" i="3"/>
  <c r="V34" i="3" s="1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X30" i="3"/>
  <c r="W30" i="3"/>
  <c r="V30" i="3"/>
  <c r="W29" i="3"/>
  <c r="W31" i="3" s="1"/>
  <c r="V29" i="3"/>
  <c r="V31" i="3" s="1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W27" i="3"/>
  <c r="V27" i="3"/>
  <c r="X27" i="3" s="1"/>
  <c r="W26" i="3"/>
  <c r="W28" i="3" s="1"/>
  <c r="V26" i="3"/>
  <c r="V28" i="3" s="1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W24" i="3"/>
  <c r="X24" i="3" s="1"/>
  <c r="V24" i="3"/>
  <c r="W23" i="3"/>
  <c r="W25" i="3" s="1"/>
  <c r="V23" i="3"/>
  <c r="X23" i="3" s="1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X21" i="3" s="1"/>
  <c r="W20" i="3"/>
  <c r="V20" i="3"/>
  <c r="V22" i="3" s="1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X18" i="3" s="1"/>
  <c r="W17" i="3"/>
  <c r="V17" i="3"/>
  <c r="V19" i="3" s="1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X15" i="3" s="1"/>
  <c r="V15" i="3"/>
  <c r="W14" i="3"/>
  <c r="V14" i="3"/>
  <c r="V16" i="3" s="1"/>
  <c r="W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X12" i="3" s="1"/>
  <c r="X11" i="3"/>
  <c r="W11" i="3"/>
  <c r="V11" i="3"/>
  <c r="V13" i="3" s="1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X9" i="3" s="1"/>
  <c r="V9" i="3"/>
  <c r="W8" i="3"/>
  <c r="V8" i="3"/>
  <c r="V10" i="3" s="1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X6" i="3"/>
  <c r="W6" i="3"/>
  <c r="V6" i="3"/>
  <c r="X5" i="3"/>
  <c r="W5" i="3"/>
  <c r="W7" i="3" s="1"/>
  <c r="V5" i="3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W96" i="2"/>
  <c r="V96" i="2"/>
  <c r="X96" i="2" s="1"/>
  <c r="W95" i="2"/>
  <c r="V95" i="2"/>
  <c r="V97" i="2" s="1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X93" i="2"/>
  <c r="W93" i="2"/>
  <c r="V93" i="2"/>
  <c r="W92" i="2"/>
  <c r="W94" i="2" s="1"/>
  <c r="V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W90" i="2"/>
  <c r="V90" i="2"/>
  <c r="X90" i="2" s="1"/>
  <c r="W89" i="2"/>
  <c r="V89" i="2"/>
  <c r="V91" i="2" s="1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W87" i="2"/>
  <c r="X87" i="2" s="1"/>
  <c r="V87" i="2"/>
  <c r="W86" i="2"/>
  <c r="V86" i="2"/>
  <c r="V88" i="2" s="1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X84" i="2"/>
  <c r="W84" i="2"/>
  <c r="V84" i="2"/>
  <c r="W83" i="2"/>
  <c r="W85" i="2" s="1"/>
  <c r="V83" i="2"/>
  <c r="V85" i="2" s="1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W81" i="2"/>
  <c r="V81" i="2"/>
  <c r="X81" i="2" s="1"/>
  <c r="W80" i="2"/>
  <c r="W82" i="2" s="1"/>
  <c r="V80" i="2"/>
  <c r="X80" i="2" s="1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X78" i="2"/>
  <c r="W78" i="2"/>
  <c r="V78" i="2"/>
  <c r="W77" i="2"/>
  <c r="V77" i="2"/>
  <c r="V79" i="2" s="1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W75" i="2"/>
  <c r="V75" i="2"/>
  <c r="X75" i="2" s="1"/>
  <c r="W74" i="2"/>
  <c r="W76" i="2" s="1"/>
  <c r="V74" i="2"/>
  <c r="V76" i="2" s="1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W72" i="2"/>
  <c r="V72" i="2"/>
  <c r="X72" i="2" s="1"/>
  <c r="W71" i="2"/>
  <c r="V71" i="2"/>
  <c r="V73" i="2" s="1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X69" i="2"/>
  <c r="W69" i="2"/>
  <c r="V69" i="2"/>
  <c r="W68" i="2"/>
  <c r="W70" i="2" s="1"/>
  <c r="V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W66" i="2"/>
  <c r="V66" i="2"/>
  <c r="X66" i="2" s="1"/>
  <c r="W65" i="2"/>
  <c r="V65" i="2"/>
  <c r="V67" i="2" s="1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W63" i="2"/>
  <c r="X63" i="2" s="1"/>
  <c r="V63" i="2"/>
  <c r="W62" i="2"/>
  <c r="V62" i="2"/>
  <c r="V64" i="2" s="1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X60" i="2"/>
  <c r="W60" i="2"/>
  <c r="V60" i="2"/>
  <c r="W59" i="2"/>
  <c r="W61" i="2" s="1"/>
  <c r="V59" i="2"/>
  <c r="V61" i="2" s="1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W57" i="2"/>
  <c r="V57" i="2"/>
  <c r="X57" i="2" s="1"/>
  <c r="W56" i="2"/>
  <c r="W58" i="2" s="1"/>
  <c r="V56" i="2"/>
  <c r="X56" i="2" s="1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X54" i="2"/>
  <c r="W54" i="2"/>
  <c r="V54" i="2"/>
  <c r="W53" i="2"/>
  <c r="V53" i="2"/>
  <c r="V55" i="2" s="1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W51" i="2"/>
  <c r="V51" i="2"/>
  <c r="X51" i="2" s="1"/>
  <c r="W50" i="2"/>
  <c r="W52" i="2" s="1"/>
  <c r="V50" i="2"/>
  <c r="V52" i="2" s="1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W48" i="2"/>
  <c r="V48" i="2"/>
  <c r="X48" i="2" s="1"/>
  <c r="W47" i="2"/>
  <c r="V47" i="2"/>
  <c r="V49" i="2" s="1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X45" i="2"/>
  <c r="W45" i="2"/>
  <c r="V45" i="2"/>
  <c r="W44" i="2"/>
  <c r="W46" i="2" s="1"/>
  <c r="V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W42" i="2"/>
  <c r="V42" i="2"/>
  <c r="X42" i="2" s="1"/>
  <c r="W41" i="2"/>
  <c r="V41" i="2"/>
  <c r="V43" i="2" s="1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W39" i="2"/>
  <c r="X39" i="2" s="1"/>
  <c r="V39" i="2"/>
  <c r="W38" i="2"/>
  <c r="V38" i="2"/>
  <c r="V40" i="2" s="1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X36" i="2"/>
  <c r="W36" i="2"/>
  <c r="V36" i="2"/>
  <c r="W35" i="2"/>
  <c r="W37" i="2" s="1"/>
  <c r="V35" i="2"/>
  <c r="V37" i="2" s="1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W33" i="2"/>
  <c r="V33" i="2"/>
  <c r="X33" i="2" s="1"/>
  <c r="W32" i="2"/>
  <c r="W34" i="2" s="1"/>
  <c r="V32" i="2"/>
  <c r="X32" i="2" s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X30" i="2"/>
  <c r="W30" i="2"/>
  <c r="V30" i="2"/>
  <c r="W29" i="2"/>
  <c r="V29" i="2"/>
  <c r="V31" i="2" s="1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W27" i="2"/>
  <c r="V27" i="2"/>
  <c r="X27" i="2" s="1"/>
  <c r="W26" i="2"/>
  <c r="W28" i="2" s="1"/>
  <c r="V26" i="2"/>
  <c r="V28" i="2" s="1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W24" i="2"/>
  <c r="V24" i="2"/>
  <c r="X24" i="2" s="1"/>
  <c r="W23" i="2"/>
  <c r="V23" i="2"/>
  <c r="V25" i="2" s="1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X21" i="2"/>
  <c r="W21" i="2"/>
  <c r="V21" i="2"/>
  <c r="W20" i="2"/>
  <c r="W22" i="2" s="1"/>
  <c r="V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X18" i="2" s="1"/>
  <c r="W17" i="2"/>
  <c r="V17" i="2"/>
  <c r="V19" i="2" s="1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X15" i="2"/>
  <c r="W15" i="2"/>
  <c r="V15" i="2"/>
  <c r="W14" i="2"/>
  <c r="W16" i="2" s="1"/>
  <c r="V14" i="2"/>
  <c r="X14" i="2" s="1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X12" i="2" s="1"/>
  <c r="X11" i="2"/>
  <c r="W11" i="2"/>
  <c r="V11" i="2"/>
  <c r="V13" i="2" s="1"/>
  <c r="X13" i="2" s="1"/>
  <c r="V10" i="2"/>
  <c r="X10" i="2" s="1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X9" i="2"/>
  <c r="W9" i="2"/>
  <c r="V9" i="2"/>
  <c r="X8" i="2"/>
  <c r="W8" i="2"/>
  <c r="W10" i="2" s="1"/>
  <c r="V8" i="2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X93" i="1"/>
  <c r="W93" i="1"/>
  <c r="V93" i="1"/>
  <c r="W92" i="1"/>
  <c r="V92" i="1"/>
  <c r="V94" i="1" s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W90" i="1"/>
  <c r="V90" i="1"/>
  <c r="X90" i="1" s="1"/>
  <c r="W89" i="1"/>
  <c r="W91" i="1" s="1"/>
  <c r="V89" i="1"/>
  <c r="V91" i="1" s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W87" i="1"/>
  <c r="V87" i="1"/>
  <c r="X87" i="1" s="1"/>
  <c r="W86" i="1"/>
  <c r="V86" i="1"/>
  <c r="X86" i="1" s="1"/>
  <c r="W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W84" i="1"/>
  <c r="V84" i="1"/>
  <c r="X84" i="1" s="1"/>
  <c r="X83" i="1"/>
  <c r="W83" i="1"/>
  <c r="V83" i="1"/>
  <c r="V85" i="1" s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W81" i="1"/>
  <c r="X81" i="1" s="1"/>
  <c r="V81" i="1"/>
  <c r="W80" i="1"/>
  <c r="V80" i="1"/>
  <c r="V82" i="1" s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X78" i="1"/>
  <c r="W78" i="1"/>
  <c r="V78" i="1"/>
  <c r="W77" i="1"/>
  <c r="W79" i="1" s="1"/>
  <c r="V77" i="1"/>
  <c r="V79" i="1" s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W75" i="1"/>
  <c r="V75" i="1"/>
  <c r="X75" i="1" s="1"/>
  <c r="W74" i="1"/>
  <c r="W76" i="1" s="1"/>
  <c r="V74" i="1"/>
  <c r="V76" i="1" s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W72" i="1"/>
  <c r="X72" i="1" s="1"/>
  <c r="V72" i="1"/>
  <c r="W71" i="1"/>
  <c r="W73" i="1" s="1"/>
  <c r="V71" i="1"/>
  <c r="X71" i="1" s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W69" i="1"/>
  <c r="V69" i="1"/>
  <c r="X69" i="1" s="1"/>
  <c r="W68" i="1"/>
  <c r="V68" i="1"/>
  <c r="V70" i="1" s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W66" i="1"/>
  <c r="V66" i="1"/>
  <c r="X66" i="1" s="1"/>
  <c r="W65" i="1"/>
  <c r="V65" i="1"/>
  <c r="V67" i="1" s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W63" i="1"/>
  <c r="X63" i="1" s="1"/>
  <c r="V63" i="1"/>
  <c r="W62" i="1"/>
  <c r="V62" i="1"/>
  <c r="V64" i="1" s="1"/>
  <c r="W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W60" i="1"/>
  <c r="V60" i="1"/>
  <c r="X60" i="1" s="1"/>
  <c r="X59" i="1"/>
  <c r="W59" i="1"/>
  <c r="V59" i="1"/>
  <c r="V61" i="1" s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G58" i="1"/>
  <c r="F58" i="1"/>
  <c r="E58" i="1"/>
  <c r="D58" i="1"/>
  <c r="C58" i="1"/>
  <c r="W57" i="1"/>
  <c r="V57" i="1"/>
  <c r="V58" i="1" s="1"/>
  <c r="W56" i="1"/>
  <c r="V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W54" i="1"/>
  <c r="V54" i="1"/>
  <c r="X54" i="1" s="1"/>
  <c r="W53" i="1"/>
  <c r="W55" i="1" s="1"/>
  <c r="V53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W51" i="1"/>
  <c r="V51" i="1"/>
  <c r="X51" i="1" s="1"/>
  <c r="W50" i="1"/>
  <c r="W52" i="1" s="1"/>
  <c r="V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W48" i="1"/>
  <c r="X48" i="1" s="1"/>
  <c r="V48" i="1"/>
  <c r="W47" i="1"/>
  <c r="V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W45" i="1"/>
  <c r="X45" i="1" s="1"/>
  <c r="V45" i="1"/>
  <c r="W44" i="1"/>
  <c r="V44" i="1"/>
  <c r="X44" i="1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W42" i="1"/>
  <c r="X42" i="1" s="1"/>
  <c r="V42" i="1"/>
  <c r="W41" i="1"/>
  <c r="V41" i="1"/>
  <c r="X41" i="1" s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W39" i="1"/>
  <c r="X39" i="1" s="1"/>
  <c r="V39" i="1"/>
  <c r="W38" i="1"/>
  <c r="V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W36" i="1"/>
  <c r="V36" i="1"/>
  <c r="W35" i="1"/>
  <c r="V35" i="1"/>
  <c r="X35" i="1" s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W33" i="1"/>
  <c r="V33" i="1"/>
  <c r="W32" i="1"/>
  <c r="V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W30" i="1"/>
  <c r="V30" i="1"/>
  <c r="X30" i="1" s="1"/>
  <c r="W29" i="1"/>
  <c r="W31" i="1" s="1"/>
  <c r="V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X27" i="1" s="1"/>
  <c r="W26" i="1"/>
  <c r="W28" i="1" s="1"/>
  <c r="V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W24" i="1"/>
  <c r="V24" i="1"/>
  <c r="W23" i="1"/>
  <c r="V23" i="1"/>
  <c r="X23" i="1" s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W21" i="1"/>
  <c r="X21" i="1" s="1"/>
  <c r="V21" i="1"/>
  <c r="W20" i="1"/>
  <c r="V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X18" i="1"/>
  <c r="W18" i="1"/>
  <c r="V18" i="1"/>
  <c r="W17" i="1"/>
  <c r="V17" i="1"/>
  <c r="X17" i="1" s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W15" i="1"/>
  <c r="X15" i="1" s="1"/>
  <c r="V15" i="1"/>
  <c r="W14" i="1"/>
  <c r="V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W12" i="1"/>
  <c r="V12" i="1"/>
  <c r="W11" i="1"/>
  <c r="V11" i="1"/>
  <c r="X11" i="1" s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W9" i="1"/>
  <c r="V9" i="1"/>
  <c r="X9" i="1" s="1"/>
  <c r="W8" i="1"/>
  <c r="V8" i="1"/>
  <c r="X8" i="1" s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W6" i="1"/>
  <c r="V6" i="1"/>
  <c r="X6" i="1" s="1"/>
  <c r="W5" i="1"/>
  <c r="V5" i="1"/>
  <c r="X5" i="1" s="1"/>
  <c r="V25" i="3" l="1"/>
  <c r="X25" i="3" s="1"/>
  <c r="W19" i="3"/>
  <c r="X19" i="3" s="1"/>
  <c r="W43" i="3"/>
  <c r="V49" i="3"/>
  <c r="W16" i="3"/>
  <c r="W40" i="3"/>
  <c r="V16" i="2"/>
  <c r="X16" i="2" s="1"/>
  <c r="X20" i="2"/>
  <c r="X44" i="2"/>
  <c r="X68" i="2"/>
  <c r="X92" i="2"/>
  <c r="V34" i="2"/>
  <c r="W40" i="2"/>
  <c r="X40" i="2" s="1"/>
  <c r="V58" i="2"/>
  <c r="W64" i="2"/>
  <c r="V82" i="2"/>
  <c r="W88" i="2"/>
  <c r="X88" i="2" s="1"/>
  <c r="W13" i="2"/>
  <c r="W25" i="2"/>
  <c r="W49" i="2"/>
  <c r="W73" i="2"/>
  <c r="W97" i="2"/>
  <c r="V73" i="1"/>
  <c r="X73" i="1" s="1"/>
  <c r="W16" i="1"/>
  <c r="W19" i="1"/>
  <c r="X33" i="1"/>
  <c r="W40" i="1"/>
  <c r="W43" i="1"/>
  <c r="W64" i="1"/>
  <c r="W88" i="1"/>
  <c r="V88" i="1"/>
  <c r="X12" i="1"/>
  <c r="X36" i="1"/>
  <c r="W7" i="1"/>
  <c r="X24" i="1"/>
  <c r="X29" i="1"/>
  <c r="X32" i="1"/>
  <c r="X53" i="1"/>
  <c r="X56" i="1"/>
  <c r="W67" i="1"/>
  <c r="X67" i="1" s="1"/>
  <c r="V10" i="1"/>
  <c r="X10" i="1" s="1"/>
  <c r="W94" i="1"/>
  <c r="X94" i="1" s="1"/>
  <c r="X92" i="1"/>
  <c r="W19" i="2"/>
  <c r="X17" i="2"/>
  <c r="W67" i="2"/>
  <c r="X65" i="2"/>
  <c r="W91" i="2"/>
  <c r="X91" i="2" s="1"/>
  <c r="X89" i="2"/>
  <c r="X46" i="3"/>
  <c r="X20" i="1"/>
  <c r="V22" i="1"/>
  <c r="V55" i="1"/>
  <c r="X55" i="1" s="1"/>
  <c r="W22" i="3"/>
  <c r="X22" i="3" s="1"/>
  <c r="X20" i="3"/>
  <c r="W73" i="3"/>
  <c r="X73" i="3" s="1"/>
  <c r="X71" i="3"/>
  <c r="W85" i="3"/>
  <c r="X83" i="3"/>
  <c r="V43" i="1"/>
  <c r="X29" i="2"/>
  <c r="W31" i="2"/>
  <c r="W55" i="2"/>
  <c r="X55" i="2" s="1"/>
  <c r="X53" i="2"/>
  <c r="W79" i="2"/>
  <c r="X79" i="2" s="1"/>
  <c r="X77" i="2"/>
  <c r="V19" i="1"/>
  <c r="W43" i="2"/>
  <c r="X41" i="2"/>
  <c r="W58" i="1"/>
  <c r="X58" i="1" s="1"/>
  <c r="X57" i="1"/>
  <c r="W82" i="1"/>
  <c r="X82" i="1" s="1"/>
  <c r="X80" i="1"/>
  <c r="X31" i="2"/>
  <c r="W46" i="3"/>
  <c r="X44" i="3"/>
  <c r="V7" i="1"/>
  <c r="X7" i="1" s="1"/>
  <c r="V31" i="1"/>
  <c r="X31" i="1" s="1"/>
  <c r="W70" i="1"/>
  <c r="X70" i="1" s="1"/>
  <c r="X68" i="1"/>
  <c r="X19" i="2"/>
  <c r="X43" i="2"/>
  <c r="X67" i="2"/>
  <c r="W10" i="3"/>
  <c r="X10" i="3" s="1"/>
  <c r="X8" i="3"/>
  <c r="W34" i="3"/>
  <c r="X34" i="3" s="1"/>
  <c r="X32" i="3"/>
  <c r="W58" i="3"/>
  <c r="X58" i="3" s="1"/>
  <c r="X56" i="3"/>
  <c r="V46" i="1"/>
  <c r="X28" i="2"/>
  <c r="W64" i="3"/>
  <c r="X64" i="3" s="1"/>
  <c r="X62" i="3"/>
  <c r="W13" i="1"/>
  <c r="X14" i="1"/>
  <c r="V16" i="1"/>
  <c r="W25" i="1"/>
  <c r="X26" i="1"/>
  <c r="V28" i="1"/>
  <c r="X28" i="1" s="1"/>
  <c r="W37" i="1"/>
  <c r="X38" i="1"/>
  <c r="V40" i="1"/>
  <c r="X40" i="1" s="1"/>
  <c r="W49" i="1"/>
  <c r="X50" i="1"/>
  <c r="V52" i="1"/>
  <c r="X52" i="1" s="1"/>
  <c r="X61" i="1"/>
  <c r="X62" i="1"/>
  <c r="X74" i="1"/>
  <c r="X85" i="1"/>
  <c r="X22" i="2"/>
  <c r="X23" i="2"/>
  <c r="X34" i="2"/>
  <c r="X35" i="2"/>
  <c r="X46" i="2"/>
  <c r="X47" i="2"/>
  <c r="X58" i="2"/>
  <c r="X59" i="2"/>
  <c r="X70" i="2"/>
  <c r="X71" i="2"/>
  <c r="X82" i="2"/>
  <c r="X83" i="2"/>
  <c r="X94" i="2"/>
  <c r="X95" i="2"/>
  <c r="X13" i="3"/>
  <c r="X14" i="3"/>
  <c r="X26" i="3"/>
  <c r="X37" i="3"/>
  <c r="X38" i="3"/>
  <c r="X49" i="3"/>
  <c r="X50" i="3"/>
  <c r="X61" i="3"/>
  <c r="X68" i="3"/>
  <c r="W70" i="3"/>
  <c r="X70" i="3" s="1"/>
  <c r="W82" i="3"/>
  <c r="X80" i="3"/>
  <c r="X85" i="3"/>
  <c r="W94" i="3"/>
  <c r="X92" i="3"/>
  <c r="V34" i="1"/>
  <c r="X79" i="1"/>
  <c r="X91" i="1"/>
  <c r="X52" i="2"/>
  <c r="X64" i="2"/>
  <c r="X76" i="2"/>
  <c r="X7" i="3"/>
  <c r="X31" i="3"/>
  <c r="X43" i="3"/>
  <c r="X55" i="3"/>
  <c r="X74" i="3"/>
  <c r="W76" i="3"/>
  <c r="X76" i="3" s="1"/>
  <c r="X86" i="3"/>
  <c r="W88" i="3"/>
  <c r="X88" i="3" s="1"/>
  <c r="W10" i="1"/>
  <c r="V13" i="1"/>
  <c r="W22" i="1"/>
  <c r="V25" i="1"/>
  <c r="X25" i="1" s="1"/>
  <c r="W34" i="1"/>
  <c r="V37" i="1"/>
  <c r="X37" i="1" s="1"/>
  <c r="W46" i="1"/>
  <c r="X47" i="1"/>
  <c r="V49" i="1"/>
  <c r="X64" i="1"/>
  <c r="X65" i="1"/>
  <c r="X76" i="1"/>
  <c r="X77" i="1"/>
  <c r="X88" i="1"/>
  <c r="X89" i="1"/>
  <c r="X25" i="2"/>
  <c r="X26" i="2"/>
  <c r="X37" i="2"/>
  <c r="X38" i="2"/>
  <c r="X49" i="2"/>
  <c r="X50" i="2"/>
  <c r="X61" i="2"/>
  <c r="X62" i="2"/>
  <c r="X73" i="2"/>
  <c r="X74" i="2"/>
  <c r="X85" i="2"/>
  <c r="X86" i="2"/>
  <c r="X97" i="2"/>
  <c r="X16" i="3"/>
  <c r="X17" i="3"/>
  <c r="X28" i="3"/>
  <c r="X29" i="3"/>
  <c r="X40" i="3"/>
  <c r="X41" i="3"/>
  <c r="X52" i="3"/>
  <c r="X53" i="3"/>
  <c r="X65" i="3"/>
  <c r="W67" i="3"/>
  <c r="X67" i="3" s="1"/>
  <c r="W79" i="3"/>
  <c r="X79" i="3" s="1"/>
  <c r="X77" i="3"/>
  <c r="X82" i="3"/>
  <c r="W91" i="3"/>
  <c r="X91" i="3" s="1"/>
  <c r="X89" i="3"/>
  <c r="X94" i="3"/>
  <c r="X34" i="1" l="1"/>
  <c r="X16" i="1"/>
  <c r="X46" i="1"/>
  <c r="X19" i="1"/>
  <c r="X43" i="1"/>
  <c r="X13" i="1"/>
  <c r="X22" i="1"/>
  <c r="X49" i="1"/>
</calcChain>
</file>

<file path=xl/sharedStrings.xml><?xml version="1.0" encoding="utf-8"?>
<sst xmlns="http://schemas.openxmlformats.org/spreadsheetml/2006/main" count="495" uniqueCount="168">
  <si>
    <t>일본뇌염 예측조사사업 모기 채집결과 (2014)</t>
  </si>
  <si>
    <t>23주</t>
  </si>
  <si>
    <t>30주</t>
  </si>
  <si>
    <t>종류</t>
  </si>
  <si>
    <t>21주</t>
  </si>
  <si>
    <t>29주</t>
  </si>
  <si>
    <t>15주</t>
  </si>
  <si>
    <t>14주</t>
  </si>
  <si>
    <t>26주</t>
  </si>
  <si>
    <t>24주</t>
  </si>
  <si>
    <t>12주</t>
  </si>
  <si>
    <t>18주</t>
  </si>
  <si>
    <t>10주</t>
  </si>
  <si>
    <t>9주</t>
  </si>
  <si>
    <t>11주</t>
  </si>
  <si>
    <t>2주</t>
  </si>
  <si>
    <t>7주</t>
  </si>
  <si>
    <t>6주</t>
  </si>
  <si>
    <t>28주</t>
  </si>
  <si>
    <t>5주</t>
  </si>
  <si>
    <t>13주</t>
  </si>
  <si>
    <t>25주</t>
  </si>
  <si>
    <t>CT수</t>
  </si>
  <si>
    <t>8주</t>
  </si>
  <si>
    <t>평균</t>
  </si>
  <si>
    <t>1주</t>
  </si>
  <si>
    <t>22주</t>
  </si>
  <si>
    <t>17주</t>
  </si>
  <si>
    <t>3주</t>
  </si>
  <si>
    <t>19주</t>
  </si>
  <si>
    <t>20주</t>
  </si>
  <si>
    <t>채집일</t>
  </si>
  <si>
    <t>27주</t>
  </si>
  <si>
    <t>4주</t>
  </si>
  <si>
    <t>16주</t>
  </si>
  <si>
    <t>하토리       숲모기</t>
  </si>
  <si>
    <t>Cx.inato.</t>
  </si>
  <si>
    <t>가중국얼  룩날개모기</t>
  </si>
  <si>
    <t>잿빛얼룩  날개모기</t>
  </si>
  <si>
    <t>작은빨간  집모기</t>
  </si>
  <si>
    <t>이나토미
집모기</t>
  </si>
  <si>
    <t>Cx.vagans</t>
  </si>
  <si>
    <t>계(total)</t>
  </si>
  <si>
    <t>큰검정     들모기</t>
  </si>
  <si>
    <t>반점날개   늪모기</t>
  </si>
  <si>
    <t>Ct 율  (%)</t>
  </si>
  <si>
    <t>반점날개  집모기</t>
  </si>
  <si>
    <t>중국얼룩  날개모기</t>
  </si>
  <si>
    <t>4월 13일</t>
  </si>
  <si>
    <t>8월 17일</t>
  </si>
  <si>
    <t>An.sir.</t>
  </si>
  <si>
    <t>Ar.sub.</t>
  </si>
  <si>
    <t>8월 10일</t>
  </si>
  <si>
    <t>4월 12일</t>
  </si>
  <si>
    <t>등줄숲모기</t>
  </si>
  <si>
    <t>8월 9일</t>
  </si>
  <si>
    <t>Oc.tog.</t>
  </si>
  <si>
    <t>Ae.alb.</t>
  </si>
  <si>
    <t>Oc.dor.</t>
  </si>
  <si>
    <t>노랑늪모기</t>
  </si>
  <si>
    <t>An.pul.</t>
  </si>
  <si>
    <t>Cx.tri.</t>
  </si>
  <si>
    <t>Cx.bit.</t>
  </si>
  <si>
    <t>Ae.vex.</t>
  </si>
  <si>
    <t>An.sin.</t>
  </si>
  <si>
    <t>흰줄숲모기</t>
  </si>
  <si>
    <t>8월 11일</t>
  </si>
  <si>
    <t>4월 14일</t>
  </si>
  <si>
    <t>Ms.uni.</t>
  </si>
  <si>
    <t>Cx.pip.</t>
  </si>
  <si>
    <t>동양집모기</t>
  </si>
  <si>
    <t>Oc.hat</t>
  </si>
  <si>
    <t>Co.och.</t>
  </si>
  <si>
    <t>빨간집모기</t>
  </si>
  <si>
    <t>Oc.kor.</t>
  </si>
  <si>
    <t>금빛숲모기</t>
  </si>
  <si>
    <t>한국숲모기</t>
  </si>
  <si>
    <t>Oc.nip</t>
  </si>
  <si>
    <t>조사지역:</t>
  </si>
  <si>
    <t>일본 숲모기</t>
  </si>
  <si>
    <t>Cx.ori.</t>
  </si>
  <si>
    <t>4월 7일</t>
  </si>
  <si>
    <t>4월 6일</t>
  </si>
  <si>
    <t>4월 5일</t>
  </si>
  <si>
    <t>토고숲모기</t>
  </si>
  <si>
    <t>줄다리
집모기</t>
  </si>
  <si>
    <t>4월 20일</t>
  </si>
  <si>
    <t>4월 21일</t>
  </si>
  <si>
    <t>4월 19일</t>
  </si>
  <si>
    <t>4월 27일</t>
  </si>
  <si>
    <t>5월 5일</t>
  </si>
  <si>
    <t>5월 6일</t>
  </si>
  <si>
    <t>4월 26일</t>
  </si>
  <si>
    <t>5월 4일</t>
  </si>
  <si>
    <t>4월 28일</t>
  </si>
  <si>
    <t>5월 12일</t>
  </si>
  <si>
    <t>5월 10일</t>
  </si>
  <si>
    <t>5월 11일</t>
  </si>
  <si>
    <t>5월 17일</t>
  </si>
  <si>
    <t>5월 7일</t>
  </si>
  <si>
    <t>5월 25일</t>
  </si>
  <si>
    <t>5월 26일</t>
  </si>
  <si>
    <t>5월 19일</t>
  </si>
  <si>
    <t>5월 24일</t>
  </si>
  <si>
    <t>5월 18일</t>
  </si>
  <si>
    <t>5월 31일</t>
  </si>
  <si>
    <t>6월 8일</t>
  </si>
  <si>
    <t>6월 2일</t>
  </si>
  <si>
    <t>6월 7일</t>
  </si>
  <si>
    <t>6월 1일</t>
  </si>
  <si>
    <t>6월 15일</t>
  </si>
  <si>
    <t>6월 16일</t>
  </si>
  <si>
    <t>6월 14일</t>
  </si>
  <si>
    <t>6월 22일</t>
  </si>
  <si>
    <t>6월 9일</t>
  </si>
  <si>
    <t>6월 23일</t>
  </si>
  <si>
    <t>6월 21일</t>
  </si>
  <si>
    <t>6월 29일</t>
  </si>
  <si>
    <t>6월 30일</t>
  </si>
  <si>
    <t>6월 28일</t>
  </si>
  <si>
    <t>7월 6일</t>
  </si>
  <si>
    <t>7월 7일</t>
  </si>
  <si>
    <t>7월 13일</t>
  </si>
  <si>
    <t>7월 14일</t>
  </si>
  <si>
    <t>7월 5일</t>
  </si>
  <si>
    <t>7월 12일</t>
  </si>
  <si>
    <t>7월 20일</t>
  </si>
  <si>
    <t>7월 21일</t>
  </si>
  <si>
    <t>7월 19일</t>
  </si>
  <si>
    <t>7월 28일</t>
  </si>
  <si>
    <t>7월 27일</t>
  </si>
  <si>
    <t>7월 26일</t>
  </si>
  <si>
    <t>8월 3일</t>
  </si>
  <si>
    <t>8월 4일</t>
  </si>
  <si>
    <t>8월 2일</t>
  </si>
  <si>
    <t>8월 18일</t>
  </si>
  <si>
    <t>8월 16일</t>
  </si>
  <si>
    <t>8월 24일</t>
  </si>
  <si>
    <t>8월 25일</t>
  </si>
  <si>
    <t>8월 23일</t>
  </si>
  <si>
    <t>8월 31일</t>
  </si>
  <si>
    <t>9월 1일</t>
  </si>
  <si>
    <t>8월 30일</t>
  </si>
  <si>
    <t>9월 12일</t>
  </si>
  <si>
    <t>9월 11일</t>
  </si>
  <si>
    <t>9월 13일</t>
  </si>
  <si>
    <t>9월 10일</t>
  </si>
  <si>
    <t>9월 14일</t>
  </si>
  <si>
    <t>9월 15일</t>
  </si>
  <si>
    <t>9월 21일</t>
  </si>
  <si>
    <t>9월 22일</t>
  </si>
  <si>
    <t>9월 20일</t>
  </si>
  <si>
    <t>9월 28일</t>
  </si>
  <si>
    <t>9월 29일</t>
  </si>
  <si>
    <t>9월 27일</t>
  </si>
  <si>
    <t>10월 5일</t>
  </si>
  <si>
    <t>10월 6일</t>
  </si>
  <si>
    <t>10월 4일</t>
  </si>
  <si>
    <t>10월 11일</t>
  </si>
  <si>
    <t>10월 12일</t>
  </si>
  <si>
    <t>10월 13일</t>
  </si>
  <si>
    <t>10월 19일</t>
  </si>
  <si>
    <t>10월 20일</t>
  </si>
  <si>
    <t>10월 18일</t>
  </si>
  <si>
    <t>10월 26일</t>
  </si>
  <si>
    <t>10월 27일</t>
  </si>
  <si>
    <t>10월 25일</t>
  </si>
  <si>
    <t>논산시 광석면 이사2리 250-5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</si>
</sst>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m&quot;월&quot;\ d&quot;일&quot;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</numFmts>
  <fonts count="11" x14ac:knownFonts="1">
    <font>
      <sz val="11"/>
      <color rgb="FF000000"/>
      <name val="돋움"/>
    </font>
    <font>
      <sz val="10"/>
      <color rgb="FF000000"/>
      <name val="Times New Roman"/>
    </font>
    <font>
      <b/>
      <sz val="10"/>
      <color rgb="FFFF0000"/>
      <name val="돋움"/>
      <family val="3"/>
      <charset val="129"/>
    </font>
    <font>
      <sz val="10"/>
      <color rgb="FF000000"/>
      <name val="돋움"/>
      <family val="3"/>
      <charset val="129"/>
    </font>
    <font>
      <sz val="7"/>
      <color rgb="FF000000"/>
      <name val="돋움"/>
      <family val="3"/>
      <charset val="129"/>
    </font>
    <font>
      <i/>
      <sz val="10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CB3E4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9" fillId="0" borderId="0"/>
    <xf numFmtId="41" fontId="9" fillId="0" borderId="0"/>
    <xf numFmtId="43" fontId="9" fillId="0" borderId="0"/>
    <xf numFmtId="0" fontId="9" fillId="0" borderId="0"/>
    <xf numFmtId="178" fontId="1" fillId="0" borderId="0"/>
    <xf numFmtId="179" fontId="1" fillId="0" borderId="0"/>
    <xf numFmtId="180" fontId="1" fillId="0" borderId="0"/>
    <xf numFmtId="181" fontId="1" fillId="0" borderId="0"/>
    <xf numFmtId="0" fontId="1" fillId="0" borderId="0"/>
  </cellStyleXfs>
  <cellXfs count="69">
    <xf numFmtId="0" fontId="0" fillId="0" borderId="0" xfId="0" applyNumberFormat="1"/>
    <xf numFmtId="176" fontId="0" fillId="0" borderId="0" xfId="0" applyNumberFormat="1"/>
    <xf numFmtId="0" fontId="0" fillId="0" borderId="0" xfId="0" applyNumberFormat="1" applyFill="1"/>
    <xf numFmtId="176" fontId="2" fillId="2" borderId="1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/>
    </xf>
    <xf numFmtId="176" fontId="2" fillId="0" borderId="1" xfId="1" applyNumberFormat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0" applyNumberFormat="1" applyFill="1"/>
    <xf numFmtId="0" fontId="3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ont="1" applyFill="1" applyBorder="1" applyAlignment="1">
      <alignment vertical="center" shrinkToFit="1"/>
    </xf>
    <xf numFmtId="176" fontId="9" fillId="0" borderId="0" xfId="1" applyNumberFormat="1"/>
    <xf numFmtId="176" fontId="0" fillId="0" borderId="0" xfId="0" applyNumberFormat="1" applyBorder="1" applyAlignment="1">
      <alignment vertical="center" shrinkToFit="1"/>
    </xf>
    <xf numFmtId="176" fontId="6" fillId="0" borderId="0" xfId="1" applyNumberFormat="1" applyFont="1" applyAlignment="1">
      <alignment horizontal="center" vertical="center"/>
    </xf>
    <xf numFmtId="176" fontId="6" fillId="0" borderId="0" xfId="1" applyNumberFormat="1" applyFont="1" applyAlignment="1">
      <alignment vertical="center"/>
    </xf>
    <xf numFmtId="0" fontId="6" fillId="0" borderId="0" xfId="1" applyNumberFormat="1" applyFont="1" applyAlignment="1">
      <alignment horizontal="center" vertical="center"/>
    </xf>
    <xf numFmtId="0" fontId="6" fillId="0" borderId="0" xfId="1" applyNumberFormat="1" applyFont="1" applyFill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0" fillId="3" borderId="3" xfId="0" applyNumberFormat="1" applyFont="1" applyFill="1" applyBorder="1" applyAlignment="1">
      <alignment horizontal="left" vertical="center" shrinkToFit="1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49" fontId="3" fillId="0" borderId="0" xfId="1" applyNumberFormat="1" applyFont="1" applyFill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8" fillId="0" borderId="0" xfId="0" applyNumberFormat="1" applyFont="1" applyFill="1" applyBorder="1" applyAlignment="1" applyProtection="1">
      <alignment vertical="center" shrinkToFi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Fill="1" applyBorder="1"/>
    <xf numFmtId="0" fontId="3" fillId="4" borderId="1" xfId="0" applyNumberFormat="1" applyFont="1" applyFill="1" applyBorder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 wrapText="1"/>
    </xf>
    <xf numFmtId="176" fontId="3" fillId="0" borderId="2" xfId="1" applyNumberFormat="1" applyFont="1" applyBorder="1" applyAlignment="1">
      <alignment horizontal="center" vertical="center" wrapText="1"/>
    </xf>
    <xf numFmtId="49" fontId="3" fillId="0" borderId="5" xfId="1" applyNumberFormat="1" applyFont="1" applyBorder="1" applyAlignment="1">
      <alignment horizontal="center" vertical="center" wrapText="1"/>
    </xf>
    <xf numFmtId="49" fontId="3" fillId="0" borderId="5" xfId="1" applyNumberFormat="1" applyFont="1" applyBorder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0" fontId="8" fillId="3" borderId="6" xfId="0" applyNumberFormat="1" applyFont="1" applyFill="1" applyBorder="1" applyAlignment="1">
      <alignment horizontal="center" vertical="center" shrinkToFit="1"/>
    </xf>
    <xf numFmtId="0" fontId="8" fillId="3" borderId="7" xfId="0" applyNumberFormat="1" applyFont="1" applyFill="1" applyBorder="1" applyAlignment="1">
      <alignment horizontal="center" vertical="center" shrinkToFit="1"/>
    </xf>
    <xf numFmtId="0" fontId="8" fillId="3" borderId="8" xfId="0" applyNumberFormat="1" applyFont="1" applyFill="1" applyBorder="1" applyAlignment="1">
      <alignment horizontal="center" vertical="center" shrinkToFit="1"/>
    </xf>
  </cellXfs>
  <cellStyles count="10">
    <cellStyle name="Comma [0]_MATERAL2" xfId="5"/>
    <cellStyle name="Comma_MATERAL2" xfId="6"/>
    <cellStyle name="Currency [0]_MATERAL2" xfId="7"/>
    <cellStyle name="Currency_MATERAL2" xfId="8"/>
    <cellStyle name="Normal_Certs Q2" xfId="9"/>
    <cellStyle name="콤마 [0]_98말라리아환자" xfId="2"/>
    <cellStyle name="콤마_98말라리아환자" xfId="3"/>
    <cellStyle name="표준" xfId="0" builtinId="0"/>
    <cellStyle name="표준 2" xfId="1"/>
    <cellStyle name="표준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  <pageSetUpPr fitToPage="1"/>
  </sheetPr>
  <dimension ref="A1:Z102"/>
  <sheetViews>
    <sheetView tabSelected="1" zoomScaleNormal="100" zoomScaleSheetLayoutView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8.88671875" defaultRowHeight="13.5" x14ac:dyDescent="0.15"/>
  <cols>
    <col min="1" max="1" width="4.88671875" style="52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4" width="6.5546875" style="1" customWidth="1"/>
  </cols>
  <sheetData>
    <row r="1" spans="1:24" ht="20.25" x14ac:dyDescent="0.15">
      <c r="A1" s="46"/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3.5" customHeight="1" x14ac:dyDescent="0.15">
      <c r="A2" s="46"/>
      <c r="B2" s="39"/>
      <c r="C2" s="41"/>
      <c r="D2" s="40"/>
      <c r="E2" s="39"/>
      <c r="F2" s="39"/>
      <c r="G2" s="39"/>
      <c r="H2" s="41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4"/>
      <c r="V2" s="38"/>
      <c r="W2" s="37"/>
      <c r="X2" s="35"/>
    </row>
    <row r="3" spans="1:24" ht="12" customHeight="1" x14ac:dyDescent="0.15">
      <c r="A3" s="62"/>
      <c r="B3" s="43" t="s">
        <v>3</v>
      </c>
      <c r="C3" s="31" t="s">
        <v>69</v>
      </c>
      <c r="D3" s="32" t="s">
        <v>61</v>
      </c>
      <c r="E3" s="31" t="s">
        <v>62</v>
      </c>
      <c r="F3" s="31" t="s">
        <v>80</v>
      </c>
      <c r="G3" s="31" t="s">
        <v>36</v>
      </c>
      <c r="H3" s="42" t="s">
        <v>41</v>
      </c>
      <c r="I3" s="31" t="s">
        <v>64</v>
      </c>
      <c r="J3" s="31" t="s">
        <v>50</v>
      </c>
      <c r="K3" s="31" t="s">
        <v>60</v>
      </c>
      <c r="L3" s="31" t="s">
        <v>57</v>
      </c>
      <c r="M3" s="31" t="s">
        <v>63</v>
      </c>
      <c r="N3" s="31" t="s">
        <v>58</v>
      </c>
      <c r="O3" s="31" t="s">
        <v>74</v>
      </c>
      <c r="P3" s="31" t="s">
        <v>56</v>
      </c>
      <c r="Q3" s="31" t="s">
        <v>71</v>
      </c>
      <c r="R3" s="31" t="s">
        <v>77</v>
      </c>
      <c r="S3" s="31" t="s">
        <v>51</v>
      </c>
      <c r="T3" s="30" t="s">
        <v>68</v>
      </c>
      <c r="U3" s="30" t="s">
        <v>72</v>
      </c>
      <c r="V3" s="64" t="s">
        <v>42</v>
      </c>
      <c r="W3" s="64" t="s">
        <v>22</v>
      </c>
      <c r="X3" s="60" t="s">
        <v>45</v>
      </c>
    </row>
    <row r="4" spans="1:24" ht="21" customHeight="1" x14ac:dyDescent="0.15">
      <c r="A4" s="63"/>
      <c r="B4" s="43" t="s">
        <v>31</v>
      </c>
      <c r="C4" s="28" t="s">
        <v>73</v>
      </c>
      <c r="D4" s="29" t="s">
        <v>39</v>
      </c>
      <c r="E4" s="28" t="s">
        <v>46</v>
      </c>
      <c r="F4" s="28" t="s">
        <v>70</v>
      </c>
      <c r="G4" s="28" t="s">
        <v>40</v>
      </c>
      <c r="H4" s="28" t="s">
        <v>85</v>
      </c>
      <c r="I4" s="28" t="s">
        <v>47</v>
      </c>
      <c r="J4" s="28" t="s">
        <v>37</v>
      </c>
      <c r="K4" s="28" t="s">
        <v>38</v>
      </c>
      <c r="L4" s="28" t="s">
        <v>65</v>
      </c>
      <c r="M4" s="28" t="s">
        <v>75</v>
      </c>
      <c r="N4" s="28" t="s">
        <v>54</v>
      </c>
      <c r="O4" s="28" t="s">
        <v>76</v>
      </c>
      <c r="P4" s="28" t="s">
        <v>84</v>
      </c>
      <c r="Q4" s="28" t="s">
        <v>35</v>
      </c>
      <c r="R4" s="28" t="s">
        <v>79</v>
      </c>
      <c r="S4" s="28" t="s">
        <v>43</v>
      </c>
      <c r="T4" s="27" t="s">
        <v>44</v>
      </c>
      <c r="U4" s="27" t="s">
        <v>59</v>
      </c>
      <c r="V4" s="65"/>
      <c r="W4" s="65"/>
      <c r="X4" s="61"/>
    </row>
    <row r="5" spans="1:24" ht="12" customHeight="1" x14ac:dyDescent="0.15">
      <c r="A5" s="48" t="s">
        <v>25</v>
      </c>
      <c r="B5" s="10" t="s">
        <v>82</v>
      </c>
      <c r="C5" s="25">
        <v>0</v>
      </c>
      <c r="D5" s="24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7">
        <f>SUM(C5:U5)</f>
        <v>0</v>
      </c>
      <c r="W5" s="7">
        <f>+D5</f>
        <v>0</v>
      </c>
      <c r="X5" s="7">
        <f t="shared" ref="X5:X36" si="0">IF(V5=0,0,(W5/V5)*100)</f>
        <v>0</v>
      </c>
    </row>
    <row r="6" spans="1:24" ht="12" customHeight="1" x14ac:dyDescent="0.15">
      <c r="A6" s="48"/>
      <c r="B6" s="10" t="s">
        <v>81</v>
      </c>
      <c r="C6" s="25">
        <v>0</v>
      </c>
      <c r="D6" s="24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7">
        <f>SUM(C6:U6)</f>
        <v>0</v>
      </c>
      <c r="W6" s="7">
        <f>+D6</f>
        <v>0</v>
      </c>
      <c r="X6" s="7">
        <f t="shared" si="0"/>
        <v>0</v>
      </c>
    </row>
    <row r="7" spans="1:24" ht="12" customHeight="1" x14ac:dyDescent="0.15">
      <c r="A7" s="49"/>
      <c r="B7" s="14" t="s">
        <v>24</v>
      </c>
      <c r="C7" s="16">
        <f t="shared" ref="C7:W7" si="1">AVERAGE(C5:C6)</f>
        <v>0</v>
      </c>
      <c r="D7" s="4">
        <f t="shared" si="1"/>
        <v>0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  <c r="R7" s="16">
        <f t="shared" si="1"/>
        <v>0</v>
      </c>
      <c r="S7" s="16">
        <f t="shared" si="1"/>
        <v>0</v>
      </c>
      <c r="T7" s="16">
        <f t="shared" si="1"/>
        <v>0</v>
      </c>
      <c r="U7" s="16">
        <f t="shared" si="1"/>
        <v>0</v>
      </c>
      <c r="V7" s="16">
        <f t="shared" si="1"/>
        <v>0</v>
      </c>
      <c r="W7" s="16">
        <f t="shared" si="1"/>
        <v>0</v>
      </c>
      <c r="X7" s="15">
        <f t="shared" si="0"/>
        <v>0</v>
      </c>
    </row>
    <row r="8" spans="1:24" ht="12" customHeight="1" x14ac:dyDescent="0.15">
      <c r="A8" s="48" t="s">
        <v>15</v>
      </c>
      <c r="B8" s="10" t="s">
        <v>48</v>
      </c>
      <c r="C8" s="25">
        <v>0</v>
      </c>
      <c r="D8" s="24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7">
        <f>SUM(C8:U8)</f>
        <v>0</v>
      </c>
      <c r="W8" s="7">
        <f>+D8</f>
        <v>0</v>
      </c>
      <c r="X8" s="7">
        <f t="shared" si="0"/>
        <v>0</v>
      </c>
    </row>
    <row r="9" spans="1:24" ht="12" customHeight="1" x14ac:dyDescent="0.15">
      <c r="A9" s="48"/>
      <c r="B9" s="10" t="s">
        <v>67</v>
      </c>
      <c r="C9" s="25">
        <v>0</v>
      </c>
      <c r="D9" s="24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7">
        <f>SUM(C9:U9)</f>
        <v>0</v>
      </c>
      <c r="W9" s="7">
        <f>+D9</f>
        <v>0</v>
      </c>
      <c r="X9" s="7">
        <f t="shared" si="0"/>
        <v>0</v>
      </c>
    </row>
    <row r="10" spans="1:24" ht="12" customHeight="1" x14ac:dyDescent="0.15">
      <c r="A10" s="48"/>
      <c r="B10" s="14" t="s">
        <v>24</v>
      </c>
      <c r="C10" s="16">
        <f t="shared" ref="C10:W10" si="2">AVERAGE(C8:C9)</f>
        <v>0</v>
      </c>
      <c r="D10" s="4">
        <f t="shared" si="2"/>
        <v>0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6">
        <f t="shared" si="2"/>
        <v>0</v>
      </c>
      <c r="T10" s="16">
        <f t="shared" si="2"/>
        <v>0</v>
      </c>
      <c r="U10" s="16">
        <f t="shared" si="2"/>
        <v>0</v>
      </c>
      <c r="V10" s="16">
        <f t="shared" si="2"/>
        <v>0</v>
      </c>
      <c r="W10" s="16">
        <f t="shared" si="2"/>
        <v>0</v>
      </c>
      <c r="X10" s="15">
        <f t="shared" si="0"/>
        <v>0</v>
      </c>
    </row>
    <row r="11" spans="1:24" ht="11.25" customHeight="1" x14ac:dyDescent="0.15">
      <c r="A11" s="48" t="s">
        <v>28</v>
      </c>
      <c r="B11" s="10" t="s">
        <v>86</v>
      </c>
      <c r="C11" s="25">
        <v>0</v>
      </c>
      <c r="D11" s="24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1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7">
        <f>SUM(C11:U11)</f>
        <v>1</v>
      </c>
      <c r="W11" s="7">
        <f>+D11</f>
        <v>0</v>
      </c>
      <c r="X11" s="7">
        <f t="shared" si="0"/>
        <v>0</v>
      </c>
    </row>
    <row r="12" spans="1:24" ht="12" customHeight="1" x14ac:dyDescent="0.15">
      <c r="A12" s="48"/>
      <c r="B12" s="10" t="s">
        <v>87</v>
      </c>
      <c r="C12" s="25">
        <v>1</v>
      </c>
      <c r="D12" s="24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7">
        <f>SUM(C12:U12)</f>
        <v>1</v>
      </c>
      <c r="W12" s="7">
        <f>+D12</f>
        <v>0</v>
      </c>
      <c r="X12" s="7">
        <f t="shared" si="0"/>
        <v>0</v>
      </c>
    </row>
    <row r="13" spans="1:24" s="2" customFormat="1" ht="12" customHeight="1" x14ac:dyDescent="0.15">
      <c r="A13" s="48"/>
      <c r="B13" s="14" t="s">
        <v>24</v>
      </c>
      <c r="C13" s="12">
        <f t="shared" ref="C13:W13" si="3">AVERAGE(C11:C12)</f>
        <v>0.5</v>
      </c>
      <c r="D13" s="4">
        <f t="shared" si="3"/>
        <v>0</v>
      </c>
      <c r="E13" s="12">
        <f t="shared" si="3"/>
        <v>0</v>
      </c>
      <c r="F13" s="12">
        <f t="shared" si="3"/>
        <v>0</v>
      </c>
      <c r="G13" s="12">
        <f t="shared" si="3"/>
        <v>0</v>
      </c>
      <c r="H13" s="12">
        <f t="shared" si="3"/>
        <v>0</v>
      </c>
      <c r="I13" s="12">
        <f t="shared" si="3"/>
        <v>0</v>
      </c>
      <c r="J13" s="12">
        <f t="shared" si="3"/>
        <v>0</v>
      </c>
      <c r="K13" s="12">
        <f t="shared" si="3"/>
        <v>0</v>
      </c>
      <c r="L13" s="12">
        <f t="shared" si="3"/>
        <v>0</v>
      </c>
      <c r="M13" s="12">
        <f t="shared" si="3"/>
        <v>0.5</v>
      </c>
      <c r="N13" s="12">
        <f t="shared" si="3"/>
        <v>0</v>
      </c>
      <c r="O13" s="12">
        <f t="shared" si="3"/>
        <v>0</v>
      </c>
      <c r="P13" s="12">
        <f t="shared" si="3"/>
        <v>0</v>
      </c>
      <c r="Q13" s="12">
        <f t="shared" si="3"/>
        <v>0</v>
      </c>
      <c r="R13" s="12">
        <f t="shared" si="3"/>
        <v>0</v>
      </c>
      <c r="S13" s="12">
        <f t="shared" si="3"/>
        <v>0</v>
      </c>
      <c r="T13" s="12">
        <f t="shared" si="3"/>
        <v>0</v>
      </c>
      <c r="U13" s="12">
        <f t="shared" si="3"/>
        <v>0</v>
      </c>
      <c r="V13" s="12">
        <f t="shared" si="3"/>
        <v>1</v>
      </c>
      <c r="W13" s="12">
        <f t="shared" si="3"/>
        <v>0</v>
      </c>
      <c r="X13" s="11">
        <f t="shared" si="0"/>
        <v>0</v>
      </c>
    </row>
    <row r="14" spans="1:24" ht="12" customHeight="1" x14ac:dyDescent="0.15">
      <c r="A14" s="48" t="s">
        <v>33</v>
      </c>
      <c r="B14" s="10" t="s">
        <v>89</v>
      </c>
      <c r="C14" s="25">
        <v>4</v>
      </c>
      <c r="D14" s="24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7">
        <f>SUM(C14:U14)</f>
        <v>4</v>
      </c>
      <c r="W14" s="7">
        <f>+D14</f>
        <v>0</v>
      </c>
      <c r="X14" s="7">
        <f t="shared" si="0"/>
        <v>0</v>
      </c>
    </row>
    <row r="15" spans="1:24" ht="12" customHeight="1" x14ac:dyDescent="0.15">
      <c r="A15" s="49"/>
      <c r="B15" s="10" t="s">
        <v>94</v>
      </c>
      <c r="C15" s="25">
        <v>1</v>
      </c>
      <c r="D15" s="24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7">
        <f>SUM(C15:U15)</f>
        <v>1</v>
      </c>
      <c r="W15" s="7">
        <f>+D15</f>
        <v>0</v>
      </c>
      <c r="X15" s="7">
        <f t="shared" si="0"/>
        <v>0</v>
      </c>
    </row>
    <row r="16" spans="1:24" ht="12" customHeight="1" x14ac:dyDescent="0.15">
      <c r="A16"/>
      <c r="B16" s="14" t="s">
        <v>24</v>
      </c>
      <c r="C16" s="26">
        <f t="shared" ref="C16:W16" si="4">AVERAGE(C14:C15)</f>
        <v>2.5</v>
      </c>
      <c r="D16" s="21">
        <f t="shared" si="4"/>
        <v>0</v>
      </c>
      <c r="E16" s="26">
        <f t="shared" si="4"/>
        <v>0</v>
      </c>
      <c r="F16" s="26">
        <f t="shared" si="4"/>
        <v>0</v>
      </c>
      <c r="G16" s="26">
        <f t="shared" si="4"/>
        <v>0</v>
      </c>
      <c r="H16" s="26">
        <f t="shared" si="4"/>
        <v>0</v>
      </c>
      <c r="I16" s="26">
        <f t="shared" si="4"/>
        <v>0</v>
      </c>
      <c r="J16" s="26">
        <f t="shared" si="4"/>
        <v>0</v>
      </c>
      <c r="K16" s="26">
        <f t="shared" si="4"/>
        <v>0</v>
      </c>
      <c r="L16" s="26">
        <f t="shared" si="4"/>
        <v>0</v>
      </c>
      <c r="M16" s="26">
        <f t="shared" si="4"/>
        <v>0</v>
      </c>
      <c r="N16" s="26">
        <f t="shared" si="4"/>
        <v>0</v>
      </c>
      <c r="O16" s="26">
        <f t="shared" si="4"/>
        <v>0</v>
      </c>
      <c r="P16" s="26">
        <f t="shared" si="4"/>
        <v>0</v>
      </c>
      <c r="Q16" s="26">
        <f t="shared" si="4"/>
        <v>0</v>
      </c>
      <c r="R16" s="26">
        <f t="shared" si="4"/>
        <v>0</v>
      </c>
      <c r="S16" s="26">
        <f t="shared" si="4"/>
        <v>0</v>
      </c>
      <c r="T16" s="26">
        <f t="shared" si="4"/>
        <v>0</v>
      </c>
      <c r="U16" s="26">
        <f t="shared" si="4"/>
        <v>0</v>
      </c>
      <c r="V16" s="16">
        <f t="shared" si="4"/>
        <v>2.5</v>
      </c>
      <c r="W16" s="16">
        <f t="shared" si="4"/>
        <v>0</v>
      </c>
      <c r="X16" s="15">
        <f t="shared" si="0"/>
        <v>0</v>
      </c>
    </row>
    <row r="17" spans="1:24" ht="12" customHeight="1" x14ac:dyDescent="0.15">
      <c r="A17" s="48" t="s">
        <v>19</v>
      </c>
      <c r="B17" s="10" t="s">
        <v>91</v>
      </c>
      <c r="C17" s="25">
        <v>3</v>
      </c>
      <c r="D17" s="2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13</v>
      </c>
      <c r="N17" s="25">
        <v>0</v>
      </c>
      <c r="O17" s="25">
        <v>1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7">
        <f>SUM(C17:U17)</f>
        <v>17</v>
      </c>
      <c r="W17" s="7">
        <f>+D17</f>
        <v>0</v>
      </c>
      <c r="X17" s="7">
        <f t="shared" si="0"/>
        <v>0</v>
      </c>
    </row>
    <row r="18" spans="1:24" ht="12" customHeight="1" x14ac:dyDescent="0.15">
      <c r="A18" s="48"/>
      <c r="B18" s="10" t="s">
        <v>99</v>
      </c>
      <c r="C18" s="25">
        <v>0</v>
      </c>
      <c r="D18" s="24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7">
        <f>SUM(C18:U18)</f>
        <v>0</v>
      </c>
      <c r="W18" s="7">
        <f>+D18</f>
        <v>0</v>
      </c>
      <c r="X18" s="7">
        <f t="shared" si="0"/>
        <v>0</v>
      </c>
    </row>
    <row r="19" spans="1:24" s="2" customFormat="1" ht="12" customHeight="1" x14ac:dyDescent="0.15">
      <c r="A19" s="51"/>
      <c r="B19" s="14" t="s">
        <v>24</v>
      </c>
      <c r="C19" s="22">
        <f t="shared" ref="C19:W19" si="5">AVERAGE(C17:C18)</f>
        <v>1.5</v>
      </c>
      <c r="D19" s="21">
        <f t="shared" si="5"/>
        <v>0</v>
      </c>
      <c r="E19" s="22">
        <f t="shared" si="5"/>
        <v>0</v>
      </c>
      <c r="F19" s="22">
        <f t="shared" si="5"/>
        <v>0</v>
      </c>
      <c r="G19" s="22">
        <f t="shared" si="5"/>
        <v>0</v>
      </c>
      <c r="H19" s="22">
        <f t="shared" si="5"/>
        <v>0</v>
      </c>
      <c r="I19" s="22">
        <f t="shared" si="5"/>
        <v>0</v>
      </c>
      <c r="J19" s="22">
        <f t="shared" si="5"/>
        <v>0</v>
      </c>
      <c r="K19" s="22">
        <f t="shared" si="5"/>
        <v>0</v>
      </c>
      <c r="L19" s="22">
        <f t="shared" si="5"/>
        <v>0</v>
      </c>
      <c r="M19" s="22">
        <f t="shared" si="5"/>
        <v>6.5</v>
      </c>
      <c r="N19" s="22">
        <f t="shared" si="5"/>
        <v>0</v>
      </c>
      <c r="O19" s="22">
        <f t="shared" si="5"/>
        <v>0.5</v>
      </c>
      <c r="P19" s="22">
        <f t="shared" si="5"/>
        <v>0</v>
      </c>
      <c r="Q19" s="22">
        <f t="shared" si="5"/>
        <v>0</v>
      </c>
      <c r="R19" s="22">
        <f t="shared" si="5"/>
        <v>0</v>
      </c>
      <c r="S19" s="22">
        <f t="shared" si="5"/>
        <v>0</v>
      </c>
      <c r="T19" s="22">
        <f t="shared" si="5"/>
        <v>0</v>
      </c>
      <c r="U19" s="22">
        <f t="shared" si="5"/>
        <v>0</v>
      </c>
      <c r="V19" s="12">
        <f t="shared" si="5"/>
        <v>8.5</v>
      </c>
      <c r="W19" s="12">
        <f t="shared" si="5"/>
        <v>0</v>
      </c>
      <c r="X19" s="11">
        <f t="shared" si="0"/>
        <v>0</v>
      </c>
    </row>
    <row r="20" spans="1:24" ht="12" customHeight="1" x14ac:dyDescent="0.15">
      <c r="A20" s="50" t="s">
        <v>17</v>
      </c>
      <c r="B20" s="10" t="s">
        <v>97</v>
      </c>
      <c r="C20" s="25">
        <v>2</v>
      </c>
      <c r="D20" s="24">
        <v>0</v>
      </c>
      <c r="E20" s="25">
        <v>0</v>
      </c>
      <c r="F20" s="25">
        <v>0</v>
      </c>
      <c r="G20" s="25">
        <v>0</v>
      </c>
      <c r="H20" s="25">
        <v>0</v>
      </c>
      <c r="I20" s="25">
        <v>1</v>
      </c>
      <c r="J20" s="25">
        <v>0</v>
      </c>
      <c r="K20" s="25">
        <v>0</v>
      </c>
      <c r="L20" s="25">
        <v>0</v>
      </c>
      <c r="M20" s="25">
        <v>1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7">
        <f>SUM(C20:U20)</f>
        <v>4</v>
      </c>
      <c r="W20" s="7">
        <f>+D20</f>
        <v>0</v>
      </c>
      <c r="X20" s="7">
        <f t="shared" si="0"/>
        <v>0</v>
      </c>
    </row>
    <row r="21" spans="1:24" ht="12" customHeight="1" x14ac:dyDescent="0.15">
      <c r="A21" s="50"/>
      <c r="B21" s="10" t="s">
        <v>95</v>
      </c>
      <c r="C21" s="25">
        <v>6</v>
      </c>
      <c r="D21" s="24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7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7">
        <f>SUM(C21:U21)</f>
        <v>13</v>
      </c>
      <c r="W21" s="7">
        <f>+D21</f>
        <v>0</v>
      </c>
      <c r="X21" s="7">
        <f t="shared" si="0"/>
        <v>0</v>
      </c>
    </row>
    <row r="22" spans="1:24" s="2" customFormat="1" ht="12" customHeight="1" x14ac:dyDescent="0.15">
      <c r="A22" s="51"/>
      <c r="B22" s="14" t="s">
        <v>24</v>
      </c>
      <c r="C22" s="22">
        <f t="shared" ref="C22:W22" si="6">AVERAGE(C20:C21)</f>
        <v>4</v>
      </c>
      <c r="D22" s="21">
        <f t="shared" si="6"/>
        <v>0</v>
      </c>
      <c r="E22" s="22">
        <f t="shared" si="6"/>
        <v>0</v>
      </c>
      <c r="F22" s="22">
        <f t="shared" si="6"/>
        <v>0</v>
      </c>
      <c r="G22" s="22">
        <f t="shared" si="6"/>
        <v>0</v>
      </c>
      <c r="H22" s="12">
        <f t="shared" si="6"/>
        <v>0</v>
      </c>
      <c r="I22" s="12">
        <f t="shared" si="6"/>
        <v>0.5</v>
      </c>
      <c r="J22" s="12">
        <f t="shared" si="6"/>
        <v>0</v>
      </c>
      <c r="K22" s="12">
        <f t="shared" si="6"/>
        <v>0</v>
      </c>
      <c r="L22" s="12">
        <f t="shared" si="6"/>
        <v>0</v>
      </c>
      <c r="M22" s="12">
        <f t="shared" si="6"/>
        <v>4</v>
      </c>
      <c r="N22" s="12">
        <f t="shared" si="6"/>
        <v>0</v>
      </c>
      <c r="O22" s="12">
        <f t="shared" si="6"/>
        <v>0</v>
      </c>
      <c r="P22" s="12">
        <f t="shared" si="6"/>
        <v>0</v>
      </c>
      <c r="Q22" s="12">
        <f t="shared" si="6"/>
        <v>0</v>
      </c>
      <c r="R22" s="12">
        <f t="shared" si="6"/>
        <v>0</v>
      </c>
      <c r="S22" s="12">
        <f t="shared" si="6"/>
        <v>0</v>
      </c>
      <c r="T22" s="12">
        <f t="shared" si="6"/>
        <v>0</v>
      </c>
      <c r="U22" s="12">
        <f t="shared" si="6"/>
        <v>0</v>
      </c>
      <c r="V22" s="12">
        <f t="shared" si="6"/>
        <v>8.5</v>
      </c>
      <c r="W22" s="12">
        <f t="shared" si="6"/>
        <v>0</v>
      </c>
      <c r="X22" s="15">
        <f t="shared" si="0"/>
        <v>0</v>
      </c>
    </row>
    <row r="23" spans="1:24" ht="12" customHeight="1" x14ac:dyDescent="0.15">
      <c r="A23" s="50" t="s">
        <v>16</v>
      </c>
      <c r="B23" s="10" t="s">
        <v>104</v>
      </c>
      <c r="C23" s="25">
        <v>41</v>
      </c>
      <c r="D23" s="24">
        <v>0</v>
      </c>
      <c r="E23" s="25">
        <v>0</v>
      </c>
      <c r="F23" s="25">
        <v>0</v>
      </c>
      <c r="G23" s="25">
        <v>0</v>
      </c>
      <c r="H23" s="25">
        <v>0</v>
      </c>
      <c r="I23" s="25">
        <v>4</v>
      </c>
      <c r="J23" s="25">
        <v>0</v>
      </c>
      <c r="K23" s="25">
        <v>0</v>
      </c>
      <c r="L23" s="25">
        <v>0</v>
      </c>
      <c r="M23" s="25">
        <v>132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7">
        <f>SUM(C23:U23)</f>
        <v>177</v>
      </c>
      <c r="W23" s="7">
        <f>+D23</f>
        <v>0</v>
      </c>
      <c r="X23" s="7">
        <f t="shared" si="0"/>
        <v>0</v>
      </c>
    </row>
    <row r="24" spans="1:24" ht="13.5" customHeight="1" x14ac:dyDescent="0.15">
      <c r="A24" s="50"/>
      <c r="B24" s="10" t="s">
        <v>102</v>
      </c>
      <c r="C24" s="25">
        <v>37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5</v>
      </c>
      <c r="J24" s="25">
        <v>0</v>
      </c>
      <c r="K24" s="25">
        <v>0</v>
      </c>
      <c r="L24" s="25">
        <v>0</v>
      </c>
      <c r="M24" s="25">
        <v>119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7">
        <f>SUM(C24:U24)</f>
        <v>161</v>
      </c>
      <c r="W24" s="7">
        <f>+D24</f>
        <v>0</v>
      </c>
      <c r="X24" s="7">
        <f t="shared" si="0"/>
        <v>0</v>
      </c>
    </row>
    <row r="25" spans="1:24" s="2" customFormat="1" ht="12" customHeight="1" x14ac:dyDescent="0.15">
      <c r="A25" s="51"/>
      <c r="B25" s="14" t="s">
        <v>24</v>
      </c>
      <c r="C25" s="22">
        <f t="shared" ref="C25:W25" si="7">AVERAGE(C23:C24)</f>
        <v>39</v>
      </c>
      <c r="D25" s="21">
        <f t="shared" si="7"/>
        <v>0</v>
      </c>
      <c r="E25" s="22">
        <f t="shared" si="7"/>
        <v>0</v>
      </c>
      <c r="F25" s="22">
        <f t="shared" si="7"/>
        <v>0</v>
      </c>
      <c r="G25" s="22">
        <f t="shared" si="7"/>
        <v>0</v>
      </c>
      <c r="H25" s="12">
        <f t="shared" si="7"/>
        <v>0</v>
      </c>
      <c r="I25" s="12">
        <f t="shared" si="7"/>
        <v>4.5</v>
      </c>
      <c r="J25" s="12">
        <f t="shared" si="7"/>
        <v>0</v>
      </c>
      <c r="K25" s="12">
        <f t="shared" si="7"/>
        <v>0</v>
      </c>
      <c r="L25" s="12">
        <f t="shared" si="7"/>
        <v>0</v>
      </c>
      <c r="M25" s="12">
        <f t="shared" si="7"/>
        <v>125.5</v>
      </c>
      <c r="N25" s="12">
        <f t="shared" si="7"/>
        <v>0</v>
      </c>
      <c r="O25" s="12">
        <f t="shared" si="7"/>
        <v>0</v>
      </c>
      <c r="P25" s="12">
        <f t="shared" si="7"/>
        <v>0</v>
      </c>
      <c r="Q25" s="12">
        <f t="shared" si="7"/>
        <v>0</v>
      </c>
      <c r="R25" s="12">
        <f t="shared" si="7"/>
        <v>0</v>
      </c>
      <c r="S25" s="12">
        <f t="shared" si="7"/>
        <v>0</v>
      </c>
      <c r="T25" s="12">
        <f t="shared" si="7"/>
        <v>0</v>
      </c>
      <c r="U25" s="12">
        <f t="shared" si="7"/>
        <v>0</v>
      </c>
      <c r="V25" s="12">
        <f t="shared" si="7"/>
        <v>169</v>
      </c>
      <c r="W25" s="12">
        <f t="shared" si="7"/>
        <v>0</v>
      </c>
      <c r="X25" s="11">
        <f t="shared" si="0"/>
        <v>0</v>
      </c>
    </row>
    <row r="26" spans="1:24" ht="12" customHeight="1" x14ac:dyDescent="0.15">
      <c r="A26" s="50" t="s">
        <v>23</v>
      </c>
      <c r="B26" s="10" t="s">
        <v>100</v>
      </c>
      <c r="C26" s="25">
        <v>19</v>
      </c>
      <c r="D26" s="24">
        <v>0</v>
      </c>
      <c r="E26" s="25">
        <v>0</v>
      </c>
      <c r="F26" s="25">
        <v>1</v>
      </c>
      <c r="G26" s="25">
        <v>0</v>
      </c>
      <c r="H26" s="25">
        <v>0</v>
      </c>
      <c r="I26" s="25">
        <v>1</v>
      </c>
      <c r="J26" s="25">
        <v>0</v>
      </c>
      <c r="K26" s="25">
        <v>0</v>
      </c>
      <c r="L26" s="25">
        <v>0</v>
      </c>
      <c r="M26" s="25">
        <v>400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7">
        <f>SUM(C26:U26)</f>
        <v>421</v>
      </c>
      <c r="W26" s="7">
        <f>+D26</f>
        <v>0</v>
      </c>
      <c r="X26" s="7">
        <f t="shared" si="0"/>
        <v>0</v>
      </c>
    </row>
    <row r="27" spans="1:24" ht="12" customHeight="1" x14ac:dyDescent="0.15">
      <c r="A27" s="50"/>
      <c r="B27" s="10" t="s">
        <v>101</v>
      </c>
      <c r="C27" s="25">
        <v>16</v>
      </c>
      <c r="D27" s="24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315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2</v>
      </c>
      <c r="T27" s="25">
        <v>0</v>
      </c>
      <c r="U27" s="25">
        <v>0</v>
      </c>
      <c r="V27" s="7">
        <f>SUM(E27:U27)</f>
        <v>317</v>
      </c>
      <c r="W27" s="7">
        <f>+D27</f>
        <v>0</v>
      </c>
      <c r="X27" s="7">
        <f t="shared" si="0"/>
        <v>0</v>
      </c>
    </row>
    <row r="28" spans="1:24" s="2" customFormat="1" ht="12" customHeight="1" x14ac:dyDescent="0.15">
      <c r="A28" s="51"/>
      <c r="B28" s="14" t="s">
        <v>24</v>
      </c>
      <c r="C28" s="22">
        <f t="shared" ref="C28:W28" si="8">AVERAGE(C26:C27)</f>
        <v>17.5</v>
      </c>
      <c r="D28" s="21">
        <f t="shared" si="8"/>
        <v>0</v>
      </c>
      <c r="E28" s="22">
        <f t="shared" si="8"/>
        <v>0</v>
      </c>
      <c r="F28" s="22">
        <f t="shared" si="8"/>
        <v>0.5</v>
      </c>
      <c r="G28" s="22">
        <f t="shared" si="8"/>
        <v>0</v>
      </c>
      <c r="H28" s="12">
        <f t="shared" si="8"/>
        <v>0</v>
      </c>
      <c r="I28" s="12">
        <f t="shared" si="8"/>
        <v>0.5</v>
      </c>
      <c r="J28" s="12">
        <f t="shared" si="8"/>
        <v>0</v>
      </c>
      <c r="K28" s="12">
        <f t="shared" si="8"/>
        <v>0</v>
      </c>
      <c r="L28" s="12">
        <f t="shared" si="8"/>
        <v>0</v>
      </c>
      <c r="M28" s="12">
        <f t="shared" si="8"/>
        <v>357.5</v>
      </c>
      <c r="N28" s="12">
        <f t="shared" si="8"/>
        <v>0</v>
      </c>
      <c r="O28" s="12">
        <f t="shared" si="8"/>
        <v>0</v>
      </c>
      <c r="P28" s="12">
        <f t="shared" si="8"/>
        <v>0</v>
      </c>
      <c r="Q28" s="12">
        <f t="shared" si="8"/>
        <v>0</v>
      </c>
      <c r="R28" s="12">
        <f t="shared" si="8"/>
        <v>0</v>
      </c>
      <c r="S28" s="12">
        <f t="shared" si="8"/>
        <v>1</v>
      </c>
      <c r="T28" s="12">
        <f t="shared" si="8"/>
        <v>0</v>
      </c>
      <c r="U28" s="12">
        <f t="shared" si="8"/>
        <v>0</v>
      </c>
      <c r="V28" s="12">
        <f t="shared" si="8"/>
        <v>369</v>
      </c>
      <c r="W28" s="12">
        <f t="shared" si="8"/>
        <v>0</v>
      </c>
      <c r="X28" s="15">
        <f t="shared" si="0"/>
        <v>0</v>
      </c>
    </row>
    <row r="29" spans="1:24" ht="12" customHeight="1" x14ac:dyDescent="0.15">
      <c r="A29" s="50" t="s">
        <v>13</v>
      </c>
      <c r="B29" s="10" t="s">
        <v>109</v>
      </c>
      <c r="C29" s="25">
        <v>14</v>
      </c>
      <c r="D29" s="24">
        <v>0</v>
      </c>
      <c r="E29" s="25">
        <v>0</v>
      </c>
      <c r="F29" s="25">
        <v>0</v>
      </c>
      <c r="G29" s="25">
        <v>0</v>
      </c>
      <c r="H29" s="25">
        <v>0</v>
      </c>
      <c r="I29" s="25">
        <v>11</v>
      </c>
      <c r="J29" s="25">
        <v>0</v>
      </c>
      <c r="K29" s="25">
        <v>0</v>
      </c>
      <c r="L29" s="25">
        <v>0</v>
      </c>
      <c r="M29" s="25">
        <v>277</v>
      </c>
      <c r="N29" s="25">
        <v>0</v>
      </c>
      <c r="O29" s="25">
        <v>1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7">
        <f>SUM(E29:U29)</f>
        <v>289</v>
      </c>
      <c r="W29" s="7">
        <f>+D29</f>
        <v>0</v>
      </c>
      <c r="X29" s="7">
        <f t="shared" si="0"/>
        <v>0</v>
      </c>
    </row>
    <row r="30" spans="1:24" ht="12" customHeight="1" x14ac:dyDescent="0.15">
      <c r="A30" s="50"/>
      <c r="B30" s="10" t="s">
        <v>107</v>
      </c>
      <c r="C30" s="25">
        <v>17</v>
      </c>
      <c r="D30" s="24">
        <v>0</v>
      </c>
      <c r="E30" s="25">
        <v>0</v>
      </c>
      <c r="F30" s="25">
        <v>0</v>
      </c>
      <c r="G30" s="25">
        <v>0</v>
      </c>
      <c r="H30" s="25">
        <v>0</v>
      </c>
      <c r="I30" s="25">
        <v>10</v>
      </c>
      <c r="J30" s="25">
        <v>0</v>
      </c>
      <c r="K30" s="25">
        <v>0</v>
      </c>
      <c r="L30" s="25">
        <v>0</v>
      </c>
      <c r="M30" s="25">
        <v>312</v>
      </c>
      <c r="N30" s="25">
        <v>0</v>
      </c>
      <c r="O30" s="25">
        <v>2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7">
        <f>SUM(E30:U30)</f>
        <v>324</v>
      </c>
      <c r="W30" s="7">
        <f>+D30</f>
        <v>0</v>
      </c>
      <c r="X30" s="7">
        <f t="shared" si="0"/>
        <v>0</v>
      </c>
    </row>
    <row r="31" spans="1:24" s="2" customFormat="1" ht="12" customHeight="1" x14ac:dyDescent="0.15">
      <c r="A31" s="51"/>
      <c r="B31" s="14" t="s">
        <v>24</v>
      </c>
      <c r="C31" s="22">
        <f t="shared" ref="C31:W31" si="9">AVERAGE(C29:C30)</f>
        <v>15.5</v>
      </c>
      <c r="D31" s="21">
        <f t="shared" si="9"/>
        <v>0</v>
      </c>
      <c r="E31" s="22">
        <f t="shared" si="9"/>
        <v>0</v>
      </c>
      <c r="F31" s="22">
        <f t="shared" si="9"/>
        <v>0</v>
      </c>
      <c r="G31" s="22">
        <f t="shared" si="9"/>
        <v>0</v>
      </c>
      <c r="H31" s="12">
        <f t="shared" si="9"/>
        <v>0</v>
      </c>
      <c r="I31" s="12">
        <f t="shared" si="9"/>
        <v>10.5</v>
      </c>
      <c r="J31" s="12">
        <f t="shared" si="9"/>
        <v>0</v>
      </c>
      <c r="K31" s="12">
        <f t="shared" si="9"/>
        <v>0</v>
      </c>
      <c r="L31" s="12">
        <f t="shared" si="9"/>
        <v>0</v>
      </c>
      <c r="M31" s="12">
        <f t="shared" si="9"/>
        <v>294.5</v>
      </c>
      <c r="N31" s="12">
        <f t="shared" si="9"/>
        <v>0</v>
      </c>
      <c r="O31" s="12">
        <f t="shared" si="9"/>
        <v>1.5</v>
      </c>
      <c r="P31" s="12">
        <f t="shared" si="9"/>
        <v>0</v>
      </c>
      <c r="Q31" s="12">
        <f t="shared" si="9"/>
        <v>0</v>
      </c>
      <c r="R31" s="12">
        <f t="shared" si="9"/>
        <v>0</v>
      </c>
      <c r="S31" s="12">
        <f t="shared" si="9"/>
        <v>0</v>
      </c>
      <c r="T31" s="12">
        <f t="shared" si="9"/>
        <v>0</v>
      </c>
      <c r="U31" s="12">
        <f t="shared" si="9"/>
        <v>0</v>
      </c>
      <c r="V31" s="12">
        <f t="shared" si="9"/>
        <v>306.5</v>
      </c>
      <c r="W31" s="12">
        <f t="shared" si="9"/>
        <v>0</v>
      </c>
      <c r="X31" s="11">
        <f t="shared" si="0"/>
        <v>0</v>
      </c>
    </row>
    <row r="32" spans="1:24" ht="12" customHeight="1" x14ac:dyDescent="0.15">
      <c r="A32" s="48" t="s">
        <v>12</v>
      </c>
      <c r="B32" s="10" t="s">
        <v>106</v>
      </c>
      <c r="C32" s="25">
        <v>11</v>
      </c>
      <c r="D32" s="2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5</v>
      </c>
      <c r="J32" s="25">
        <v>0</v>
      </c>
      <c r="K32" s="25">
        <v>0</v>
      </c>
      <c r="L32" s="25">
        <v>0</v>
      </c>
      <c r="M32" s="25">
        <v>39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7">
        <f>SUM(E32:U32)</f>
        <v>44</v>
      </c>
      <c r="W32" s="7">
        <f>+D32</f>
        <v>0</v>
      </c>
      <c r="X32" s="7">
        <f t="shared" si="0"/>
        <v>0</v>
      </c>
    </row>
    <row r="33" spans="1:24" ht="12" customHeight="1" x14ac:dyDescent="0.15">
      <c r="A33" s="48"/>
      <c r="B33" s="10" t="s">
        <v>114</v>
      </c>
      <c r="C33" s="25">
        <v>24</v>
      </c>
      <c r="D33" s="2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10</v>
      </c>
      <c r="J33" s="25">
        <v>0</v>
      </c>
      <c r="K33" s="25">
        <v>0</v>
      </c>
      <c r="L33" s="25">
        <v>0</v>
      </c>
      <c r="M33" s="25">
        <v>85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7">
        <f>SUM(E33:U33)</f>
        <v>95</v>
      </c>
      <c r="W33" s="7">
        <f>+D33</f>
        <v>0</v>
      </c>
      <c r="X33" s="7">
        <f t="shared" si="0"/>
        <v>0</v>
      </c>
    </row>
    <row r="34" spans="1:24" s="2" customFormat="1" ht="12" customHeight="1" x14ac:dyDescent="0.15">
      <c r="A34" s="51"/>
      <c r="B34" s="14" t="s">
        <v>24</v>
      </c>
      <c r="C34" s="22">
        <f t="shared" ref="C34:W34" si="10">AVERAGE(C32:C33)</f>
        <v>17.5</v>
      </c>
      <c r="D34" s="21">
        <f t="shared" si="10"/>
        <v>0</v>
      </c>
      <c r="E34" s="22">
        <f t="shared" si="10"/>
        <v>0</v>
      </c>
      <c r="F34" s="22">
        <f t="shared" si="10"/>
        <v>0</v>
      </c>
      <c r="G34" s="22">
        <f t="shared" si="10"/>
        <v>0</v>
      </c>
      <c r="H34" s="12">
        <f t="shared" si="10"/>
        <v>0</v>
      </c>
      <c r="I34" s="12">
        <f t="shared" si="10"/>
        <v>7.5</v>
      </c>
      <c r="J34" s="12">
        <f t="shared" si="10"/>
        <v>0</v>
      </c>
      <c r="K34" s="12">
        <f t="shared" si="10"/>
        <v>0</v>
      </c>
      <c r="L34" s="12">
        <f t="shared" si="10"/>
        <v>0</v>
      </c>
      <c r="M34" s="12">
        <f t="shared" si="10"/>
        <v>62</v>
      </c>
      <c r="N34" s="12">
        <f t="shared" si="10"/>
        <v>0</v>
      </c>
      <c r="O34" s="12">
        <f t="shared" si="10"/>
        <v>0</v>
      </c>
      <c r="P34" s="12">
        <f t="shared" si="10"/>
        <v>0</v>
      </c>
      <c r="Q34" s="12">
        <f t="shared" si="10"/>
        <v>0</v>
      </c>
      <c r="R34" s="12">
        <f t="shared" si="10"/>
        <v>0</v>
      </c>
      <c r="S34" s="12">
        <f t="shared" si="10"/>
        <v>0</v>
      </c>
      <c r="T34" s="12">
        <f t="shared" si="10"/>
        <v>0</v>
      </c>
      <c r="U34" s="12">
        <f t="shared" si="10"/>
        <v>0</v>
      </c>
      <c r="V34" s="12">
        <f t="shared" si="10"/>
        <v>69.5</v>
      </c>
      <c r="W34" s="12">
        <f t="shared" si="10"/>
        <v>0</v>
      </c>
      <c r="X34" s="15">
        <f t="shared" si="0"/>
        <v>0</v>
      </c>
    </row>
    <row r="35" spans="1:24" ht="12" customHeight="1" x14ac:dyDescent="0.15">
      <c r="A35" s="50" t="s">
        <v>14</v>
      </c>
      <c r="B35" s="10" t="s">
        <v>110</v>
      </c>
      <c r="C35" s="25">
        <v>29</v>
      </c>
      <c r="D35" s="24">
        <v>0</v>
      </c>
      <c r="E35" s="25">
        <v>0</v>
      </c>
      <c r="F35" s="25">
        <v>1</v>
      </c>
      <c r="G35" s="25">
        <v>0</v>
      </c>
      <c r="H35" s="25">
        <v>0</v>
      </c>
      <c r="I35" s="25">
        <v>28</v>
      </c>
      <c r="J35" s="25">
        <v>0</v>
      </c>
      <c r="K35" s="25">
        <v>0</v>
      </c>
      <c r="L35" s="25">
        <v>0</v>
      </c>
      <c r="M35" s="25">
        <v>199</v>
      </c>
      <c r="N35" s="25">
        <v>0</v>
      </c>
      <c r="O35" s="25">
        <v>1</v>
      </c>
      <c r="P35" s="25">
        <v>0</v>
      </c>
      <c r="Q35" s="25">
        <v>0</v>
      </c>
      <c r="R35" s="25">
        <v>0</v>
      </c>
      <c r="S35" s="25">
        <v>1</v>
      </c>
      <c r="T35" s="25">
        <v>0</v>
      </c>
      <c r="U35" s="25">
        <v>0</v>
      </c>
      <c r="V35" s="7">
        <f>SUM(E35:U35)</f>
        <v>230</v>
      </c>
      <c r="W35" s="7">
        <f>+D35</f>
        <v>0</v>
      </c>
      <c r="X35" s="7">
        <f t="shared" si="0"/>
        <v>0</v>
      </c>
    </row>
    <row r="36" spans="1:24" ht="12" customHeight="1" x14ac:dyDescent="0.15">
      <c r="A36" s="50"/>
      <c r="B36" s="10" t="s">
        <v>111</v>
      </c>
      <c r="C36" s="25">
        <v>91</v>
      </c>
      <c r="D36" s="24">
        <v>0</v>
      </c>
      <c r="E36" s="25">
        <v>0</v>
      </c>
      <c r="F36" s="25">
        <v>1</v>
      </c>
      <c r="G36" s="25">
        <v>0</v>
      </c>
      <c r="H36" s="25">
        <v>0</v>
      </c>
      <c r="I36" s="25">
        <v>37</v>
      </c>
      <c r="J36" s="25">
        <v>0</v>
      </c>
      <c r="K36" s="25">
        <v>0</v>
      </c>
      <c r="L36" s="25">
        <v>0</v>
      </c>
      <c r="M36" s="25">
        <v>235</v>
      </c>
      <c r="N36" s="25">
        <v>0</v>
      </c>
      <c r="O36" s="25">
        <v>3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7">
        <f>SUM(E36:U36)</f>
        <v>276</v>
      </c>
      <c r="W36" s="7">
        <f>+D36</f>
        <v>0</v>
      </c>
      <c r="X36" s="7">
        <f t="shared" si="0"/>
        <v>0</v>
      </c>
    </row>
    <row r="37" spans="1:24" s="2" customFormat="1" ht="12" customHeight="1" x14ac:dyDescent="0.15">
      <c r="A37" s="51"/>
      <c r="B37" s="14" t="s">
        <v>24</v>
      </c>
      <c r="C37" s="22">
        <f t="shared" ref="C37:W37" si="11">AVERAGE(C35:C36)</f>
        <v>60</v>
      </c>
      <c r="D37" s="21">
        <f t="shared" si="11"/>
        <v>0</v>
      </c>
      <c r="E37" s="22">
        <f t="shared" si="11"/>
        <v>0</v>
      </c>
      <c r="F37" s="22">
        <f t="shared" si="11"/>
        <v>1</v>
      </c>
      <c r="G37" s="22">
        <f t="shared" si="11"/>
        <v>0</v>
      </c>
      <c r="H37" s="12">
        <f t="shared" si="11"/>
        <v>0</v>
      </c>
      <c r="I37" s="12">
        <f t="shared" si="11"/>
        <v>32.5</v>
      </c>
      <c r="J37" s="12">
        <f t="shared" si="11"/>
        <v>0</v>
      </c>
      <c r="K37" s="12">
        <f t="shared" si="11"/>
        <v>0</v>
      </c>
      <c r="L37" s="12">
        <f t="shared" si="11"/>
        <v>0</v>
      </c>
      <c r="M37" s="12">
        <f t="shared" si="11"/>
        <v>217</v>
      </c>
      <c r="N37" s="12">
        <f t="shared" si="11"/>
        <v>0</v>
      </c>
      <c r="O37" s="12">
        <f t="shared" si="11"/>
        <v>2</v>
      </c>
      <c r="P37" s="12">
        <f t="shared" si="11"/>
        <v>0</v>
      </c>
      <c r="Q37" s="12">
        <f t="shared" si="11"/>
        <v>0</v>
      </c>
      <c r="R37" s="12">
        <f t="shared" si="11"/>
        <v>0</v>
      </c>
      <c r="S37" s="12">
        <f t="shared" si="11"/>
        <v>0.5</v>
      </c>
      <c r="T37" s="12">
        <f t="shared" si="11"/>
        <v>0</v>
      </c>
      <c r="U37" s="12">
        <f t="shared" si="11"/>
        <v>0</v>
      </c>
      <c r="V37" s="12">
        <f t="shared" si="11"/>
        <v>253</v>
      </c>
      <c r="W37" s="12">
        <f t="shared" si="11"/>
        <v>0</v>
      </c>
      <c r="X37" s="11">
        <f t="shared" ref="X37:X68" si="12">IF(V37=0,0,(W37/V37)*100)</f>
        <v>0</v>
      </c>
    </row>
    <row r="38" spans="1:24" ht="12" customHeight="1" x14ac:dyDescent="0.15">
      <c r="A38" s="50" t="s">
        <v>10</v>
      </c>
      <c r="B38" s="10" t="s">
        <v>113</v>
      </c>
      <c r="C38" s="25">
        <v>49</v>
      </c>
      <c r="D38" s="24">
        <v>0</v>
      </c>
      <c r="E38" s="25">
        <v>0</v>
      </c>
      <c r="F38" s="25">
        <v>1</v>
      </c>
      <c r="G38" s="25">
        <v>0</v>
      </c>
      <c r="H38" s="25">
        <v>0</v>
      </c>
      <c r="I38" s="25">
        <v>242</v>
      </c>
      <c r="J38" s="25">
        <v>0</v>
      </c>
      <c r="K38" s="25">
        <v>0</v>
      </c>
      <c r="L38" s="25">
        <v>0</v>
      </c>
      <c r="M38" s="25">
        <v>125</v>
      </c>
      <c r="N38" s="25">
        <v>0</v>
      </c>
      <c r="O38" s="25">
        <v>4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7">
        <f>SUM(E38:U38)</f>
        <v>372</v>
      </c>
      <c r="W38" s="7">
        <f>+D38</f>
        <v>0</v>
      </c>
      <c r="X38" s="7">
        <f t="shared" si="12"/>
        <v>0</v>
      </c>
    </row>
    <row r="39" spans="1:24" ht="12" customHeight="1" x14ac:dyDescent="0.15">
      <c r="A39" s="50"/>
      <c r="B39" s="10" t="s">
        <v>115</v>
      </c>
      <c r="C39" s="25">
        <v>65</v>
      </c>
      <c r="D39" s="24">
        <v>0</v>
      </c>
      <c r="E39" s="25">
        <v>0</v>
      </c>
      <c r="F39" s="25">
        <v>1</v>
      </c>
      <c r="G39" s="25">
        <v>0</v>
      </c>
      <c r="H39" s="25">
        <v>0</v>
      </c>
      <c r="I39" s="25">
        <v>217</v>
      </c>
      <c r="J39" s="25">
        <v>0</v>
      </c>
      <c r="K39" s="25">
        <v>0</v>
      </c>
      <c r="L39" s="25">
        <v>0</v>
      </c>
      <c r="M39" s="25">
        <v>68</v>
      </c>
      <c r="N39" s="25">
        <v>0</v>
      </c>
      <c r="O39" s="25">
        <v>1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7">
        <f>SUM(E39:U39)</f>
        <v>287</v>
      </c>
      <c r="W39" s="7">
        <f>+D39</f>
        <v>0</v>
      </c>
      <c r="X39" s="7">
        <f t="shared" si="12"/>
        <v>0</v>
      </c>
    </row>
    <row r="40" spans="1:24" s="2" customFormat="1" ht="12" customHeight="1" x14ac:dyDescent="0.15">
      <c r="A40" s="51"/>
      <c r="B40" s="14" t="s">
        <v>24</v>
      </c>
      <c r="C40" s="22">
        <f t="shared" ref="C40:W40" si="13">AVERAGE(C38:C39)</f>
        <v>57</v>
      </c>
      <c r="D40" s="21">
        <f t="shared" si="13"/>
        <v>0</v>
      </c>
      <c r="E40" s="22">
        <f t="shared" si="13"/>
        <v>0</v>
      </c>
      <c r="F40" s="22">
        <f t="shared" si="13"/>
        <v>1</v>
      </c>
      <c r="G40" s="22">
        <f t="shared" si="13"/>
        <v>0</v>
      </c>
      <c r="H40" s="12">
        <f t="shared" si="13"/>
        <v>0</v>
      </c>
      <c r="I40" s="12">
        <f t="shared" si="13"/>
        <v>229.5</v>
      </c>
      <c r="J40" s="12">
        <f t="shared" si="13"/>
        <v>0</v>
      </c>
      <c r="K40" s="12">
        <f t="shared" si="13"/>
        <v>0</v>
      </c>
      <c r="L40" s="12">
        <f t="shared" si="13"/>
        <v>0</v>
      </c>
      <c r="M40" s="12">
        <f t="shared" si="13"/>
        <v>96.5</v>
      </c>
      <c r="N40" s="12">
        <f t="shared" si="13"/>
        <v>0</v>
      </c>
      <c r="O40" s="12">
        <f t="shared" si="13"/>
        <v>2.5</v>
      </c>
      <c r="P40" s="12">
        <f t="shared" si="13"/>
        <v>0</v>
      </c>
      <c r="Q40" s="12">
        <f t="shared" si="13"/>
        <v>0</v>
      </c>
      <c r="R40" s="12">
        <f t="shared" si="13"/>
        <v>0</v>
      </c>
      <c r="S40" s="12">
        <f t="shared" si="13"/>
        <v>0</v>
      </c>
      <c r="T40" s="12">
        <f t="shared" si="13"/>
        <v>0</v>
      </c>
      <c r="U40" s="12">
        <f t="shared" si="13"/>
        <v>0</v>
      </c>
      <c r="V40" s="12">
        <f t="shared" si="13"/>
        <v>329.5</v>
      </c>
      <c r="W40" s="12">
        <f t="shared" si="13"/>
        <v>0</v>
      </c>
      <c r="X40" s="11">
        <f t="shared" si="12"/>
        <v>0</v>
      </c>
    </row>
    <row r="41" spans="1:24" ht="12" customHeight="1" x14ac:dyDescent="0.15">
      <c r="A41" s="48" t="s">
        <v>20</v>
      </c>
      <c r="B41" s="10" t="s">
        <v>117</v>
      </c>
      <c r="C41" s="25">
        <v>46</v>
      </c>
      <c r="D41" s="24">
        <v>0</v>
      </c>
      <c r="E41" s="25">
        <v>0</v>
      </c>
      <c r="F41" s="25">
        <v>1</v>
      </c>
      <c r="G41" s="25">
        <v>0</v>
      </c>
      <c r="H41" s="25">
        <v>0</v>
      </c>
      <c r="I41" s="25">
        <v>305</v>
      </c>
      <c r="J41" s="25">
        <v>0</v>
      </c>
      <c r="K41" s="25">
        <v>0</v>
      </c>
      <c r="L41" s="25">
        <v>0</v>
      </c>
      <c r="M41" s="25">
        <v>86</v>
      </c>
      <c r="N41" s="25">
        <v>0</v>
      </c>
      <c r="O41" s="25">
        <v>4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7">
        <f>SUM(E41:U41)</f>
        <v>396</v>
      </c>
      <c r="W41" s="7">
        <f>+D41</f>
        <v>0</v>
      </c>
      <c r="X41" s="7">
        <f t="shared" si="12"/>
        <v>0</v>
      </c>
    </row>
    <row r="42" spans="1:24" ht="12" customHeight="1" x14ac:dyDescent="0.15">
      <c r="A42" s="48"/>
      <c r="B42" s="10" t="s">
        <v>118</v>
      </c>
      <c r="C42" s="25">
        <v>47</v>
      </c>
      <c r="D42" s="24">
        <v>0</v>
      </c>
      <c r="E42" s="25">
        <v>0</v>
      </c>
      <c r="F42" s="25">
        <v>3</v>
      </c>
      <c r="G42" s="25">
        <v>0</v>
      </c>
      <c r="H42" s="25">
        <v>0</v>
      </c>
      <c r="I42" s="25">
        <v>331</v>
      </c>
      <c r="J42" s="25">
        <v>0</v>
      </c>
      <c r="K42" s="25">
        <v>0</v>
      </c>
      <c r="L42" s="25">
        <v>0</v>
      </c>
      <c r="M42" s="25">
        <v>106</v>
      </c>
      <c r="N42" s="25">
        <v>0</v>
      </c>
      <c r="O42" s="25">
        <v>2</v>
      </c>
      <c r="P42" s="25">
        <v>0</v>
      </c>
      <c r="Q42" s="25">
        <v>0</v>
      </c>
      <c r="R42" s="25">
        <v>0</v>
      </c>
      <c r="S42" s="25">
        <v>1</v>
      </c>
      <c r="T42" s="25">
        <v>0</v>
      </c>
      <c r="U42" s="25">
        <v>0</v>
      </c>
      <c r="V42" s="7">
        <f>SUM(E42:U42)</f>
        <v>443</v>
      </c>
      <c r="W42" s="7">
        <f>+D42</f>
        <v>0</v>
      </c>
      <c r="X42" s="7">
        <f t="shared" si="12"/>
        <v>0</v>
      </c>
    </row>
    <row r="43" spans="1:24" s="2" customFormat="1" ht="12" customHeight="1" x14ac:dyDescent="0.15">
      <c r="A43" s="51"/>
      <c r="B43" s="14" t="s">
        <v>24</v>
      </c>
      <c r="C43" s="22">
        <f t="shared" ref="C43:W43" si="14">AVERAGE(C41:C42)</f>
        <v>46.5</v>
      </c>
      <c r="D43" s="21">
        <f t="shared" si="14"/>
        <v>0</v>
      </c>
      <c r="E43" s="22">
        <f t="shared" si="14"/>
        <v>0</v>
      </c>
      <c r="F43" s="22">
        <f t="shared" si="14"/>
        <v>2</v>
      </c>
      <c r="G43" s="22">
        <f t="shared" si="14"/>
        <v>0</v>
      </c>
      <c r="H43" s="12">
        <f t="shared" si="14"/>
        <v>0</v>
      </c>
      <c r="I43" s="12">
        <f t="shared" si="14"/>
        <v>318</v>
      </c>
      <c r="J43" s="12">
        <f t="shared" si="14"/>
        <v>0</v>
      </c>
      <c r="K43" s="12">
        <f t="shared" si="14"/>
        <v>0</v>
      </c>
      <c r="L43" s="12">
        <f t="shared" si="14"/>
        <v>0</v>
      </c>
      <c r="M43" s="12">
        <f t="shared" si="14"/>
        <v>96</v>
      </c>
      <c r="N43" s="12">
        <f t="shared" si="14"/>
        <v>0</v>
      </c>
      <c r="O43" s="12">
        <f t="shared" si="14"/>
        <v>3</v>
      </c>
      <c r="P43" s="12">
        <f t="shared" si="14"/>
        <v>0</v>
      </c>
      <c r="Q43" s="12">
        <f t="shared" si="14"/>
        <v>0</v>
      </c>
      <c r="R43" s="12">
        <f t="shared" si="14"/>
        <v>0</v>
      </c>
      <c r="S43" s="12">
        <f t="shared" si="14"/>
        <v>0.5</v>
      </c>
      <c r="T43" s="12">
        <f t="shared" si="14"/>
        <v>0</v>
      </c>
      <c r="U43" s="12">
        <f t="shared" si="14"/>
        <v>0</v>
      </c>
      <c r="V43" s="12">
        <f t="shared" si="14"/>
        <v>419.5</v>
      </c>
      <c r="W43" s="12">
        <f t="shared" si="14"/>
        <v>0</v>
      </c>
      <c r="X43" s="11">
        <f t="shared" si="12"/>
        <v>0</v>
      </c>
    </row>
    <row r="44" spans="1:24" ht="12" customHeight="1" x14ac:dyDescent="0.15">
      <c r="A44" s="48" t="s">
        <v>7</v>
      </c>
      <c r="B44" s="10" t="s">
        <v>120</v>
      </c>
      <c r="C44" s="25">
        <v>59</v>
      </c>
      <c r="D44" s="24">
        <v>0</v>
      </c>
      <c r="E44" s="25">
        <v>0</v>
      </c>
      <c r="F44" s="25">
        <v>0</v>
      </c>
      <c r="G44" s="25">
        <v>0</v>
      </c>
      <c r="H44" s="25">
        <v>0</v>
      </c>
      <c r="I44" s="25">
        <v>237</v>
      </c>
      <c r="J44" s="25">
        <v>0</v>
      </c>
      <c r="K44" s="25">
        <v>0</v>
      </c>
      <c r="L44" s="25">
        <v>0</v>
      </c>
      <c r="M44" s="25">
        <v>208</v>
      </c>
      <c r="N44" s="25">
        <v>0</v>
      </c>
      <c r="O44" s="25">
        <v>1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7">
        <f>SUM(E44:U44)</f>
        <v>446</v>
      </c>
      <c r="W44" s="7">
        <f>+D44</f>
        <v>0</v>
      </c>
      <c r="X44" s="7">
        <f t="shared" si="12"/>
        <v>0</v>
      </c>
    </row>
    <row r="45" spans="1:24" ht="12" customHeight="1" x14ac:dyDescent="0.15">
      <c r="A45" s="48"/>
      <c r="B45" s="10" t="s">
        <v>121</v>
      </c>
      <c r="C45" s="25">
        <v>56</v>
      </c>
      <c r="D45" s="24">
        <v>0</v>
      </c>
      <c r="E45" s="25">
        <v>0</v>
      </c>
      <c r="F45" s="25">
        <v>1</v>
      </c>
      <c r="G45" s="25">
        <v>0</v>
      </c>
      <c r="H45" s="25">
        <v>0</v>
      </c>
      <c r="I45" s="25">
        <v>266</v>
      </c>
      <c r="J45" s="25">
        <v>0</v>
      </c>
      <c r="K45" s="25">
        <v>0</v>
      </c>
      <c r="L45" s="25">
        <v>0</v>
      </c>
      <c r="M45" s="25">
        <v>349</v>
      </c>
      <c r="N45" s="25">
        <v>0</v>
      </c>
      <c r="O45" s="25">
        <v>5</v>
      </c>
      <c r="P45" s="25">
        <v>0</v>
      </c>
      <c r="Q45" s="25">
        <v>0</v>
      </c>
      <c r="R45" s="25">
        <v>0</v>
      </c>
      <c r="S45" s="25">
        <v>5</v>
      </c>
      <c r="T45" s="25">
        <v>0</v>
      </c>
      <c r="U45" s="25">
        <v>0</v>
      </c>
      <c r="V45" s="7">
        <f>SUM(E45:U45)</f>
        <v>626</v>
      </c>
      <c r="W45" s="7">
        <f>+D45</f>
        <v>0</v>
      </c>
      <c r="X45" s="7">
        <f t="shared" si="12"/>
        <v>0</v>
      </c>
    </row>
    <row r="46" spans="1:24" s="2" customFormat="1" ht="12" customHeight="1" x14ac:dyDescent="0.15">
      <c r="A46" s="51"/>
      <c r="B46" s="14" t="s">
        <v>24</v>
      </c>
      <c r="C46" s="22">
        <f t="shared" ref="C46:W46" si="15">AVERAGE(C44:C45)</f>
        <v>57.5</v>
      </c>
      <c r="D46" s="21">
        <f t="shared" si="15"/>
        <v>0</v>
      </c>
      <c r="E46" s="22">
        <f t="shared" si="15"/>
        <v>0</v>
      </c>
      <c r="F46" s="22">
        <f t="shared" si="15"/>
        <v>0.5</v>
      </c>
      <c r="G46" s="22">
        <f t="shared" si="15"/>
        <v>0</v>
      </c>
      <c r="H46" s="12">
        <f t="shared" si="15"/>
        <v>0</v>
      </c>
      <c r="I46" s="12">
        <f t="shared" si="15"/>
        <v>251.5</v>
      </c>
      <c r="J46" s="12">
        <f t="shared" si="15"/>
        <v>0</v>
      </c>
      <c r="K46" s="12">
        <f t="shared" si="15"/>
        <v>0</v>
      </c>
      <c r="L46" s="12">
        <f t="shared" si="15"/>
        <v>0</v>
      </c>
      <c r="M46" s="12">
        <f t="shared" si="15"/>
        <v>278.5</v>
      </c>
      <c r="N46" s="12">
        <f t="shared" si="15"/>
        <v>0</v>
      </c>
      <c r="O46" s="12">
        <f t="shared" si="15"/>
        <v>3</v>
      </c>
      <c r="P46" s="12">
        <f t="shared" si="15"/>
        <v>0</v>
      </c>
      <c r="Q46" s="12">
        <f t="shared" si="15"/>
        <v>0</v>
      </c>
      <c r="R46" s="12">
        <f t="shared" si="15"/>
        <v>0</v>
      </c>
      <c r="S46" s="12">
        <f t="shared" si="15"/>
        <v>2.5</v>
      </c>
      <c r="T46" s="12">
        <f t="shared" si="15"/>
        <v>0</v>
      </c>
      <c r="U46" s="12">
        <f t="shared" si="15"/>
        <v>0</v>
      </c>
      <c r="V46" s="12">
        <f t="shared" si="15"/>
        <v>536</v>
      </c>
      <c r="W46" s="12">
        <f t="shared" si="15"/>
        <v>0</v>
      </c>
      <c r="X46" s="11">
        <f t="shared" si="12"/>
        <v>0</v>
      </c>
    </row>
    <row r="47" spans="1:24" ht="12" customHeight="1" x14ac:dyDescent="0.15">
      <c r="A47" s="48" t="s">
        <v>6</v>
      </c>
      <c r="B47" s="10" t="s">
        <v>122</v>
      </c>
      <c r="C47" s="25">
        <v>15</v>
      </c>
      <c r="D47" s="24">
        <v>0</v>
      </c>
      <c r="E47" s="25">
        <v>0</v>
      </c>
      <c r="F47" s="25">
        <v>0</v>
      </c>
      <c r="G47" s="25">
        <v>0</v>
      </c>
      <c r="H47" s="25">
        <v>0</v>
      </c>
      <c r="I47" s="25">
        <v>159</v>
      </c>
      <c r="J47" s="25">
        <v>0</v>
      </c>
      <c r="K47" s="25">
        <v>0</v>
      </c>
      <c r="L47" s="25">
        <v>0</v>
      </c>
      <c r="M47" s="25">
        <v>186</v>
      </c>
      <c r="N47" s="25">
        <v>0</v>
      </c>
      <c r="O47" s="25">
        <v>2</v>
      </c>
      <c r="P47" s="25">
        <v>0</v>
      </c>
      <c r="Q47" s="25">
        <v>0</v>
      </c>
      <c r="R47" s="25">
        <v>0</v>
      </c>
      <c r="S47" s="25">
        <v>6</v>
      </c>
      <c r="T47" s="25">
        <v>0</v>
      </c>
      <c r="U47" s="25">
        <v>0</v>
      </c>
      <c r="V47" s="7">
        <f>SUM(E47:U47)</f>
        <v>353</v>
      </c>
      <c r="W47" s="7">
        <f>+D47</f>
        <v>0</v>
      </c>
      <c r="X47" s="7">
        <f t="shared" si="12"/>
        <v>0</v>
      </c>
    </row>
    <row r="48" spans="1:24" ht="12" customHeight="1" x14ac:dyDescent="0.15">
      <c r="A48" s="48"/>
      <c r="B48" s="10" t="s">
        <v>123</v>
      </c>
      <c r="C48" s="25">
        <v>14</v>
      </c>
      <c r="D48" s="2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121</v>
      </c>
      <c r="J48" s="25">
        <v>0</v>
      </c>
      <c r="K48" s="25">
        <v>0</v>
      </c>
      <c r="L48" s="25">
        <v>0</v>
      </c>
      <c r="M48" s="25">
        <v>176</v>
      </c>
      <c r="N48" s="25">
        <v>0</v>
      </c>
      <c r="O48" s="25">
        <v>2</v>
      </c>
      <c r="P48" s="25">
        <v>0</v>
      </c>
      <c r="Q48" s="25">
        <v>0</v>
      </c>
      <c r="R48" s="25">
        <v>0</v>
      </c>
      <c r="S48" s="25">
        <v>4</v>
      </c>
      <c r="T48" s="25">
        <v>0</v>
      </c>
      <c r="U48" s="25">
        <v>0</v>
      </c>
      <c r="V48" s="7">
        <f>SUM(E48:U48)</f>
        <v>303</v>
      </c>
      <c r="W48" s="7">
        <f>+D48</f>
        <v>0</v>
      </c>
      <c r="X48" s="7">
        <f t="shared" si="12"/>
        <v>0</v>
      </c>
    </row>
    <row r="49" spans="1:26" s="2" customFormat="1" ht="12" customHeight="1" x14ac:dyDescent="0.15">
      <c r="A49" s="51"/>
      <c r="B49" s="14" t="s">
        <v>24</v>
      </c>
      <c r="C49" s="22">
        <f t="shared" ref="C49:W49" si="16">AVERAGE(C47:C48)</f>
        <v>14.5</v>
      </c>
      <c r="D49" s="21">
        <f t="shared" si="16"/>
        <v>0</v>
      </c>
      <c r="E49" s="22">
        <f t="shared" si="16"/>
        <v>0</v>
      </c>
      <c r="F49" s="22">
        <f t="shared" si="16"/>
        <v>0</v>
      </c>
      <c r="G49" s="22">
        <f t="shared" si="16"/>
        <v>0</v>
      </c>
      <c r="H49" s="12">
        <f t="shared" si="16"/>
        <v>0</v>
      </c>
      <c r="I49" s="12">
        <f t="shared" si="16"/>
        <v>140</v>
      </c>
      <c r="J49" s="12">
        <f t="shared" si="16"/>
        <v>0</v>
      </c>
      <c r="K49" s="12">
        <f t="shared" si="16"/>
        <v>0</v>
      </c>
      <c r="L49" s="12">
        <f t="shared" si="16"/>
        <v>0</v>
      </c>
      <c r="M49" s="12">
        <f t="shared" si="16"/>
        <v>181</v>
      </c>
      <c r="N49" s="12">
        <f t="shared" si="16"/>
        <v>0</v>
      </c>
      <c r="O49" s="12">
        <f t="shared" si="16"/>
        <v>2</v>
      </c>
      <c r="P49" s="12">
        <f t="shared" si="16"/>
        <v>0</v>
      </c>
      <c r="Q49" s="12">
        <f t="shared" si="16"/>
        <v>0</v>
      </c>
      <c r="R49" s="12">
        <f t="shared" si="16"/>
        <v>0</v>
      </c>
      <c r="S49" s="12">
        <f t="shared" si="16"/>
        <v>5</v>
      </c>
      <c r="T49" s="12">
        <f t="shared" si="16"/>
        <v>0</v>
      </c>
      <c r="U49" s="12">
        <f t="shared" si="16"/>
        <v>0</v>
      </c>
      <c r="V49" s="12">
        <f t="shared" si="16"/>
        <v>328</v>
      </c>
      <c r="W49" s="12">
        <f t="shared" si="16"/>
        <v>0</v>
      </c>
      <c r="X49" s="11">
        <f t="shared" si="12"/>
        <v>0</v>
      </c>
    </row>
    <row r="50" spans="1:26" ht="12" customHeight="1" x14ac:dyDescent="0.15">
      <c r="A50" s="48" t="s">
        <v>34</v>
      </c>
      <c r="B50" s="10" t="s">
        <v>126</v>
      </c>
      <c r="C50" s="25">
        <v>118</v>
      </c>
      <c r="D50" s="24">
        <v>0</v>
      </c>
      <c r="E50" s="25">
        <v>0</v>
      </c>
      <c r="F50" s="25">
        <v>2</v>
      </c>
      <c r="G50" s="25">
        <v>0</v>
      </c>
      <c r="H50" s="25">
        <v>0</v>
      </c>
      <c r="I50" s="25">
        <v>105</v>
      </c>
      <c r="J50" s="25">
        <v>0</v>
      </c>
      <c r="K50" s="25">
        <v>0</v>
      </c>
      <c r="L50" s="25">
        <v>0</v>
      </c>
      <c r="M50" s="25">
        <v>99</v>
      </c>
      <c r="N50" s="25">
        <v>0</v>
      </c>
      <c r="O50" s="25">
        <v>2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7">
        <f>SUM(E50:U50)</f>
        <v>208</v>
      </c>
      <c r="W50" s="7">
        <f>+D50</f>
        <v>0</v>
      </c>
      <c r="X50" s="7">
        <f t="shared" si="12"/>
        <v>0</v>
      </c>
    </row>
    <row r="51" spans="1:26" ht="12" customHeight="1" x14ac:dyDescent="0.15">
      <c r="A51" s="48"/>
      <c r="B51" s="10" t="s">
        <v>127</v>
      </c>
      <c r="C51" s="25">
        <v>140</v>
      </c>
      <c r="D51" s="24">
        <v>0</v>
      </c>
      <c r="E51" s="25">
        <v>0</v>
      </c>
      <c r="F51" s="25">
        <v>4</v>
      </c>
      <c r="G51" s="25">
        <v>0</v>
      </c>
      <c r="H51" s="25">
        <v>0</v>
      </c>
      <c r="I51" s="25">
        <v>114</v>
      </c>
      <c r="J51" s="25">
        <v>0</v>
      </c>
      <c r="K51" s="25">
        <v>0</v>
      </c>
      <c r="L51" s="25">
        <v>0</v>
      </c>
      <c r="M51" s="25">
        <v>116</v>
      </c>
      <c r="N51" s="25">
        <v>0</v>
      </c>
      <c r="O51" s="25">
        <v>2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7">
        <f>SUM(E51:U51)</f>
        <v>236</v>
      </c>
      <c r="W51" s="7">
        <f>+D51</f>
        <v>0</v>
      </c>
      <c r="X51" s="7">
        <f t="shared" si="12"/>
        <v>0</v>
      </c>
    </row>
    <row r="52" spans="1:26" s="2" customFormat="1" ht="12" customHeight="1" x14ac:dyDescent="0.15">
      <c r="A52" s="51"/>
      <c r="B52" s="14" t="s">
        <v>24</v>
      </c>
      <c r="C52" s="22">
        <f t="shared" ref="C52:W52" si="17">AVERAGE(C50:C51)</f>
        <v>129</v>
      </c>
      <c r="D52" s="21">
        <f t="shared" si="17"/>
        <v>0</v>
      </c>
      <c r="E52" s="22">
        <f t="shared" si="17"/>
        <v>0</v>
      </c>
      <c r="F52" s="22">
        <f t="shared" si="17"/>
        <v>3</v>
      </c>
      <c r="G52" s="22">
        <f t="shared" si="17"/>
        <v>0</v>
      </c>
      <c r="H52" s="12">
        <f t="shared" si="17"/>
        <v>0</v>
      </c>
      <c r="I52" s="12">
        <f t="shared" si="17"/>
        <v>109.5</v>
      </c>
      <c r="J52" s="12">
        <f t="shared" si="17"/>
        <v>0</v>
      </c>
      <c r="K52" s="12">
        <f t="shared" si="17"/>
        <v>0</v>
      </c>
      <c r="L52" s="12">
        <f t="shared" si="17"/>
        <v>0</v>
      </c>
      <c r="M52" s="12">
        <f t="shared" si="17"/>
        <v>107.5</v>
      </c>
      <c r="N52" s="12">
        <f t="shared" si="17"/>
        <v>0</v>
      </c>
      <c r="O52" s="12">
        <f t="shared" si="17"/>
        <v>2</v>
      </c>
      <c r="P52" s="12">
        <f t="shared" si="17"/>
        <v>0</v>
      </c>
      <c r="Q52" s="12">
        <f t="shared" si="17"/>
        <v>0</v>
      </c>
      <c r="R52" s="12">
        <f t="shared" si="17"/>
        <v>0</v>
      </c>
      <c r="S52" s="12">
        <f t="shared" si="17"/>
        <v>0</v>
      </c>
      <c r="T52" s="12">
        <f t="shared" si="17"/>
        <v>0</v>
      </c>
      <c r="U52" s="12">
        <f t="shared" si="17"/>
        <v>0</v>
      </c>
      <c r="V52" s="12">
        <f t="shared" si="17"/>
        <v>222</v>
      </c>
      <c r="W52" s="12">
        <f t="shared" si="17"/>
        <v>0</v>
      </c>
      <c r="X52" s="11">
        <f t="shared" si="12"/>
        <v>0</v>
      </c>
    </row>
    <row r="53" spans="1:26" s="2" customFormat="1" ht="12" customHeight="1" x14ac:dyDescent="0.15">
      <c r="A53" s="50" t="s">
        <v>27</v>
      </c>
      <c r="B53" s="10" t="s">
        <v>130</v>
      </c>
      <c r="C53" s="23">
        <v>49</v>
      </c>
      <c r="D53" s="24">
        <v>0</v>
      </c>
      <c r="E53" s="23">
        <v>0</v>
      </c>
      <c r="F53" s="23">
        <v>5</v>
      </c>
      <c r="G53" s="23">
        <v>0</v>
      </c>
      <c r="H53" s="23">
        <v>0</v>
      </c>
      <c r="I53" s="23">
        <v>74</v>
      </c>
      <c r="J53" s="23">
        <v>0</v>
      </c>
      <c r="K53" s="23">
        <v>0</v>
      </c>
      <c r="L53" s="23">
        <v>0</v>
      </c>
      <c r="M53" s="23">
        <v>49</v>
      </c>
      <c r="N53" s="23">
        <v>0</v>
      </c>
      <c r="O53" s="23">
        <v>4</v>
      </c>
      <c r="P53" s="23">
        <v>0</v>
      </c>
      <c r="Q53" s="23">
        <v>0</v>
      </c>
      <c r="R53" s="23">
        <v>0</v>
      </c>
      <c r="S53" s="23">
        <v>14</v>
      </c>
      <c r="T53" s="23">
        <v>0</v>
      </c>
      <c r="U53" s="23">
        <v>0</v>
      </c>
      <c r="V53" s="7">
        <f>SUM(E53:U53)</f>
        <v>146</v>
      </c>
      <c r="W53" s="7">
        <f>+D53</f>
        <v>0</v>
      </c>
      <c r="X53" s="18">
        <f t="shared" si="12"/>
        <v>0</v>
      </c>
    </row>
    <row r="54" spans="1:26" s="2" customFormat="1" ht="12" customHeight="1" x14ac:dyDescent="0.15">
      <c r="A54" s="50"/>
      <c r="B54" s="10" t="s">
        <v>129</v>
      </c>
      <c r="C54" s="23">
        <v>70</v>
      </c>
      <c r="D54" s="24">
        <v>0</v>
      </c>
      <c r="E54" s="23">
        <v>0</v>
      </c>
      <c r="F54" s="23">
        <v>3</v>
      </c>
      <c r="G54" s="23">
        <v>0</v>
      </c>
      <c r="H54" s="23">
        <v>0</v>
      </c>
      <c r="I54" s="23">
        <v>80</v>
      </c>
      <c r="J54" s="23">
        <v>0</v>
      </c>
      <c r="K54" s="23">
        <v>0</v>
      </c>
      <c r="L54" s="23">
        <v>0</v>
      </c>
      <c r="M54" s="23">
        <v>310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11</v>
      </c>
      <c r="T54" s="23">
        <v>0</v>
      </c>
      <c r="U54" s="23">
        <v>0</v>
      </c>
      <c r="V54" s="7">
        <f>SUM(E54:U54)</f>
        <v>404</v>
      </c>
      <c r="W54" s="7">
        <f>+D54</f>
        <v>0</v>
      </c>
      <c r="X54" s="18">
        <f t="shared" si="12"/>
        <v>0</v>
      </c>
    </row>
    <row r="55" spans="1:26" s="2" customFormat="1" ht="12" customHeight="1" x14ac:dyDescent="0.15">
      <c r="A55" s="51"/>
      <c r="B55" s="14" t="s">
        <v>24</v>
      </c>
      <c r="C55" s="22">
        <f t="shared" ref="C55:W55" si="18">AVERAGE(C53:C54)</f>
        <v>59.5</v>
      </c>
      <c r="D55" s="21">
        <f t="shared" si="18"/>
        <v>0</v>
      </c>
      <c r="E55" s="22">
        <f t="shared" si="18"/>
        <v>0</v>
      </c>
      <c r="F55" s="22">
        <f t="shared" si="18"/>
        <v>4</v>
      </c>
      <c r="G55" s="22">
        <f t="shared" si="18"/>
        <v>0</v>
      </c>
      <c r="H55" s="12">
        <f t="shared" si="18"/>
        <v>0</v>
      </c>
      <c r="I55" s="12">
        <f t="shared" si="18"/>
        <v>77</v>
      </c>
      <c r="J55" s="12">
        <f t="shared" si="18"/>
        <v>0</v>
      </c>
      <c r="K55" s="12">
        <f t="shared" si="18"/>
        <v>0</v>
      </c>
      <c r="L55" s="12">
        <f t="shared" si="18"/>
        <v>0</v>
      </c>
      <c r="M55" s="12">
        <f t="shared" si="18"/>
        <v>179.5</v>
      </c>
      <c r="N55" s="12">
        <f t="shared" si="18"/>
        <v>0</v>
      </c>
      <c r="O55" s="12">
        <f t="shared" si="18"/>
        <v>2</v>
      </c>
      <c r="P55" s="12">
        <f t="shared" si="18"/>
        <v>0</v>
      </c>
      <c r="Q55" s="12">
        <f t="shared" si="18"/>
        <v>0</v>
      </c>
      <c r="R55" s="12">
        <f t="shared" si="18"/>
        <v>0</v>
      </c>
      <c r="S55" s="12">
        <f t="shared" si="18"/>
        <v>12.5</v>
      </c>
      <c r="T55" s="12">
        <f t="shared" si="18"/>
        <v>0</v>
      </c>
      <c r="U55" s="12">
        <f t="shared" si="18"/>
        <v>0</v>
      </c>
      <c r="V55" s="12">
        <f t="shared" si="18"/>
        <v>275</v>
      </c>
      <c r="W55" s="12">
        <f t="shared" si="18"/>
        <v>0</v>
      </c>
      <c r="X55" s="11">
        <f t="shared" si="12"/>
        <v>0</v>
      </c>
    </row>
    <row r="56" spans="1:26" s="2" customFormat="1" ht="12" customHeight="1" x14ac:dyDescent="0.15">
      <c r="A56" s="50" t="s">
        <v>11</v>
      </c>
      <c r="B56" s="10" t="s">
        <v>132</v>
      </c>
      <c r="C56" s="20">
        <v>52</v>
      </c>
      <c r="D56" s="9">
        <v>0</v>
      </c>
      <c r="E56" s="20">
        <v>0</v>
      </c>
      <c r="F56" s="20">
        <v>6</v>
      </c>
      <c r="G56" s="20">
        <v>0</v>
      </c>
      <c r="H56" s="20">
        <v>0</v>
      </c>
      <c r="I56" s="20">
        <v>86</v>
      </c>
      <c r="J56" s="20">
        <v>0</v>
      </c>
      <c r="K56" s="20">
        <v>0</v>
      </c>
      <c r="L56" s="20">
        <v>0</v>
      </c>
      <c r="M56" s="20">
        <v>84</v>
      </c>
      <c r="N56" s="20">
        <v>0</v>
      </c>
      <c r="O56" s="20">
        <v>4</v>
      </c>
      <c r="P56" s="20">
        <v>0</v>
      </c>
      <c r="Q56" s="20">
        <v>0</v>
      </c>
      <c r="R56" s="20">
        <v>0</v>
      </c>
      <c r="S56" s="20">
        <v>20</v>
      </c>
      <c r="T56" s="20">
        <v>0</v>
      </c>
      <c r="U56" s="20">
        <v>0</v>
      </c>
      <c r="V56" s="7">
        <f>SUM(E56:U56)</f>
        <v>200</v>
      </c>
      <c r="W56" s="7">
        <f>+D56</f>
        <v>0</v>
      </c>
      <c r="X56" s="18">
        <f t="shared" si="12"/>
        <v>0</v>
      </c>
    </row>
    <row r="57" spans="1:26" s="2" customFormat="1" ht="12" customHeight="1" x14ac:dyDescent="0.15">
      <c r="A57" s="50"/>
      <c r="B57" s="10" t="s">
        <v>133</v>
      </c>
      <c r="C57" s="20">
        <v>103</v>
      </c>
      <c r="D57" s="9">
        <v>0</v>
      </c>
      <c r="E57" s="20">
        <v>0</v>
      </c>
      <c r="F57" s="20">
        <v>1</v>
      </c>
      <c r="G57" s="20">
        <v>0</v>
      </c>
      <c r="H57" s="20">
        <v>0</v>
      </c>
      <c r="I57" s="20">
        <v>51</v>
      </c>
      <c r="J57" s="20">
        <v>0</v>
      </c>
      <c r="K57" s="20">
        <v>0</v>
      </c>
      <c r="L57" s="20">
        <v>0</v>
      </c>
      <c r="M57" s="20">
        <v>63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17</v>
      </c>
      <c r="T57" s="20">
        <v>0</v>
      </c>
      <c r="U57" s="20">
        <v>0</v>
      </c>
      <c r="V57" s="7">
        <f>SUM(E57:U57)</f>
        <v>132</v>
      </c>
      <c r="W57" s="7">
        <f>+D57</f>
        <v>0</v>
      </c>
      <c r="X57" s="18">
        <f t="shared" si="12"/>
        <v>0</v>
      </c>
      <c r="Z57" s="19"/>
    </row>
    <row r="58" spans="1:26" s="2" customFormat="1" ht="12" customHeight="1" x14ac:dyDescent="0.15">
      <c r="A58" s="51"/>
      <c r="B58" s="14" t="s">
        <v>24</v>
      </c>
      <c r="C58" s="13">
        <f>AVERAGE(C56:C57)</f>
        <v>77.5</v>
      </c>
      <c r="D58" s="5">
        <f>AVERAGE(D56:D57)</f>
        <v>0</v>
      </c>
      <c r="E58" s="13">
        <f>AVERAGE(E56:E57)</f>
        <v>0</v>
      </c>
      <c r="F58" s="13">
        <f>AVERAGE(F56:F57)</f>
        <v>3.5</v>
      </c>
      <c r="G58" s="13">
        <f>AVERAGE(G56:G57)</f>
        <v>0</v>
      </c>
      <c r="H58" s="13">
        <v>0</v>
      </c>
      <c r="I58" s="13">
        <f t="shared" ref="I58:W58" si="19">AVERAGE(I56:I57)</f>
        <v>68.5</v>
      </c>
      <c r="J58" s="13">
        <f t="shared" si="19"/>
        <v>0</v>
      </c>
      <c r="K58" s="13">
        <f t="shared" si="19"/>
        <v>0</v>
      </c>
      <c r="L58" s="13">
        <f t="shared" si="19"/>
        <v>0</v>
      </c>
      <c r="M58" s="13">
        <f t="shared" si="19"/>
        <v>73.5</v>
      </c>
      <c r="N58" s="13">
        <f t="shared" si="19"/>
        <v>0</v>
      </c>
      <c r="O58" s="13">
        <f t="shared" si="19"/>
        <v>2</v>
      </c>
      <c r="P58" s="13">
        <f t="shared" si="19"/>
        <v>0</v>
      </c>
      <c r="Q58" s="13">
        <f t="shared" si="19"/>
        <v>0</v>
      </c>
      <c r="R58" s="13">
        <f t="shared" si="19"/>
        <v>0</v>
      </c>
      <c r="S58" s="13">
        <f t="shared" si="19"/>
        <v>18.5</v>
      </c>
      <c r="T58" s="13">
        <f t="shared" si="19"/>
        <v>0</v>
      </c>
      <c r="U58" s="13">
        <f t="shared" si="19"/>
        <v>0</v>
      </c>
      <c r="V58" s="12">
        <f t="shared" si="19"/>
        <v>166</v>
      </c>
      <c r="W58" s="12">
        <f t="shared" si="19"/>
        <v>0</v>
      </c>
      <c r="X58" s="11">
        <f t="shared" si="12"/>
        <v>0</v>
      </c>
    </row>
    <row r="59" spans="1:26" ht="12" customHeight="1" x14ac:dyDescent="0.15">
      <c r="A59" s="48" t="s">
        <v>29</v>
      </c>
      <c r="B59" s="10" t="s">
        <v>52</v>
      </c>
      <c r="C59" s="8">
        <v>15</v>
      </c>
      <c r="D59" s="9">
        <v>0</v>
      </c>
      <c r="E59" s="8">
        <v>0</v>
      </c>
      <c r="F59" s="8">
        <v>0</v>
      </c>
      <c r="G59" s="20">
        <v>0</v>
      </c>
      <c r="H59" s="20">
        <v>0</v>
      </c>
      <c r="I59" s="8">
        <v>10</v>
      </c>
      <c r="J59" s="20">
        <v>0</v>
      </c>
      <c r="K59" s="20">
        <v>0</v>
      </c>
      <c r="L59" s="20">
        <v>0</v>
      </c>
      <c r="M59" s="8">
        <v>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8">
        <v>4</v>
      </c>
      <c r="T59" s="20">
        <v>0</v>
      </c>
      <c r="U59" s="20">
        <v>0</v>
      </c>
      <c r="V59" s="7">
        <f>SUM(E59:U59)</f>
        <v>36</v>
      </c>
      <c r="W59" s="7">
        <f>+D59</f>
        <v>0</v>
      </c>
      <c r="X59" s="7">
        <f t="shared" si="12"/>
        <v>0</v>
      </c>
    </row>
    <row r="60" spans="1:26" ht="12" customHeight="1" x14ac:dyDescent="0.15">
      <c r="A60" s="48"/>
      <c r="B60" s="10" t="s">
        <v>66</v>
      </c>
      <c r="C60" s="8">
        <v>12</v>
      </c>
      <c r="D60" s="9">
        <v>0</v>
      </c>
      <c r="E60" s="8">
        <v>0</v>
      </c>
      <c r="F60" s="8">
        <v>2</v>
      </c>
      <c r="G60" s="20">
        <v>0</v>
      </c>
      <c r="H60" s="20">
        <v>0</v>
      </c>
      <c r="I60" s="8">
        <v>16</v>
      </c>
      <c r="J60" s="20">
        <v>0</v>
      </c>
      <c r="K60" s="20">
        <v>0</v>
      </c>
      <c r="L60" s="20">
        <v>0</v>
      </c>
      <c r="M60" s="8">
        <v>75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8">
        <v>9</v>
      </c>
      <c r="T60" s="20">
        <v>0</v>
      </c>
      <c r="U60" s="20">
        <v>0</v>
      </c>
      <c r="V60" s="7">
        <f>SUM(E60:U60)</f>
        <v>102</v>
      </c>
      <c r="W60" s="7">
        <f>+D60</f>
        <v>0</v>
      </c>
      <c r="X60" s="7">
        <f t="shared" si="12"/>
        <v>0</v>
      </c>
    </row>
    <row r="61" spans="1:26" s="2" customFormat="1" ht="12" customHeight="1" x14ac:dyDescent="0.15">
      <c r="A61" s="51"/>
      <c r="B61" s="14" t="s">
        <v>24</v>
      </c>
      <c r="C61" s="13">
        <f t="shared" ref="C61:W61" si="20">AVERAGE(C59:C60)</f>
        <v>13.5</v>
      </c>
      <c r="D61" s="5">
        <f t="shared" si="20"/>
        <v>0</v>
      </c>
      <c r="E61" s="13">
        <f t="shared" si="20"/>
        <v>0</v>
      </c>
      <c r="F61" s="13">
        <f t="shared" si="20"/>
        <v>1</v>
      </c>
      <c r="G61" s="13">
        <f t="shared" si="20"/>
        <v>0</v>
      </c>
      <c r="H61" s="13">
        <f t="shared" si="20"/>
        <v>0</v>
      </c>
      <c r="I61" s="13">
        <f t="shared" si="20"/>
        <v>13</v>
      </c>
      <c r="J61" s="13">
        <f t="shared" si="20"/>
        <v>0</v>
      </c>
      <c r="K61" s="13">
        <f t="shared" si="20"/>
        <v>0</v>
      </c>
      <c r="L61" s="13">
        <f t="shared" si="20"/>
        <v>0</v>
      </c>
      <c r="M61" s="13">
        <f t="shared" si="20"/>
        <v>48.5</v>
      </c>
      <c r="N61" s="13">
        <f t="shared" si="20"/>
        <v>0</v>
      </c>
      <c r="O61" s="13">
        <f t="shared" si="20"/>
        <v>0</v>
      </c>
      <c r="P61" s="13">
        <f t="shared" si="20"/>
        <v>0</v>
      </c>
      <c r="Q61" s="13">
        <f t="shared" si="20"/>
        <v>0</v>
      </c>
      <c r="R61" s="13">
        <f t="shared" si="20"/>
        <v>0</v>
      </c>
      <c r="S61" s="13">
        <f t="shared" si="20"/>
        <v>6.5</v>
      </c>
      <c r="T61" s="13">
        <f t="shared" si="20"/>
        <v>0</v>
      </c>
      <c r="U61" s="13">
        <f t="shared" si="20"/>
        <v>0</v>
      </c>
      <c r="V61" s="12">
        <f t="shared" si="20"/>
        <v>69</v>
      </c>
      <c r="W61" s="12">
        <f t="shared" si="20"/>
        <v>0</v>
      </c>
      <c r="X61" s="11">
        <f t="shared" si="12"/>
        <v>0</v>
      </c>
    </row>
    <row r="62" spans="1:26" ht="12" customHeight="1" x14ac:dyDescent="0.15">
      <c r="A62" s="48" t="s">
        <v>30</v>
      </c>
      <c r="B62" s="10" t="s">
        <v>49</v>
      </c>
      <c r="C62" s="8">
        <v>62</v>
      </c>
      <c r="D62" s="9">
        <v>0</v>
      </c>
      <c r="E62" s="8">
        <v>0</v>
      </c>
      <c r="F62" s="8">
        <v>0</v>
      </c>
      <c r="G62" s="8">
        <v>0</v>
      </c>
      <c r="H62" s="8">
        <v>0</v>
      </c>
      <c r="I62" s="8">
        <v>57</v>
      </c>
      <c r="J62" s="8">
        <v>0</v>
      </c>
      <c r="K62" s="8">
        <v>0</v>
      </c>
      <c r="L62" s="8">
        <v>0</v>
      </c>
      <c r="M62" s="8">
        <v>137</v>
      </c>
      <c r="N62" s="8">
        <v>0</v>
      </c>
      <c r="O62" s="8">
        <v>1</v>
      </c>
      <c r="P62" s="8">
        <v>0</v>
      </c>
      <c r="Q62" s="8">
        <v>0</v>
      </c>
      <c r="R62" s="8">
        <v>0</v>
      </c>
      <c r="S62" s="8">
        <v>25</v>
      </c>
      <c r="T62" s="8">
        <v>0</v>
      </c>
      <c r="U62" s="8">
        <v>0</v>
      </c>
      <c r="V62" s="7">
        <f>SUM(E62:U62)</f>
        <v>220</v>
      </c>
      <c r="W62" s="7">
        <f>+D62</f>
        <v>0</v>
      </c>
      <c r="X62" s="7">
        <f t="shared" si="12"/>
        <v>0</v>
      </c>
    </row>
    <row r="63" spans="1:26" ht="12" customHeight="1" x14ac:dyDescent="0.15">
      <c r="A63" s="48"/>
      <c r="B63" s="10" t="s">
        <v>135</v>
      </c>
      <c r="C63" s="8">
        <v>33</v>
      </c>
      <c r="D63" s="9">
        <v>1</v>
      </c>
      <c r="E63" s="8">
        <v>0</v>
      </c>
      <c r="F63" s="8">
        <v>3</v>
      </c>
      <c r="G63" s="8">
        <v>0</v>
      </c>
      <c r="H63" s="8">
        <v>0</v>
      </c>
      <c r="I63" s="8">
        <v>22</v>
      </c>
      <c r="J63" s="8">
        <v>0</v>
      </c>
      <c r="K63" s="8">
        <v>0</v>
      </c>
      <c r="L63" s="8">
        <v>0</v>
      </c>
      <c r="M63" s="8">
        <v>38</v>
      </c>
      <c r="N63" s="8">
        <v>0</v>
      </c>
      <c r="O63" s="8">
        <v>1</v>
      </c>
      <c r="P63" s="8">
        <v>0</v>
      </c>
      <c r="Q63" s="8">
        <v>0</v>
      </c>
      <c r="R63" s="8">
        <v>0</v>
      </c>
      <c r="S63" s="8">
        <v>42</v>
      </c>
      <c r="T63" s="8">
        <v>0</v>
      </c>
      <c r="U63" s="8">
        <v>0</v>
      </c>
      <c r="V63" s="7">
        <f>SUM(E63:U63)</f>
        <v>106</v>
      </c>
      <c r="W63" s="7">
        <f>+D63</f>
        <v>1</v>
      </c>
      <c r="X63" s="7">
        <f t="shared" si="12"/>
        <v>0.94339622641509435</v>
      </c>
    </row>
    <row r="64" spans="1:26" s="2" customFormat="1" ht="12" customHeight="1" x14ac:dyDescent="0.15">
      <c r="A64" s="51"/>
      <c r="B64" s="14" t="s">
        <v>24</v>
      </c>
      <c r="C64" s="13">
        <f t="shared" ref="C64:W64" si="21">AVERAGE(C62:C63)</f>
        <v>47.5</v>
      </c>
      <c r="D64" s="5">
        <f t="shared" si="21"/>
        <v>0.5</v>
      </c>
      <c r="E64" s="13">
        <f t="shared" si="21"/>
        <v>0</v>
      </c>
      <c r="F64" s="13">
        <f t="shared" si="21"/>
        <v>1.5</v>
      </c>
      <c r="G64" s="13">
        <f t="shared" si="21"/>
        <v>0</v>
      </c>
      <c r="H64" s="13">
        <f t="shared" si="21"/>
        <v>0</v>
      </c>
      <c r="I64" s="13">
        <f t="shared" si="21"/>
        <v>39.5</v>
      </c>
      <c r="J64" s="13">
        <f t="shared" si="21"/>
        <v>0</v>
      </c>
      <c r="K64" s="13">
        <f t="shared" si="21"/>
        <v>0</v>
      </c>
      <c r="L64" s="13">
        <f t="shared" si="21"/>
        <v>0</v>
      </c>
      <c r="M64" s="13">
        <f t="shared" si="21"/>
        <v>87.5</v>
      </c>
      <c r="N64" s="13">
        <f t="shared" si="21"/>
        <v>0</v>
      </c>
      <c r="O64" s="13">
        <f t="shared" si="21"/>
        <v>1</v>
      </c>
      <c r="P64" s="13">
        <f t="shared" si="21"/>
        <v>0</v>
      </c>
      <c r="Q64" s="13">
        <f t="shared" si="21"/>
        <v>0</v>
      </c>
      <c r="R64" s="13">
        <f t="shared" si="21"/>
        <v>0</v>
      </c>
      <c r="S64" s="13">
        <f t="shared" si="21"/>
        <v>33.5</v>
      </c>
      <c r="T64" s="13">
        <f t="shared" si="21"/>
        <v>0</v>
      </c>
      <c r="U64" s="13">
        <f t="shared" si="21"/>
        <v>0</v>
      </c>
      <c r="V64" s="12">
        <f t="shared" si="21"/>
        <v>163</v>
      </c>
      <c r="W64" s="12">
        <f t="shared" si="21"/>
        <v>0.5</v>
      </c>
      <c r="X64" s="11">
        <f t="shared" si="12"/>
        <v>0.30674846625766872</v>
      </c>
    </row>
    <row r="65" spans="1:24" ht="12" customHeight="1" x14ac:dyDescent="0.15">
      <c r="A65" s="50" t="s">
        <v>4</v>
      </c>
      <c r="B65" s="10" t="s">
        <v>137</v>
      </c>
      <c r="C65" s="8">
        <v>49</v>
      </c>
      <c r="D65" s="9">
        <v>3</v>
      </c>
      <c r="E65" s="8">
        <v>0</v>
      </c>
      <c r="F65" s="8">
        <v>4</v>
      </c>
      <c r="G65" s="8">
        <v>0</v>
      </c>
      <c r="H65" s="8">
        <v>0</v>
      </c>
      <c r="I65" s="8">
        <v>110</v>
      </c>
      <c r="J65" s="8">
        <v>0</v>
      </c>
      <c r="K65" s="8">
        <v>0</v>
      </c>
      <c r="L65" s="8">
        <v>0</v>
      </c>
      <c r="M65" s="8">
        <v>89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19</v>
      </c>
      <c r="T65" s="8">
        <v>0</v>
      </c>
      <c r="U65" s="8">
        <v>0</v>
      </c>
      <c r="V65" s="7">
        <f>SUM(E65:U65)</f>
        <v>222</v>
      </c>
      <c r="W65" s="7">
        <f>+D65</f>
        <v>3</v>
      </c>
      <c r="X65" s="7">
        <f t="shared" si="12"/>
        <v>1.3513513513513513</v>
      </c>
    </row>
    <row r="66" spans="1:24" ht="12" customHeight="1" x14ac:dyDescent="0.15">
      <c r="A66" s="50"/>
      <c r="B66" s="10" t="s">
        <v>138</v>
      </c>
      <c r="C66" s="8">
        <v>26</v>
      </c>
      <c r="D66" s="9">
        <v>0</v>
      </c>
      <c r="E66" s="8">
        <v>0</v>
      </c>
      <c r="F66" s="8">
        <v>2</v>
      </c>
      <c r="G66" s="8">
        <v>0</v>
      </c>
      <c r="H66" s="8">
        <v>0</v>
      </c>
      <c r="I66" s="8">
        <v>65</v>
      </c>
      <c r="J66" s="8">
        <v>0</v>
      </c>
      <c r="K66" s="8">
        <v>0</v>
      </c>
      <c r="L66" s="8">
        <v>0</v>
      </c>
      <c r="M66" s="8">
        <v>153</v>
      </c>
      <c r="N66" s="8">
        <v>0</v>
      </c>
      <c r="O66" s="8">
        <v>1</v>
      </c>
      <c r="P66" s="8">
        <v>0</v>
      </c>
      <c r="Q66" s="8">
        <v>0</v>
      </c>
      <c r="R66" s="8">
        <v>0</v>
      </c>
      <c r="S66" s="8">
        <v>15</v>
      </c>
      <c r="T66" s="8">
        <v>0</v>
      </c>
      <c r="U66" s="8">
        <v>0</v>
      </c>
      <c r="V66" s="7">
        <f>SUM(E66:U66)</f>
        <v>236</v>
      </c>
      <c r="W66" s="7">
        <f>+D66</f>
        <v>0</v>
      </c>
      <c r="X66" s="7">
        <f t="shared" si="12"/>
        <v>0</v>
      </c>
    </row>
    <row r="67" spans="1:24" s="2" customFormat="1" ht="12" customHeight="1" x14ac:dyDescent="0.15">
      <c r="A67" s="51"/>
      <c r="B67" s="14" t="s">
        <v>24</v>
      </c>
      <c r="C67" s="13">
        <f t="shared" ref="C67:W67" si="22">AVERAGE(C65:C66)</f>
        <v>37.5</v>
      </c>
      <c r="D67" s="5">
        <f t="shared" si="22"/>
        <v>1.5</v>
      </c>
      <c r="E67" s="13">
        <f t="shared" si="22"/>
        <v>0</v>
      </c>
      <c r="F67" s="13">
        <f t="shared" si="22"/>
        <v>3</v>
      </c>
      <c r="G67" s="13">
        <f t="shared" si="22"/>
        <v>0</v>
      </c>
      <c r="H67" s="13">
        <f t="shared" si="22"/>
        <v>0</v>
      </c>
      <c r="I67" s="13">
        <f t="shared" si="22"/>
        <v>87.5</v>
      </c>
      <c r="J67" s="13">
        <f t="shared" si="22"/>
        <v>0</v>
      </c>
      <c r="K67" s="13">
        <f t="shared" si="22"/>
        <v>0</v>
      </c>
      <c r="L67" s="13">
        <f t="shared" si="22"/>
        <v>0</v>
      </c>
      <c r="M67" s="13">
        <f t="shared" si="22"/>
        <v>121</v>
      </c>
      <c r="N67" s="13">
        <f t="shared" si="22"/>
        <v>0</v>
      </c>
      <c r="O67" s="13">
        <f t="shared" si="22"/>
        <v>0.5</v>
      </c>
      <c r="P67" s="13">
        <f t="shared" si="22"/>
        <v>0</v>
      </c>
      <c r="Q67" s="13">
        <f t="shared" si="22"/>
        <v>0</v>
      </c>
      <c r="R67" s="13">
        <f t="shared" si="22"/>
        <v>0</v>
      </c>
      <c r="S67" s="13">
        <f t="shared" si="22"/>
        <v>17</v>
      </c>
      <c r="T67" s="13">
        <f t="shared" si="22"/>
        <v>0</v>
      </c>
      <c r="U67" s="13">
        <f t="shared" si="22"/>
        <v>0</v>
      </c>
      <c r="V67" s="12">
        <f t="shared" si="22"/>
        <v>229</v>
      </c>
      <c r="W67" s="12">
        <f t="shared" si="22"/>
        <v>1.5</v>
      </c>
      <c r="X67" s="11">
        <f t="shared" si="12"/>
        <v>0.65502183406113534</v>
      </c>
    </row>
    <row r="68" spans="1:24" ht="12" customHeight="1" x14ac:dyDescent="0.15">
      <c r="A68" s="48" t="s">
        <v>26</v>
      </c>
      <c r="B68" s="10" t="s">
        <v>140</v>
      </c>
      <c r="C68" s="8">
        <v>10</v>
      </c>
      <c r="D68" s="9">
        <v>0</v>
      </c>
      <c r="E68" s="8">
        <v>0</v>
      </c>
      <c r="F68" s="8">
        <v>0</v>
      </c>
      <c r="G68" s="8">
        <v>0</v>
      </c>
      <c r="H68" s="8">
        <v>0</v>
      </c>
      <c r="I68" s="8">
        <v>79</v>
      </c>
      <c r="J68" s="8">
        <v>0</v>
      </c>
      <c r="K68" s="8">
        <v>0</v>
      </c>
      <c r="L68" s="8">
        <v>0</v>
      </c>
      <c r="M68" s="8">
        <v>96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4</v>
      </c>
      <c r="T68" s="8">
        <v>0</v>
      </c>
      <c r="U68" s="8">
        <v>0</v>
      </c>
      <c r="V68" s="7">
        <f>SUM(E68:U68)</f>
        <v>179</v>
      </c>
      <c r="W68" s="7">
        <f>+D68</f>
        <v>0</v>
      </c>
      <c r="X68" s="7">
        <f t="shared" si="12"/>
        <v>0</v>
      </c>
    </row>
    <row r="69" spans="1:24" ht="12" customHeight="1" x14ac:dyDescent="0.15">
      <c r="A69" s="48"/>
      <c r="B69" s="10" t="s">
        <v>141</v>
      </c>
      <c r="C69" s="8">
        <v>19</v>
      </c>
      <c r="D69" s="9">
        <v>3</v>
      </c>
      <c r="E69" s="8">
        <v>0</v>
      </c>
      <c r="F69" s="8">
        <v>1</v>
      </c>
      <c r="G69" s="8">
        <v>0</v>
      </c>
      <c r="H69" s="8">
        <v>0</v>
      </c>
      <c r="I69" s="8">
        <v>83</v>
      </c>
      <c r="J69" s="8">
        <v>0</v>
      </c>
      <c r="K69" s="8">
        <v>0</v>
      </c>
      <c r="L69" s="8">
        <v>0</v>
      </c>
      <c r="M69" s="8">
        <v>158</v>
      </c>
      <c r="N69" s="8">
        <v>0</v>
      </c>
      <c r="O69" s="8">
        <v>3</v>
      </c>
      <c r="P69" s="8">
        <v>0</v>
      </c>
      <c r="Q69" s="8">
        <v>0</v>
      </c>
      <c r="R69" s="8">
        <v>0</v>
      </c>
      <c r="S69" s="8">
        <v>6</v>
      </c>
      <c r="T69" s="8">
        <v>0</v>
      </c>
      <c r="U69" s="8">
        <v>0</v>
      </c>
      <c r="V69" s="7">
        <f>SUM(E69:U69)</f>
        <v>251</v>
      </c>
      <c r="W69" s="7">
        <f>+D69</f>
        <v>3</v>
      </c>
      <c r="X69" s="7">
        <f t="shared" ref="X69:X94" si="23">IF(V69=0,0,(W69/V69)*100)</f>
        <v>1.1952191235059761</v>
      </c>
    </row>
    <row r="70" spans="1:24" s="2" customFormat="1" ht="12" customHeight="1" x14ac:dyDescent="0.15">
      <c r="A70" s="51"/>
      <c r="B70" s="14" t="s">
        <v>24</v>
      </c>
      <c r="C70" s="13">
        <f t="shared" ref="C70:W70" si="24">AVERAGE(C68:C69)</f>
        <v>14.5</v>
      </c>
      <c r="D70" s="5">
        <f t="shared" si="24"/>
        <v>1.5</v>
      </c>
      <c r="E70" s="13">
        <f t="shared" si="24"/>
        <v>0</v>
      </c>
      <c r="F70" s="13">
        <f t="shared" si="24"/>
        <v>0.5</v>
      </c>
      <c r="G70" s="13">
        <f t="shared" si="24"/>
        <v>0</v>
      </c>
      <c r="H70" s="13">
        <f t="shared" si="24"/>
        <v>0</v>
      </c>
      <c r="I70" s="13">
        <f t="shared" si="24"/>
        <v>81</v>
      </c>
      <c r="J70" s="13">
        <f t="shared" si="24"/>
        <v>0</v>
      </c>
      <c r="K70" s="13">
        <f t="shared" si="24"/>
        <v>0</v>
      </c>
      <c r="L70" s="13">
        <f t="shared" si="24"/>
        <v>0</v>
      </c>
      <c r="M70" s="13">
        <f t="shared" si="24"/>
        <v>127</v>
      </c>
      <c r="N70" s="13">
        <f t="shared" si="24"/>
        <v>0</v>
      </c>
      <c r="O70" s="13">
        <f t="shared" si="24"/>
        <v>1.5</v>
      </c>
      <c r="P70" s="13">
        <f t="shared" si="24"/>
        <v>0</v>
      </c>
      <c r="Q70" s="13">
        <f t="shared" si="24"/>
        <v>0</v>
      </c>
      <c r="R70" s="13">
        <f t="shared" si="24"/>
        <v>0</v>
      </c>
      <c r="S70" s="13">
        <f t="shared" si="24"/>
        <v>5</v>
      </c>
      <c r="T70" s="13">
        <f t="shared" si="24"/>
        <v>0</v>
      </c>
      <c r="U70" s="13">
        <f t="shared" si="24"/>
        <v>0</v>
      </c>
      <c r="V70" s="12">
        <f t="shared" si="24"/>
        <v>215</v>
      </c>
      <c r="W70" s="12">
        <f t="shared" si="24"/>
        <v>1.5</v>
      </c>
      <c r="X70" s="11">
        <f t="shared" si="23"/>
        <v>0.69767441860465118</v>
      </c>
    </row>
    <row r="71" spans="1:24" ht="12" customHeight="1" x14ac:dyDescent="0.15">
      <c r="A71" s="48" t="s">
        <v>1</v>
      </c>
      <c r="B71" s="10" t="s">
        <v>146</v>
      </c>
      <c r="C71" s="8">
        <v>6</v>
      </c>
      <c r="D71" s="9">
        <v>1</v>
      </c>
      <c r="E71" s="8">
        <v>0</v>
      </c>
      <c r="F71" s="8">
        <v>0</v>
      </c>
      <c r="G71" s="8">
        <v>0</v>
      </c>
      <c r="H71" s="8">
        <v>0</v>
      </c>
      <c r="I71" s="8">
        <v>22</v>
      </c>
      <c r="J71" s="8">
        <v>0</v>
      </c>
      <c r="K71" s="8">
        <v>0</v>
      </c>
      <c r="L71" s="8">
        <v>0</v>
      </c>
      <c r="M71" s="8">
        <v>42</v>
      </c>
      <c r="N71" s="8">
        <v>0</v>
      </c>
      <c r="O71" s="8">
        <v>1</v>
      </c>
      <c r="P71" s="8">
        <v>0</v>
      </c>
      <c r="Q71" s="8">
        <v>0</v>
      </c>
      <c r="R71" s="8">
        <v>0</v>
      </c>
      <c r="S71" s="8">
        <v>5</v>
      </c>
      <c r="T71" s="8">
        <v>0</v>
      </c>
      <c r="U71" s="8">
        <v>0</v>
      </c>
      <c r="V71" s="7">
        <f>SUM(E71:U71)</f>
        <v>70</v>
      </c>
      <c r="W71" s="7">
        <f>+D71</f>
        <v>1</v>
      </c>
      <c r="X71" s="7">
        <f t="shared" si="23"/>
        <v>1.4285714285714286</v>
      </c>
    </row>
    <row r="72" spans="1:24" ht="12" customHeight="1" x14ac:dyDescent="0.15">
      <c r="A72" s="48"/>
      <c r="B72" s="10" t="s">
        <v>144</v>
      </c>
      <c r="C72" s="8">
        <v>10</v>
      </c>
      <c r="D72" s="9">
        <v>2</v>
      </c>
      <c r="E72" s="8">
        <v>0</v>
      </c>
      <c r="F72" s="8">
        <v>0</v>
      </c>
      <c r="G72" s="8">
        <v>0</v>
      </c>
      <c r="H72" s="8">
        <v>0</v>
      </c>
      <c r="I72" s="8">
        <v>53</v>
      </c>
      <c r="J72" s="8">
        <v>0</v>
      </c>
      <c r="K72" s="8">
        <v>0</v>
      </c>
      <c r="L72" s="8">
        <v>0</v>
      </c>
      <c r="M72" s="8">
        <v>79</v>
      </c>
      <c r="N72" s="8">
        <v>0</v>
      </c>
      <c r="O72" s="8">
        <v>1</v>
      </c>
      <c r="P72" s="8">
        <v>0</v>
      </c>
      <c r="Q72" s="8">
        <v>0</v>
      </c>
      <c r="R72" s="8">
        <v>0</v>
      </c>
      <c r="S72" s="8">
        <v>6</v>
      </c>
      <c r="T72" s="8">
        <v>0</v>
      </c>
      <c r="U72" s="8">
        <v>0</v>
      </c>
      <c r="V72" s="7">
        <f>SUM(E72:U72)</f>
        <v>139</v>
      </c>
      <c r="W72" s="7">
        <f>+D72</f>
        <v>2</v>
      </c>
      <c r="X72" s="7">
        <f t="shared" si="23"/>
        <v>1.4388489208633095</v>
      </c>
    </row>
    <row r="73" spans="1:24" s="2" customFormat="1" ht="12" customHeight="1" x14ac:dyDescent="0.15">
      <c r="A73" s="51"/>
      <c r="B73" s="14" t="s">
        <v>24</v>
      </c>
      <c r="C73" s="13">
        <f t="shared" ref="C73:W73" si="25">AVERAGE(C71:C72)</f>
        <v>8</v>
      </c>
      <c r="D73" s="5">
        <f t="shared" si="25"/>
        <v>1.5</v>
      </c>
      <c r="E73" s="13">
        <f t="shared" si="25"/>
        <v>0</v>
      </c>
      <c r="F73" s="13">
        <f t="shared" si="25"/>
        <v>0</v>
      </c>
      <c r="G73" s="13">
        <f t="shared" si="25"/>
        <v>0</v>
      </c>
      <c r="H73" s="13">
        <f t="shared" si="25"/>
        <v>0</v>
      </c>
      <c r="I73" s="13">
        <f t="shared" si="25"/>
        <v>37.5</v>
      </c>
      <c r="J73" s="13">
        <f t="shared" si="25"/>
        <v>0</v>
      </c>
      <c r="K73" s="13">
        <f t="shared" si="25"/>
        <v>0</v>
      </c>
      <c r="L73" s="13">
        <f t="shared" si="25"/>
        <v>0</v>
      </c>
      <c r="M73" s="13">
        <f t="shared" si="25"/>
        <v>60.5</v>
      </c>
      <c r="N73" s="13">
        <f t="shared" si="25"/>
        <v>0</v>
      </c>
      <c r="O73" s="13">
        <f t="shared" si="25"/>
        <v>1</v>
      </c>
      <c r="P73" s="13">
        <f t="shared" si="25"/>
        <v>0</v>
      </c>
      <c r="Q73" s="13">
        <f t="shared" si="25"/>
        <v>0</v>
      </c>
      <c r="R73" s="13">
        <f t="shared" si="25"/>
        <v>0</v>
      </c>
      <c r="S73" s="13">
        <f t="shared" si="25"/>
        <v>5.5</v>
      </c>
      <c r="T73" s="13">
        <f t="shared" si="25"/>
        <v>0</v>
      </c>
      <c r="U73" s="13">
        <f t="shared" si="25"/>
        <v>0</v>
      </c>
      <c r="V73" s="12">
        <f t="shared" si="25"/>
        <v>104.5</v>
      </c>
      <c r="W73" s="12">
        <f t="shared" si="25"/>
        <v>1.5</v>
      </c>
      <c r="X73" s="11">
        <f t="shared" si="23"/>
        <v>1.4354066985645932</v>
      </c>
    </row>
    <row r="74" spans="1:24" ht="12" customHeight="1" x14ac:dyDescent="0.15">
      <c r="A74" s="48" t="s">
        <v>9</v>
      </c>
      <c r="B74" s="10" t="s">
        <v>147</v>
      </c>
      <c r="C74" s="8">
        <v>13</v>
      </c>
      <c r="D74" s="9">
        <v>0</v>
      </c>
      <c r="E74" s="8">
        <v>0</v>
      </c>
      <c r="F74" s="8">
        <v>0</v>
      </c>
      <c r="G74" s="8">
        <v>0</v>
      </c>
      <c r="H74" s="8">
        <v>0</v>
      </c>
      <c r="I74" s="8">
        <v>23</v>
      </c>
      <c r="J74" s="8">
        <v>0</v>
      </c>
      <c r="K74" s="8">
        <v>0</v>
      </c>
      <c r="L74" s="8">
        <v>0</v>
      </c>
      <c r="M74" s="8">
        <v>22</v>
      </c>
      <c r="N74" s="8">
        <v>0</v>
      </c>
      <c r="O74" s="8">
        <v>1</v>
      </c>
      <c r="P74" s="8">
        <v>0</v>
      </c>
      <c r="Q74" s="8">
        <v>0</v>
      </c>
      <c r="R74" s="8">
        <v>0</v>
      </c>
      <c r="S74" s="8">
        <v>1</v>
      </c>
      <c r="T74" s="8">
        <v>0</v>
      </c>
      <c r="U74" s="8">
        <v>0</v>
      </c>
      <c r="V74" s="7">
        <f>SUM(E74:U74)</f>
        <v>47</v>
      </c>
      <c r="W74" s="7">
        <f>+D74</f>
        <v>0</v>
      </c>
      <c r="X74" s="7">
        <f t="shared" si="23"/>
        <v>0</v>
      </c>
    </row>
    <row r="75" spans="1:24" ht="12" customHeight="1" x14ac:dyDescent="0.15">
      <c r="A75" s="48"/>
      <c r="B75" s="10" t="s">
        <v>148</v>
      </c>
      <c r="C75" s="8">
        <v>14</v>
      </c>
      <c r="D75" s="9">
        <v>1</v>
      </c>
      <c r="E75" s="8">
        <v>0</v>
      </c>
      <c r="F75" s="8">
        <v>0</v>
      </c>
      <c r="G75" s="8">
        <v>0</v>
      </c>
      <c r="H75" s="8">
        <v>0</v>
      </c>
      <c r="I75" s="8">
        <v>34</v>
      </c>
      <c r="J75" s="8">
        <v>0</v>
      </c>
      <c r="K75" s="8">
        <v>0</v>
      </c>
      <c r="L75" s="8">
        <v>0</v>
      </c>
      <c r="M75" s="8">
        <v>46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3</v>
      </c>
      <c r="T75" s="8">
        <v>0</v>
      </c>
      <c r="U75" s="8">
        <v>0</v>
      </c>
      <c r="V75" s="7">
        <f>SUM(E75:U75)</f>
        <v>83</v>
      </c>
      <c r="W75" s="7">
        <f>+D75</f>
        <v>1</v>
      </c>
      <c r="X75" s="7">
        <f t="shared" si="23"/>
        <v>1.2048192771084338</v>
      </c>
    </row>
    <row r="76" spans="1:24" s="2" customFormat="1" ht="12" customHeight="1" x14ac:dyDescent="0.15">
      <c r="A76" s="51"/>
      <c r="B76" s="14" t="s">
        <v>24</v>
      </c>
      <c r="C76" s="13">
        <f t="shared" ref="C76:W76" si="26">AVERAGE(C74:C75)</f>
        <v>13.5</v>
      </c>
      <c r="D76" s="5">
        <f t="shared" si="26"/>
        <v>0.5</v>
      </c>
      <c r="E76" s="13">
        <f t="shared" si="26"/>
        <v>0</v>
      </c>
      <c r="F76" s="13">
        <f t="shared" si="26"/>
        <v>0</v>
      </c>
      <c r="G76" s="13">
        <f t="shared" si="26"/>
        <v>0</v>
      </c>
      <c r="H76" s="13">
        <f t="shared" si="26"/>
        <v>0</v>
      </c>
      <c r="I76" s="13">
        <f t="shared" si="26"/>
        <v>28.5</v>
      </c>
      <c r="J76" s="13">
        <f t="shared" si="26"/>
        <v>0</v>
      </c>
      <c r="K76" s="13">
        <f t="shared" si="26"/>
        <v>0</v>
      </c>
      <c r="L76" s="13">
        <f t="shared" si="26"/>
        <v>0</v>
      </c>
      <c r="M76" s="13">
        <f t="shared" si="26"/>
        <v>34</v>
      </c>
      <c r="N76" s="13">
        <f t="shared" si="26"/>
        <v>0</v>
      </c>
      <c r="O76" s="13">
        <f t="shared" si="26"/>
        <v>0.5</v>
      </c>
      <c r="P76" s="13">
        <f t="shared" si="26"/>
        <v>0</v>
      </c>
      <c r="Q76" s="13">
        <f t="shared" si="26"/>
        <v>0</v>
      </c>
      <c r="R76" s="13">
        <f t="shared" si="26"/>
        <v>0</v>
      </c>
      <c r="S76" s="13">
        <f t="shared" si="26"/>
        <v>2</v>
      </c>
      <c r="T76" s="13">
        <f t="shared" si="26"/>
        <v>0</v>
      </c>
      <c r="U76" s="13">
        <f t="shared" si="26"/>
        <v>0</v>
      </c>
      <c r="V76" s="12">
        <f t="shared" si="26"/>
        <v>65</v>
      </c>
      <c r="W76" s="12">
        <f t="shared" si="26"/>
        <v>0.5</v>
      </c>
      <c r="X76" s="11">
        <f t="shared" si="23"/>
        <v>0.76923076923076927</v>
      </c>
    </row>
    <row r="77" spans="1:24" ht="12" customHeight="1" x14ac:dyDescent="0.15">
      <c r="A77" s="48" t="s">
        <v>21</v>
      </c>
      <c r="B77" s="10" t="s">
        <v>149</v>
      </c>
      <c r="C77" s="8">
        <v>42</v>
      </c>
      <c r="D77" s="9">
        <v>3</v>
      </c>
      <c r="E77" s="8">
        <v>0</v>
      </c>
      <c r="F77" s="8">
        <v>0</v>
      </c>
      <c r="G77" s="8">
        <v>0</v>
      </c>
      <c r="H77" s="8">
        <v>0</v>
      </c>
      <c r="I77" s="8">
        <v>102</v>
      </c>
      <c r="J77" s="8">
        <v>0</v>
      </c>
      <c r="K77" s="8">
        <v>0</v>
      </c>
      <c r="L77" s="8">
        <v>0</v>
      </c>
      <c r="M77" s="8">
        <v>171</v>
      </c>
      <c r="N77" s="8">
        <v>0</v>
      </c>
      <c r="O77" s="8">
        <v>3</v>
      </c>
      <c r="P77" s="8">
        <v>0</v>
      </c>
      <c r="Q77" s="8">
        <v>0</v>
      </c>
      <c r="R77" s="8">
        <v>0</v>
      </c>
      <c r="S77" s="8">
        <v>7</v>
      </c>
      <c r="T77" s="8">
        <v>0</v>
      </c>
      <c r="U77" s="8">
        <v>0</v>
      </c>
      <c r="V77" s="7">
        <f>SUM(E77:U77)</f>
        <v>283</v>
      </c>
      <c r="W77" s="7">
        <f>+D77</f>
        <v>3</v>
      </c>
      <c r="X77" s="7">
        <f t="shared" si="23"/>
        <v>1.0600706713780919</v>
      </c>
    </row>
    <row r="78" spans="1:24" ht="12" customHeight="1" x14ac:dyDescent="0.15">
      <c r="A78" s="48"/>
      <c r="B78" s="10" t="s">
        <v>150</v>
      </c>
      <c r="C78" s="8">
        <v>29</v>
      </c>
      <c r="D78" s="9">
        <v>4</v>
      </c>
      <c r="E78" s="8">
        <v>0</v>
      </c>
      <c r="F78" s="8">
        <v>0</v>
      </c>
      <c r="G78" s="8">
        <v>0</v>
      </c>
      <c r="H78" s="8">
        <v>0</v>
      </c>
      <c r="I78" s="8">
        <v>127</v>
      </c>
      <c r="J78" s="8">
        <v>0</v>
      </c>
      <c r="K78" s="8">
        <v>0</v>
      </c>
      <c r="L78" s="8">
        <v>0</v>
      </c>
      <c r="M78" s="8">
        <v>204</v>
      </c>
      <c r="N78" s="8">
        <v>0</v>
      </c>
      <c r="O78" s="8">
        <v>3</v>
      </c>
      <c r="P78" s="8">
        <v>0</v>
      </c>
      <c r="Q78" s="8">
        <v>0</v>
      </c>
      <c r="R78" s="8">
        <v>0</v>
      </c>
      <c r="S78" s="8">
        <v>8</v>
      </c>
      <c r="T78" s="8">
        <v>0</v>
      </c>
      <c r="U78" s="8">
        <v>0</v>
      </c>
      <c r="V78" s="7">
        <f>SUM(E78:U78)</f>
        <v>342</v>
      </c>
      <c r="W78" s="7">
        <f>+D78</f>
        <v>4</v>
      </c>
      <c r="X78" s="7">
        <f t="shared" si="23"/>
        <v>1.1695906432748537</v>
      </c>
    </row>
    <row r="79" spans="1:24" ht="12" customHeight="1" x14ac:dyDescent="0.15">
      <c r="A79" s="49"/>
      <c r="B79" s="14" t="s">
        <v>24</v>
      </c>
      <c r="C79" s="17">
        <f t="shared" ref="C79:W79" si="27">AVERAGE(C77:C78)</f>
        <v>35.5</v>
      </c>
      <c r="D79" s="5">
        <f t="shared" si="27"/>
        <v>3.5</v>
      </c>
      <c r="E79" s="17">
        <f t="shared" si="27"/>
        <v>0</v>
      </c>
      <c r="F79" s="17">
        <f t="shared" si="27"/>
        <v>0</v>
      </c>
      <c r="G79" s="17">
        <f t="shared" si="27"/>
        <v>0</v>
      </c>
      <c r="H79" s="17">
        <f t="shared" si="27"/>
        <v>0</v>
      </c>
      <c r="I79" s="17">
        <f t="shared" si="27"/>
        <v>114.5</v>
      </c>
      <c r="J79" s="17">
        <f t="shared" si="27"/>
        <v>0</v>
      </c>
      <c r="K79" s="17">
        <f t="shared" si="27"/>
        <v>0</v>
      </c>
      <c r="L79" s="17">
        <f t="shared" si="27"/>
        <v>0</v>
      </c>
      <c r="M79" s="17">
        <f t="shared" si="27"/>
        <v>187.5</v>
      </c>
      <c r="N79" s="17">
        <f t="shared" si="27"/>
        <v>0</v>
      </c>
      <c r="O79" s="17">
        <f t="shared" si="27"/>
        <v>3</v>
      </c>
      <c r="P79" s="17">
        <f t="shared" si="27"/>
        <v>0</v>
      </c>
      <c r="Q79" s="17">
        <f t="shared" si="27"/>
        <v>0</v>
      </c>
      <c r="R79" s="17">
        <f t="shared" si="27"/>
        <v>0</v>
      </c>
      <c r="S79" s="17">
        <f t="shared" si="27"/>
        <v>7.5</v>
      </c>
      <c r="T79" s="17">
        <f t="shared" si="27"/>
        <v>0</v>
      </c>
      <c r="U79" s="17">
        <f t="shared" si="27"/>
        <v>0</v>
      </c>
      <c r="V79" s="16">
        <f t="shared" si="27"/>
        <v>312.5</v>
      </c>
      <c r="W79" s="16">
        <f t="shared" si="27"/>
        <v>3.5</v>
      </c>
      <c r="X79" s="15">
        <f t="shared" si="23"/>
        <v>1.1199999999999999</v>
      </c>
    </row>
    <row r="80" spans="1:24" ht="12" customHeight="1" x14ac:dyDescent="0.15">
      <c r="A80" s="48" t="s">
        <v>8</v>
      </c>
      <c r="B80" s="10" t="s">
        <v>152</v>
      </c>
      <c r="C80" s="8">
        <v>13</v>
      </c>
      <c r="D80" s="9">
        <v>0</v>
      </c>
      <c r="E80" s="8">
        <v>0</v>
      </c>
      <c r="F80" s="8">
        <v>0</v>
      </c>
      <c r="G80" s="8">
        <v>0</v>
      </c>
      <c r="H80" s="8">
        <v>0</v>
      </c>
      <c r="I80" s="8">
        <v>15</v>
      </c>
      <c r="J80" s="8">
        <v>0</v>
      </c>
      <c r="K80" s="8">
        <v>0</v>
      </c>
      <c r="L80" s="8">
        <v>0</v>
      </c>
      <c r="M80" s="8">
        <v>8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6</v>
      </c>
      <c r="T80" s="8">
        <v>0</v>
      </c>
      <c r="U80" s="8">
        <v>0</v>
      </c>
      <c r="V80" s="7">
        <f>SUM(E80:U80)</f>
        <v>29</v>
      </c>
      <c r="W80" s="7">
        <f>+D80</f>
        <v>0</v>
      </c>
      <c r="X80" s="7">
        <f t="shared" si="23"/>
        <v>0</v>
      </c>
    </row>
    <row r="81" spans="1:24" ht="12" customHeight="1" x14ac:dyDescent="0.15">
      <c r="A81" s="48"/>
      <c r="B81" s="10" t="s">
        <v>153</v>
      </c>
      <c r="C81" s="8">
        <v>9</v>
      </c>
      <c r="D81" s="9">
        <v>0</v>
      </c>
      <c r="E81" s="8">
        <v>0</v>
      </c>
      <c r="F81" s="8">
        <v>0</v>
      </c>
      <c r="G81" s="8">
        <v>0</v>
      </c>
      <c r="H81" s="8">
        <v>0</v>
      </c>
      <c r="I81" s="8">
        <v>22</v>
      </c>
      <c r="J81" s="8">
        <v>0</v>
      </c>
      <c r="K81" s="8">
        <v>0</v>
      </c>
      <c r="L81" s="8">
        <v>0</v>
      </c>
      <c r="M81" s="8">
        <v>10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6</v>
      </c>
      <c r="T81" s="8">
        <v>0</v>
      </c>
      <c r="U81" s="8">
        <v>0</v>
      </c>
      <c r="V81" s="7">
        <f>SUM(E81:U81)</f>
        <v>38</v>
      </c>
      <c r="W81" s="7">
        <f>+D81</f>
        <v>0</v>
      </c>
      <c r="X81" s="7">
        <f t="shared" si="23"/>
        <v>0</v>
      </c>
    </row>
    <row r="82" spans="1:24" s="2" customFormat="1" ht="12" customHeight="1" x14ac:dyDescent="0.15">
      <c r="A82" s="51"/>
      <c r="B82" s="14" t="s">
        <v>24</v>
      </c>
      <c r="C82" s="13">
        <f t="shared" ref="C82:W82" si="28">AVERAGE(C80:C81)</f>
        <v>11</v>
      </c>
      <c r="D82" s="5">
        <f t="shared" si="28"/>
        <v>0</v>
      </c>
      <c r="E82" s="13">
        <f t="shared" si="28"/>
        <v>0</v>
      </c>
      <c r="F82" s="13">
        <f t="shared" si="28"/>
        <v>0</v>
      </c>
      <c r="G82" s="13">
        <f t="shared" si="28"/>
        <v>0</v>
      </c>
      <c r="H82" s="13">
        <f t="shared" si="28"/>
        <v>0</v>
      </c>
      <c r="I82" s="13">
        <f t="shared" si="28"/>
        <v>18.5</v>
      </c>
      <c r="J82" s="13">
        <f t="shared" si="28"/>
        <v>0</v>
      </c>
      <c r="K82" s="13">
        <f t="shared" si="28"/>
        <v>0</v>
      </c>
      <c r="L82" s="13">
        <f t="shared" si="28"/>
        <v>0</v>
      </c>
      <c r="M82" s="13">
        <f t="shared" si="28"/>
        <v>9</v>
      </c>
      <c r="N82" s="13">
        <f t="shared" si="28"/>
        <v>0</v>
      </c>
      <c r="O82" s="13">
        <f t="shared" si="28"/>
        <v>0</v>
      </c>
      <c r="P82" s="13">
        <f t="shared" si="28"/>
        <v>0</v>
      </c>
      <c r="Q82" s="13">
        <f t="shared" si="28"/>
        <v>0</v>
      </c>
      <c r="R82" s="13">
        <f t="shared" si="28"/>
        <v>0</v>
      </c>
      <c r="S82" s="13">
        <f t="shared" si="28"/>
        <v>6</v>
      </c>
      <c r="T82" s="13">
        <f t="shared" si="28"/>
        <v>0</v>
      </c>
      <c r="U82" s="13">
        <f t="shared" si="28"/>
        <v>0</v>
      </c>
      <c r="V82" s="12">
        <f t="shared" si="28"/>
        <v>33.5</v>
      </c>
      <c r="W82" s="12">
        <f t="shared" si="28"/>
        <v>0</v>
      </c>
      <c r="X82" s="11">
        <f t="shared" si="23"/>
        <v>0</v>
      </c>
    </row>
    <row r="83" spans="1:24" ht="12" customHeight="1" x14ac:dyDescent="0.15">
      <c r="A83" s="48" t="s">
        <v>32</v>
      </c>
      <c r="B83" s="10" t="s">
        <v>155</v>
      </c>
      <c r="C83" s="8">
        <v>0</v>
      </c>
      <c r="D83" s="9">
        <v>0</v>
      </c>
      <c r="E83" s="8">
        <v>0</v>
      </c>
      <c r="F83" s="8">
        <v>0</v>
      </c>
      <c r="G83" s="8">
        <v>0</v>
      </c>
      <c r="H83" s="8">
        <v>0</v>
      </c>
      <c r="I83" s="8">
        <v>3</v>
      </c>
      <c r="J83" s="8">
        <v>0</v>
      </c>
      <c r="K83" s="8">
        <v>0</v>
      </c>
      <c r="L83" s="8">
        <v>0</v>
      </c>
      <c r="M83" s="8">
        <v>1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2</v>
      </c>
      <c r="T83" s="8">
        <v>0</v>
      </c>
      <c r="U83" s="8">
        <v>0</v>
      </c>
      <c r="V83" s="7">
        <f>SUM(E83:U83)</f>
        <v>6</v>
      </c>
      <c r="W83" s="7">
        <f>+D83</f>
        <v>0</v>
      </c>
      <c r="X83" s="7">
        <f t="shared" si="23"/>
        <v>0</v>
      </c>
    </row>
    <row r="84" spans="1:24" ht="12" customHeight="1" x14ac:dyDescent="0.15">
      <c r="A84" s="48"/>
      <c r="B84" s="10" t="s">
        <v>156</v>
      </c>
      <c r="C84" s="8">
        <v>5</v>
      </c>
      <c r="D84" s="9">
        <v>0</v>
      </c>
      <c r="E84" s="8">
        <v>0</v>
      </c>
      <c r="F84" s="8">
        <v>0</v>
      </c>
      <c r="G84" s="8">
        <v>0</v>
      </c>
      <c r="H84" s="8">
        <v>0</v>
      </c>
      <c r="I84" s="8">
        <v>2</v>
      </c>
      <c r="J84" s="8">
        <v>0</v>
      </c>
      <c r="K84" s="8">
        <v>0</v>
      </c>
      <c r="L84" s="8">
        <v>0</v>
      </c>
      <c r="M84" s="8">
        <v>5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2</v>
      </c>
      <c r="T84" s="8">
        <v>0</v>
      </c>
      <c r="U84" s="8">
        <v>0</v>
      </c>
      <c r="V84" s="7">
        <f>SUM(E84:U84)</f>
        <v>9</v>
      </c>
      <c r="W84" s="7">
        <f>+D84</f>
        <v>0</v>
      </c>
      <c r="X84" s="7">
        <f t="shared" si="23"/>
        <v>0</v>
      </c>
    </row>
    <row r="85" spans="1:24" s="2" customFormat="1" ht="12" customHeight="1" x14ac:dyDescent="0.15">
      <c r="A85" s="51"/>
      <c r="B85" s="14" t="s">
        <v>24</v>
      </c>
      <c r="C85" s="13">
        <f t="shared" ref="C85:W85" si="29">AVERAGE(C83:C84)</f>
        <v>2.5</v>
      </c>
      <c r="D85" s="5">
        <f t="shared" si="29"/>
        <v>0</v>
      </c>
      <c r="E85" s="13">
        <f t="shared" si="29"/>
        <v>0</v>
      </c>
      <c r="F85" s="13">
        <f t="shared" si="29"/>
        <v>0</v>
      </c>
      <c r="G85" s="13">
        <f t="shared" si="29"/>
        <v>0</v>
      </c>
      <c r="H85" s="13">
        <f t="shared" si="29"/>
        <v>0</v>
      </c>
      <c r="I85" s="13">
        <f t="shared" si="29"/>
        <v>2.5</v>
      </c>
      <c r="J85" s="13">
        <f t="shared" si="29"/>
        <v>0</v>
      </c>
      <c r="K85" s="13">
        <f t="shared" si="29"/>
        <v>0</v>
      </c>
      <c r="L85" s="13">
        <f t="shared" si="29"/>
        <v>0</v>
      </c>
      <c r="M85" s="13">
        <f t="shared" si="29"/>
        <v>3</v>
      </c>
      <c r="N85" s="13">
        <f t="shared" si="29"/>
        <v>0</v>
      </c>
      <c r="O85" s="13">
        <f t="shared" si="29"/>
        <v>0</v>
      </c>
      <c r="P85" s="13">
        <f t="shared" si="29"/>
        <v>0</v>
      </c>
      <c r="Q85" s="13">
        <f t="shared" si="29"/>
        <v>0</v>
      </c>
      <c r="R85" s="13">
        <f t="shared" si="29"/>
        <v>0</v>
      </c>
      <c r="S85" s="13">
        <f t="shared" si="29"/>
        <v>2</v>
      </c>
      <c r="T85" s="13">
        <f t="shared" si="29"/>
        <v>0</v>
      </c>
      <c r="U85" s="13">
        <f t="shared" si="29"/>
        <v>0</v>
      </c>
      <c r="V85" s="12">
        <f t="shared" si="29"/>
        <v>7.5</v>
      </c>
      <c r="W85" s="12">
        <f t="shared" si="29"/>
        <v>0</v>
      </c>
      <c r="X85" s="11">
        <f t="shared" si="23"/>
        <v>0</v>
      </c>
    </row>
    <row r="86" spans="1:24" ht="12" customHeight="1" x14ac:dyDescent="0.15">
      <c r="A86" s="48" t="s">
        <v>18</v>
      </c>
      <c r="B86" s="10" t="s">
        <v>159</v>
      </c>
      <c r="C86" s="8">
        <v>3</v>
      </c>
      <c r="D86" s="9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7">
        <f>SUM(E86:U86)</f>
        <v>0</v>
      </c>
      <c r="W86" s="7">
        <f>+D86</f>
        <v>0</v>
      </c>
      <c r="X86" s="7">
        <f t="shared" si="23"/>
        <v>0</v>
      </c>
    </row>
    <row r="87" spans="1:24" ht="12" customHeight="1" x14ac:dyDescent="0.15">
      <c r="A87" s="48"/>
      <c r="B87" s="10" t="s">
        <v>160</v>
      </c>
      <c r="C87" s="8">
        <v>9</v>
      </c>
      <c r="D87" s="9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4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6</v>
      </c>
      <c r="T87" s="57">
        <v>0</v>
      </c>
      <c r="U87" s="57">
        <v>0</v>
      </c>
      <c r="V87" s="7">
        <f>SUM(E87:U87)</f>
        <v>10</v>
      </c>
      <c r="W87" s="7">
        <f>+D87</f>
        <v>0</v>
      </c>
      <c r="X87" s="7">
        <f t="shared" si="23"/>
        <v>0</v>
      </c>
    </row>
    <row r="88" spans="1:24" ht="12" customHeight="1" x14ac:dyDescent="0.15">
      <c r="A88" s="49"/>
      <c r="B88" s="14" t="s">
        <v>24</v>
      </c>
      <c r="C88" s="17">
        <f t="shared" ref="C88:W88" si="30">AVERAGE(C86:C87)</f>
        <v>6</v>
      </c>
      <c r="D88" s="5">
        <f t="shared" si="30"/>
        <v>0</v>
      </c>
      <c r="E88" s="17">
        <f t="shared" si="30"/>
        <v>0</v>
      </c>
      <c r="F88" s="17">
        <f t="shared" si="30"/>
        <v>0</v>
      </c>
      <c r="G88" s="17">
        <f t="shared" si="30"/>
        <v>0</v>
      </c>
      <c r="H88" s="17">
        <f t="shared" si="30"/>
        <v>0</v>
      </c>
      <c r="I88" s="17">
        <f t="shared" si="30"/>
        <v>0</v>
      </c>
      <c r="J88" s="17">
        <f t="shared" si="30"/>
        <v>0</v>
      </c>
      <c r="K88" s="17">
        <f t="shared" si="30"/>
        <v>0</v>
      </c>
      <c r="L88" s="17">
        <f t="shared" si="30"/>
        <v>0</v>
      </c>
      <c r="M88" s="17">
        <f t="shared" si="30"/>
        <v>2</v>
      </c>
      <c r="N88" s="17">
        <f t="shared" si="30"/>
        <v>0</v>
      </c>
      <c r="O88" s="17">
        <f t="shared" si="30"/>
        <v>0</v>
      </c>
      <c r="P88" s="17">
        <f t="shared" si="30"/>
        <v>0</v>
      </c>
      <c r="Q88" s="17">
        <f t="shared" si="30"/>
        <v>0</v>
      </c>
      <c r="R88" s="17">
        <f t="shared" si="30"/>
        <v>0</v>
      </c>
      <c r="S88" s="17">
        <f t="shared" si="30"/>
        <v>3</v>
      </c>
      <c r="T88" s="17">
        <f t="shared" si="30"/>
        <v>0</v>
      </c>
      <c r="U88" s="17">
        <f t="shared" si="30"/>
        <v>0</v>
      </c>
      <c r="V88" s="16">
        <f t="shared" si="30"/>
        <v>5</v>
      </c>
      <c r="W88" s="16">
        <f t="shared" si="30"/>
        <v>0</v>
      </c>
      <c r="X88" s="15">
        <f t="shared" si="23"/>
        <v>0</v>
      </c>
    </row>
    <row r="89" spans="1:24" ht="12" customHeight="1" x14ac:dyDescent="0.15">
      <c r="A89" s="48" t="s">
        <v>5</v>
      </c>
      <c r="B89" s="10" t="s">
        <v>161</v>
      </c>
      <c r="C89" s="8">
        <v>13</v>
      </c>
      <c r="D89" s="9">
        <v>0</v>
      </c>
      <c r="E89" s="8">
        <v>0</v>
      </c>
      <c r="F89" s="8">
        <v>3</v>
      </c>
      <c r="G89" s="8">
        <v>0</v>
      </c>
      <c r="H89" s="8">
        <v>0</v>
      </c>
      <c r="I89" s="8">
        <v>3</v>
      </c>
      <c r="J89" s="8">
        <v>0</v>
      </c>
      <c r="K89" s="8">
        <v>0</v>
      </c>
      <c r="L89" s="8">
        <v>0</v>
      </c>
      <c r="M89" s="8">
        <v>2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1</v>
      </c>
      <c r="T89" s="8">
        <v>0</v>
      </c>
      <c r="U89" s="8">
        <v>0</v>
      </c>
      <c r="V89" s="7">
        <f>SUM(E89:U89)</f>
        <v>9</v>
      </c>
      <c r="W89" s="7">
        <f>+D89</f>
        <v>0</v>
      </c>
      <c r="X89" s="7">
        <f t="shared" si="23"/>
        <v>0</v>
      </c>
    </row>
    <row r="90" spans="1:24" ht="12" customHeight="1" x14ac:dyDescent="0.15">
      <c r="A90" s="48"/>
      <c r="B90" s="10" t="s">
        <v>162</v>
      </c>
      <c r="C90" s="8">
        <v>18</v>
      </c>
      <c r="D90" s="9">
        <v>0</v>
      </c>
      <c r="E90" s="8">
        <v>0</v>
      </c>
      <c r="F90" s="8">
        <v>0</v>
      </c>
      <c r="G90" s="8">
        <v>0</v>
      </c>
      <c r="H90" s="8">
        <v>0</v>
      </c>
      <c r="I90" s="8">
        <v>9</v>
      </c>
      <c r="J90" s="8">
        <v>0</v>
      </c>
      <c r="K90" s="8">
        <v>0</v>
      </c>
      <c r="L90" s="8">
        <v>0</v>
      </c>
      <c r="M90" s="8">
        <v>1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1</v>
      </c>
      <c r="T90" s="8">
        <v>0</v>
      </c>
      <c r="U90" s="8">
        <v>0</v>
      </c>
      <c r="V90" s="7">
        <f>SUM(E90:U90)</f>
        <v>11</v>
      </c>
      <c r="W90" s="7">
        <f>+D90</f>
        <v>0</v>
      </c>
      <c r="X90" s="7">
        <f t="shared" si="23"/>
        <v>0</v>
      </c>
    </row>
    <row r="91" spans="1:24" s="2" customFormat="1" ht="12" customHeight="1" x14ac:dyDescent="0.15">
      <c r="A91" s="51"/>
      <c r="B91" s="14" t="s">
        <v>24</v>
      </c>
      <c r="C91" s="13">
        <f t="shared" ref="C91:W91" si="31">AVERAGE(C89:C90)</f>
        <v>15.5</v>
      </c>
      <c r="D91" s="5">
        <f t="shared" si="31"/>
        <v>0</v>
      </c>
      <c r="E91" s="13">
        <f t="shared" si="31"/>
        <v>0</v>
      </c>
      <c r="F91" s="13">
        <f t="shared" si="31"/>
        <v>1.5</v>
      </c>
      <c r="G91" s="13">
        <f t="shared" si="31"/>
        <v>0</v>
      </c>
      <c r="H91" s="13">
        <f t="shared" si="31"/>
        <v>0</v>
      </c>
      <c r="I91" s="13">
        <f t="shared" si="31"/>
        <v>6</v>
      </c>
      <c r="J91" s="13">
        <f t="shared" si="31"/>
        <v>0</v>
      </c>
      <c r="K91" s="13">
        <f t="shared" si="31"/>
        <v>0</v>
      </c>
      <c r="L91" s="13">
        <f t="shared" si="31"/>
        <v>0</v>
      </c>
      <c r="M91" s="13">
        <f t="shared" si="31"/>
        <v>1.5</v>
      </c>
      <c r="N91" s="13">
        <f t="shared" si="31"/>
        <v>0</v>
      </c>
      <c r="O91" s="13">
        <f t="shared" si="31"/>
        <v>0</v>
      </c>
      <c r="P91" s="13">
        <f t="shared" si="31"/>
        <v>0</v>
      </c>
      <c r="Q91" s="13">
        <f t="shared" si="31"/>
        <v>0</v>
      </c>
      <c r="R91" s="13">
        <f t="shared" si="31"/>
        <v>0</v>
      </c>
      <c r="S91" s="13">
        <f t="shared" si="31"/>
        <v>1</v>
      </c>
      <c r="T91" s="13">
        <f t="shared" si="31"/>
        <v>0</v>
      </c>
      <c r="U91" s="13">
        <f t="shared" si="31"/>
        <v>0</v>
      </c>
      <c r="V91" s="12">
        <f t="shared" si="31"/>
        <v>10</v>
      </c>
      <c r="W91" s="12">
        <f t="shared" si="31"/>
        <v>0</v>
      </c>
      <c r="X91" s="11">
        <f t="shared" si="23"/>
        <v>0</v>
      </c>
    </row>
    <row r="92" spans="1:24" ht="12" customHeight="1" x14ac:dyDescent="0.15">
      <c r="A92" s="48" t="s">
        <v>2</v>
      </c>
      <c r="B92" s="10" t="s">
        <v>164</v>
      </c>
      <c r="C92" s="8">
        <v>0</v>
      </c>
      <c r="D92" s="9">
        <v>0</v>
      </c>
      <c r="E92" s="8">
        <v>0</v>
      </c>
      <c r="F92" s="8">
        <v>1</v>
      </c>
      <c r="G92" s="8">
        <v>0</v>
      </c>
      <c r="H92" s="8">
        <v>0</v>
      </c>
      <c r="I92" s="8">
        <v>1</v>
      </c>
      <c r="J92" s="8">
        <v>0</v>
      </c>
      <c r="K92" s="8">
        <v>0</v>
      </c>
      <c r="L92" s="8">
        <v>0</v>
      </c>
      <c r="M92" s="8">
        <v>1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1</v>
      </c>
      <c r="T92" s="8">
        <v>0</v>
      </c>
      <c r="U92" s="8">
        <v>0</v>
      </c>
      <c r="V92" s="7">
        <f>SUM(E92:U92)</f>
        <v>4</v>
      </c>
      <c r="W92" s="7">
        <f>+D92</f>
        <v>0</v>
      </c>
      <c r="X92" s="7">
        <f t="shared" si="23"/>
        <v>0</v>
      </c>
    </row>
    <row r="93" spans="1:24" ht="12" customHeight="1" x14ac:dyDescent="0.15">
      <c r="A93" s="48"/>
      <c r="B93" s="10" t="s">
        <v>165</v>
      </c>
      <c r="C93" s="8">
        <v>0</v>
      </c>
      <c r="D93" s="9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7">
        <f>SUM(E93:U93)</f>
        <v>0</v>
      </c>
      <c r="W93" s="7">
        <f>+D93</f>
        <v>0</v>
      </c>
      <c r="X93" s="7">
        <f t="shared" si="23"/>
        <v>0</v>
      </c>
    </row>
    <row r="94" spans="1:24" s="2" customFormat="1" ht="12" customHeight="1" x14ac:dyDescent="0.15">
      <c r="A94" s="51"/>
      <c r="B94" s="6" t="s">
        <v>24</v>
      </c>
      <c r="C94" s="5">
        <f t="shared" ref="C94:W94" si="32">AVERAGE(C92:C93)</f>
        <v>0</v>
      </c>
      <c r="D94" s="5">
        <f t="shared" si="32"/>
        <v>0</v>
      </c>
      <c r="E94" s="5">
        <f t="shared" si="32"/>
        <v>0</v>
      </c>
      <c r="F94" s="5">
        <f t="shared" si="32"/>
        <v>0.5</v>
      </c>
      <c r="G94" s="5">
        <f t="shared" si="32"/>
        <v>0</v>
      </c>
      <c r="H94" s="5">
        <f t="shared" si="32"/>
        <v>0</v>
      </c>
      <c r="I94" s="5">
        <f t="shared" si="32"/>
        <v>0.5</v>
      </c>
      <c r="J94" s="5">
        <f t="shared" si="32"/>
        <v>0</v>
      </c>
      <c r="K94" s="5">
        <f t="shared" si="32"/>
        <v>0</v>
      </c>
      <c r="L94" s="5">
        <f t="shared" si="32"/>
        <v>0</v>
      </c>
      <c r="M94" s="5">
        <f t="shared" si="32"/>
        <v>0.5</v>
      </c>
      <c r="N94" s="5">
        <f t="shared" si="32"/>
        <v>0</v>
      </c>
      <c r="O94" s="5">
        <f t="shared" si="32"/>
        <v>0</v>
      </c>
      <c r="P94" s="5">
        <f t="shared" si="32"/>
        <v>0</v>
      </c>
      <c r="Q94" s="5">
        <f t="shared" si="32"/>
        <v>0</v>
      </c>
      <c r="R94" s="5">
        <f t="shared" si="32"/>
        <v>0</v>
      </c>
      <c r="S94" s="5">
        <f t="shared" si="32"/>
        <v>0.5</v>
      </c>
      <c r="T94" s="5">
        <f t="shared" si="32"/>
        <v>0</v>
      </c>
      <c r="U94" s="5">
        <f t="shared" si="32"/>
        <v>0</v>
      </c>
      <c r="V94" s="4">
        <f t="shared" si="32"/>
        <v>2</v>
      </c>
      <c r="W94" s="4">
        <f t="shared" si="32"/>
        <v>0</v>
      </c>
      <c r="X94" s="3">
        <f t="shared" si="23"/>
        <v>0</v>
      </c>
    </row>
    <row r="97" spans="1:9" x14ac:dyDescent="0.15">
      <c r="A97" s="54"/>
      <c r="B97" s="55"/>
      <c r="C97" s="55"/>
      <c r="D97" s="56"/>
      <c r="E97" s="55"/>
      <c r="F97" s="55"/>
      <c r="G97" s="55"/>
      <c r="H97" s="55"/>
      <c r="I97" s="55"/>
    </row>
    <row r="98" spans="1:9" x14ac:dyDescent="0.15">
      <c r="A98" s="54"/>
      <c r="B98" s="55"/>
      <c r="C98" s="55"/>
      <c r="D98" s="56"/>
      <c r="E98" s="55"/>
      <c r="F98" s="55"/>
      <c r="G98" s="55"/>
      <c r="H98" s="55"/>
      <c r="I98" s="55"/>
    </row>
    <row r="99" spans="1:9" x14ac:dyDescent="0.15">
      <c r="A99" s="54"/>
      <c r="B99" s="53"/>
      <c r="C99" s="53"/>
      <c r="D99" s="53"/>
      <c r="E99" s="53"/>
      <c r="F99" s="53"/>
      <c r="G99" s="53"/>
      <c r="H99" s="53"/>
      <c r="I99" s="53"/>
    </row>
    <row r="100" spans="1:9" x14ac:dyDescent="0.15">
      <c r="A100" s="54"/>
      <c r="B100" s="53"/>
      <c r="C100" s="53"/>
      <c r="D100" s="53"/>
      <c r="E100" s="53"/>
      <c r="F100" s="53"/>
      <c r="G100" s="53"/>
      <c r="H100" s="53"/>
      <c r="I100" s="53"/>
    </row>
    <row r="101" spans="1:9" x14ac:dyDescent="0.15">
      <c r="A101" s="54"/>
      <c r="B101" s="55"/>
      <c r="C101" s="55"/>
      <c r="D101" s="56"/>
      <c r="E101" s="55"/>
      <c r="F101" s="55"/>
      <c r="G101" s="55"/>
      <c r="H101" s="55"/>
      <c r="I101" s="55"/>
    </row>
    <row r="102" spans="1:9" x14ac:dyDescent="0.15">
      <c r="A102" s="54"/>
      <c r="B102" s="55"/>
      <c r="C102" s="55"/>
      <c r="D102" s="56"/>
      <c r="E102" s="55"/>
      <c r="F102" s="55"/>
      <c r="G102" s="55"/>
      <c r="H102" s="55"/>
      <c r="I102" s="55"/>
    </row>
  </sheetData>
  <mergeCells count="5">
    <mergeCell ref="B1:X1"/>
    <mergeCell ref="X3:X4"/>
    <mergeCell ref="A3:A4"/>
    <mergeCell ref="V3:V4"/>
    <mergeCell ref="W3:W4"/>
  </mergeCells>
  <phoneticPr fontId="10" type="noConversion"/>
  <pageMargins left="0.75" right="0.75" top="1" bottom="1" header="0.5" footer="0.5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03"/>
  <sheetViews>
    <sheetView topLeftCell="A4" zoomScaleNormal="100" zoomScaleSheetLayoutView="100" workbookViewId="0">
      <pane ySplit="4" topLeftCell="A8" activePane="bottomLeft" state="frozen"/>
      <selection pane="bottomLeft" activeCell="A4" sqref="A4"/>
    </sheetView>
  </sheetViews>
  <sheetFormatPr defaultColWidth="8.88671875" defaultRowHeight="13.5" x14ac:dyDescent="0.15"/>
  <cols>
    <col min="1" max="1" width="4.88671875" style="52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3" width="6.5546875" style="1" customWidth="1"/>
    <col min="24" max="24" width="8.33203125" style="1" customWidth="1"/>
  </cols>
  <sheetData>
    <row r="1" spans="1:24" ht="20.25" x14ac:dyDescent="0.15">
      <c r="A1" s="46"/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3.5" customHeight="1" x14ac:dyDescent="0.15">
      <c r="A2" s="46"/>
      <c r="B2" s="39"/>
      <c r="C2" s="39"/>
      <c r="D2" s="40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8"/>
      <c r="W2" s="37"/>
      <c r="X2" s="35"/>
    </row>
    <row r="3" spans="1:24" s="33" customFormat="1" x14ac:dyDescent="0.15">
      <c r="A3" s="47"/>
      <c r="B3" s="45" t="s">
        <v>78</v>
      </c>
      <c r="C3" s="66" t="s">
        <v>167</v>
      </c>
      <c r="D3" s="67"/>
      <c r="E3" s="67"/>
      <c r="F3" s="67"/>
      <c r="G3" s="67"/>
      <c r="H3" s="67"/>
      <c r="I3" s="67"/>
      <c r="J3" s="68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6"/>
      <c r="W3" s="36"/>
      <c r="X3" s="35"/>
    </row>
    <row r="4" spans="1:24" ht="20.25" x14ac:dyDescent="0.15">
      <c r="A4" s="46"/>
      <c r="B4" s="59" t="s">
        <v>0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pans="1:24" ht="13.5" customHeight="1" x14ac:dyDescent="0.15">
      <c r="A5" s="46"/>
      <c r="B5" s="58"/>
      <c r="C5" s="58"/>
      <c r="D5" s="40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38"/>
      <c r="W5" s="37"/>
      <c r="X5" s="35"/>
    </row>
    <row r="6" spans="1:24" ht="12" customHeight="1" x14ac:dyDescent="0.15">
      <c r="A6" s="62"/>
      <c r="B6" s="43" t="s">
        <v>3</v>
      </c>
      <c r="C6" s="31" t="s">
        <v>69</v>
      </c>
      <c r="D6" s="32" t="s">
        <v>61</v>
      </c>
      <c r="E6" s="31" t="s">
        <v>62</v>
      </c>
      <c r="F6" s="31" t="s">
        <v>80</v>
      </c>
      <c r="G6" s="31" t="s">
        <v>36</v>
      </c>
      <c r="H6" s="42" t="s">
        <v>41</v>
      </c>
      <c r="I6" s="31" t="s">
        <v>64</v>
      </c>
      <c r="J6" s="31" t="s">
        <v>50</v>
      </c>
      <c r="K6" s="31" t="s">
        <v>60</v>
      </c>
      <c r="L6" s="31" t="s">
        <v>57</v>
      </c>
      <c r="M6" s="31" t="s">
        <v>63</v>
      </c>
      <c r="N6" s="31" t="s">
        <v>58</v>
      </c>
      <c r="O6" s="31" t="s">
        <v>74</v>
      </c>
      <c r="P6" s="31" t="s">
        <v>56</v>
      </c>
      <c r="Q6" s="31" t="s">
        <v>71</v>
      </c>
      <c r="R6" s="31" t="s">
        <v>77</v>
      </c>
      <c r="S6" s="31" t="s">
        <v>51</v>
      </c>
      <c r="T6" s="30" t="s">
        <v>68</v>
      </c>
      <c r="U6" s="30" t="s">
        <v>72</v>
      </c>
      <c r="V6" s="64" t="s">
        <v>42</v>
      </c>
      <c r="W6" s="64" t="s">
        <v>22</v>
      </c>
      <c r="X6" s="60" t="s">
        <v>45</v>
      </c>
    </row>
    <row r="7" spans="1:24" ht="21" customHeight="1" x14ac:dyDescent="0.15">
      <c r="A7" s="63"/>
      <c r="B7" s="43" t="s">
        <v>31</v>
      </c>
      <c r="C7" s="28" t="s">
        <v>73</v>
      </c>
      <c r="D7" s="29" t="s">
        <v>39</v>
      </c>
      <c r="E7" s="28" t="s">
        <v>46</v>
      </c>
      <c r="F7" s="28" t="s">
        <v>70</v>
      </c>
      <c r="G7" s="28" t="s">
        <v>40</v>
      </c>
      <c r="H7" s="28" t="s">
        <v>85</v>
      </c>
      <c r="I7" s="28" t="s">
        <v>47</v>
      </c>
      <c r="J7" s="28" t="s">
        <v>37</v>
      </c>
      <c r="K7" s="28" t="s">
        <v>38</v>
      </c>
      <c r="L7" s="28" t="s">
        <v>65</v>
      </c>
      <c r="M7" s="28" t="s">
        <v>75</v>
      </c>
      <c r="N7" s="28" t="s">
        <v>54</v>
      </c>
      <c r="O7" s="28" t="s">
        <v>76</v>
      </c>
      <c r="P7" s="28" t="s">
        <v>84</v>
      </c>
      <c r="Q7" s="28" t="s">
        <v>35</v>
      </c>
      <c r="R7" s="28" t="s">
        <v>79</v>
      </c>
      <c r="S7" s="28" t="s">
        <v>43</v>
      </c>
      <c r="T7" s="27" t="s">
        <v>44</v>
      </c>
      <c r="U7" s="27" t="s">
        <v>59</v>
      </c>
      <c r="V7" s="65"/>
      <c r="W7" s="65"/>
      <c r="X7" s="61"/>
    </row>
    <row r="8" spans="1:24" ht="12" customHeight="1" x14ac:dyDescent="0.15">
      <c r="A8" s="48" t="s">
        <v>25</v>
      </c>
      <c r="B8" s="10" t="s">
        <v>83</v>
      </c>
      <c r="C8" s="25">
        <v>0</v>
      </c>
      <c r="D8" s="24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7">
        <f>SUM(C8:U8)</f>
        <v>0</v>
      </c>
      <c r="W8" s="7">
        <f>+D8</f>
        <v>0</v>
      </c>
      <c r="X8" s="7">
        <f t="shared" ref="X8:X39" si="0">IF(V8=0,0,(W8/V8)*100)</f>
        <v>0</v>
      </c>
    </row>
    <row r="9" spans="1:24" ht="12" customHeight="1" x14ac:dyDescent="0.15">
      <c r="A9" s="48"/>
      <c r="B9" s="10" t="s">
        <v>82</v>
      </c>
      <c r="C9" s="25">
        <v>0</v>
      </c>
      <c r="D9" s="24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7">
        <f>SUM(C9:U9)</f>
        <v>0</v>
      </c>
      <c r="W9" s="7">
        <f>+D9</f>
        <v>0</v>
      </c>
      <c r="X9" s="7">
        <f t="shared" si="0"/>
        <v>0</v>
      </c>
    </row>
    <row r="10" spans="1:24" ht="12" customHeight="1" x14ac:dyDescent="0.15">
      <c r="A10" s="49"/>
      <c r="B10" s="14" t="s">
        <v>24</v>
      </c>
      <c r="C10" s="15">
        <f t="shared" ref="C10:W10" si="1">AVERAGE(C8:C9)</f>
        <v>0</v>
      </c>
      <c r="D10" s="3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5">
        <f t="shared" si="1"/>
        <v>0</v>
      </c>
      <c r="V10" s="15">
        <f t="shared" si="1"/>
        <v>0</v>
      </c>
      <c r="W10" s="15">
        <f t="shared" si="1"/>
        <v>0</v>
      </c>
      <c r="X10" s="15">
        <f t="shared" si="0"/>
        <v>0</v>
      </c>
    </row>
    <row r="11" spans="1:24" ht="12" customHeight="1" x14ac:dyDescent="0.15">
      <c r="A11" s="48" t="s">
        <v>15</v>
      </c>
      <c r="B11" s="10" t="s">
        <v>53</v>
      </c>
      <c r="C11" s="25">
        <v>0</v>
      </c>
      <c r="D11" s="24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7">
        <f>SUM(C11:U11)</f>
        <v>0</v>
      </c>
      <c r="W11" s="7">
        <f>+D11</f>
        <v>0</v>
      </c>
      <c r="X11" s="7">
        <f t="shared" si="0"/>
        <v>0</v>
      </c>
    </row>
    <row r="12" spans="1:24" ht="12" customHeight="1" x14ac:dyDescent="0.15">
      <c r="A12" s="48"/>
      <c r="B12" s="10" t="s">
        <v>48</v>
      </c>
      <c r="C12" s="25">
        <v>0</v>
      </c>
      <c r="D12" s="24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7">
        <f>SUM(C12:U12)</f>
        <v>0</v>
      </c>
      <c r="W12" s="7">
        <f>+D12</f>
        <v>0</v>
      </c>
      <c r="X12" s="7">
        <f t="shared" si="0"/>
        <v>0</v>
      </c>
    </row>
    <row r="13" spans="1:24" ht="12" customHeight="1" x14ac:dyDescent="0.15">
      <c r="A13" s="48"/>
      <c r="B13" s="14" t="s">
        <v>24</v>
      </c>
      <c r="C13" s="15">
        <f t="shared" ref="C13:W13" si="2">AVERAGE(C11:C12)</f>
        <v>0</v>
      </c>
      <c r="D13" s="3">
        <f t="shared" si="2"/>
        <v>0</v>
      </c>
      <c r="E13" s="15">
        <f t="shared" si="2"/>
        <v>0</v>
      </c>
      <c r="F13" s="15">
        <f t="shared" si="2"/>
        <v>0</v>
      </c>
      <c r="G13" s="15">
        <f t="shared" si="2"/>
        <v>0</v>
      </c>
      <c r="H13" s="15">
        <f t="shared" si="2"/>
        <v>0</v>
      </c>
      <c r="I13" s="15">
        <f t="shared" si="2"/>
        <v>0</v>
      </c>
      <c r="J13" s="15">
        <f t="shared" si="2"/>
        <v>0</v>
      </c>
      <c r="K13" s="15">
        <f t="shared" si="2"/>
        <v>0</v>
      </c>
      <c r="L13" s="15">
        <f t="shared" si="2"/>
        <v>0</v>
      </c>
      <c r="M13" s="15">
        <f t="shared" si="2"/>
        <v>0</v>
      </c>
      <c r="N13" s="15">
        <f t="shared" si="2"/>
        <v>0</v>
      </c>
      <c r="O13" s="15">
        <f t="shared" si="2"/>
        <v>0</v>
      </c>
      <c r="P13" s="15">
        <f t="shared" si="2"/>
        <v>0</v>
      </c>
      <c r="Q13" s="15">
        <f t="shared" si="2"/>
        <v>0</v>
      </c>
      <c r="R13" s="15">
        <f t="shared" si="2"/>
        <v>0</v>
      </c>
      <c r="S13" s="15">
        <f t="shared" si="2"/>
        <v>0</v>
      </c>
      <c r="T13" s="15">
        <f t="shared" si="2"/>
        <v>0</v>
      </c>
      <c r="U13" s="15">
        <f t="shared" si="2"/>
        <v>0</v>
      </c>
      <c r="V13" s="15">
        <f t="shared" si="2"/>
        <v>0</v>
      </c>
      <c r="W13" s="15">
        <f t="shared" si="2"/>
        <v>0</v>
      </c>
      <c r="X13" s="15">
        <f t="shared" si="0"/>
        <v>0</v>
      </c>
    </row>
    <row r="14" spans="1:24" ht="11.25" customHeight="1" x14ac:dyDescent="0.15">
      <c r="A14" s="48" t="s">
        <v>28</v>
      </c>
      <c r="B14" s="10" t="s">
        <v>88</v>
      </c>
      <c r="C14" s="25">
        <v>0</v>
      </c>
      <c r="D14" s="24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7">
        <f>SUM(C14:U14)</f>
        <v>0</v>
      </c>
      <c r="W14" s="7">
        <f>+D14</f>
        <v>0</v>
      </c>
      <c r="X14" s="7">
        <f t="shared" si="0"/>
        <v>0</v>
      </c>
    </row>
    <row r="15" spans="1:24" ht="12" customHeight="1" x14ac:dyDescent="0.15">
      <c r="A15" s="48"/>
      <c r="B15" s="10" t="s">
        <v>86</v>
      </c>
      <c r="C15" s="25">
        <v>0</v>
      </c>
      <c r="D15" s="24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7">
        <f>SUM(C15:U15)</f>
        <v>0</v>
      </c>
      <c r="W15" s="7">
        <f>+D15</f>
        <v>0</v>
      </c>
      <c r="X15" s="7">
        <f t="shared" si="0"/>
        <v>0</v>
      </c>
    </row>
    <row r="16" spans="1:24" s="2" customFormat="1" ht="12" customHeight="1" x14ac:dyDescent="0.15">
      <c r="A16" s="48"/>
      <c r="B16" s="14" t="s">
        <v>24</v>
      </c>
      <c r="C16" s="11">
        <f t="shared" ref="C16:W16" si="3">AVERAGE(C14:C15)</f>
        <v>0</v>
      </c>
      <c r="D16" s="3">
        <f t="shared" si="3"/>
        <v>0</v>
      </c>
      <c r="E16" s="11">
        <f t="shared" si="3"/>
        <v>0</v>
      </c>
      <c r="F16" s="11">
        <f t="shared" si="3"/>
        <v>0</v>
      </c>
      <c r="G16" s="11">
        <f t="shared" si="3"/>
        <v>0</v>
      </c>
      <c r="H16" s="11">
        <f t="shared" si="3"/>
        <v>0</v>
      </c>
      <c r="I16" s="11">
        <f t="shared" si="3"/>
        <v>0</v>
      </c>
      <c r="J16" s="11">
        <f t="shared" si="3"/>
        <v>0</v>
      </c>
      <c r="K16" s="11">
        <f t="shared" si="3"/>
        <v>0</v>
      </c>
      <c r="L16" s="11">
        <f t="shared" si="3"/>
        <v>0</v>
      </c>
      <c r="M16" s="11">
        <f t="shared" si="3"/>
        <v>0</v>
      </c>
      <c r="N16" s="11">
        <f t="shared" si="3"/>
        <v>0</v>
      </c>
      <c r="O16" s="11">
        <f t="shared" si="3"/>
        <v>0</v>
      </c>
      <c r="P16" s="11">
        <f t="shared" si="3"/>
        <v>0</v>
      </c>
      <c r="Q16" s="11">
        <f t="shared" si="3"/>
        <v>0</v>
      </c>
      <c r="R16" s="11">
        <f t="shared" si="3"/>
        <v>0</v>
      </c>
      <c r="S16" s="11">
        <f t="shared" si="3"/>
        <v>0</v>
      </c>
      <c r="T16" s="11">
        <f t="shared" si="3"/>
        <v>0</v>
      </c>
      <c r="U16" s="11">
        <f t="shared" si="3"/>
        <v>0</v>
      </c>
      <c r="V16" s="11">
        <f t="shared" si="3"/>
        <v>0</v>
      </c>
      <c r="W16" s="11">
        <f t="shared" si="3"/>
        <v>0</v>
      </c>
      <c r="X16" s="11">
        <f t="shared" si="0"/>
        <v>0</v>
      </c>
    </row>
    <row r="17" spans="1:24" ht="12" customHeight="1" x14ac:dyDescent="0.15">
      <c r="A17" s="48" t="s">
        <v>33</v>
      </c>
      <c r="B17" s="10" t="s">
        <v>92</v>
      </c>
      <c r="C17" s="25">
        <v>3</v>
      </c>
      <c r="D17" s="2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4</v>
      </c>
      <c r="J17" s="25">
        <v>0</v>
      </c>
      <c r="K17" s="25">
        <v>0</v>
      </c>
      <c r="L17" s="25">
        <v>0</v>
      </c>
      <c r="M17" s="25">
        <v>4</v>
      </c>
      <c r="N17" s="25">
        <v>0</v>
      </c>
      <c r="O17" s="25">
        <v>2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7">
        <f>SUM(C17:U17)</f>
        <v>13</v>
      </c>
      <c r="W17" s="7">
        <f>+D17</f>
        <v>0</v>
      </c>
      <c r="X17" s="7">
        <f t="shared" si="0"/>
        <v>0</v>
      </c>
    </row>
    <row r="18" spans="1:24" ht="12" customHeight="1" x14ac:dyDescent="0.15">
      <c r="A18" s="49"/>
      <c r="B18" s="10" t="s">
        <v>89</v>
      </c>
      <c r="C18" s="25">
        <v>1</v>
      </c>
      <c r="D18" s="24">
        <v>0</v>
      </c>
      <c r="E18" s="25">
        <v>0</v>
      </c>
      <c r="F18" s="25">
        <v>0</v>
      </c>
      <c r="G18" s="25">
        <v>0</v>
      </c>
      <c r="H18" s="25">
        <v>0</v>
      </c>
      <c r="I18" s="25">
        <v>1</v>
      </c>
      <c r="J18" s="25">
        <v>0</v>
      </c>
      <c r="K18" s="25">
        <v>0</v>
      </c>
      <c r="L18" s="25">
        <v>0</v>
      </c>
      <c r="M18" s="25">
        <v>1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7">
        <f>SUM(C18:U18)</f>
        <v>3</v>
      </c>
      <c r="W18" s="7">
        <f>+D18</f>
        <v>0</v>
      </c>
      <c r="X18" s="7">
        <f t="shared" si="0"/>
        <v>0</v>
      </c>
    </row>
    <row r="19" spans="1:24" ht="12" customHeight="1" x14ac:dyDescent="0.15">
      <c r="A19"/>
      <c r="B19" s="14" t="s">
        <v>24</v>
      </c>
      <c r="C19" s="26">
        <f t="shared" ref="C19:W19" si="4">AVERAGE(C17:C18)</f>
        <v>2</v>
      </c>
      <c r="D19" s="21">
        <f t="shared" si="4"/>
        <v>0</v>
      </c>
      <c r="E19" s="26">
        <f t="shared" si="4"/>
        <v>0</v>
      </c>
      <c r="F19" s="26">
        <f t="shared" si="4"/>
        <v>0</v>
      </c>
      <c r="G19" s="26">
        <f t="shared" si="4"/>
        <v>0</v>
      </c>
      <c r="H19" s="26">
        <f t="shared" si="4"/>
        <v>0</v>
      </c>
      <c r="I19" s="26">
        <f t="shared" si="4"/>
        <v>2.5</v>
      </c>
      <c r="J19" s="26">
        <f t="shared" si="4"/>
        <v>0</v>
      </c>
      <c r="K19" s="26">
        <f t="shared" si="4"/>
        <v>0</v>
      </c>
      <c r="L19" s="26">
        <f t="shared" si="4"/>
        <v>0</v>
      </c>
      <c r="M19" s="26">
        <f t="shared" si="4"/>
        <v>2.5</v>
      </c>
      <c r="N19" s="26">
        <f t="shared" si="4"/>
        <v>0</v>
      </c>
      <c r="O19" s="26">
        <f t="shared" si="4"/>
        <v>1</v>
      </c>
      <c r="P19" s="26">
        <f t="shared" si="4"/>
        <v>0</v>
      </c>
      <c r="Q19" s="26">
        <f t="shared" si="4"/>
        <v>0</v>
      </c>
      <c r="R19" s="26">
        <f t="shared" si="4"/>
        <v>0</v>
      </c>
      <c r="S19" s="26">
        <f t="shared" si="4"/>
        <v>0</v>
      </c>
      <c r="T19" s="26">
        <f t="shared" si="4"/>
        <v>0</v>
      </c>
      <c r="U19" s="26">
        <f t="shared" si="4"/>
        <v>0</v>
      </c>
      <c r="V19" s="15">
        <f t="shared" si="4"/>
        <v>8</v>
      </c>
      <c r="W19" s="15">
        <f t="shared" si="4"/>
        <v>0</v>
      </c>
      <c r="X19" s="15">
        <f t="shared" si="0"/>
        <v>0</v>
      </c>
    </row>
    <row r="20" spans="1:24" ht="12" customHeight="1" x14ac:dyDescent="0.15">
      <c r="A20" s="48" t="s">
        <v>19</v>
      </c>
      <c r="B20" s="10" t="s">
        <v>93</v>
      </c>
      <c r="C20" s="25">
        <v>1</v>
      </c>
      <c r="D20" s="24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1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7">
        <f>SUM(C20:U20)</f>
        <v>2</v>
      </c>
      <c r="W20" s="7">
        <f>+D20</f>
        <v>0</v>
      </c>
      <c r="X20" s="7">
        <f t="shared" si="0"/>
        <v>0</v>
      </c>
    </row>
    <row r="21" spans="1:24" ht="12" customHeight="1" x14ac:dyDescent="0.15">
      <c r="A21" s="48"/>
      <c r="B21" s="10" t="s">
        <v>90</v>
      </c>
      <c r="C21" s="25">
        <v>2</v>
      </c>
      <c r="D21" s="24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7">
        <f>SUM(C21:U21)</f>
        <v>2</v>
      </c>
      <c r="W21" s="7">
        <f>+D21</f>
        <v>0</v>
      </c>
      <c r="X21" s="7">
        <f t="shared" si="0"/>
        <v>0</v>
      </c>
    </row>
    <row r="22" spans="1:24" s="2" customFormat="1" ht="12" customHeight="1" x14ac:dyDescent="0.15">
      <c r="A22" s="51"/>
      <c r="B22" s="14" t="s">
        <v>24</v>
      </c>
      <c r="C22" s="22">
        <f t="shared" ref="C22:W22" si="5">AVERAGE(C20:C21)</f>
        <v>1.5</v>
      </c>
      <c r="D22" s="21">
        <f t="shared" si="5"/>
        <v>0</v>
      </c>
      <c r="E22" s="22">
        <f t="shared" si="5"/>
        <v>0</v>
      </c>
      <c r="F22" s="22">
        <f t="shared" si="5"/>
        <v>0</v>
      </c>
      <c r="G22" s="22">
        <f t="shared" si="5"/>
        <v>0</v>
      </c>
      <c r="H22" s="22">
        <f t="shared" si="5"/>
        <v>0</v>
      </c>
      <c r="I22" s="22">
        <f t="shared" si="5"/>
        <v>0</v>
      </c>
      <c r="J22" s="22">
        <f t="shared" si="5"/>
        <v>0</v>
      </c>
      <c r="K22" s="22">
        <f t="shared" si="5"/>
        <v>0</v>
      </c>
      <c r="L22" s="22">
        <f t="shared" si="5"/>
        <v>0</v>
      </c>
      <c r="M22" s="22">
        <f t="shared" si="5"/>
        <v>0.5</v>
      </c>
      <c r="N22" s="22">
        <f t="shared" si="5"/>
        <v>0</v>
      </c>
      <c r="O22" s="22">
        <f t="shared" si="5"/>
        <v>0</v>
      </c>
      <c r="P22" s="22">
        <f t="shared" si="5"/>
        <v>0</v>
      </c>
      <c r="Q22" s="22">
        <f t="shared" si="5"/>
        <v>0</v>
      </c>
      <c r="R22" s="22">
        <f t="shared" si="5"/>
        <v>0</v>
      </c>
      <c r="S22" s="22">
        <f t="shared" si="5"/>
        <v>0</v>
      </c>
      <c r="T22" s="22">
        <f t="shared" si="5"/>
        <v>0</v>
      </c>
      <c r="U22" s="22">
        <f t="shared" si="5"/>
        <v>0</v>
      </c>
      <c r="V22" s="11">
        <f t="shared" si="5"/>
        <v>2</v>
      </c>
      <c r="W22" s="11">
        <f t="shared" si="5"/>
        <v>0</v>
      </c>
      <c r="X22" s="11">
        <f t="shared" si="0"/>
        <v>0</v>
      </c>
    </row>
    <row r="23" spans="1:24" ht="12" customHeight="1" x14ac:dyDescent="0.15">
      <c r="A23" s="50" t="s">
        <v>17</v>
      </c>
      <c r="B23" s="10" t="s">
        <v>96</v>
      </c>
      <c r="C23" s="25">
        <v>2</v>
      </c>
      <c r="D23" s="24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2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7">
        <f>SUM(C23:U23)</f>
        <v>4</v>
      </c>
      <c r="W23" s="7">
        <f>+D23</f>
        <v>0</v>
      </c>
      <c r="X23" s="7">
        <f t="shared" si="0"/>
        <v>0</v>
      </c>
    </row>
    <row r="24" spans="1:24" ht="12" customHeight="1" x14ac:dyDescent="0.15">
      <c r="A24" s="50"/>
      <c r="B24" s="10" t="s">
        <v>97</v>
      </c>
      <c r="C24" s="25">
        <v>2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1</v>
      </c>
      <c r="J24" s="25">
        <v>0</v>
      </c>
      <c r="K24" s="25">
        <v>0</v>
      </c>
      <c r="L24" s="25">
        <v>0</v>
      </c>
      <c r="M24" s="25">
        <v>6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7">
        <f>SUM(C24:U24)</f>
        <v>9</v>
      </c>
      <c r="W24" s="7">
        <f>+D24</f>
        <v>0</v>
      </c>
      <c r="X24" s="7">
        <f t="shared" si="0"/>
        <v>0</v>
      </c>
    </row>
    <row r="25" spans="1:24" s="2" customFormat="1" ht="12" customHeight="1" x14ac:dyDescent="0.15">
      <c r="A25" s="51"/>
      <c r="B25" s="14" t="s">
        <v>24</v>
      </c>
      <c r="C25" s="22">
        <f t="shared" ref="C25:W25" si="6">AVERAGE(C23:C24)</f>
        <v>2</v>
      </c>
      <c r="D25" s="21">
        <f t="shared" si="6"/>
        <v>0</v>
      </c>
      <c r="E25" s="22">
        <f t="shared" si="6"/>
        <v>0</v>
      </c>
      <c r="F25" s="22">
        <f t="shared" si="6"/>
        <v>0</v>
      </c>
      <c r="G25" s="22">
        <f t="shared" si="6"/>
        <v>0</v>
      </c>
      <c r="H25" s="11">
        <f t="shared" si="6"/>
        <v>0</v>
      </c>
      <c r="I25" s="11">
        <f t="shared" si="6"/>
        <v>0.5</v>
      </c>
      <c r="J25" s="11">
        <f t="shared" si="6"/>
        <v>0</v>
      </c>
      <c r="K25" s="11">
        <f t="shared" si="6"/>
        <v>0</v>
      </c>
      <c r="L25" s="11">
        <f t="shared" si="6"/>
        <v>0</v>
      </c>
      <c r="M25" s="11">
        <f t="shared" si="6"/>
        <v>4</v>
      </c>
      <c r="N25" s="11">
        <f t="shared" si="6"/>
        <v>0</v>
      </c>
      <c r="O25" s="11">
        <f t="shared" si="6"/>
        <v>0</v>
      </c>
      <c r="P25" s="11">
        <f t="shared" si="6"/>
        <v>0</v>
      </c>
      <c r="Q25" s="11">
        <f t="shared" si="6"/>
        <v>0</v>
      </c>
      <c r="R25" s="11">
        <f t="shared" si="6"/>
        <v>0</v>
      </c>
      <c r="S25" s="11">
        <f t="shared" si="6"/>
        <v>0</v>
      </c>
      <c r="T25" s="11">
        <f t="shared" si="6"/>
        <v>0</v>
      </c>
      <c r="U25" s="11">
        <f t="shared" si="6"/>
        <v>0</v>
      </c>
      <c r="V25" s="11">
        <f t="shared" si="6"/>
        <v>6.5</v>
      </c>
      <c r="W25" s="11">
        <f t="shared" si="6"/>
        <v>0</v>
      </c>
      <c r="X25" s="15">
        <f t="shared" si="0"/>
        <v>0</v>
      </c>
    </row>
    <row r="26" spans="1:24" ht="12" customHeight="1" x14ac:dyDescent="0.15">
      <c r="A26" s="50" t="s">
        <v>16</v>
      </c>
      <c r="B26" s="10" t="s">
        <v>98</v>
      </c>
      <c r="C26" s="25">
        <v>2</v>
      </c>
      <c r="D26" s="24">
        <v>0</v>
      </c>
      <c r="E26" s="25">
        <v>0</v>
      </c>
      <c r="F26" s="25">
        <v>0</v>
      </c>
      <c r="G26" s="25">
        <v>0</v>
      </c>
      <c r="H26" s="25">
        <v>0</v>
      </c>
      <c r="I26" s="25">
        <v>2</v>
      </c>
      <c r="J26" s="25">
        <v>0</v>
      </c>
      <c r="K26" s="25">
        <v>0</v>
      </c>
      <c r="L26" s="25">
        <v>0</v>
      </c>
      <c r="M26" s="25">
        <v>100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7">
        <f>SUM(C26:U26)</f>
        <v>104</v>
      </c>
      <c r="W26" s="7">
        <f>+D26</f>
        <v>0</v>
      </c>
      <c r="X26" s="7">
        <f t="shared" si="0"/>
        <v>0</v>
      </c>
    </row>
    <row r="27" spans="1:24" ht="13.5" customHeight="1" x14ac:dyDescent="0.15">
      <c r="A27" s="50"/>
      <c r="B27" s="10" t="s">
        <v>104</v>
      </c>
      <c r="C27" s="25">
        <v>4</v>
      </c>
      <c r="D27" s="24">
        <v>0</v>
      </c>
      <c r="E27" s="25">
        <v>0</v>
      </c>
      <c r="F27" s="25">
        <v>0</v>
      </c>
      <c r="G27" s="25">
        <v>0</v>
      </c>
      <c r="H27" s="25">
        <v>0</v>
      </c>
      <c r="I27" s="25">
        <v>6</v>
      </c>
      <c r="J27" s="25">
        <v>0</v>
      </c>
      <c r="K27" s="25">
        <v>0</v>
      </c>
      <c r="L27" s="25">
        <v>0</v>
      </c>
      <c r="M27" s="25">
        <v>289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7">
        <f>SUM(C27:U27)</f>
        <v>299</v>
      </c>
      <c r="W27" s="7">
        <f>+D27</f>
        <v>0</v>
      </c>
      <c r="X27" s="7">
        <f t="shared" si="0"/>
        <v>0</v>
      </c>
    </row>
    <row r="28" spans="1:24" s="2" customFormat="1" ht="12" customHeight="1" x14ac:dyDescent="0.15">
      <c r="A28" s="51"/>
      <c r="B28" s="14" t="s">
        <v>24</v>
      </c>
      <c r="C28" s="22">
        <f t="shared" ref="C28:W28" si="7">AVERAGE(C26:C27)</f>
        <v>3</v>
      </c>
      <c r="D28" s="21">
        <f t="shared" si="7"/>
        <v>0</v>
      </c>
      <c r="E28" s="22">
        <f t="shared" si="7"/>
        <v>0</v>
      </c>
      <c r="F28" s="22">
        <f t="shared" si="7"/>
        <v>0</v>
      </c>
      <c r="G28" s="22">
        <f t="shared" si="7"/>
        <v>0</v>
      </c>
      <c r="H28" s="11">
        <f t="shared" si="7"/>
        <v>0</v>
      </c>
      <c r="I28" s="11">
        <f t="shared" si="7"/>
        <v>4</v>
      </c>
      <c r="J28" s="11">
        <f t="shared" si="7"/>
        <v>0</v>
      </c>
      <c r="K28" s="11">
        <f t="shared" si="7"/>
        <v>0</v>
      </c>
      <c r="L28" s="11">
        <f t="shared" si="7"/>
        <v>0</v>
      </c>
      <c r="M28" s="11">
        <f t="shared" si="7"/>
        <v>194.5</v>
      </c>
      <c r="N28" s="11">
        <f t="shared" si="7"/>
        <v>0</v>
      </c>
      <c r="O28" s="11">
        <f t="shared" si="7"/>
        <v>0</v>
      </c>
      <c r="P28" s="11">
        <f t="shared" si="7"/>
        <v>0</v>
      </c>
      <c r="Q28" s="11">
        <f t="shared" si="7"/>
        <v>0</v>
      </c>
      <c r="R28" s="11">
        <f t="shared" si="7"/>
        <v>0</v>
      </c>
      <c r="S28" s="11">
        <f t="shared" si="7"/>
        <v>0</v>
      </c>
      <c r="T28" s="11">
        <f t="shared" si="7"/>
        <v>0</v>
      </c>
      <c r="U28" s="11">
        <f t="shared" si="7"/>
        <v>0</v>
      </c>
      <c r="V28" s="11">
        <f t="shared" si="7"/>
        <v>201.5</v>
      </c>
      <c r="W28" s="11">
        <f t="shared" si="7"/>
        <v>0</v>
      </c>
      <c r="X28" s="11">
        <f t="shared" si="0"/>
        <v>0</v>
      </c>
    </row>
    <row r="29" spans="1:24" ht="12" customHeight="1" x14ac:dyDescent="0.15">
      <c r="A29" s="50" t="s">
        <v>23</v>
      </c>
      <c r="B29" s="10" t="s">
        <v>103</v>
      </c>
      <c r="C29" s="25">
        <v>6</v>
      </c>
      <c r="D29" s="24">
        <v>0</v>
      </c>
      <c r="E29" s="25">
        <v>0</v>
      </c>
      <c r="F29" s="25">
        <v>0</v>
      </c>
      <c r="G29" s="25">
        <v>0</v>
      </c>
      <c r="H29" s="25">
        <v>0</v>
      </c>
      <c r="I29" s="25">
        <v>8</v>
      </c>
      <c r="J29" s="25">
        <v>0</v>
      </c>
      <c r="K29" s="25">
        <v>0</v>
      </c>
      <c r="L29" s="25">
        <v>0</v>
      </c>
      <c r="M29" s="25">
        <v>1301</v>
      </c>
      <c r="N29" s="25">
        <v>0</v>
      </c>
      <c r="O29" s="25">
        <v>9</v>
      </c>
      <c r="P29" s="25">
        <v>0</v>
      </c>
      <c r="Q29" s="25">
        <v>0</v>
      </c>
      <c r="R29" s="25">
        <v>0</v>
      </c>
      <c r="S29" s="25">
        <v>2</v>
      </c>
      <c r="T29" s="25">
        <v>0</v>
      </c>
      <c r="U29" s="25">
        <v>0</v>
      </c>
      <c r="V29" s="7">
        <f>SUM(C29:U29)</f>
        <v>1326</v>
      </c>
      <c r="W29" s="7">
        <f>+D29</f>
        <v>0</v>
      </c>
      <c r="X29" s="7">
        <f t="shared" si="0"/>
        <v>0</v>
      </c>
    </row>
    <row r="30" spans="1:24" ht="12" customHeight="1" x14ac:dyDescent="0.15">
      <c r="A30" s="50"/>
      <c r="B30" s="10" t="s">
        <v>100</v>
      </c>
      <c r="C30" s="25">
        <v>4</v>
      </c>
      <c r="D30" s="24">
        <v>0</v>
      </c>
      <c r="E30" s="25">
        <v>0</v>
      </c>
      <c r="F30" s="25">
        <v>0</v>
      </c>
      <c r="G30" s="25">
        <v>0</v>
      </c>
      <c r="H30" s="25">
        <v>0</v>
      </c>
      <c r="I30" s="25">
        <v>4</v>
      </c>
      <c r="J30" s="25">
        <v>0</v>
      </c>
      <c r="K30" s="25">
        <v>0</v>
      </c>
      <c r="L30" s="25">
        <v>0</v>
      </c>
      <c r="M30" s="25">
        <v>1167</v>
      </c>
      <c r="N30" s="25">
        <v>0</v>
      </c>
      <c r="O30" s="25">
        <v>5</v>
      </c>
      <c r="P30" s="25">
        <v>0</v>
      </c>
      <c r="Q30" s="25">
        <v>0</v>
      </c>
      <c r="R30" s="25">
        <v>0</v>
      </c>
      <c r="S30" s="25">
        <v>2</v>
      </c>
      <c r="T30" s="25">
        <v>0</v>
      </c>
      <c r="U30" s="25">
        <v>0</v>
      </c>
      <c r="V30" s="7">
        <f>SUM(C30:U30)</f>
        <v>1182</v>
      </c>
      <c r="W30" s="7">
        <f>+D30</f>
        <v>0</v>
      </c>
      <c r="X30" s="7">
        <f t="shared" si="0"/>
        <v>0</v>
      </c>
    </row>
    <row r="31" spans="1:24" s="2" customFormat="1" ht="12" customHeight="1" x14ac:dyDescent="0.15">
      <c r="A31" s="51"/>
      <c r="B31" s="14" t="s">
        <v>24</v>
      </c>
      <c r="C31" s="22">
        <f t="shared" ref="C31:W31" si="8">AVERAGE(C29:C30)</f>
        <v>5</v>
      </c>
      <c r="D31" s="21">
        <f t="shared" si="8"/>
        <v>0</v>
      </c>
      <c r="E31" s="22">
        <f t="shared" si="8"/>
        <v>0</v>
      </c>
      <c r="F31" s="22">
        <f t="shared" si="8"/>
        <v>0</v>
      </c>
      <c r="G31" s="22">
        <f t="shared" si="8"/>
        <v>0</v>
      </c>
      <c r="H31" s="11">
        <f t="shared" si="8"/>
        <v>0</v>
      </c>
      <c r="I31" s="11">
        <f t="shared" si="8"/>
        <v>6</v>
      </c>
      <c r="J31" s="11">
        <f t="shared" si="8"/>
        <v>0</v>
      </c>
      <c r="K31" s="11">
        <f t="shared" si="8"/>
        <v>0</v>
      </c>
      <c r="L31" s="11">
        <f t="shared" si="8"/>
        <v>0</v>
      </c>
      <c r="M31" s="11">
        <f t="shared" si="8"/>
        <v>1234</v>
      </c>
      <c r="N31" s="11">
        <f t="shared" si="8"/>
        <v>0</v>
      </c>
      <c r="O31" s="11">
        <f t="shared" si="8"/>
        <v>7</v>
      </c>
      <c r="P31" s="11">
        <f t="shared" si="8"/>
        <v>0</v>
      </c>
      <c r="Q31" s="11">
        <f t="shared" si="8"/>
        <v>0</v>
      </c>
      <c r="R31" s="11">
        <f t="shared" si="8"/>
        <v>0</v>
      </c>
      <c r="S31" s="11">
        <f t="shared" si="8"/>
        <v>2</v>
      </c>
      <c r="T31" s="11">
        <f t="shared" si="8"/>
        <v>0</v>
      </c>
      <c r="U31" s="11">
        <f t="shared" si="8"/>
        <v>0</v>
      </c>
      <c r="V31" s="11">
        <f t="shared" si="8"/>
        <v>1254</v>
      </c>
      <c r="W31" s="11">
        <f t="shared" si="8"/>
        <v>0</v>
      </c>
      <c r="X31" s="15">
        <f t="shared" si="0"/>
        <v>0</v>
      </c>
    </row>
    <row r="32" spans="1:24" ht="12" customHeight="1" x14ac:dyDescent="0.15">
      <c r="A32" s="50" t="s">
        <v>13</v>
      </c>
      <c r="B32" s="10" t="s">
        <v>105</v>
      </c>
      <c r="C32" s="25">
        <v>7</v>
      </c>
      <c r="D32" s="2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183</v>
      </c>
      <c r="J32" s="25">
        <v>0</v>
      </c>
      <c r="K32" s="25">
        <v>0</v>
      </c>
      <c r="L32" s="25">
        <v>0</v>
      </c>
      <c r="M32" s="25">
        <v>850</v>
      </c>
      <c r="N32" s="25">
        <v>0</v>
      </c>
      <c r="O32" s="25">
        <v>2</v>
      </c>
      <c r="P32" s="25">
        <v>0</v>
      </c>
      <c r="Q32" s="25">
        <v>0</v>
      </c>
      <c r="R32" s="25">
        <v>0</v>
      </c>
      <c r="S32" s="25">
        <v>3</v>
      </c>
      <c r="T32" s="25">
        <v>0</v>
      </c>
      <c r="U32" s="25">
        <v>0</v>
      </c>
      <c r="V32" s="7">
        <f>SUM(C32:U32)</f>
        <v>1045</v>
      </c>
      <c r="W32" s="7">
        <f>+D32</f>
        <v>0</v>
      </c>
      <c r="X32" s="7">
        <f t="shared" si="0"/>
        <v>0</v>
      </c>
    </row>
    <row r="33" spans="1:24" ht="12" customHeight="1" x14ac:dyDescent="0.15">
      <c r="A33" s="50"/>
      <c r="B33" s="10" t="s">
        <v>109</v>
      </c>
      <c r="C33" s="25">
        <v>10</v>
      </c>
      <c r="D33" s="2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140</v>
      </c>
      <c r="J33" s="25">
        <v>0</v>
      </c>
      <c r="K33" s="25">
        <v>0</v>
      </c>
      <c r="L33" s="25">
        <v>0</v>
      </c>
      <c r="M33" s="25">
        <v>811</v>
      </c>
      <c r="N33" s="25">
        <v>0</v>
      </c>
      <c r="O33" s="25">
        <v>2</v>
      </c>
      <c r="P33" s="25">
        <v>0</v>
      </c>
      <c r="Q33" s="25">
        <v>0</v>
      </c>
      <c r="R33" s="25">
        <v>0</v>
      </c>
      <c r="S33" s="25">
        <v>1</v>
      </c>
      <c r="T33" s="25">
        <v>0</v>
      </c>
      <c r="U33" s="25">
        <v>0</v>
      </c>
      <c r="V33" s="7">
        <f>SUM(C33:U33)</f>
        <v>964</v>
      </c>
      <c r="W33" s="7">
        <f>+D33</f>
        <v>0</v>
      </c>
      <c r="X33" s="7">
        <f t="shared" si="0"/>
        <v>0</v>
      </c>
    </row>
    <row r="34" spans="1:24" s="2" customFormat="1" ht="12" customHeight="1" x14ac:dyDescent="0.15">
      <c r="A34" s="51"/>
      <c r="B34" s="14" t="s">
        <v>24</v>
      </c>
      <c r="C34" s="22">
        <f t="shared" ref="C34:W34" si="9">AVERAGE(C32:C33)</f>
        <v>8.5</v>
      </c>
      <c r="D34" s="21">
        <f t="shared" si="9"/>
        <v>0</v>
      </c>
      <c r="E34" s="22">
        <f t="shared" si="9"/>
        <v>0</v>
      </c>
      <c r="F34" s="22">
        <f t="shared" si="9"/>
        <v>0</v>
      </c>
      <c r="G34" s="22">
        <f t="shared" si="9"/>
        <v>0</v>
      </c>
      <c r="H34" s="11">
        <f t="shared" si="9"/>
        <v>0</v>
      </c>
      <c r="I34" s="11">
        <f t="shared" si="9"/>
        <v>161.5</v>
      </c>
      <c r="J34" s="11">
        <f t="shared" si="9"/>
        <v>0</v>
      </c>
      <c r="K34" s="11">
        <f t="shared" si="9"/>
        <v>0</v>
      </c>
      <c r="L34" s="11">
        <f t="shared" si="9"/>
        <v>0</v>
      </c>
      <c r="M34" s="11">
        <f t="shared" si="9"/>
        <v>830.5</v>
      </c>
      <c r="N34" s="11">
        <f t="shared" si="9"/>
        <v>0</v>
      </c>
      <c r="O34" s="11">
        <f t="shared" si="9"/>
        <v>2</v>
      </c>
      <c r="P34" s="11">
        <f t="shared" si="9"/>
        <v>0</v>
      </c>
      <c r="Q34" s="11">
        <f t="shared" si="9"/>
        <v>0</v>
      </c>
      <c r="R34" s="11">
        <f t="shared" si="9"/>
        <v>0</v>
      </c>
      <c r="S34" s="11">
        <f t="shared" si="9"/>
        <v>2</v>
      </c>
      <c r="T34" s="11">
        <f t="shared" si="9"/>
        <v>0</v>
      </c>
      <c r="U34" s="11">
        <f t="shared" si="9"/>
        <v>0</v>
      </c>
      <c r="V34" s="11">
        <f t="shared" si="9"/>
        <v>1004.5</v>
      </c>
      <c r="W34" s="11">
        <f t="shared" si="9"/>
        <v>0</v>
      </c>
      <c r="X34" s="11">
        <f t="shared" si="0"/>
        <v>0</v>
      </c>
    </row>
    <row r="35" spans="1:24" ht="12" customHeight="1" x14ac:dyDescent="0.15">
      <c r="A35" s="48" t="s">
        <v>12</v>
      </c>
      <c r="B35" s="10" t="s">
        <v>108</v>
      </c>
      <c r="C35" s="25">
        <v>9</v>
      </c>
      <c r="D35" s="24">
        <v>0</v>
      </c>
      <c r="E35" s="25">
        <v>0</v>
      </c>
      <c r="F35" s="25">
        <v>0</v>
      </c>
      <c r="G35" s="25">
        <v>0</v>
      </c>
      <c r="H35" s="25">
        <v>0</v>
      </c>
      <c r="I35" s="25">
        <v>110</v>
      </c>
      <c r="J35" s="25">
        <v>0</v>
      </c>
      <c r="K35" s="25">
        <v>0</v>
      </c>
      <c r="L35" s="25">
        <v>0</v>
      </c>
      <c r="M35" s="25">
        <v>362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7">
        <f>SUM(C35:U35)</f>
        <v>481</v>
      </c>
      <c r="W35" s="7">
        <f>+D35</f>
        <v>0</v>
      </c>
      <c r="X35" s="7">
        <f t="shared" si="0"/>
        <v>0</v>
      </c>
    </row>
    <row r="36" spans="1:24" ht="12" customHeight="1" x14ac:dyDescent="0.15">
      <c r="A36" s="48"/>
      <c r="B36" s="10" t="s">
        <v>106</v>
      </c>
      <c r="C36" s="25">
        <v>3</v>
      </c>
      <c r="D36" s="24">
        <v>0</v>
      </c>
      <c r="E36" s="25">
        <v>0</v>
      </c>
      <c r="F36" s="25">
        <v>0</v>
      </c>
      <c r="G36" s="25">
        <v>0</v>
      </c>
      <c r="H36" s="25">
        <v>0</v>
      </c>
      <c r="I36" s="25">
        <v>43</v>
      </c>
      <c r="J36" s="25">
        <v>0</v>
      </c>
      <c r="K36" s="25">
        <v>0</v>
      </c>
      <c r="L36" s="25">
        <v>0</v>
      </c>
      <c r="M36" s="25">
        <v>104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7">
        <f>SUM(C36:U36)</f>
        <v>150</v>
      </c>
      <c r="W36" s="7">
        <f>+D36</f>
        <v>0</v>
      </c>
      <c r="X36" s="7">
        <f t="shared" si="0"/>
        <v>0</v>
      </c>
    </row>
    <row r="37" spans="1:24" s="2" customFormat="1" ht="12" customHeight="1" x14ac:dyDescent="0.15">
      <c r="A37" s="51"/>
      <c r="B37" s="14" t="s">
        <v>24</v>
      </c>
      <c r="C37" s="22">
        <f t="shared" ref="C37:W37" si="10">AVERAGE(C35:C36)</f>
        <v>6</v>
      </c>
      <c r="D37" s="21">
        <f t="shared" si="10"/>
        <v>0</v>
      </c>
      <c r="E37" s="22">
        <f t="shared" si="10"/>
        <v>0</v>
      </c>
      <c r="F37" s="22">
        <f t="shared" si="10"/>
        <v>0</v>
      </c>
      <c r="G37" s="22">
        <f t="shared" si="10"/>
        <v>0</v>
      </c>
      <c r="H37" s="11">
        <f t="shared" si="10"/>
        <v>0</v>
      </c>
      <c r="I37" s="11">
        <f t="shared" si="10"/>
        <v>76.5</v>
      </c>
      <c r="J37" s="11">
        <f t="shared" si="10"/>
        <v>0</v>
      </c>
      <c r="K37" s="11">
        <f t="shared" si="10"/>
        <v>0</v>
      </c>
      <c r="L37" s="11">
        <f t="shared" si="10"/>
        <v>0</v>
      </c>
      <c r="M37" s="11">
        <f t="shared" si="10"/>
        <v>233</v>
      </c>
      <c r="N37" s="11">
        <f t="shared" si="10"/>
        <v>0</v>
      </c>
      <c r="O37" s="11">
        <f t="shared" si="10"/>
        <v>0</v>
      </c>
      <c r="P37" s="11">
        <f t="shared" si="10"/>
        <v>0</v>
      </c>
      <c r="Q37" s="11">
        <f t="shared" si="10"/>
        <v>0</v>
      </c>
      <c r="R37" s="11">
        <f t="shared" si="10"/>
        <v>0</v>
      </c>
      <c r="S37" s="11">
        <f t="shared" si="10"/>
        <v>0</v>
      </c>
      <c r="T37" s="11">
        <f t="shared" si="10"/>
        <v>0</v>
      </c>
      <c r="U37" s="11">
        <f t="shared" si="10"/>
        <v>0</v>
      </c>
      <c r="V37" s="11">
        <f t="shared" si="10"/>
        <v>315.5</v>
      </c>
      <c r="W37" s="11">
        <f t="shared" si="10"/>
        <v>0</v>
      </c>
      <c r="X37" s="15">
        <f t="shared" si="0"/>
        <v>0</v>
      </c>
    </row>
    <row r="38" spans="1:24" ht="12" customHeight="1" x14ac:dyDescent="0.15">
      <c r="A38" s="50" t="s">
        <v>14</v>
      </c>
      <c r="B38" s="10" t="s">
        <v>112</v>
      </c>
      <c r="C38" s="25">
        <v>8</v>
      </c>
      <c r="D38" s="24">
        <v>0</v>
      </c>
      <c r="E38" s="25">
        <v>0</v>
      </c>
      <c r="F38" s="25">
        <v>0</v>
      </c>
      <c r="G38" s="25">
        <v>0</v>
      </c>
      <c r="H38" s="25">
        <v>0</v>
      </c>
      <c r="I38" s="25">
        <v>201</v>
      </c>
      <c r="J38" s="25">
        <v>0</v>
      </c>
      <c r="K38" s="25">
        <v>0</v>
      </c>
      <c r="L38" s="25">
        <v>0</v>
      </c>
      <c r="M38" s="25">
        <v>402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1</v>
      </c>
      <c r="T38" s="25">
        <v>0</v>
      </c>
      <c r="U38" s="25">
        <v>0</v>
      </c>
      <c r="V38" s="7">
        <f>SUM(C38:U38)</f>
        <v>612</v>
      </c>
      <c r="W38" s="7">
        <f>+D38</f>
        <v>0</v>
      </c>
      <c r="X38" s="7">
        <f t="shared" si="0"/>
        <v>0</v>
      </c>
    </row>
    <row r="39" spans="1:24" ht="12" customHeight="1" x14ac:dyDescent="0.15">
      <c r="A39" s="50"/>
      <c r="B39" s="10" t="s">
        <v>110</v>
      </c>
      <c r="C39" s="25">
        <v>12</v>
      </c>
      <c r="D39" s="24">
        <v>0</v>
      </c>
      <c r="E39" s="25">
        <v>0</v>
      </c>
      <c r="F39" s="25">
        <v>0</v>
      </c>
      <c r="G39" s="25">
        <v>0</v>
      </c>
      <c r="H39" s="25">
        <v>0</v>
      </c>
      <c r="I39" s="25">
        <v>350</v>
      </c>
      <c r="J39" s="25">
        <v>0</v>
      </c>
      <c r="K39" s="25">
        <v>0</v>
      </c>
      <c r="L39" s="25">
        <v>0</v>
      </c>
      <c r="M39" s="25">
        <v>607</v>
      </c>
      <c r="N39" s="25">
        <v>0</v>
      </c>
      <c r="O39" s="25">
        <v>2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7">
        <f>SUM(C39:U39)</f>
        <v>971</v>
      </c>
      <c r="W39" s="7">
        <f>+D39</f>
        <v>0</v>
      </c>
      <c r="X39" s="7">
        <f t="shared" si="0"/>
        <v>0</v>
      </c>
    </row>
    <row r="40" spans="1:24" s="2" customFormat="1" ht="12" customHeight="1" x14ac:dyDescent="0.15">
      <c r="A40" s="51"/>
      <c r="B40" s="14" t="s">
        <v>24</v>
      </c>
      <c r="C40" s="22">
        <f t="shared" ref="C40:W40" si="11">AVERAGE(C38:C39)</f>
        <v>10</v>
      </c>
      <c r="D40" s="21">
        <f t="shared" si="11"/>
        <v>0</v>
      </c>
      <c r="E40" s="22">
        <f t="shared" si="11"/>
        <v>0</v>
      </c>
      <c r="F40" s="22">
        <f t="shared" si="11"/>
        <v>0</v>
      </c>
      <c r="G40" s="22">
        <f t="shared" si="11"/>
        <v>0</v>
      </c>
      <c r="H40" s="11">
        <f t="shared" si="11"/>
        <v>0</v>
      </c>
      <c r="I40" s="11">
        <f t="shared" si="11"/>
        <v>275.5</v>
      </c>
      <c r="J40" s="11">
        <f t="shared" si="11"/>
        <v>0</v>
      </c>
      <c r="K40" s="11">
        <f t="shared" si="11"/>
        <v>0</v>
      </c>
      <c r="L40" s="11">
        <f t="shared" si="11"/>
        <v>0</v>
      </c>
      <c r="M40" s="11">
        <f t="shared" si="11"/>
        <v>504.5</v>
      </c>
      <c r="N40" s="11">
        <f t="shared" si="11"/>
        <v>0</v>
      </c>
      <c r="O40" s="11">
        <f t="shared" si="11"/>
        <v>1</v>
      </c>
      <c r="P40" s="11">
        <f t="shared" si="11"/>
        <v>0</v>
      </c>
      <c r="Q40" s="11">
        <f t="shared" si="11"/>
        <v>0</v>
      </c>
      <c r="R40" s="11">
        <f t="shared" si="11"/>
        <v>0</v>
      </c>
      <c r="S40" s="11">
        <f t="shared" si="11"/>
        <v>0.5</v>
      </c>
      <c r="T40" s="11">
        <f t="shared" si="11"/>
        <v>0</v>
      </c>
      <c r="U40" s="11">
        <f t="shared" si="11"/>
        <v>0</v>
      </c>
      <c r="V40" s="11">
        <f t="shared" si="11"/>
        <v>791.5</v>
      </c>
      <c r="W40" s="11">
        <f t="shared" si="11"/>
        <v>0</v>
      </c>
      <c r="X40" s="11">
        <f t="shared" ref="X40:X71" si="12">IF(V40=0,0,(W40/V40)*100)</f>
        <v>0</v>
      </c>
    </row>
    <row r="41" spans="1:24" ht="12" customHeight="1" x14ac:dyDescent="0.15">
      <c r="A41" s="50" t="s">
        <v>10</v>
      </c>
      <c r="B41" s="10" t="s">
        <v>116</v>
      </c>
      <c r="C41" s="25">
        <v>26</v>
      </c>
      <c r="D41" s="24">
        <v>0</v>
      </c>
      <c r="E41" s="25">
        <v>0</v>
      </c>
      <c r="F41" s="25">
        <v>0</v>
      </c>
      <c r="G41" s="25">
        <v>0</v>
      </c>
      <c r="H41" s="25">
        <v>0</v>
      </c>
      <c r="I41" s="25">
        <v>41</v>
      </c>
      <c r="J41" s="25">
        <v>0</v>
      </c>
      <c r="K41" s="25">
        <v>0</v>
      </c>
      <c r="L41" s="25">
        <v>0</v>
      </c>
      <c r="M41" s="25">
        <v>251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7">
        <f>SUM(C41:U41)</f>
        <v>318</v>
      </c>
      <c r="W41" s="7">
        <f>+D41</f>
        <v>0</v>
      </c>
      <c r="X41" s="7">
        <f t="shared" si="12"/>
        <v>0</v>
      </c>
    </row>
    <row r="42" spans="1:24" ht="12" customHeight="1" x14ac:dyDescent="0.15">
      <c r="A42" s="50"/>
      <c r="B42" s="10" t="s">
        <v>113</v>
      </c>
      <c r="C42" s="25">
        <v>11</v>
      </c>
      <c r="D42" s="24">
        <v>0</v>
      </c>
      <c r="E42" s="25">
        <v>0</v>
      </c>
      <c r="F42" s="25">
        <v>0</v>
      </c>
      <c r="G42" s="25">
        <v>0</v>
      </c>
      <c r="H42" s="25">
        <v>0</v>
      </c>
      <c r="I42" s="25">
        <v>728</v>
      </c>
      <c r="J42" s="25">
        <v>0</v>
      </c>
      <c r="K42" s="25">
        <v>0</v>
      </c>
      <c r="L42" s="25">
        <v>0</v>
      </c>
      <c r="M42" s="25">
        <v>300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7">
        <f>SUM(C42:U42)</f>
        <v>1039</v>
      </c>
      <c r="W42" s="7">
        <f>+D42</f>
        <v>0</v>
      </c>
      <c r="X42" s="7">
        <f t="shared" si="12"/>
        <v>0</v>
      </c>
    </row>
    <row r="43" spans="1:24" s="2" customFormat="1" ht="12" customHeight="1" x14ac:dyDescent="0.15">
      <c r="A43" s="51"/>
      <c r="B43" s="14" t="s">
        <v>24</v>
      </c>
      <c r="C43" s="22">
        <f t="shared" ref="C43:W43" si="13">AVERAGE(C41:C42)</f>
        <v>18.5</v>
      </c>
      <c r="D43" s="21">
        <f t="shared" si="13"/>
        <v>0</v>
      </c>
      <c r="E43" s="22">
        <f t="shared" si="13"/>
        <v>0</v>
      </c>
      <c r="F43" s="22">
        <f t="shared" si="13"/>
        <v>0</v>
      </c>
      <c r="G43" s="22">
        <f t="shared" si="13"/>
        <v>0</v>
      </c>
      <c r="H43" s="11">
        <f t="shared" si="13"/>
        <v>0</v>
      </c>
      <c r="I43" s="11">
        <f t="shared" si="13"/>
        <v>384.5</v>
      </c>
      <c r="J43" s="11">
        <f t="shared" si="13"/>
        <v>0</v>
      </c>
      <c r="K43" s="11">
        <f t="shared" si="13"/>
        <v>0</v>
      </c>
      <c r="L43" s="11">
        <f t="shared" si="13"/>
        <v>0</v>
      </c>
      <c r="M43" s="11">
        <f t="shared" si="13"/>
        <v>275.5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0</v>
      </c>
      <c r="U43" s="11">
        <f t="shared" si="13"/>
        <v>0</v>
      </c>
      <c r="V43" s="11">
        <f t="shared" si="13"/>
        <v>678.5</v>
      </c>
      <c r="W43" s="11">
        <f t="shared" si="13"/>
        <v>0</v>
      </c>
      <c r="X43" s="11">
        <f t="shared" si="12"/>
        <v>0</v>
      </c>
    </row>
    <row r="44" spans="1:24" ht="12" customHeight="1" x14ac:dyDescent="0.15">
      <c r="A44" s="48" t="s">
        <v>20</v>
      </c>
      <c r="B44" s="10" t="s">
        <v>119</v>
      </c>
      <c r="C44" s="25">
        <v>8</v>
      </c>
      <c r="D44" s="24">
        <v>0</v>
      </c>
      <c r="E44" s="25">
        <v>0</v>
      </c>
      <c r="F44" s="25">
        <v>0</v>
      </c>
      <c r="G44" s="25">
        <v>0</v>
      </c>
      <c r="H44" s="25">
        <v>0</v>
      </c>
      <c r="I44" s="25">
        <v>1532</v>
      </c>
      <c r="J44" s="25">
        <v>0</v>
      </c>
      <c r="K44" s="25">
        <v>0</v>
      </c>
      <c r="L44" s="25">
        <v>0</v>
      </c>
      <c r="M44" s="25">
        <v>211</v>
      </c>
      <c r="N44" s="25">
        <v>0</v>
      </c>
      <c r="O44" s="25">
        <v>4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7">
        <f>SUM(C44:U44)</f>
        <v>1755</v>
      </c>
      <c r="W44" s="7">
        <f>+D44</f>
        <v>0</v>
      </c>
      <c r="X44" s="7">
        <f t="shared" si="12"/>
        <v>0</v>
      </c>
    </row>
    <row r="45" spans="1:24" ht="12" customHeight="1" x14ac:dyDescent="0.15">
      <c r="A45" s="48"/>
      <c r="B45" s="10" t="s">
        <v>117</v>
      </c>
      <c r="C45" s="25">
        <v>6</v>
      </c>
      <c r="D45" s="24">
        <v>0</v>
      </c>
      <c r="E45" s="25">
        <v>0</v>
      </c>
      <c r="F45" s="25">
        <v>1</v>
      </c>
      <c r="G45" s="25">
        <v>0</v>
      </c>
      <c r="H45" s="25">
        <v>0</v>
      </c>
      <c r="I45" s="25">
        <v>1588</v>
      </c>
      <c r="J45" s="25">
        <v>0</v>
      </c>
      <c r="K45" s="25">
        <v>0</v>
      </c>
      <c r="L45" s="25">
        <v>0</v>
      </c>
      <c r="M45" s="25">
        <v>301</v>
      </c>
      <c r="N45" s="25">
        <v>0</v>
      </c>
      <c r="O45" s="25">
        <v>1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7">
        <f>SUM(C45:U45)</f>
        <v>1897</v>
      </c>
      <c r="W45" s="7">
        <f>+D45</f>
        <v>0</v>
      </c>
      <c r="X45" s="7">
        <f t="shared" si="12"/>
        <v>0</v>
      </c>
    </row>
    <row r="46" spans="1:24" s="2" customFormat="1" ht="12" customHeight="1" x14ac:dyDescent="0.15">
      <c r="A46" s="51"/>
      <c r="B46" s="14" t="s">
        <v>24</v>
      </c>
      <c r="C46" s="22">
        <f t="shared" ref="C46:W46" si="14">AVERAGE(C44:C45)</f>
        <v>7</v>
      </c>
      <c r="D46" s="21">
        <f t="shared" si="14"/>
        <v>0</v>
      </c>
      <c r="E46" s="22">
        <f t="shared" si="14"/>
        <v>0</v>
      </c>
      <c r="F46" s="22">
        <f t="shared" si="14"/>
        <v>0.5</v>
      </c>
      <c r="G46" s="22">
        <f t="shared" si="14"/>
        <v>0</v>
      </c>
      <c r="H46" s="11">
        <f t="shared" si="14"/>
        <v>0</v>
      </c>
      <c r="I46" s="11">
        <f t="shared" si="14"/>
        <v>1560</v>
      </c>
      <c r="J46" s="11">
        <f t="shared" si="14"/>
        <v>0</v>
      </c>
      <c r="K46" s="11">
        <f t="shared" si="14"/>
        <v>0</v>
      </c>
      <c r="L46" s="11">
        <f t="shared" si="14"/>
        <v>0</v>
      </c>
      <c r="M46" s="11">
        <f t="shared" si="14"/>
        <v>256</v>
      </c>
      <c r="N46" s="11">
        <f t="shared" si="14"/>
        <v>0</v>
      </c>
      <c r="O46" s="11">
        <f t="shared" si="14"/>
        <v>2.5</v>
      </c>
      <c r="P46" s="11">
        <f t="shared" si="14"/>
        <v>0</v>
      </c>
      <c r="Q46" s="11">
        <f t="shared" si="14"/>
        <v>0</v>
      </c>
      <c r="R46" s="11">
        <f t="shared" si="14"/>
        <v>0</v>
      </c>
      <c r="S46" s="11">
        <f t="shared" si="14"/>
        <v>0</v>
      </c>
      <c r="T46" s="11">
        <f t="shared" si="14"/>
        <v>0</v>
      </c>
      <c r="U46" s="11">
        <f t="shared" si="14"/>
        <v>0</v>
      </c>
      <c r="V46" s="11">
        <f t="shared" si="14"/>
        <v>1826</v>
      </c>
      <c r="W46" s="11">
        <f t="shared" si="14"/>
        <v>0</v>
      </c>
      <c r="X46" s="11">
        <f t="shared" si="12"/>
        <v>0</v>
      </c>
    </row>
    <row r="47" spans="1:24" ht="12" customHeight="1" x14ac:dyDescent="0.15">
      <c r="A47" s="48" t="s">
        <v>7</v>
      </c>
      <c r="B47" s="10" t="s">
        <v>124</v>
      </c>
      <c r="C47" s="25">
        <v>19</v>
      </c>
      <c r="D47" s="24">
        <v>0</v>
      </c>
      <c r="E47" s="25">
        <v>0</v>
      </c>
      <c r="F47" s="25">
        <v>0</v>
      </c>
      <c r="G47" s="25">
        <v>0</v>
      </c>
      <c r="H47" s="25">
        <v>0</v>
      </c>
      <c r="I47" s="25">
        <v>3988</v>
      </c>
      <c r="J47" s="25">
        <v>0</v>
      </c>
      <c r="K47" s="25">
        <v>0</v>
      </c>
      <c r="L47" s="25">
        <v>0</v>
      </c>
      <c r="M47" s="25">
        <v>819</v>
      </c>
      <c r="N47" s="25">
        <v>0</v>
      </c>
      <c r="O47" s="25">
        <v>4</v>
      </c>
      <c r="P47" s="25">
        <v>0</v>
      </c>
      <c r="Q47" s="25">
        <v>0</v>
      </c>
      <c r="R47" s="25">
        <v>0</v>
      </c>
      <c r="S47" s="25">
        <v>1</v>
      </c>
      <c r="T47" s="25">
        <v>0</v>
      </c>
      <c r="U47" s="25">
        <v>0</v>
      </c>
      <c r="V47" s="7">
        <f>SUM(C47:U47)</f>
        <v>4831</v>
      </c>
      <c r="W47" s="7">
        <f>+D47</f>
        <v>0</v>
      </c>
      <c r="X47" s="7">
        <f t="shared" si="12"/>
        <v>0</v>
      </c>
    </row>
    <row r="48" spans="1:24" ht="12" customHeight="1" x14ac:dyDescent="0.15">
      <c r="A48" s="48"/>
      <c r="B48" s="10" t="s">
        <v>120</v>
      </c>
      <c r="C48" s="25">
        <v>20</v>
      </c>
      <c r="D48" s="24">
        <v>0</v>
      </c>
      <c r="E48" s="25">
        <v>1</v>
      </c>
      <c r="F48" s="25">
        <v>0</v>
      </c>
      <c r="G48" s="25">
        <v>0</v>
      </c>
      <c r="H48" s="25">
        <v>0</v>
      </c>
      <c r="I48" s="25">
        <v>4045</v>
      </c>
      <c r="J48" s="25">
        <v>0</v>
      </c>
      <c r="K48" s="25">
        <v>0</v>
      </c>
      <c r="L48" s="25">
        <v>0</v>
      </c>
      <c r="M48" s="25">
        <v>976</v>
      </c>
      <c r="N48" s="25">
        <v>0</v>
      </c>
      <c r="O48" s="25">
        <v>5</v>
      </c>
      <c r="P48" s="25">
        <v>0</v>
      </c>
      <c r="Q48" s="25">
        <v>0</v>
      </c>
      <c r="R48" s="25">
        <v>0</v>
      </c>
      <c r="S48" s="25">
        <v>4</v>
      </c>
      <c r="T48" s="25">
        <v>0</v>
      </c>
      <c r="U48" s="25">
        <v>0</v>
      </c>
      <c r="V48" s="7">
        <f>SUM(C48:U48)</f>
        <v>5051</v>
      </c>
      <c r="W48" s="7">
        <f>+D48</f>
        <v>0</v>
      </c>
      <c r="X48" s="7">
        <f t="shared" si="12"/>
        <v>0</v>
      </c>
    </row>
    <row r="49" spans="1:26" s="2" customFormat="1" ht="12" customHeight="1" x14ac:dyDescent="0.15">
      <c r="A49" s="51"/>
      <c r="B49" s="14" t="s">
        <v>24</v>
      </c>
      <c r="C49" s="22">
        <f t="shared" ref="C49:W49" si="15">AVERAGE(C47:C48)</f>
        <v>19.5</v>
      </c>
      <c r="D49" s="21">
        <f t="shared" si="15"/>
        <v>0</v>
      </c>
      <c r="E49" s="22">
        <f t="shared" si="15"/>
        <v>0.5</v>
      </c>
      <c r="F49" s="22">
        <f t="shared" si="15"/>
        <v>0</v>
      </c>
      <c r="G49" s="22">
        <f t="shared" si="15"/>
        <v>0</v>
      </c>
      <c r="H49" s="11">
        <f t="shared" si="15"/>
        <v>0</v>
      </c>
      <c r="I49" s="11">
        <f t="shared" si="15"/>
        <v>4016.5</v>
      </c>
      <c r="J49" s="11">
        <f t="shared" si="15"/>
        <v>0</v>
      </c>
      <c r="K49" s="11">
        <f t="shared" si="15"/>
        <v>0</v>
      </c>
      <c r="L49" s="11">
        <f t="shared" si="15"/>
        <v>0</v>
      </c>
      <c r="M49" s="11">
        <f t="shared" si="15"/>
        <v>897.5</v>
      </c>
      <c r="N49" s="11">
        <f t="shared" si="15"/>
        <v>0</v>
      </c>
      <c r="O49" s="11">
        <f t="shared" si="15"/>
        <v>4.5</v>
      </c>
      <c r="P49" s="11">
        <f t="shared" si="15"/>
        <v>0</v>
      </c>
      <c r="Q49" s="11">
        <f t="shared" si="15"/>
        <v>0</v>
      </c>
      <c r="R49" s="11">
        <f t="shared" si="15"/>
        <v>0</v>
      </c>
      <c r="S49" s="11">
        <f t="shared" si="15"/>
        <v>2.5</v>
      </c>
      <c r="T49" s="11">
        <f t="shared" si="15"/>
        <v>0</v>
      </c>
      <c r="U49" s="11">
        <f t="shared" si="15"/>
        <v>0</v>
      </c>
      <c r="V49" s="11">
        <f t="shared" si="15"/>
        <v>4941</v>
      </c>
      <c r="W49" s="11">
        <f t="shared" si="15"/>
        <v>0</v>
      </c>
      <c r="X49" s="11">
        <f t="shared" si="12"/>
        <v>0</v>
      </c>
    </row>
    <row r="50" spans="1:26" ht="12" customHeight="1" x14ac:dyDescent="0.15">
      <c r="A50" s="48" t="s">
        <v>6</v>
      </c>
      <c r="B50" s="10" t="s">
        <v>125</v>
      </c>
      <c r="C50" s="25">
        <v>9</v>
      </c>
      <c r="D50" s="24">
        <v>0</v>
      </c>
      <c r="E50" s="25">
        <v>0</v>
      </c>
      <c r="F50" s="25">
        <v>0</v>
      </c>
      <c r="G50" s="25">
        <v>0</v>
      </c>
      <c r="H50" s="25">
        <v>0</v>
      </c>
      <c r="I50" s="25">
        <v>1722</v>
      </c>
      <c r="J50" s="25">
        <v>0</v>
      </c>
      <c r="K50" s="25">
        <v>0</v>
      </c>
      <c r="L50" s="25">
        <v>0</v>
      </c>
      <c r="M50" s="25">
        <v>1187</v>
      </c>
      <c r="N50" s="25">
        <v>0</v>
      </c>
      <c r="O50" s="25">
        <v>21</v>
      </c>
      <c r="P50" s="25">
        <v>0</v>
      </c>
      <c r="Q50" s="25">
        <v>0</v>
      </c>
      <c r="R50" s="25">
        <v>0</v>
      </c>
      <c r="S50" s="25">
        <v>7</v>
      </c>
      <c r="T50" s="25">
        <v>0</v>
      </c>
      <c r="U50" s="25">
        <v>0</v>
      </c>
      <c r="V50" s="7">
        <f>SUM(C50:U50)</f>
        <v>2946</v>
      </c>
      <c r="W50" s="7">
        <f>+D50</f>
        <v>0</v>
      </c>
      <c r="X50" s="7">
        <f t="shared" si="12"/>
        <v>0</v>
      </c>
    </row>
    <row r="51" spans="1:26" ht="12" customHeight="1" x14ac:dyDescent="0.15">
      <c r="A51" s="48"/>
      <c r="B51" s="10" t="s">
        <v>122</v>
      </c>
      <c r="C51" s="25">
        <v>20</v>
      </c>
      <c r="D51" s="24">
        <v>0</v>
      </c>
      <c r="E51" s="25">
        <v>0</v>
      </c>
      <c r="F51" s="25">
        <v>0</v>
      </c>
      <c r="G51" s="25">
        <v>0</v>
      </c>
      <c r="H51" s="25">
        <v>0</v>
      </c>
      <c r="I51" s="25">
        <v>3321</v>
      </c>
      <c r="J51" s="25">
        <v>0</v>
      </c>
      <c r="K51" s="25">
        <v>0</v>
      </c>
      <c r="L51" s="25">
        <v>0</v>
      </c>
      <c r="M51" s="25">
        <v>2177</v>
      </c>
      <c r="N51" s="25">
        <v>0</v>
      </c>
      <c r="O51" s="25">
        <v>9</v>
      </c>
      <c r="P51" s="25">
        <v>0</v>
      </c>
      <c r="Q51" s="25">
        <v>0</v>
      </c>
      <c r="R51" s="25">
        <v>0</v>
      </c>
      <c r="S51" s="25">
        <v>13</v>
      </c>
      <c r="T51" s="25">
        <v>0</v>
      </c>
      <c r="U51" s="25">
        <v>0</v>
      </c>
      <c r="V51" s="7">
        <f>SUM(C51:U51)</f>
        <v>5540</v>
      </c>
      <c r="W51" s="7">
        <f>+D51</f>
        <v>0</v>
      </c>
      <c r="X51" s="7">
        <f t="shared" si="12"/>
        <v>0</v>
      </c>
    </row>
    <row r="52" spans="1:26" s="2" customFormat="1" ht="12" customHeight="1" x14ac:dyDescent="0.15">
      <c r="A52" s="51"/>
      <c r="B52" s="14" t="s">
        <v>24</v>
      </c>
      <c r="C52" s="22">
        <f t="shared" ref="C52:W52" si="16">AVERAGE(C50:C51)</f>
        <v>14.5</v>
      </c>
      <c r="D52" s="21">
        <f t="shared" si="16"/>
        <v>0</v>
      </c>
      <c r="E52" s="22">
        <f t="shared" si="16"/>
        <v>0</v>
      </c>
      <c r="F52" s="22">
        <f t="shared" si="16"/>
        <v>0</v>
      </c>
      <c r="G52" s="22">
        <f t="shared" si="16"/>
        <v>0</v>
      </c>
      <c r="H52" s="11">
        <f t="shared" si="16"/>
        <v>0</v>
      </c>
      <c r="I52" s="11">
        <f t="shared" si="16"/>
        <v>2521.5</v>
      </c>
      <c r="J52" s="11">
        <f t="shared" si="16"/>
        <v>0</v>
      </c>
      <c r="K52" s="11">
        <f t="shared" si="16"/>
        <v>0</v>
      </c>
      <c r="L52" s="11">
        <f t="shared" si="16"/>
        <v>0</v>
      </c>
      <c r="M52" s="11">
        <f t="shared" si="16"/>
        <v>1682</v>
      </c>
      <c r="N52" s="11">
        <f t="shared" si="16"/>
        <v>0</v>
      </c>
      <c r="O52" s="11">
        <f t="shared" si="16"/>
        <v>15</v>
      </c>
      <c r="P52" s="11">
        <f t="shared" si="16"/>
        <v>0</v>
      </c>
      <c r="Q52" s="11">
        <f t="shared" si="16"/>
        <v>0</v>
      </c>
      <c r="R52" s="11">
        <f t="shared" si="16"/>
        <v>0</v>
      </c>
      <c r="S52" s="11">
        <f t="shared" si="16"/>
        <v>10</v>
      </c>
      <c r="T52" s="11">
        <f t="shared" si="16"/>
        <v>0</v>
      </c>
      <c r="U52" s="11">
        <f t="shared" si="16"/>
        <v>0</v>
      </c>
      <c r="V52" s="11">
        <f t="shared" si="16"/>
        <v>4243</v>
      </c>
      <c r="W52" s="11">
        <f t="shared" si="16"/>
        <v>0</v>
      </c>
      <c r="X52" s="11">
        <f t="shared" si="12"/>
        <v>0</v>
      </c>
    </row>
    <row r="53" spans="1:26" ht="12" customHeight="1" x14ac:dyDescent="0.15">
      <c r="A53" s="48" t="s">
        <v>34</v>
      </c>
      <c r="B53" s="10" t="s">
        <v>128</v>
      </c>
      <c r="C53" s="25">
        <v>3</v>
      </c>
      <c r="D53" s="24">
        <v>2</v>
      </c>
      <c r="E53" s="25">
        <v>0</v>
      </c>
      <c r="F53" s="25">
        <v>0</v>
      </c>
      <c r="G53" s="25">
        <v>0</v>
      </c>
      <c r="H53" s="25">
        <v>0</v>
      </c>
      <c r="I53" s="25">
        <v>391</v>
      </c>
      <c r="J53" s="25">
        <v>0</v>
      </c>
      <c r="K53" s="25">
        <v>0</v>
      </c>
      <c r="L53" s="25">
        <v>0</v>
      </c>
      <c r="M53" s="25">
        <v>256</v>
      </c>
      <c r="N53" s="25">
        <v>0</v>
      </c>
      <c r="O53" s="25">
        <v>3</v>
      </c>
      <c r="P53" s="25">
        <v>0</v>
      </c>
      <c r="Q53" s="25">
        <v>0</v>
      </c>
      <c r="R53" s="25">
        <v>0</v>
      </c>
      <c r="S53" s="25">
        <v>5</v>
      </c>
      <c r="T53" s="25">
        <v>0</v>
      </c>
      <c r="U53" s="25">
        <v>0</v>
      </c>
      <c r="V53" s="7">
        <f>SUM(C53:U53)</f>
        <v>660</v>
      </c>
      <c r="W53" s="7">
        <f>+D53</f>
        <v>2</v>
      </c>
      <c r="X53" s="7">
        <f t="shared" si="12"/>
        <v>0.30303030303030304</v>
      </c>
    </row>
    <row r="54" spans="1:26" ht="12" customHeight="1" x14ac:dyDescent="0.15">
      <c r="A54" s="48"/>
      <c r="B54" s="10" t="s">
        <v>126</v>
      </c>
      <c r="C54" s="25">
        <v>0</v>
      </c>
      <c r="D54" s="24">
        <v>0</v>
      </c>
      <c r="E54" s="25">
        <v>0</v>
      </c>
      <c r="F54" s="25">
        <v>1</v>
      </c>
      <c r="G54" s="25">
        <v>0</v>
      </c>
      <c r="H54" s="25">
        <v>0</v>
      </c>
      <c r="I54" s="25">
        <v>387</v>
      </c>
      <c r="J54" s="25">
        <v>0</v>
      </c>
      <c r="K54" s="25">
        <v>0</v>
      </c>
      <c r="L54" s="25">
        <v>0</v>
      </c>
      <c r="M54" s="25">
        <v>211</v>
      </c>
      <c r="N54" s="25">
        <v>0</v>
      </c>
      <c r="O54" s="25">
        <v>2</v>
      </c>
      <c r="P54" s="25">
        <v>0</v>
      </c>
      <c r="Q54" s="25">
        <v>0</v>
      </c>
      <c r="R54" s="25">
        <v>0</v>
      </c>
      <c r="S54" s="25">
        <v>5</v>
      </c>
      <c r="T54" s="25">
        <v>0</v>
      </c>
      <c r="U54" s="25">
        <v>0</v>
      </c>
      <c r="V54" s="7">
        <f>SUM(C54:U54)</f>
        <v>606</v>
      </c>
      <c r="W54" s="7">
        <f>+D54</f>
        <v>0</v>
      </c>
      <c r="X54" s="7">
        <f t="shared" si="12"/>
        <v>0</v>
      </c>
    </row>
    <row r="55" spans="1:26" s="2" customFormat="1" ht="12" customHeight="1" x14ac:dyDescent="0.15">
      <c r="A55" s="51"/>
      <c r="B55" s="14" t="s">
        <v>24</v>
      </c>
      <c r="C55" s="22">
        <f t="shared" ref="C55:W55" si="17">AVERAGE(C53:C54)</f>
        <v>1.5</v>
      </c>
      <c r="D55" s="21">
        <f t="shared" si="17"/>
        <v>1</v>
      </c>
      <c r="E55" s="22">
        <f t="shared" si="17"/>
        <v>0</v>
      </c>
      <c r="F55" s="22">
        <f t="shared" si="17"/>
        <v>0.5</v>
      </c>
      <c r="G55" s="22">
        <f t="shared" si="17"/>
        <v>0</v>
      </c>
      <c r="H55" s="11">
        <f t="shared" si="17"/>
        <v>0</v>
      </c>
      <c r="I55" s="11">
        <f t="shared" si="17"/>
        <v>389</v>
      </c>
      <c r="J55" s="11">
        <f t="shared" si="17"/>
        <v>0</v>
      </c>
      <c r="K55" s="11">
        <f t="shared" si="17"/>
        <v>0</v>
      </c>
      <c r="L55" s="11">
        <f t="shared" si="17"/>
        <v>0</v>
      </c>
      <c r="M55" s="11">
        <f t="shared" si="17"/>
        <v>233.5</v>
      </c>
      <c r="N55" s="11">
        <f t="shared" si="17"/>
        <v>0</v>
      </c>
      <c r="O55" s="11">
        <f t="shared" si="17"/>
        <v>2.5</v>
      </c>
      <c r="P55" s="11">
        <f t="shared" si="17"/>
        <v>0</v>
      </c>
      <c r="Q55" s="11">
        <f t="shared" si="17"/>
        <v>0</v>
      </c>
      <c r="R55" s="11">
        <f t="shared" si="17"/>
        <v>0</v>
      </c>
      <c r="S55" s="11">
        <f t="shared" si="17"/>
        <v>5</v>
      </c>
      <c r="T55" s="11">
        <f t="shared" si="17"/>
        <v>0</v>
      </c>
      <c r="U55" s="11">
        <f t="shared" si="17"/>
        <v>0</v>
      </c>
      <c r="V55" s="11">
        <f t="shared" si="17"/>
        <v>633</v>
      </c>
      <c r="W55" s="11">
        <f t="shared" si="17"/>
        <v>1</v>
      </c>
      <c r="X55" s="11">
        <f t="shared" si="12"/>
        <v>0.15797788309636651</v>
      </c>
    </row>
    <row r="56" spans="1:26" s="2" customFormat="1" ht="12" customHeight="1" x14ac:dyDescent="0.15">
      <c r="A56" s="50" t="s">
        <v>27</v>
      </c>
      <c r="B56" s="10" t="s">
        <v>131</v>
      </c>
      <c r="C56" s="23">
        <v>35</v>
      </c>
      <c r="D56" s="24">
        <v>1</v>
      </c>
      <c r="E56" s="23">
        <v>0</v>
      </c>
      <c r="F56" s="23">
        <v>0</v>
      </c>
      <c r="G56" s="23">
        <v>0</v>
      </c>
      <c r="H56" s="23">
        <v>0</v>
      </c>
      <c r="I56" s="23">
        <v>1002</v>
      </c>
      <c r="J56" s="23">
        <v>0</v>
      </c>
      <c r="K56" s="23">
        <v>0</v>
      </c>
      <c r="L56" s="23">
        <v>0</v>
      </c>
      <c r="M56" s="23">
        <v>2066</v>
      </c>
      <c r="N56" s="23">
        <v>0</v>
      </c>
      <c r="O56" s="23">
        <v>10</v>
      </c>
      <c r="P56" s="23">
        <v>0</v>
      </c>
      <c r="Q56" s="23">
        <v>0</v>
      </c>
      <c r="R56" s="23">
        <v>0</v>
      </c>
      <c r="S56" s="23">
        <v>20</v>
      </c>
      <c r="T56" s="23">
        <v>0</v>
      </c>
      <c r="U56" s="23">
        <v>0</v>
      </c>
      <c r="V56" s="7">
        <f>SUM(C56:U56)</f>
        <v>3134</v>
      </c>
      <c r="W56" s="7">
        <f>+D56</f>
        <v>1</v>
      </c>
      <c r="X56" s="18">
        <f t="shared" si="12"/>
        <v>3.1908104658583285E-2</v>
      </c>
    </row>
    <row r="57" spans="1:26" s="2" customFormat="1" ht="12" customHeight="1" x14ac:dyDescent="0.15">
      <c r="A57" s="50"/>
      <c r="B57" s="10" t="s">
        <v>130</v>
      </c>
      <c r="C57" s="23">
        <v>14</v>
      </c>
      <c r="D57" s="24">
        <v>1</v>
      </c>
      <c r="E57" s="23">
        <v>0</v>
      </c>
      <c r="F57" s="23">
        <v>0</v>
      </c>
      <c r="G57" s="23">
        <v>0</v>
      </c>
      <c r="H57" s="23">
        <v>0</v>
      </c>
      <c r="I57" s="23">
        <v>584</v>
      </c>
      <c r="J57" s="23">
        <v>0</v>
      </c>
      <c r="K57" s="23">
        <v>0</v>
      </c>
      <c r="L57" s="23">
        <v>0</v>
      </c>
      <c r="M57" s="23">
        <v>1105</v>
      </c>
      <c r="N57" s="23">
        <v>0</v>
      </c>
      <c r="O57" s="23">
        <v>7</v>
      </c>
      <c r="P57" s="23">
        <v>0</v>
      </c>
      <c r="Q57" s="23">
        <v>0</v>
      </c>
      <c r="R57" s="23">
        <v>0</v>
      </c>
      <c r="S57" s="23">
        <v>8</v>
      </c>
      <c r="T57" s="23">
        <v>0</v>
      </c>
      <c r="U57" s="23">
        <v>0</v>
      </c>
      <c r="V57" s="7">
        <f>SUM(C57:U57)</f>
        <v>1719</v>
      </c>
      <c r="W57" s="7">
        <f>+D57</f>
        <v>1</v>
      </c>
      <c r="X57" s="18">
        <f t="shared" si="12"/>
        <v>5.8173356602675974E-2</v>
      </c>
    </row>
    <row r="58" spans="1:26" s="2" customFormat="1" ht="12" customHeight="1" x14ac:dyDescent="0.15">
      <c r="A58" s="51"/>
      <c r="B58" s="14" t="s">
        <v>24</v>
      </c>
      <c r="C58" s="22">
        <f t="shared" ref="C58:W58" si="18">AVERAGE(C56:C57)</f>
        <v>24.5</v>
      </c>
      <c r="D58" s="21">
        <f t="shared" si="18"/>
        <v>1</v>
      </c>
      <c r="E58" s="22">
        <f t="shared" si="18"/>
        <v>0</v>
      </c>
      <c r="F58" s="22">
        <f t="shared" si="18"/>
        <v>0</v>
      </c>
      <c r="G58" s="22">
        <f t="shared" si="18"/>
        <v>0</v>
      </c>
      <c r="H58" s="11">
        <f t="shared" si="18"/>
        <v>0</v>
      </c>
      <c r="I58" s="11">
        <f t="shared" si="18"/>
        <v>793</v>
      </c>
      <c r="J58" s="11">
        <f t="shared" si="18"/>
        <v>0</v>
      </c>
      <c r="K58" s="11">
        <f t="shared" si="18"/>
        <v>0</v>
      </c>
      <c r="L58" s="11">
        <f t="shared" si="18"/>
        <v>0</v>
      </c>
      <c r="M58" s="11">
        <f t="shared" si="18"/>
        <v>1585.5</v>
      </c>
      <c r="N58" s="11">
        <f t="shared" si="18"/>
        <v>0</v>
      </c>
      <c r="O58" s="11">
        <f t="shared" si="18"/>
        <v>8.5</v>
      </c>
      <c r="P58" s="11">
        <f t="shared" si="18"/>
        <v>0</v>
      </c>
      <c r="Q58" s="11">
        <f t="shared" si="18"/>
        <v>0</v>
      </c>
      <c r="R58" s="11">
        <f t="shared" si="18"/>
        <v>0</v>
      </c>
      <c r="S58" s="11">
        <f t="shared" si="18"/>
        <v>14</v>
      </c>
      <c r="T58" s="11">
        <f t="shared" si="18"/>
        <v>0</v>
      </c>
      <c r="U58" s="11">
        <f t="shared" si="18"/>
        <v>0</v>
      </c>
      <c r="V58" s="11">
        <f t="shared" si="18"/>
        <v>2426.5</v>
      </c>
      <c r="W58" s="11">
        <f t="shared" si="18"/>
        <v>1</v>
      </c>
      <c r="X58" s="11">
        <f t="shared" si="12"/>
        <v>4.1211621677313001E-2</v>
      </c>
    </row>
    <row r="59" spans="1:26" s="2" customFormat="1" ht="12" customHeight="1" x14ac:dyDescent="0.15">
      <c r="A59" s="50" t="s">
        <v>11</v>
      </c>
      <c r="B59" s="10" t="s">
        <v>134</v>
      </c>
      <c r="C59" s="20">
        <v>21</v>
      </c>
      <c r="D59" s="9">
        <v>2</v>
      </c>
      <c r="E59" s="23">
        <v>0</v>
      </c>
      <c r="F59" s="23">
        <v>1</v>
      </c>
      <c r="G59" s="23">
        <v>0</v>
      </c>
      <c r="H59" s="23">
        <v>0</v>
      </c>
      <c r="I59" s="20">
        <v>466</v>
      </c>
      <c r="J59" s="23">
        <v>0</v>
      </c>
      <c r="K59" s="23">
        <v>0</v>
      </c>
      <c r="L59" s="23">
        <v>0</v>
      </c>
      <c r="M59" s="20">
        <v>611</v>
      </c>
      <c r="N59" s="20">
        <v>0</v>
      </c>
      <c r="O59" s="20">
        <v>0</v>
      </c>
      <c r="P59" s="23">
        <v>0</v>
      </c>
      <c r="Q59" s="23">
        <v>0</v>
      </c>
      <c r="R59" s="23">
        <v>0</v>
      </c>
      <c r="S59" s="20">
        <v>2</v>
      </c>
      <c r="T59" s="20">
        <v>0</v>
      </c>
      <c r="U59" s="20">
        <v>0</v>
      </c>
      <c r="V59" s="7">
        <f>SUM(C59:U59)</f>
        <v>1103</v>
      </c>
      <c r="W59" s="7">
        <f>+D59</f>
        <v>2</v>
      </c>
      <c r="X59" s="18">
        <f t="shared" si="12"/>
        <v>0.18132366273798731</v>
      </c>
    </row>
    <row r="60" spans="1:26" s="2" customFormat="1" ht="12" customHeight="1" x14ac:dyDescent="0.15">
      <c r="A60" s="50"/>
      <c r="B60" s="10" t="s">
        <v>132</v>
      </c>
      <c r="C60" s="20">
        <v>18</v>
      </c>
      <c r="D60" s="9">
        <v>1</v>
      </c>
      <c r="E60" s="23">
        <v>0</v>
      </c>
      <c r="F60" s="23">
        <v>2</v>
      </c>
      <c r="G60" s="23">
        <v>0</v>
      </c>
      <c r="H60" s="23">
        <v>0</v>
      </c>
      <c r="I60" s="20">
        <v>591</v>
      </c>
      <c r="J60" s="23">
        <v>0</v>
      </c>
      <c r="K60" s="23">
        <v>0</v>
      </c>
      <c r="L60" s="23">
        <v>0</v>
      </c>
      <c r="M60" s="20">
        <v>523</v>
      </c>
      <c r="N60" s="20">
        <v>0</v>
      </c>
      <c r="O60" s="20">
        <v>0</v>
      </c>
      <c r="P60" s="23">
        <v>0</v>
      </c>
      <c r="Q60" s="23">
        <v>0</v>
      </c>
      <c r="R60" s="23">
        <v>0</v>
      </c>
      <c r="S60" s="20">
        <v>4</v>
      </c>
      <c r="T60" s="20">
        <v>0</v>
      </c>
      <c r="U60" s="20">
        <v>0</v>
      </c>
      <c r="V60" s="7">
        <f>SUM(C60:U60)</f>
        <v>1139</v>
      </c>
      <c r="W60" s="7">
        <f>+D60</f>
        <v>1</v>
      </c>
      <c r="X60" s="18">
        <f t="shared" si="12"/>
        <v>8.7796312554872691E-2</v>
      </c>
      <c r="Z60" s="19"/>
    </row>
    <row r="61" spans="1:26" s="2" customFormat="1" ht="12" customHeight="1" x14ac:dyDescent="0.15">
      <c r="A61" s="51"/>
      <c r="B61" s="14" t="s">
        <v>24</v>
      </c>
      <c r="C61" s="13">
        <f t="shared" ref="C61:W61" si="19">AVERAGE(C59:C60)</f>
        <v>19.5</v>
      </c>
      <c r="D61" s="5">
        <f t="shared" si="19"/>
        <v>1.5</v>
      </c>
      <c r="E61" s="13">
        <f t="shared" si="19"/>
        <v>0</v>
      </c>
      <c r="F61" s="13">
        <f t="shared" si="19"/>
        <v>1.5</v>
      </c>
      <c r="G61" s="13">
        <f t="shared" si="19"/>
        <v>0</v>
      </c>
      <c r="H61" s="13">
        <f t="shared" si="19"/>
        <v>0</v>
      </c>
      <c r="I61" s="13">
        <f t="shared" si="19"/>
        <v>528.5</v>
      </c>
      <c r="J61" s="13">
        <f t="shared" si="19"/>
        <v>0</v>
      </c>
      <c r="K61" s="13">
        <f t="shared" si="19"/>
        <v>0</v>
      </c>
      <c r="L61" s="13">
        <f t="shared" si="19"/>
        <v>0</v>
      </c>
      <c r="M61" s="13">
        <f t="shared" si="19"/>
        <v>567</v>
      </c>
      <c r="N61" s="13">
        <f t="shared" si="19"/>
        <v>0</v>
      </c>
      <c r="O61" s="13">
        <f t="shared" si="19"/>
        <v>0</v>
      </c>
      <c r="P61" s="13">
        <f t="shared" si="19"/>
        <v>0</v>
      </c>
      <c r="Q61" s="13">
        <f t="shared" si="19"/>
        <v>0</v>
      </c>
      <c r="R61" s="13">
        <f t="shared" si="19"/>
        <v>0</v>
      </c>
      <c r="S61" s="13">
        <f t="shared" si="19"/>
        <v>3</v>
      </c>
      <c r="T61" s="13">
        <f t="shared" si="19"/>
        <v>0</v>
      </c>
      <c r="U61" s="13">
        <f t="shared" si="19"/>
        <v>0</v>
      </c>
      <c r="V61" s="11">
        <f t="shared" si="19"/>
        <v>1121</v>
      </c>
      <c r="W61" s="11">
        <f t="shared" si="19"/>
        <v>1.5</v>
      </c>
      <c r="X61" s="11">
        <f t="shared" si="12"/>
        <v>0.13380909901873325</v>
      </c>
    </row>
    <row r="62" spans="1:26" ht="12" customHeight="1" x14ac:dyDescent="0.15">
      <c r="A62" s="48" t="s">
        <v>29</v>
      </c>
      <c r="B62" s="10" t="s">
        <v>55</v>
      </c>
      <c r="C62" s="8">
        <v>8</v>
      </c>
      <c r="D62" s="9">
        <v>7</v>
      </c>
      <c r="E62" s="8">
        <v>1</v>
      </c>
      <c r="F62" s="8">
        <v>0</v>
      </c>
      <c r="G62" s="8">
        <v>0</v>
      </c>
      <c r="H62" s="8">
        <v>0</v>
      </c>
      <c r="I62" s="8">
        <v>230</v>
      </c>
      <c r="J62" s="8">
        <v>0</v>
      </c>
      <c r="K62" s="8">
        <v>0</v>
      </c>
      <c r="L62" s="8">
        <v>0</v>
      </c>
      <c r="M62" s="8">
        <v>1334</v>
      </c>
      <c r="N62" s="8">
        <v>0</v>
      </c>
      <c r="O62" s="8">
        <v>11</v>
      </c>
      <c r="P62" s="8">
        <v>0</v>
      </c>
      <c r="Q62" s="8">
        <v>0</v>
      </c>
      <c r="R62" s="8">
        <v>0</v>
      </c>
      <c r="S62" s="8">
        <v>4</v>
      </c>
      <c r="T62" s="8">
        <v>0</v>
      </c>
      <c r="U62" s="8">
        <v>0</v>
      </c>
      <c r="V62" s="7">
        <f>SUM(C62:U62)</f>
        <v>1595</v>
      </c>
      <c r="W62" s="7">
        <f>+D62</f>
        <v>7</v>
      </c>
      <c r="X62" s="7">
        <f t="shared" si="12"/>
        <v>0.43887147335423199</v>
      </c>
    </row>
    <row r="63" spans="1:26" ht="12" customHeight="1" x14ac:dyDescent="0.15">
      <c r="A63" s="48"/>
      <c r="B63" s="10" t="s">
        <v>52</v>
      </c>
      <c r="C63" s="8">
        <v>13</v>
      </c>
      <c r="D63" s="9">
        <v>8</v>
      </c>
      <c r="E63" s="8">
        <v>0</v>
      </c>
      <c r="F63" s="8">
        <v>0</v>
      </c>
      <c r="G63" s="8">
        <v>0</v>
      </c>
      <c r="H63" s="8">
        <v>0</v>
      </c>
      <c r="I63" s="8">
        <v>315</v>
      </c>
      <c r="J63" s="8">
        <v>0</v>
      </c>
      <c r="K63" s="8">
        <v>0</v>
      </c>
      <c r="L63" s="8">
        <v>0</v>
      </c>
      <c r="M63" s="8">
        <v>2056</v>
      </c>
      <c r="N63" s="8">
        <v>0</v>
      </c>
      <c r="O63" s="8">
        <v>14</v>
      </c>
      <c r="P63" s="8">
        <v>0</v>
      </c>
      <c r="Q63" s="8">
        <v>0</v>
      </c>
      <c r="R63" s="8">
        <v>0</v>
      </c>
      <c r="S63" s="8">
        <v>3</v>
      </c>
      <c r="T63" s="8">
        <v>0</v>
      </c>
      <c r="U63" s="8">
        <v>0</v>
      </c>
      <c r="V63" s="7">
        <f>SUM(C63:U63)</f>
        <v>2409</v>
      </c>
      <c r="W63" s="7">
        <f>+D63</f>
        <v>8</v>
      </c>
      <c r="X63" s="7">
        <f t="shared" si="12"/>
        <v>0.33208800332088001</v>
      </c>
    </row>
    <row r="64" spans="1:26" s="2" customFormat="1" ht="12" customHeight="1" x14ac:dyDescent="0.15">
      <c r="A64" s="51"/>
      <c r="B64" s="14" t="s">
        <v>24</v>
      </c>
      <c r="C64" s="13">
        <f t="shared" ref="C64:W64" si="20">AVERAGE(C62:C63)</f>
        <v>10.5</v>
      </c>
      <c r="D64" s="5">
        <f t="shared" si="20"/>
        <v>7.5</v>
      </c>
      <c r="E64" s="13">
        <f t="shared" si="20"/>
        <v>0.5</v>
      </c>
      <c r="F64" s="13">
        <f t="shared" si="20"/>
        <v>0</v>
      </c>
      <c r="G64" s="13">
        <f t="shared" si="20"/>
        <v>0</v>
      </c>
      <c r="H64" s="13">
        <f t="shared" si="20"/>
        <v>0</v>
      </c>
      <c r="I64" s="13">
        <f t="shared" si="20"/>
        <v>272.5</v>
      </c>
      <c r="J64" s="13">
        <f t="shared" si="20"/>
        <v>0</v>
      </c>
      <c r="K64" s="13">
        <f t="shared" si="20"/>
        <v>0</v>
      </c>
      <c r="L64" s="13">
        <f t="shared" si="20"/>
        <v>0</v>
      </c>
      <c r="M64" s="13">
        <f t="shared" si="20"/>
        <v>1695</v>
      </c>
      <c r="N64" s="13">
        <f t="shared" si="20"/>
        <v>0</v>
      </c>
      <c r="O64" s="13">
        <f t="shared" si="20"/>
        <v>12.5</v>
      </c>
      <c r="P64" s="13">
        <f t="shared" si="20"/>
        <v>0</v>
      </c>
      <c r="Q64" s="13">
        <f t="shared" si="20"/>
        <v>0</v>
      </c>
      <c r="R64" s="13">
        <f t="shared" si="20"/>
        <v>0</v>
      </c>
      <c r="S64" s="13">
        <f t="shared" si="20"/>
        <v>3.5</v>
      </c>
      <c r="T64" s="13">
        <f t="shared" si="20"/>
        <v>0</v>
      </c>
      <c r="U64" s="13">
        <f t="shared" si="20"/>
        <v>0</v>
      </c>
      <c r="V64" s="11">
        <f t="shared" si="20"/>
        <v>2002</v>
      </c>
      <c r="W64" s="11">
        <f t="shared" si="20"/>
        <v>7.5</v>
      </c>
      <c r="X64" s="11">
        <f t="shared" si="12"/>
        <v>0.37462537462537465</v>
      </c>
    </row>
    <row r="65" spans="1:24" ht="12" customHeight="1" x14ac:dyDescent="0.15">
      <c r="A65" s="48" t="s">
        <v>30</v>
      </c>
      <c r="B65" s="10" t="s">
        <v>136</v>
      </c>
      <c r="C65" s="8">
        <v>9</v>
      </c>
      <c r="D65" s="9">
        <v>26</v>
      </c>
      <c r="E65" s="8">
        <v>0</v>
      </c>
      <c r="F65" s="8">
        <v>0</v>
      </c>
      <c r="G65" s="8">
        <v>0</v>
      </c>
      <c r="H65" s="8">
        <v>0</v>
      </c>
      <c r="I65" s="8">
        <v>886</v>
      </c>
      <c r="J65" s="8">
        <v>0</v>
      </c>
      <c r="K65" s="8">
        <v>0</v>
      </c>
      <c r="L65" s="8">
        <v>0</v>
      </c>
      <c r="M65" s="8">
        <v>2022</v>
      </c>
      <c r="N65" s="8">
        <v>0</v>
      </c>
      <c r="O65" s="8">
        <v>2</v>
      </c>
      <c r="P65" s="8">
        <v>0</v>
      </c>
      <c r="Q65" s="8">
        <v>0</v>
      </c>
      <c r="R65" s="8">
        <v>0</v>
      </c>
      <c r="S65" s="8">
        <v>2</v>
      </c>
      <c r="T65" s="8">
        <v>0</v>
      </c>
      <c r="U65" s="8">
        <v>0</v>
      </c>
      <c r="V65" s="7">
        <f>SUM(C65:U65)</f>
        <v>2947</v>
      </c>
      <c r="W65" s="7">
        <f>+D65</f>
        <v>26</v>
      </c>
      <c r="X65" s="7">
        <f t="shared" si="12"/>
        <v>0.88225313878520528</v>
      </c>
    </row>
    <row r="66" spans="1:24" ht="12" customHeight="1" x14ac:dyDescent="0.15">
      <c r="A66" s="48"/>
      <c r="B66" s="10" t="s">
        <v>49</v>
      </c>
      <c r="C66" s="8">
        <v>8</v>
      </c>
      <c r="D66" s="9">
        <v>19</v>
      </c>
      <c r="E66" s="8">
        <v>0</v>
      </c>
      <c r="F66" s="8">
        <v>0</v>
      </c>
      <c r="G66" s="8">
        <v>0</v>
      </c>
      <c r="H66" s="8">
        <v>0</v>
      </c>
      <c r="I66" s="8">
        <v>674</v>
      </c>
      <c r="J66" s="8">
        <v>0</v>
      </c>
      <c r="K66" s="8">
        <v>0</v>
      </c>
      <c r="L66" s="8">
        <v>0</v>
      </c>
      <c r="M66" s="8">
        <v>1881</v>
      </c>
      <c r="N66" s="8">
        <v>0</v>
      </c>
      <c r="O66" s="8">
        <v>2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7">
        <f>SUM(C66:U66)</f>
        <v>2584</v>
      </c>
      <c r="W66" s="7">
        <f>+D66</f>
        <v>19</v>
      </c>
      <c r="X66" s="7">
        <f t="shared" si="12"/>
        <v>0.73529411764705876</v>
      </c>
    </row>
    <row r="67" spans="1:24" s="2" customFormat="1" ht="12" customHeight="1" x14ac:dyDescent="0.15">
      <c r="A67" s="51"/>
      <c r="B67" s="14" t="s">
        <v>24</v>
      </c>
      <c r="C67" s="13">
        <f t="shared" ref="C67:W67" si="21">AVERAGE(C65:C66)</f>
        <v>8.5</v>
      </c>
      <c r="D67" s="5">
        <f t="shared" si="21"/>
        <v>22.5</v>
      </c>
      <c r="E67" s="13">
        <f t="shared" si="21"/>
        <v>0</v>
      </c>
      <c r="F67" s="13">
        <f t="shared" si="21"/>
        <v>0</v>
      </c>
      <c r="G67" s="13">
        <f t="shared" si="21"/>
        <v>0</v>
      </c>
      <c r="H67" s="13">
        <f t="shared" si="21"/>
        <v>0</v>
      </c>
      <c r="I67" s="13">
        <f t="shared" si="21"/>
        <v>780</v>
      </c>
      <c r="J67" s="13">
        <f t="shared" si="21"/>
        <v>0</v>
      </c>
      <c r="K67" s="13">
        <f t="shared" si="21"/>
        <v>0</v>
      </c>
      <c r="L67" s="13">
        <f t="shared" si="21"/>
        <v>0</v>
      </c>
      <c r="M67" s="13">
        <f t="shared" si="21"/>
        <v>1951.5</v>
      </c>
      <c r="N67" s="13">
        <f t="shared" si="21"/>
        <v>0</v>
      </c>
      <c r="O67" s="13">
        <f t="shared" si="21"/>
        <v>2</v>
      </c>
      <c r="P67" s="13">
        <f t="shared" si="21"/>
        <v>0</v>
      </c>
      <c r="Q67" s="13">
        <f t="shared" si="21"/>
        <v>0</v>
      </c>
      <c r="R67" s="13">
        <f t="shared" si="21"/>
        <v>0</v>
      </c>
      <c r="S67" s="13">
        <f t="shared" si="21"/>
        <v>1</v>
      </c>
      <c r="T67" s="13">
        <f t="shared" si="21"/>
        <v>0</v>
      </c>
      <c r="U67" s="13">
        <f t="shared" si="21"/>
        <v>0</v>
      </c>
      <c r="V67" s="11">
        <f t="shared" si="21"/>
        <v>2765.5</v>
      </c>
      <c r="W67" s="11">
        <f t="shared" si="21"/>
        <v>22.5</v>
      </c>
      <c r="X67" s="11">
        <f t="shared" si="12"/>
        <v>0.81359609473874528</v>
      </c>
    </row>
    <row r="68" spans="1:24" ht="12" customHeight="1" x14ac:dyDescent="0.15">
      <c r="A68" s="50" t="s">
        <v>4</v>
      </c>
      <c r="B68" s="10" t="s">
        <v>139</v>
      </c>
      <c r="C68" s="8">
        <v>4</v>
      </c>
      <c r="D68" s="9">
        <v>31</v>
      </c>
      <c r="E68" s="8">
        <v>0</v>
      </c>
      <c r="F68" s="8">
        <v>0</v>
      </c>
      <c r="G68" s="8">
        <v>0</v>
      </c>
      <c r="H68" s="8">
        <v>0</v>
      </c>
      <c r="I68" s="8">
        <v>311</v>
      </c>
      <c r="J68" s="8">
        <v>0</v>
      </c>
      <c r="K68" s="8">
        <v>0</v>
      </c>
      <c r="L68" s="8">
        <v>0</v>
      </c>
      <c r="M68" s="8">
        <v>954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1</v>
      </c>
      <c r="T68" s="8">
        <v>1</v>
      </c>
      <c r="U68" s="8">
        <v>0</v>
      </c>
      <c r="V68" s="7">
        <f>SUM(C68:U68)</f>
        <v>1302</v>
      </c>
      <c r="W68" s="7">
        <f>+D68</f>
        <v>31</v>
      </c>
      <c r="X68" s="7">
        <f t="shared" si="12"/>
        <v>2.3809523809523809</v>
      </c>
    </row>
    <row r="69" spans="1:24" ht="12" customHeight="1" x14ac:dyDescent="0.15">
      <c r="A69" s="50"/>
      <c r="B69" s="10" t="s">
        <v>137</v>
      </c>
      <c r="C69" s="8">
        <v>2</v>
      </c>
      <c r="D69" s="9">
        <v>26</v>
      </c>
      <c r="E69" s="8">
        <v>0</v>
      </c>
      <c r="F69" s="8">
        <v>0</v>
      </c>
      <c r="G69" s="8">
        <v>0</v>
      </c>
      <c r="H69" s="8">
        <v>0</v>
      </c>
      <c r="I69" s="8">
        <v>260</v>
      </c>
      <c r="J69" s="8">
        <v>0</v>
      </c>
      <c r="K69" s="8">
        <v>0</v>
      </c>
      <c r="L69" s="8">
        <v>0</v>
      </c>
      <c r="M69" s="8">
        <v>682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2</v>
      </c>
      <c r="T69" s="8">
        <v>1</v>
      </c>
      <c r="U69" s="8">
        <v>0</v>
      </c>
      <c r="V69" s="7">
        <f>SUM(C69:U69)</f>
        <v>973</v>
      </c>
      <c r="W69" s="7">
        <f>+D69</f>
        <v>26</v>
      </c>
      <c r="X69" s="7">
        <f t="shared" si="12"/>
        <v>2.6721479958890031</v>
      </c>
    </row>
    <row r="70" spans="1:24" s="2" customFormat="1" ht="12" customHeight="1" x14ac:dyDescent="0.15">
      <c r="A70" s="51"/>
      <c r="B70" s="14" t="s">
        <v>24</v>
      </c>
      <c r="C70" s="13">
        <f t="shared" ref="C70:W70" si="22">AVERAGE(C68:C69)</f>
        <v>3</v>
      </c>
      <c r="D70" s="5">
        <f t="shared" si="22"/>
        <v>28.5</v>
      </c>
      <c r="E70" s="13">
        <f t="shared" si="22"/>
        <v>0</v>
      </c>
      <c r="F70" s="13">
        <f t="shared" si="22"/>
        <v>0</v>
      </c>
      <c r="G70" s="13">
        <f t="shared" si="22"/>
        <v>0</v>
      </c>
      <c r="H70" s="13">
        <f t="shared" si="22"/>
        <v>0</v>
      </c>
      <c r="I70" s="13">
        <f t="shared" si="22"/>
        <v>285.5</v>
      </c>
      <c r="J70" s="13">
        <f t="shared" si="22"/>
        <v>0</v>
      </c>
      <c r="K70" s="13">
        <f t="shared" si="22"/>
        <v>0</v>
      </c>
      <c r="L70" s="13">
        <f t="shared" si="22"/>
        <v>0</v>
      </c>
      <c r="M70" s="13">
        <f t="shared" si="22"/>
        <v>818</v>
      </c>
      <c r="N70" s="13">
        <f t="shared" si="22"/>
        <v>0</v>
      </c>
      <c r="O70" s="13">
        <f t="shared" si="22"/>
        <v>0</v>
      </c>
      <c r="P70" s="13">
        <f t="shared" si="22"/>
        <v>0</v>
      </c>
      <c r="Q70" s="13">
        <f t="shared" si="22"/>
        <v>0</v>
      </c>
      <c r="R70" s="13">
        <f t="shared" si="22"/>
        <v>0</v>
      </c>
      <c r="S70" s="13">
        <f t="shared" si="22"/>
        <v>1.5</v>
      </c>
      <c r="T70" s="13">
        <f t="shared" si="22"/>
        <v>1</v>
      </c>
      <c r="U70" s="13">
        <f t="shared" si="22"/>
        <v>0</v>
      </c>
      <c r="V70" s="11">
        <f t="shared" si="22"/>
        <v>1137.5</v>
      </c>
      <c r="W70" s="11">
        <f t="shared" si="22"/>
        <v>28.5</v>
      </c>
      <c r="X70" s="11">
        <f t="shared" si="12"/>
        <v>2.5054945054945055</v>
      </c>
    </row>
    <row r="71" spans="1:24" ht="12" customHeight="1" x14ac:dyDescent="0.15">
      <c r="A71" s="48" t="s">
        <v>26</v>
      </c>
      <c r="B71" s="10" t="s">
        <v>142</v>
      </c>
      <c r="C71" s="8">
        <v>22</v>
      </c>
      <c r="D71" s="9">
        <v>88</v>
      </c>
      <c r="E71" s="8">
        <v>0</v>
      </c>
      <c r="F71" s="8">
        <v>1</v>
      </c>
      <c r="G71" s="8">
        <v>0</v>
      </c>
      <c r="H71" s="8">
        <v>0</v>
      </c>
      <c r="I71" s="8">
        <v>1564</v>
      </c>
      <c r="J71" s="8">
        <v>0</v>
      </c>
      <c r="K71" s="8">
        <v>0</v>
      </c>
      <c r="L71" s="8">
        <v>0</v>
      </c>
      <c r="M71" s="8">
        <v>2324</v>
      </c>
      <c r="N71" s="8">
        <v>0</v>
      </c>
      <c r="O71" s="8">
        <v>10</v>
      </c>
      <c r="P71" s="8">
        <v>0</v>
      </c>
      <c r="Q71" s="8">
        <v>0</v>
      </c>
      <c r="R71" s="8">
        <v>0</v>
      </c>
      <c r="S71" s="8">
        <v>4</v>
      </c>
      <c r="T71" s="8">
        <v>0</v>
      </c>
      <c r="U71" s="8">
        <v>0</v>
      </c>
      <c r="V71" s="7">
        <f>SUM(C71:U71)</f>
        <v>4013</v>
      </c>
      <c r="W71" s="7">
        <f>+D71</f>
        <v>88</v>
      </c>
      <c r="X71" s="7">
        <f t="shared" si="12"/>
        <v>2.1928731622227757</v>
      </c>
    </row>
    <row r="72" spans="1:24" ht="12" customHeight="1" x14ac:dyDescent="0.15">
      <c r="A72" s="48"/>
      <c r="B72" s="10" t="s">
        <v>140</v>
      </c>
      <c r="C72" s="8">
        <v>36</v>
      </c>
      <c r="D72" s="9">
        <v>102</v>
      </c>
      <c r="E72" s="8">
        <v>0</v>
      </c>
      <c r="F72" s="8">
        <v>0</v>
      </c>
      <c r="G72" s="8">
        <v>0</v>
      </c>
      <c r="H72" s="8">
        <v>0</v>
      </c>
      <c r="I72" s="8">
        <v>921</v>
      </c>
      <c r="J72" s="8">
        <v>0</v>
      </c>
      <c r="K72" s="8">
        <v>0</v>
      </c>
      <c r="L72" s="8">
        <v>0</v>
      </c>
      <c r="M72" s="8">
        <v>1677</v>
      </c>
      <c r="N72" s="8">
        <v>0</v>
      </c>
      <c r="O72" s="8">
        <v>9</v>
      </c>
      <c r="P72" s="8">
        <v>0</v>
      </c>
      <c r="Q72" s="8">
        <v>0</v>
      </c>
      <c r="R72" s="8">
        <v>0</v>
      </c>
      <c r="S72" s="8">
        <v>5</v>
      </c>
      <c r="T72" s="8">
        <v>0</v>
      </c>
      <c r="U72" s="8">
        <v>0</v>
      </c>
      <c r="V72" s="7">
        <f>SUM(C72:U72)</f>
        <v>2750</v>
      </c>
      <c r="W72" s="7">
        <f>+D72</f>
        <v>102</v>
      </c>
      <c r="X72" s="7">
        <f t="shared" ref="X72:X97" si="23">IF(V72=0,0,(W72/V72)*100)</f>
        <v>3.709090909090909</v>
      </c>
    </row>
    <row r="73" spans="1:24" s="2" customFormat="1" ht="12" customHeight="1" x14ac:dyDescent="0.15">
      <c r="A73" s="51"/>
      <c r="B73" s="14" t="s">
        <v>24</v>
      </c>
      <c r="C73" s="13">
        <f t="shared" ref="C73:W73" si="24">AVERAGE(C71:C72)</f>
        <v>29</v>
      </c>
      <c r="D73" s="5">
        <f t="shared" si="24"/>
        <v>95</v>
      </c>
      <c r="E73" s="13">
        <f t="shared" si="24"/>
        <v>0</v>
      </c>
      <c r="F73" s="13">
        <f t="shared" si="24"/>
        <v>0.5</v>
      </c>
      <c r="G73" s="13">
        <f t="shared" si="24"/>
        <v>0</v>
      </c>
      <c r="H73" s="13">
        <f t="shared" si="24"/>
        <v>0</v>
      </c>
      <c r="I73" s="13">
        <f t="shared" si="24"/>
        <v>1242.5</v>
      </c>
      <c r="J73" s="13">
        <f t="shared" si="24"/>
        <v>0</v>
      </c>
      <c r="K73" s="13">
        <f t="shared" si="24"/>
        <v>0</v>
      </c>
      <c r="L73" s="13">
        <f t="shared" si="24"/>
        <v>0</v>
      </c>
      <c r="M73" s="13">
        <f t="shared" si="24"/>
        <v>2000.5</v>
      </c>
      <c r="N73" s="13">
        <f t="shared" si="24"/>
        <v>0</v>
      </c>
      <c r="O73" s="13">
        <f t="shared" si="24"/>
        <v>9.5</v>
      </c>
      <c r="P73" s="13">
        <f t="shared" si="24"/>
        <v>0</v>
      </c>
      <c r="Q73" s="13">
        <f t="shared" si="24"/>
        <v>0</v>
      </c>
      <c r="R73" s="13">
        <f t="shared" si="24"/>
        <v>0</v>
      </c>
      <c r="S73" s="13">
        <f t="shared" si="24"/>
        <v>4.5</v>
      </c>
      <c r="T73" s="13">
        <f t="shared" si="24"/>
        <v>0</v>
      </c>
      <c r="U73" s="13">
        <f t="shared" si="24"/>
        <v>0</v>
      </c>
      <c r="V73" s="11">
        <f t="shared" si="24"/>
        <v>3381.5</v>
      </c>
      <c r="W73" s="11">
        <f t="shared" si="24"/>
        <v>95</v>
      </c>
      <c r="X73" s="11">
        <f t="shared" si="23"/>
        <v>2.8094041106018039</v>
      </c>
    </row>
    <row r="74" spans="1:24" ht="12" customHeight="1" x14ac:dyDescent="0.15">
      <c r="A74" s="48" t="s">
        <v>1</v>
      </c>
      <c r="B74" s="10" t="s">
        <v>144</v>
      </c>
      <c r="C74" s="8">
        <v>10</v>
      </c>
      <c r="D74" s="9">
        <v>23</v>
      </c>
      <c r="E74" s="8">
        <v>0</v>
      </c>
      <c r="F74" s="8">
        <v>0</v>
      </c>
      <c r="G74" s="8">
        <v>0</v>
      </c>
      <c r="H74" s="8">
        <v>0</v>
      </c>
      <c r="I74" s="8">
        <v>377</v>
      </c>
      <c r="J74" s="8">
        <v>0</v>
      </c>
      <c r="K74" s="8">
        <v>0</v>
      </c>
      <c r="L74" s="8">
        <v>0</v>
      </c>
      <c r="M74" s="8">
        <v>466</v>
      </c>
      <c r="N74" s="8">
        <v>0</v>
      </c>
      <c r="O74" s="8">
        <v>7</v>
      </c>
      <c r="P74" s="8">
        <v>0</v>
      </c>
      <c r="Q74" s="8">
        <v>0</v>
      </c>
      <c r="R74" s="8">
        <v>0</v>
      </c>
      <c r="S74" s="8">
        <v>10</v>
      </c>
      <c r="T74" s="8">
        <v>0</v>
      </c>
      <c r="U74" s="8">
        <v>0</v>
      </c>
      <c r="V74" s="7">
        <f>SUM(C74:U74)</f>
        <v>893</v>
      </c>
      <c r="W74" s="7">
        <f>+D74</f>
        <v>23</v>
      </c>
      <c r="X74" s="7">
        <f t="shared" si="23"/>
        <v>2.5755879059350502</v>
      </c>
    </row>
    <row r="75" spans="1:24" ht="12" customHeight="1" x14ac:dyDescent="0.15">
      <c r="A75" s="48"/>
      <c r="B75" s="10" t="s">
        <v>143</v>
      </c>
      <c r="C75" s="8">
        <v>6</v>
      </c>
      <c r="D75" s="9">
        <v>19</v>
      </c>
      <c r="E75" s="8">
        <v>0</v>
      </c>
      <c r="F75" s="8">
        <v>0</v>
      </c>
      <c r="G75" s="8">
        <v>0</v>
      </c>
      <c r="H75" s="8">
        <v>0</v>
      </c>
      <c r="I75" s="8">
        <v>423</v>
      </c>
      <c r="J75" s="8">
        <v>0</v>
      </c>
      <c r="K75" s="8">
        <v>0</v>
      </c>
      <c r="L75" s="8">
        <v>0</v>
      </c>
      <c r="M75" s="8">
        <v>512</v>
      </c>
      <c r="N75" s="8">
        <v>0</v>
      </c>
      <c r="O75" s="8">
        <v>8</v>
      </c>
      <c r="P75" s="8">
        <v>0</v>
      </c>
      <c r="Q75" s="8">
        <v>0</v>
      </c>
      <c r="R75" s="8">
        <v>0</v>
      </c>
      <c r="S75" s="8">
        <v>8</v>
      </c>
      <c r="T75" s="8">
        <v>0</v>
      </c>
      <c r="U75" s="8">
        <v>0</v>
      </c>
      <c r="V75" s="7">
        <f>SUM(C75:U75)</f>
        <v>976</v>
      </c>
      <c r="W75" s="7">
        <f>+D75</f>
        <v>19</v>
      </c>
      <c r="X75" s="7">
        <f t="shared" si="23"/>
        <v>1.9467213114754098</v>
      </c>
    </row>
    <row r="76" spans="1:24" s="2" customFormat="1" ht="12" customHeight="1" x14ac:dyDescent="0.15">
      <c r="A76" s="51"/>
      <c r="B76" s="14" t="s">
        <v>24</v>
      </c>
      <c r="C76" s="13">
        <f t="shared" ref="C76:W76" si="25">AVERAGE(C74:C75)</f>
        <v>8</v>
      </c>
      <c r="D76" s="5">
        <f t="shared" si="25"/>
        <v>21</v>
      </c>
      <c r="E76" s="13">
        <f t="shared" si="25"/>
        <v>0</v>
      </c>
      <c r="F76" s="13">
        <f t="shared" si="25"/>
        <v>0</v>
      </c>
      <c r="G76" s="13">
        <f t="shared" si="25"/>
        <v>0</v>
      </c>
      <c r="H76" s="13">
        <f t="shared" si="25"/>
        <v>0</v>
      </c>
      <c r="I76" s="13">
        <f t="shared" si="25"/>
        <v>400</v>
      </c>
      <c r="J76" s="13">
        <f t="shared" si="25"/>
        <v>0</v>
      </c>
      <c r="K76" s="13">
        <f t="shared" si="25"/>
        <v>0</v>
      </c>
      <c r="L76" s="13">
        <f t="shared" si="25"/>
        <v>0</v>
      </c>
      <c r="M76" s="13">
        <f t="shared" si="25"/>
        <v>489</v>
      </c>
      <c r="N76" s="13">
        <f t="shared" si="25"/>
        <v>0</v>
      </c>
      <c r="O76" s="13">
        <f t="shared" si="25"/>
        <v>7.5</v>
      </c>
      <c r="P76" s="13">
        <f t="shared" si="25"/>
        <v>0</v>
      </c>
      <c r="Q76" s="13">
        <f t="shared" si="25"/>
        <v>0</v>
      </c>
      <c r="R76" s="13">
        <f t="shared" si="25"/>
        <v>0</v>
      </c>
      <c r="S76" s="13">
        <f t="shared" si="25"/>
        <v>9</v>
      </c>
      <c r="T76" s="13">
        <f t="shared" si="25"/>
        <v>0</v>
      </c>
      <c r="U76" s="13">
        <f t="shared" si="25"/>
        <v>0</v>
      </c>
      <c r="V76" s="11">
        <f t="shared" si="25"/>
        <v>934.5</v>
      </c>
      <c r="W76" s="11">
        <f t="shared" si="25"/>
        <v>21</v>
      </c>
      <c r="X76" s="11">
        <f t="shared" si="23"/>
        <v>2.2471910112359552</v>
      </c>
    </row>
    <row r="77" spans="1:24" ht="12" customHeight="1" x14ac:dyDescent="0.15">
      <c r="A77" s="48" t="s">
        <v>9</v>
      </c>
      <c r="B77" s="10" t="s">
        <v>145</v>
      </c>
      <c r="C77" s="8">
        <v>4</v>
      </c>
      <c r="D77" s="9">
        <v>88</v>
      </c>
      <c r="E77" s="8">
        <v>0</v>
      </c>
      <c r="F77" s="8">
        <v>1</v>
      </c>
      <c r="G77" s="8">
        <v>0</v>
      </c>
      <c r="H77" s="8">
        <v>0</v>
      </c>
      <c r="I77" s="8">
        <v>566</v>
      </c>
      <c r="J77" s="8">
        <v>0</v>
      </c>
      <c r="K77" s="8">
        <v>0</v>
      </c>
      <c r="L77" s="8">
        <v>0</v>
      </c>
      <c r="M77" s="8">
        <v>502</v>
      </c>
      <c r="N77" s="8">
        <v>0</v>
      </c>
      <c r="O77" s="8">
        <v>3</v>
      </c>
      <c r="P77" s="8">
        <v>0</v>
      </c>
      <c r="Q77" s="8">
        <v>0</v>
      </c>
      <c r="R77" s="8">
        <v>0</v>
      </c>
      <c r="S77" s="8">
        <v>3</v>
      </c>
      <c r="T77" s="8">
        <v>0</v>
      </c>
      <c r="U77" s="8">
        <v>0</v>
      </c>
      <c r="V77" s="7">
        <f>SUM(C77:U77)</f>
        <v>1167</v>
      </c>
      <c r="W77" s="7">
        <f>+D77</f>
        <v>88</v>
      </c>
      <c r="X77" s="7">
        <f t="shared" si="23"/>
        <v>7.5407026563838908</v>
      </c>
    </row>
    <row r="78" spans="1:24" ht="12" customHeight="1" x14ac:dyDescent="0.15">
      <c r="A78" s="48"/>
      <c r="B78" s="10" t="s">
        <v>147</v>
      </c>
      <c r="C78" s="8">
        <v>5</v>
      </c>
      <c r="D78" s="9">
        <v>142</v>
      </c>
      <c r="E78" s="8">
        <v>0</v>
      </c>
      <c r="F78" s="8">
        <v>0</v>
      </c>
      <c r="G78" s="8">
        <v>0</v>
      </c>
      <c r="H78" s="8">
        <v>0</v>
      </c>
      <c r="I78" s="8">
        <v>479</v>
      </c>
      <c r="J78" s="8">
        <v>0</v>
      </c>
      <c r="K78" s="8">
        <v>0</v>
      </c>
      <c r="L78" s="8">
        <v>0</v>
      </c>
      <c r="M78" s="8">
        <v>397</v>
      </c>
      <c r="N78" s="8">
        <v>0</v>
      </c>
      <c r="O78" s="8">
        <v>8</v>
      </c>
      <c r="P78" s="8">
        <v>0</v>
      </c>
      <c r="Q78" s="8">
        <v>0</v>
      </c>
      <c r="R78" s="8">
        <v>0</v>
      </c>
      <c r="S78" s="8">
        <v>4</v>
      </c>
      <c r="T78" s="8">
        <v>1</v>
      </c>
      <c r="U78" s="8">
        <v>0</v>
      </c>
      <c r="V78" s="7">
        <f>SUM(C78:U78)</f>
        <v>1036</v>
      </c>
      <c r="W78" s="7">
        <f>+D78</f>
        <v>142</v>
      </c>
      <c r="X78" s="7">
        <f t="shared" si="23"/>
        <v>13.706563706563706</v>
      </c>
    </row>
    <row r="79" spans="1:24" s="2" customFormat="1" ht="12" customHeight="1" x14ac:dyDescent="0.15">
      <c r="A79" s="51"/>
      <c r="B79" s="14" t="s">
        <v>24</v>
      </c>
      <c r="C79" s="13">
        <f t="shared" ref="C79:W79" si="26">AVERAGE(C77:C78)</f>
        <v>4.5</v>
      </c>
      <c r="D79" s="5">
        <f t="shared" si="26"/>
        <v>115</v>
      </c>
      <c r="E79" s="13">
        <f t="shared" si="26"/>
        <v>0</v>
      </c>
      <c r="F79" s="13">
        <f t="shared" si="26"/>
        <v>0.5</v>
      </c>
      <c r="G79" s="13">
        <f t="shared" si="26"/>
        <v>0</v>
      </c>
      <c r="H79" s="13">
        <f t="shared" si="26"/>
        <v>0</v>
      </c>
      <c r="I79" s="13">
        <f t="shared" si="26"/>
        <v>522.5</v>
      </c>
      <c r="J79" s="13">
        <f t="shared" si="26"/>
        <v>0</v>
      </c>
      <c r="K79" s="13">
        <f t="shared" si="26"/>
        <v>0</v>
      </c>
      <c r="L79" s="13">
        <f t="shared" si="26"/>
        <v>0</v>
      </c>
      <c r="M79" s="13">
        <f t="shared" si="26"/>
        <v>449.5</v>
      </c>
      <c r="N79" s="13">
        <f t="shared" si="26"/>
        <v>0</v>
      </c>
      <c r="O79" s="13">
        <f t="shared" si="26"/>
        <v>5.5</v>
      </c>
      <c r="P79" s="13">
        <f t="shared" si="26"/>
        <v>0</v>
      </c>
      <c r="Q79" s="13">
        <f t="shared" si="26"/>
        <v>0</v>
      </c>
      <c r="R79" s="13">
        <f t="shared" si="26"/>
        <v>0</v>
      </c>
      <c r="S79" s="13">
        <f t="shared" si="26"/>
        <v>3.5</v>
      </c>
      <c r="T79" s="13">
        <f t="shared" si="26"/>
        <v>0.5</v>
      </c>
      <c r="U79" s="13">
        <f t="shared" si="26"/>
        <v>0</v>
      </c>
      <c r="V79" s="11">
        <f t="shared" si="26"/>
        <v>1101.5</v>
      </c>
      <c r="W79" s="11">
        <f t="shared" si="26"/>
        <v>115</v>
      </c>
      <c r="X79" s="11">
        <f t="shared" si="23"/>
        <v>10.440308669995462</v>
      </c>
    </row>
    <row r="80" spans="1:24" ht="12" customHeight="1" x14ac:dyDescent="0.15">
      <c r="A80" s="48" t="s">
        <v>21</v>
      </c>
      <c r="B80" s="10" t="s">
        <v>151</v>
      </c>
      <c r="C80" s="8">
        <v>3</v>
      </c>
      <c r="D80" s="9">
        <v>222</v>
      </c>
      <c r="E80" s="8">
        <v>0</v>
      </c>
      <c r="F80" s="8">
        <v>0</v>
      </c>
      <c r="G80" s="8">
        <v>0</v>
      </c>
      <c r="H80" s="8">
        <v>0</v>
      </c>
      <c r="I80" s="8">
        <v>387</v>
      </c>
      <c r="J80" s="8">
        <v>0</v>
      </c>
      <c r="K80" s="8">
        <v>0</v>
      </c>
      <c r="L80" s="8">
        <v>0</v>
      </c>
      <c r="M80" s="8">
        <v>155</v>
      </c>
      <c r="N80" s="8">
        <v>0</v>
      </c>
      <c r="O80" s="8">
        <v>5</v>
      </c>
      <c r="P80" s="8">
        <v>0</v>
      </c>
      <c r="Q80" s="8">
        <v>0</v>
      </c>
      <c r="R80" s="8">
        <v>0</v>
      </c>
      <c r="S80" s="8">
        <v>3</v>
      </c>
      <c r="T80" s="8">
        <v>0</v>
      </c>
      <c r="U80" s="8">
        <v>0</v>
      </c>
      <c r="V80" s="7">
        <f>SUM(C80:U80)</f>
        <v>775</v>
      </c>
      <c r="W80" s="7">
        <f>+D80</f>
        <v>222</v>
      </c>
      <c r="X80" s="7">
        <f t="shared" si="23"/>
        <v>28.64516129032258</v>
      </c>
    </row>
    <row r="81" spans="1:24" ht="12" customHeight="1" x14ac:dyDescent="0.15">
      <c r="A81" s="48"/>
      <c r="B81" s="10" t="s">
        <v>149</v>
      </c>
      <c r="C81" s="8">
        <v>6</v>
      </c>
      <c r="D81" s="9">
        <v>185</v>
      </c>
      <c r="E81" s="8">
        <v>0</v>
      </c>
      <c r="F81" s="8">
        <v>0</v>
      </c>
      <c r="G81" s="8">
        <v>0</v>
      </c>
      <c r="H81" s="8">
        <v>0</v>
      </c>
      <c r="I81" s="8">
        <v>314</v>
      </c>
      <c r="J81" s="8">
        <v>0</v>
      </c>
      <c r="K81" s="8">
        <v>0</v>
      </c>
      <c r="L81" s="8">
        <v>0</v>
      </c>
      <c r="M81" s="8">
        <v>129</v>
      </c>
      <c r="N81" s="8">
        <v>0</v>
      </c>
      <c r="O81" s="8">
        <v>3</v>
      </c>
      <c r="P81" s="8">
        <v>0</v>
      </c>
      <c r="Q81" s="8">
        <v>0</v>
      </c>
      <c r="R81" s="8">
        <v>0</v>
      </c>
      <c r="S81" s="8">
        <v>5</v>
      </c>
      <c r="T81" s="8">
        <v>0</v>
      </c>
      <c r="U81" s="8">
        <v>0</v>
      </c>
      <c r="V81" s="7">
        <f>SUM(C81:U81)</f>
        <v>642</v>
      </c>
      <c r="W81" s="7">
        <f>+D81</f>
        <v>185</v>
      </c>
      <c r="X81" s="7">
        <f t="shared" si="23"/>
        <v>28.81619937694704</v>
      </c>
    </row>
    <row r="82" spans="1:24" ht="12" customHeight="1" x14ac:dyDescent="0.15">
      <c r="A82" s="49"/>
      <c r="B82" s="14" t="s">
        <v>24</v>
      </c>
      <c r="C82" s="17">
        <f t="shared" ref="C82:W82" si="27">AVERAGE(C80:C81)</f>
        <v>4.5</v>
      </c>
      <c r="D82" s="5">
        <f t="shared" si="27"/>
        <v>203.5</v>
      </c>
      <c r="E82" s="17">
        <f t="shared" si="27"/>
        <v>0</v>
      </c>
      <c r="F82" s="17">
        <f t="shared" si="27"/>
        <v>0</v>
      </c>
      <c r="G82" s="17">
        <f t="shared" si="27"/>
        <v>0</v>
      </c>
      <c r="H82" s="17">
        <f t="shared" si="27"/>
        <v>0</v>
      </c>
      <c r="I82" s="17">
        <f t="shared" si="27"/>
        <v>350.5</v>
      </c>
      <c r="J82" s="17">
        <f t="shared" si="27"/>
        <v>0</v>
      </c>
      <c r="K82" s="17">
        <f t="shared" si="27"/>
        <v>0</v>
      </c>
      <c r="L82" s="17">
        <f t="shared" si="27"/>
        <v>0</v>
      </c>
      <c r="M82" s="17">
        <f t="shared" si="27"/>
        <v>142</v>
      </c>
      <c r="N82" s="17">
        <f t="shared" si="27"/>
        <v>0</v>
      </c>
      <c r="O82" s="17">
        <f t="shared" si="27"/>
        <v>4</v>
      </c>
      <c r="P82" s="17">
        <f t="shared" si="27"/>
        <v>0</v>
      </c>
      <c r="Q82" s="17">
        <f t="shared" si="27"/>
        <v>0</v>
      </c>
      <c r="R82" s="17">
        <f t="shared" si="27"/>
        <v>0</v>
      </c>
      <c r="S82" s="17">
        <f t="shared" si="27"/>
        <v>4</v>
      </c>
      <c r="T82" s="17">
        <f t="shared" si="27"/>
        <v>0</v>
      </c>
      <c r="U82" s="17">
        <f t="shared" si="27"/>
        <v>0</v>
      </c>
      <c r="V82" s="15">
        <f t="shared" si="27"/>
        <v>708.5</v>
      </c>
      <c r="W82" s="15">
        <f t="shared" si="27"/>
        <v>203.5</v>
      </c>
      <c r="X82" s="15">
        <f t="shared" si="23"/>
        <v>28.722653493295695</v>
      </c>
    </row>
    <row r="83" spans="1:24" ht="12" customHeight="1" x14ac:dyDescent="0.15">
      <c r="A83" s="48" t="s">
        <v>8</v>
      </c>
      <c r="B83" s="10" t="s">
        <v>154</v>
      </c>
      <c r="C83" s="8">
        <v>5</v>
      </c>
      <c r="D83" s="9">
        <v>146</v>
      </c>
      <c r="E83" s="8">
        <v>0</v>
      </c>
      <c r="F83" s="8">
        <v>0</v>
      </c>
      <c r="G83" s="8">
        <v>0</v>
      </c>
      <c r="H83" s="8">
        <v>0</v>
      </c>
      <c r="I83" s="8">
        <v>133</v>
      </c>
      <c r="J83" s="8">
        <v>0</v>
      </c>
      <c r="K83" s="8">
        <v>0</v>
      </c>
      <c r="L83" s="8">
        <v>0</v>
      </c>
      <c r="M83" s="8">
        <v>334</v>
      </c>
      <c r="N83" s="8">
        <v>0</v>
      </c>
      <c r="O83" s="8">
        <v>6</v>
      </c>
      <c r="P83" s="8">
        <v>0</v>
      </c>
      <c r="Q83" s="8">
        <v>0</v>
      </c>
      <c r="R83" s="8">
        <v>0</v>
      </c>
      <c r="S83" s="8">
        <v>7</v>
      </c>
      <c r="T83" s="8">
        <v>0</v>
      </c>
      <c r="U83" s="8">
        <v>0</v>
      </c>
      <c r="V83" s="7">
        <f>SUM(C83:U83)</f>
        <v>631</v>
      </c>
      <c r="W83" s="7">
        <f>+D83</f>
        <v>146</v>
      </c>
      <c r="X83" s="7">
        <f t="shared" si="23"/>
        <v>23.137876386687797</v>
      </c>
    </row>
    <row r="84" spans="1:24" ht="12" customHeight="1" x14ac:dyDescent="0.15">
      <c r="A84" s="48"/>
      <c r="B84" s="10" t="s">
        <v>152</v>
      </c>
      <c r="C84" s="8">
        <v>7</v>
      </c>
      <c r="D84" s="9">
        <v>119</v>
      </c>
      <c r="E84" s="8">
        <v>0</v>
      </c>
      <c r="F84" s="8">
        <v>0</v>
      </c>
      <c r="G84" s="8">
        <v>0</v>
      </c>
      <c r="H84" s="8">
        <v>0</v>
      </c>
      <c r="I84" s="8">
        <v>209</v>
      </c>
      <c r="J84" s="8">
        <v>0</v>
      </c>
      <c r="K84" s="8">
        <v>0</v>
      </c>
      <c r="L84" s="8">
        <v>0</v>
      </c>
      <c r="M84" s="8">
        <v>512</v>
      </c>
      <c r="N84" s="8">
        <v>0</v>
      </c>
      <c r="O84" s="8">
        <v>7</v>
      </c>
      <c r="P84" s="8">
        <v>0</v>
      </c>
      <c r="Q84" s="8">
        <v>0</v>
      </c>
      <c r="R84" s="8">
        <v>0</v>
      </c>
      <c r="S84" s="8">
        <v>14</v>
      </c>
      <c r="T84" s="8">
        <v>0</v>
      </c>
      <c r="U84" s="8">
        <v>0</v>
      </c>
      <c r="V84" s="7">
        <f>SUM(C84:U84)</f>
        <v>868</v>
      </c>
      <c r="W84" s="7">
        <f>+D84</f>
        <v>119</v>
      </c>
      <c r="X84" s="7">
        <f t="shared" si="23"/>
        <v>13.709677419354838</v>
      </c>
    </row>
    <row r="85" spans="1:24" s="2" customFormat="1" ht="12" customHeight="1" x14ac:dyDescent="0.15">
      <c r="A85" s="51"/>
      <c r="B85" s="14" t="s">
        <v>24</v>
      </c>
      <c r="C85" s="13">
        <f t="shared" ref="C85:W85" si="28">AVERAGE(C83:C84)</f>
        <v>6</v>
      </c>
      <c r="D85" s="5">
        <f t="shared" si="28"/>
        <v>132.5</v>
      </c>
      <c r="E85" s="13">
        <f t="shared" si="28"/>
        <v>0</v>
      </c>
      <c r="F85" s="13">
        <f t="shared" si="28"/>
        <v>0</v>
      </c>
      <c r="G85" s="13">
        <f t="shared" si="28"/>
        <v>0</v>
      </c>
      <c r="H85" s="13">
        <f t="shared" si="28"/>
        <v>0</v>
      </c>
      <c r="I85" s="13">
        <f t="shared" si="28"/>
        <v>171</v>
      </c>
      <c r="J85" s="13">
        <f t="shared" si="28"/>
        <v>0</v>
      </c>
      <c r="K85" s="13">
        <f t="shared" si="28"/>
        <v>0</v>
      </c>
      <c r="L85" s="13">
        <f t="shared" si="28"/>
        <v>0</v>
      </c>
      <c r="M85" s="13">
        <f t="shared" si="28"/>
        <v>423</v>
      </c>
      <c r="N85" s="13">
        <f t="shared" si="28"/>
        <v>0</v>
      </c>
      <c r="O85" s="13">
        <f t="shared" si="28"/>
        <v>6.5</v>
      </c>
      <c r="P85" s="13">
        <f t="shared" si="28"/>
        <v>0</v>
      </c>
      <c r="Q85" s="13">
        <f t="shared" si="28"/>
        <v>0</v>
      </c>
      <c r="R85" s="13">
        <f t="shared" si="28"/>
        <v>0</v>
      </c>
      <c r="S85" s="13">
        <f t="shared" si="28"/>
        <v>10.5</v>
      </c>
      <c r="T85" s="13">
        <f t="shared" si="28"/>
        <v>0</v>
      </c>
      <c r="U85" s="13">
        <f t="shared" si="28"/>
        <v>0</v>
      </c>
      <c r="V85" s="11">
        <f t="shared" si="28"/>
        <v>749.5</v>
      </c>
      <c r="W85" s="11">
        <f t="shared" si="28"/>
        <v>132.5</v>
      </c>
      <c r="X85" s="11">
        <f t="shared" si="23"/>
        <v>17.678452301534357</v>
      </c>
    </row>
    <row r="86" spans="1:24" ht="12" customHeight="1" x14ac:dyDescent="0.15">
      <c r="A86" s="48" t="s">
        <v>32</v>
      </c>
      <c r="B86" s="10" t="s">
        <v>157</v>
      </c>
      <c r="C86" s="8">
        <v>1</v>
      </c>
      <c r="D86" s="9">
        <v>15</v>
      </c>
      <c r="E86" s="8">
        <v>0</v>
      </c>
      <c r="F86" s="8">
        <v>0</v>
      </c>
      <c r="G86" s="8">
        <v>0</v>
      </c>
      <c r="H86" s="8">
        <v>0</v>
      </c>
      <c r="I86" s="8">
        <v>31</v>
      </c>
      <c r="J86" s="8">
        <v>0</v>
      </c>
      <c r="K86" s="8">
        <v>0</v>
      </c>
      <c r="L86" s="8">
        <v>0</v>
      </c>
      <c r="M86" s="8">
        <v>103</v>
      </c>
      <c r="N86" s="8">
        <v>0</v>
      </c>
      <c r="O86" s="8">
        <v>4</v>
      </c>
      <c r="P86" s="8">
        <v>0</v>
      </c>
      <c r="Q86" s="8">
        <v>0</v>
      </c>
      <c r="R86" s="8">
        <v>0</v>
      </c>
      <c r="S86" s="8">
        <v>6</v>
      </c>
      <c r="T86" s="8">
        <v>0</v>
      </c>
      <c r="U86" s="8">
        <v>0</v>
      </c>
      <c r="V86" s="7">
        <f>SUM(C86:U86)</f>
        <v>160</v>
      </c>
      <c r="W86" s="7">
        <f>+D86</f>
        <v>15</v>
      </c>
      <c r="X86" s="7">
        <f t="shared" si="23"/>
        <v>9.375</v>
      </c>
    </row>
    <row r="87" spans="1:24" ht="12" customHeight="1" x14ac:dyDescent="0.15">
      <c r="A87" s="48"/>
      <c r="B87" s="10" t="s">
        <v>155</v>
      </c>
      <c r="C87" s="8">
        <v>4</v>
      </c>
      <c r="D87" s="9">
        <v>9</v>
      </c>
      <c r="E87" s="8">
        <v>0</v>
      </c>
      <c r="F87" s="8">
        <v>0</v>
      </c>
      <c r="G87" s="8">
        <v>0</v>
      </c>
      <c r="H87" s="8">
        <v>0</v>
      </c>
      <c r="I87" s="8">
        <v>15</v>
      </c>
      <c r="J87" s="8">
        <v>0</v>
      </c>
      <c r="K87" s="8">
        <v>0</v>
      </c>
      <c r="L87" s="8">
        <v>0</v>
      </c>
      <c r="M87" s="8">
        <v>88</v>
      </c>
      <c r="N87" s="8">
        <v>0</v>
      </c>
      <c r="O87" s="8">
        <v>1</v>
      </c>
      <c r="P87" s="8">
        <v>0</v>
      </c>
      <c r="Q87" s="8">
        <v>0</v>
      </c>
      <c r="R87" s="8">
        <v>0</v>
      </c>
      <c r="S87" s="8">
        <v>4</v>
      </c>
      <c r="T87" s="8">
        <v>0</v>
      </c>
      <c r="U87" s="8">
        <v>0</v>
      </c>
      <c r="V87" s="7">
        <f>SUM(C87:U87)</f>
        <v>121</v>
      </c>
      <c r="W87" s="7">
        <f>+D87</f>
        <v>9</v>
      </c>
      <c r="X87" s="7">
        <f t="shared" si="23"/>
        <v>7.4380165289256199</v>
      </c>
    </row>
    <row r="88" spans="1:24" s="2" customFormat="1" ht="12" customHeight="1" x14ac:dyDescent="0.15">
      <c r="A88" s="51"/>
      <c r="B88" s="14" t="s">
        <v>24</v>
      </c>
      <c r="C88" s="13">
        <f t="shared" ref="C88:W88" si="29">AVERAGE(C86:C87)</f>
        <v>2.5</v>
      </c>
      <c r="D88" s="5">
        <f t="shared" si="29"/>
        <v>12</v>
      </c>
      <c r="E88" s="13">
        <f t="shared" si="29"/>
        <v>0</v>
      </c>
      <c r="F88" s="13">
        <f t="shared" si="29"/>
        <v>0</v>
      </c>
      <c r="G88" s="13">
        <f t="shared" si="29"/>
        <v>0</v>
      </c>
      <c r="H88" s="13">
        <f t="shared" si="29"/>
        <v>0</v>
      </c>
      <c r="I88" s="13">
        <f t="shared" si="29"/>
        <v>23</v>
      </c>
      <c r="J88" s="13">
        <f t="shared" si="29"/>
        <v>0</v>
      </c>
      <c r="K88" s="13">
        <f t="shared" si="29"/>
        <v>0</v>
      </c>
      <c r="L88" s="13">
        <f t="shared" si="29"/>
        <v>0</v>
      </c>
      <c r="M88" s="13">
        <f t="shared" si="29"/>
        <v>95.5</v>
      </c>
      <c r="N88" s="13">
        <f t="shared" si="29"/>
        <v>0</v>
      </c>
      <c r="O88" s="13">
        <f t="shared" si="29"/>
        <v>2.5</v>
      </c>
      <c r="P88" s="13">
        <f t="shared" si="29"/>
        <v>0</v>
      </c>
      <c r="Q88" s="13">
        <f t="shared" si="29"/>
        <v>0</v>
      </c>
      <c r="R88" s="13">
        <f t="shared" si="29"/>
        <v>0</v>
      </c>
      <c r="S88" s="13">
        <f t="shared" si="29"/>
        <v>5</v>
      </c>
      <c r="T88" s="13">
        <f t="shared" si="29"/>
        <v>0</v>
      </c>
      <c r="U88" s="13">
        <f t="shared" si="29"/>
        <v>0</v>
      </c>
      <c r="V88" s="11">
        <f t="shared" si="29"/>
        <v>140.5</v>
      </c>
      <c r="W88" s="11">
        <f t="shared" si="29"/>
        <v>12</v>
      </c>
      <c r="X88" s="11">
        <f t="shared" si="23"/>
        <v>8.5409252669039155</v>
      </c>
    </row>
    <row r="89" spans="1:24" ht="12" customHeight="1" x14ac:dyDescent="0.15">
      <c r="A89" s="48" t="s">
        <v>18</v>
      </c>
      <c r="B89" s="10" t="s">
        <v>158</v>
      </c>
      <c r="C89" s="8">
        <v>2</v>
      </c>
      <c r="D89" s="9">
        <v>28</v>
      </c>
      <c r="E89" s="8">
        <v>0</v>
      </c>
      <c r="F89" s="8">
        <v>0</v>
      </c>
      <c r="G89" s="8">
        <v>0</v>
      </c>
      <c r="H89" s="8">
        <v>0</v>
      </c>
      <c r="I89" s="8">
        <v>37</v>
      </c>
      <c r="J89" s="8">
        <v>0</v>
      </c>
      <c r="K89" s="8">
        <v>0</v>
      </c>
      <c r="L89" s="8">
        <v>0</v>
      </c>
      <c r="M89" s="8">
        <v>91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8</v>
      </c>
      <c r="T89" s="8">
        <v>0</v>
      </c>
      <c r="U89" s="8">
        <v>0</v>
      </c>
      <c r="V89" s="7">
        <f>SUM(C89:U89)</f>
        <v>166</v>
      </c>
      <c r="W89" s="7">
        <f>+D89</f>
        <v>28</v>
      </c>
      <c r="X89" s="7">
        <f t="shared" si="23"/>
        <v>16.867469879518072</v>
      </c>
    </row>
    <row r="90" spans="1:24" ht="12" customHeight="1" x14ac:dyDescent="0.15">
      <c r="A90" s="48"/>
      <c r="B90" s="10" t="s">
        <v>159</v>
      </c>
      <c r="C90" s="8">
        <v>4</v>
      </c>
      <c r="D90" s="9">
        <v>20</v>
      </c>
      <c r="E90" s="8">
        <v>0</v>
      </c>
      <c r="F90" s="8">
        <v>0</v>
      </c>
      <c r="G90" s="8">
        <v>0</v>
      </c>
      <c r="H90" s="8">
        <v>0</v>
      </c>
      <c r="I90" s="8">
        <v>19</v>
      </c>
      <c r="J90" s="8">
        <v>0</v>
      </c>
      <c r="K90" s="8">
        <v>0</v>
      </c>
      <c r="L90" s="8">
        <v>0</v>
      </c>
      <c r="M90" s="8">
        <v>134</v>
      </c>
      <c r="N90" s="8">
        <v>0</v>
      </c>
      <c r="O90" s="8">
        <v>2</v>
      </c>
      <c r="P90" s="8">
        <v>0</v>
      </c>
      <c r="Q90" s="8">
        <v>0</v>
      </c>
      <c r="R90" s="8">
        <v>0</v>
      </c>
      <c r="S90" s="8">
        <v>5</v>
      </c>
      <c r="T90" s="8">
        <v>0</v>
      </c>
      <c r="U90" s="8">
        <v>0</v>
      </c>
      <c r="V90" s="7">
        <f>SUM(C90:U90)</f>
        <v>184</v>
      </c>
      <c r="W90" s="7">
        <f>+D90</f>
        <v>20</v>
      </c>
      <c r="X90" s="7">
        <f t="shared" si="23"/>
        <v>10.869565217391305</v>
      </c>
    </row>
    <row r="91" spans="1:24" ht="12" customHeight="1" x14ac:dyDescent="0.15">
      <c r="A91" s="49"/>
      <c r="B91" s="14" t="s">
        <v>24</v>
      </c>
      <c r="C91" s="17">
        <f t="shared" ref="C91:W91" si="30">AVERAGE(C89:C90)</f>
        <v>3</v>
      </c>
      <c r="D91" s="5">
        <f t="shared" si="30"/>
        <v>24</v>
      </c>
      <c r="E91" s="17">
        <f t="shared" si="30"/>
        <v>0</v>
      </c>
      <c r="F91" s="17">
        <f t="shared" si="30"/>
        <v>0</v>
      </c>
      <c r="G91" s="17">
        <f t="shared" si="30"/>
        <v>0</v>
      </c>
      <c r="H91" s="17">
        <f t="shared" si="30"/>
        <v>0</v>
      </c>
      <c r="I91" s="17">
        <f t="shared" si="30"/>
        <v>28</v>
      </c>
      <c r="J91" s="17">
        <f t="shared" si="30"/>
        <v>0</v>
      </c>
      <c r="K91" s="17">
        <f t="shared" si="30"/>
        <v>0</v>
      </c>
      <c r="L91" s="17">
        <f t="shared" si="30"/>
        <v>0</v>
      </c>
      <c r="M91" s="17">
        <f t="shared" si="30"/>
        <v>112.5</v>
      </c>
      <c r="N91" s="17">
        <f t="shared" si="30"/>
        <v>0</v>
      </c>
      <c r="O91" s="17">
        <f t="shared" si="30"/>
        <v>1</v>
      </c>
      <c r="P91" s="17">
        <f t="shared" si="30"/>
        <v>0</v>
      </c>
      <c r="Q91" s="17">
        <f t="shared" si="30"/>
        <v>0</v>
      </c>
      <c r="R91" s="17">
        <f t="shared" si="30"/>
        <v>0</v>
      </c>
      <c r="S91" s="17">
        <f t="shared" si="30"/>
        <v>6.5</v>
      </c>
      <c r="T91" s="17">
        <f t="shared" si="30"/>
        <v>0</v>
      </c>
      <c r="U91" s="17">
        <f t="shared" si="30"/>
        <v>0</v>
      </c>
      <c r="V91" s="15">
        <f t="shared" si="30"/>
        <v>175</v>
      </c>
      <c r="W91" s="15">
        <f t="shared" si="30"/>
        <v>24</v>
      </c>
      <c r="X91" s="15">
        <f t="shared" si="23"/>
        <v>13.714285714285715</v>
      </c>
    </row>
    <row r="92" spans="1:24" ht="12" customHeight="1" x14ac:dyDescent="0.15">
      <c r="A92" s="48" t="s">
        <v>5</v>
      </c>
      <c r="B92" s="10" t="s">
        <v>163</v>
      </c>
      <c r="C92" s="8">
        <v>4</v>
      </c>
      <c r="D92" s="9">
        <v>5</v>
      </c>
      <c r="E92" s="8">
        <v>0</v>
      </c>
      <c r="F92" s="8">
        <v>0</v>
      </c>
      <c r="G92" s="8">
        <v>0</v>
      </c>
      <c r="H92" s="8">
        <v>0</v>
      </c>
      <c r="I92" s="8">
        <v>19</v>
      </c>
      <c r="J92" s="8">
        <v>0</v>
      </c>
      <c r="K92" s="8">
        <v>0</v>
      </c>
      <c r="L92" s="8">
        <v>0</v>
      </c>
      <c r="M92" s="8">
        <v>15</v>
      </c>
      <c r="N92" s="8">
        <v>0</v>
      </c>
      <c r="O92" s="8">
        <v>2</v>
      </c>
      <c r="P92" s="8">
        <v>0</v>
      </c>
      <c r="Q92" s="8">
        <v>0</v>
      </c>
      <c r="R92" s="8">
        <v>0</v>
      </c>
      <c r="S92" s="8">
        <v>1</v>
      </c>
      <c r="T92" s="8">
        <v>0</v>
      </c>
      <c r="U92" s="8">
        <v>0</v>
      </c>
      <c r="V92" s="7">
        <f>SUM(C92:U92)</f>
        <v>46</v>
      </c>
      <c r="W92" s="7">
        <f>+D92</f>
        <v>5</v>
      </c>
      <c r="X92" s="7">
        <f t="shared" si="23"/>
        <v>10.869565217391305</v>
      </c>
    </row>
    <row r="93" spans="1:24" ht="12" customHeight="1" x14ac:dyDescent="0.15">
      <c r="A93" s="48"/>
      <c r="B93" s="10" t="s">
        <v>161</v>
      </c>
      <c r="C93" s="8">
        <v>5</v>
      </c>
      <c r="D93" s="9">
        <v>7</v>
      </c>
      <c r="E93" s="8">
        <v>0</v>
      </c>
      <c r="F93" s="8">
        <v>0</v>
      </c>
      <c r="G93" s="8">
        <v>0</v>
      </c>
      <c r="H93" s="8">
        <v>0</v>
      </c>
      <c r="I93" s="8">
        <v>11</v>
      </c>
      <c r="J93" s="8">
        <v>0</v>
      </c>
      <c r="K93" s="8">
        <v>0</v>
      </c>
      <c r="L93" s="8">
        <v>0</v>
      </c>
      <c r="M93" s="8">
        <v>33</v>
      </c>
      <c r="N93" s="8">
        <v>0</v>
      </c>
      <c r="O93" s="8">
        <v>2</v>
      </c>
      <c r="P93" s="8">
        <v>0</v>
      </c>
      <c r="Q93" s="8">
        <v>0</v>
      </c>
      <c r="R93" s="8">
        <v>0</v>
      </c>
      <c r="S93" s="8">
        <v>4</v>
      </c>
      <c r="T93" s="8">
        <v>0</v>
      </c>
      <c r="U93" s="8">
        <v>0</v>
      </c>
      <c r="V93" s="7">
        <f>SUM(C93:U93)</f>
        <v>62</v>
      </c>
      <c r="W93" s="7">
        <f>+D93</f>
        <v>7</v>
      </c>
      <c r="X93" s="7">
        <f t="shared" si="23"/>
        <v>11.29032258064516</v>
      </c>
    </row>
    <row r="94" spans="1:24" s="2" customFormat="1" ht="12" customHeight="1" x14ac:dyDescent="0.15">
      <c r="A94" s="51"/>
      <c r="B94" s="14" t="s">
        <v>24</v>
      </c>
      <c r="C94" s="13">
        <f t="shared" ref="C94:W94" si="31">AVERAGE(C92:C93)</f>
        <v>4.5</v>
      </c>
      <c r="D94" s="5">
        <f t="shared" si="31"/>
        <v>6</v>
      </c>
      <c r="E94" s="13">
        <f t="shared" si="31"/>
        <v>0</v>
      </c>
      <c r="F94" s="13">
        <f t="shared" si="31"/>
        <v>0</v>
      </c>
      <c r="G94" s="13">
        <f t="shared" si="31"/>
        <v>0</v>
      </c>
      <c r="H94" s="13">
        <f t="shared" si="31"/>
        <v>0</v>
      </c>
      <c r="I94" s="13">
        <f t="shared" si="31"/>
        <v>15</v>
      </c>
      <c r="J94" s="13">
        <f t="shared" si="31"/>
        <v>0</v>
      </c>
      <c r="K94" s="13">
        <f t="shared" si="31"/>
        <v>0</v>
      </c>
      <c r="L94" s="13">
        <f t="shared" si="31"/>
        <v>0</v>
      </c>
      <c r="M94" s="13">
        <f t="shared" si="31"/>
        <v>24</v>
      </c>
      <c r="N94" s="13">
        <f t="shared" si="31"/>
        <v>0</v>
      </c>
      <c r="O94" s="13">
        <f t="shared" si="31"/>
        <v>2</v>
      </c>
      <c r="P94" s="13">
        <f t="shared" si="31"/>
        <v>0</v>
      </c>
      <c r="Q94" s="13">
        <f t="shared" si="31"/>
        <v>0</v>
      </c>
      <c r="R94" s="13">
        <f t="shared" si="31"/>
        <v>0</v>
      </c>
      <c r="S94" s="13">
        <f t="shared" si="31"/>
        <v>2.5</v>
      </c>
      <c r="T94" s="13">
        <f t="shared" si="31"/>
        <v>0</v>
      </c>
      <c r="U94" s="13">
        <f t="shared" si="31"/>
        <v>0</v>
      </c>
      <c r="V94" s="11">
        <f t="shared" si="31"/>
        <v>54</v>
      </c>
      <c r="W94" s="11">
        <f t="shared" si="31"/>
        <v>6</v>
      </c>
      <c r="X94" s="11">
        <f t="shared" si="23"/>
        <v>11.111111111111111</v>
      </c>
    </row>
    <row r="95" spans="1:24" ht="12" customHeight="1" x14ac:dyDescent="0.15">
      <c r="A95" s="48" t="s">
        <v>2</v>
      </c>
      <c r="B95" s="10" t="s">
        <v>166</v>
      </c>
      <c r="C95" s="8">
        <v>3</v>
      </c>
      <c r="D95" s="9">
        <v>6</v>
      </c>
      <c r="E95" s="8">
        <v>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15</v>
      </c>
      <c r="N95" s="8">
        <v>0</v>
      </c>
      <c r="O95" s="8">
        <v>4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7">
        <f>SUM(C95:U95)</f>
        <v>38</v>
      </c>
      <c r="W95" s="7">
        <f>+D95</f>
        <v>6</v>
      </c>
      <c r="X95" s="7">
        <f t="shared" si="23"/>
        <v>15.789473684210526</v>
      </c>
    </row>
    <row r="96" spans="1:24" ht="12" customHeight="1" x14ac:dyDescent="0.15">
      <c r="A96" s="48"/>
      <c r="B96" s="10" t="s">
        <v>164</v>
      </c>
      <c r="C96" s="8">
        <v>3</v>
      </c>
      <c r="D96" s="9">
        <v>8</v>
      </c>
      <c r="E96" s="8">
        <v>0</v>
      </c>
      <c r="F96" s="8">
        <v>0</v>
      </c>
      <c r="G96" s="8">
        <v>0</v>
      </c>
      <c r="H96" s="8">
        <v>0</v>
      </c>
      <c r="I96" s="8">
        <v>8</v>
      </c>
      <c r="J96" s="8">
        <v>0</v>
      </c>
      <c r="K96" s="8">
        <v>0</v>
      </c>
      <c r="L96" s="8">
        <v>0</v>
      </c>
      <c r="M96" s="8">
        <v>11</v>
      </c>
      <c r="N96" s="8">
        <v>0</v>
      </c>
      <c r="O96" s="8">
        <v>1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7">
        <f>SUM(C96:U96)</f>
        <v>31</v>
      </c>
      <c r="W96" s="7">
        <f>+D96</f>
        <v>8</v>
      </c>
      <c r="X96" s="7">
        <f t="shared" si="23"/>
        <v>25.806451612903224</v>
      </c>
    </row>
    <row r="97" spans="1:24" s="2" customFormat="1" ht="12" customHeight="1" x14ac:dyDescent="0.15">
      <c r="A97" s="51"/>
      <c r="B97" s="6" t="s">
        <v>24</v>
      </c>
      <c r="C97" s="5">
        <f t="shared" ref="C97:W97" si="32">AVERAGE(C95:C96)</f>
        <v>3</v>
      </c>
      <c r="D97" s="5">
        <f t="shared" si="32"/>
        <v>7</v>
      </c>
      <c r="E97" s="5">
        <f t="shared" si="32"/>
        <v>0</v>
      </c>
      <c r="F97" s="5">
        <f t="shared" si="32"/>
        <v>0</v>
      </c>
      <c r="G97" s="5">
        <f t="shared" si="32"/>
        <v>0</v>
      </c>
      <c r="H97" s="5">
        <f t="shared" si="32"/>
        <v>0</v>
      </c>
      <c r="I97" s="5">
        <f t="shared" si="32"/>
        <v>9</v>
      </c>
      <c r="J97" s="5">
        <f t="shared" si="32"/>
        <v>0</v>
      </c>
      <c r="K97" s="5">
        <f t="shared" si="32"/>
        <v>0</v>
      </c>
      <c r="L97" s="5">
        <f t="shared" si="32"/>
        <v>0</v>
      </c>
      <c r="M97" s="5">
        <f t="shared" si="32"/>
        <v>13</v>
      </c>
      <c r="N97" s="5">
        <f t="shared" si="32"/>
        <v>0</v>
      </c>
      <c r="O97" s="5">
        <f t="shared" si="32"/>
        <v>2.5</v>
      </c>
      <c r="P97" s="5">
        <f t="shared" si="32"/>
        <v>0</v>
      </c>
      <c r="Q97" s="5">
        <f t="shared" si="32"/>
        <v>0</v>
      </c>
      <c r="R97" s="5">
        <f t="shared" si="32"/>
        <v>0</v>
      </c>
      <c r="S97" s="5">
        <f t="shared" si="32"/>
        <v>0</v>
      </c>
      <c r="T97" s="5">
        <f t="shared" si="32"/>
        <v>0</v>
      </c>
      <c r="U97" s="5">
        <f t="shared" si="32"/>
        <v>0</v>
      </c>
      <c r="V97" s="3">
        <f t="shared" si="32"/>
        <v>34.5</v>
      </c>
      <c r="W97" s="3">
        <f t="shared" si="32"/>
        <v>7</v>
      </c>
      <c r="X97" s="3">
        <f t="shared" si="23"/>
        <v>20.289855072463769</v>
      </c>
    </row>
    <row r="102" spans="1:24" x14ac:dyDescent="0.15">
      <c r="B102" s="53"/>
      <c r="C102" s="53"/>
      <c r="D102" s="53"/>
      <c r="E102" s="53"/>
      <c r="F102" s="53"/>
      <c r="G102" s="53"/>
      <c r="H102" s="53"/>
      <c r="I102" s="53"/>
    </row>
    <row r="103" spans="1:24" x14ac:dyDescent="0.15">
      <c r="B103" s="53"/>
      <c r="C103" s="53"/>
      <c r="D103" s="53"/>
      <c r="E103" s="53"/>
      <c r="F103" s="53"/>
      <c r="G103" s="53"/>
      <c r="H103" s="53"/>
      <c r="I103" s="53"/>
    </row>
  </sheetData>
  <mergeCells count="7">
    <mergeCell ref="B1:X1"/>
    <mergeCell ref="X6:X7"/>
    <mergeCell ref="A6:A7"/>
    <mergeCell ref="V6:V7"/>
    <mergeCell ref="W6:W7"/>
    <mergeCell ref="C3:J3"/>
    <mergeCell ref="B4:X4"/>
  </mergeCells>
  <phoneticPr fontId="10" type="noConversion"/>
  <pageMargins left="0.74805557727813721" right="0.74805557727813721" top="0.98430556058883667" bottom="0.98430556058883667" header="0.51138889789581299" footer="0.51138889789581299"/>
  <pageSetup paperSize="9" scale="7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100"/>
  <sheetViews>
    <sheetView zoomScaleNormal="100" zoomScaleSheetLayoutView="100" workbookViewId="0">
      <pane ySplit="4" topLeftCell="A5" activePane="bottomLeft" state="frozen"/>
      <selection pane="bottomLeft"/>
    </sheetView>
  </sheetViews>
  <sheetFormatPr defaultColWidth="8.88671875" defaultRowHeight="13.5" x14ac:dyDescent="0.15"/>
  <cols>
    <col min="1" max="1" width="4.88671875" style="52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4" width="6.5546875" style="1" customWidth="1"/>
  </cols>
  <sheetData>
    <row r="1" spans="1:24" ht="20.25" x14ac:dyDescent="0.15">
      <c r="A1" s="46"/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4" ht="13.5" customHeight="1" x14ac:dyDescent="0.15">
      <c r="A2" s="46"/>
      <c r="B2" s="39"/>
      <c r="C2" s="39"/>
      <c r="D2" s="40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8"/>
      <c r="W2" s="37"/>
      <c r="X2" s="35"/>
    </row>
    <row r="3" spans="1:24" ht="12" customHeight="1" x14ac:dyDescent="0.15">
      <c r="A3" s="62"/>
      <c r="B3" s="43" t="s">
        <v>3</v>
      </c>
      <c r="C3" s="31" t="s">
        <v>69</v>
      </c>
      <c r="D3" s="32" t="s">
        <v>61</v>
      </c>
      <c r="E3" s="31" t="s">
        <v>62</v>
      </c>
      <c r="F3" s="31" t="s">
        <v>80</v>
      </c>
      <c r="G3" s="31" t="s">
        <v>36</v>
      </c>
      <c r="H3" s="42" t="s">
        <v>41</v>
      </c>
      <c r="I3" s="31" t="s">
        <v>64</v>
      </c>
      <c r="J3" s="31" t="s">
        <v>50</v>
      </c>
      <c r="K3" s="31" t="s">
        <v>60</v>
      </c>
      <c r="L3" s="31" t="s">
        <v>57</v>
      </c>
      <c r="M3" s="31" t="s">
        <v>63</v>
      </c>
      <c r="N3" s="31" t="s">
        <v>58</v>
      </c>
      <c r="O3" s="31" t="s">
        <v>74</v>
      </c>
      <c r="P3" s="31" t="s">
        <v>56</v>
      </c>
      <c r="Q3" s="31" t="s">
        <v>71</v>
      </c>
      <c r="R3" s="31" t="s">
        <v>77</v>
      </c>
      <c r="S3" s="31" t="s">
        <v>51</v>
      </c>
      <c r="T3" s="30" t="s">
        <v>68</v>
      </c>
      <c r="U3" s="30" t="s">
        <v>72</v>
      </c>
      <c r="V3" s="64" t="s">
        <v>42</v>
      </c>
      <c r="W3" s="64" t="s">
        <v>22</v>
      </c>
      <c r="X3" s="60" t="s">
        <v>45</v>
      </c>
    </row>
    <row r="4" spans="1:24" ht="21" customHeight="1" x14ac:dyDescent="0.15">
      <c r="A4" s="63"/>
      <c r="B4" s="43" t="s">
        <v>31</v>
      </c>
      <c r="C4" s="28" t="s">
        <v>73</v>
      </c>
      <c r="D4" s="29" t="s">
        <v>39</v>
      </c>
      <c r="E4" s="28" t="s">
        <v>46</v>
      </c>
      <c r="F4" s="28" t="s">
        <v>70</v>
      </c>
      <c r="G4" s="28" t="s">
        <v>40</v>
      </c>
      <c r="H4" s="28" t="s">
        <v>85</v>
      </c>
      <c r="I4" s="28" t="s">
        <v>47</v>
      </c>
      <c r="J4" s="28" t="s">
        <v>37</v>
      </c>
      <c r="K4" s="28" t="s">
        <v>38</v>
      </c>
      <c r="L4" s="28" t="s">
        <v>65</v>
      </c>
      <c r="M4" s="28" t="s">
        <v>75</v>
      </c>
      <c r="N4" s="28" t="s">
        <v>54</v>
      </c>
      <c r="O4" s="28" t="s">
        <v>76</v>
      </c>
      <c r="P4" s="28" t="s">
        <v>84</v>
      </c>
      <c r="Q4" s="28" t="s">
        <v>35</v>
      </c>
      <c r="R4" s="28" t="s">
        <v>79</v>
      </c>
      <c r="S4" s="28" t="s">
        <v>43</v>
      </c>
      <c r="T4" s="27" t="s">
        <v>44</v>
      </c>
      <c r="U4" s="27" t="s">
        <v>59</v>
      </c>
      <c r="V4" s="65"/>
      <c r="W4" s="65"/>
      <c r="X4" s="61"/>
    </row>
    <row r="5" spans="1:24" ht="12" customHeight="1" x14ac:dyDescent="0.15">
      <c r="A5" s="48" t="s">
        <v>25</v>
      </c>
      <c r="B5" s="10" t="s">
        <v>83</v>
      </c>
      <c r="C5" s="25">
        <v>0</v>
      </c>
      <c r="D5" s="24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7">
        <f>SUM(C5:U5)</f>
        <v>0</v>
      </c>
      <c r="W5" s="7">
        <f>+D5</f>
        <v>0</v>
      </c>
      <c r="X5" s="7">
        <f t="shared" ref="X5:X36" si="0">IF(V5=0,0,(W5/V5)*100)</f>
        <v>0</v>
      </c>
    </row>
    <row r="6" spans="1:24" ht="12" customHeight="1" x14ac:dyDescent="0.15">
      <c r="A6" s="48"/>
      <c r="B6" s="10" t="s">
        <v>82</v>
      </c>
      <c r="C6" s="25">
        <v>0</v>
      </c>
      <c r="D6" s="24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2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7">
        <f>SUM(C6:U6)</f>
        <v>2</v>
      </c>
      <c r="W6" s="7">
        <f>+D6</f>
        <v>0</v>
      </c>
      <c r="X6" s="7">
        <f t="shared" si="0"/>
        <v>0</v>
      </c>
    </row>
    <row r="7" spans="1:24" ht="12" customHeight="1" x14ac:dyDescent="0.15">
      <c r="A7" s="49"/>
      <c r="B7" s="14" t="s">
        <v>24</v>
      </c>
      <c r="C7" s="15">
        <f t="shared" ref="C7:W7" si="1">AVERAGE(C5:C6)</f>
        <v>0</v>
      </c>
      <c r="D7" s="3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1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5">
        <f t="shared" si="1"/>
        <v>0</v>
      </c>
      <c r="R7" s="15">
        <f t="shared" si="1"/>
        <v>0</v>
      </c>
      <c r="S7" s="15">
        <f t="shared" si="1"/>
        <v>0</v>
      </c>
      <c r="T7" s="15">
        <f t="shared" si="1"/>
        <v>0</v>
      </c>
      <c r="U7" s="15">
        <f t="shared" si="1"/>
        <v>0</v>
      </c>
      <c r="V7" s="15">
        <f t="shared" si="1"/>
        <v>1</v>
      </c>
      <c r="W7" s="15">
        <f t="shared" si="1"/>
        <v>0</v>
      </c>
      <c r="X7" s="15">
        <f t="shared" si="0"/>
        <v>0</v>
      </c>
    </row>
    <row r="8" spans="1:24" ht="12" customHeight="1" x14ac:dyDescent="0.15">
      <c r="A8" s="48" t="s">
        <v>15</v>
      </c>
      <c r="B8" s="10" t="s">
        <v>53</v>
      </c>
      <c r="C8" s="25">
        <v>0</v>
      </c>
      <c r="D8" s="24">
        <v>0</v>
      </c>
      <c r="E8" s="25">
        <v>0</v>
      </c>
      <c r="F8" s="25">
        <v>0</v>
      </c>
      <c r="G8" s="25">
        <v>0</v>
      </c>
      <c r="H8" s="25">
        <v>0</v>
      </c>
      <c r="I8" s="25">
        <v>3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7">
        <f>SUM(C8:U8)</f>
        <v>4</v>
      </c>
      <c r="W8" s="7">
        <f>+D8</f>
        <v>0</v>
      </c>
      <c r="X8" s="7">
        <f t="shared" si="0"/>
        <v>0</v>
      </c>
    </row>
    <row r="9" spans="1:24" ht="12" customHeight="1" x14ac:dyDescent="0.15">
      <c r="A9" s="48"/>
      <c r="B9" s="10" t="s">
        <v>48</v>
      </c>
      <c r="C9" s="25">
        <v>0</v>
      </c>
      <c r="D9" s="24">
        <v>0</v>
      </c>
      <c r="E9" s="25">
        <v>0</v>
      </c>
      <c r="F9" s="25">
        <v>0</v>
      </c>
      <c r="G9" s="25">
        <v>0</v>
      </c>
      <c r="H9" s="25">
        <v>0</v>
      </c>
      <c r="I9" s="25">
        <v>61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7">
        <f>SUM(C9:U9)</f>
        <v>61</v>
      </c>
      <c r="W9" s="7">
        <f>+D9</f>
        <v>0</v>
      </c>
      <c r="X9" s="7">
        <f t="shared" si="0"/>
        <v>0</v>
      </c>
    </row>
    <row r="10" spans="1:24" ht="12" customHeight="1" x14ac:dyDescent="0.15">
      <c r="A10" s="48"/>
      <c r="B10" s="14" t="s">
        <v>24</v>
      </c>
      <c r="C10" s="15">
        <f t="shared" ref="C10:W10" si="2">AVERAGE(C8:C9)</f>
        <v>0</v>
      </c>
      <c r="D10" s="3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5">
        <f t="shared" si="2"/>
        <v>32</v>
      </c>
      <c r="J10" s="15">
        <f t="shared" si="2"/>
        <v>0</v>
      </c>
      <c r="K10" s="15">
        <f t="shared" si="2"/>
        <v>0</v>
      </c>
      <c r="L10" s="15">
        <f t="shared" si="2"/>
        <v>0</v>
      </c>
      <c r="M10" s="15">
        <f t="shared" si="2"/>
        <v>0</v>
      </c>
      <c r="N10" s="15">
        <f t="shared" si="2"/>
        <v>0</v>
      </c>
      <c r="O10" s="15">
        <f t="shared" si="2"/>
        <v>0.5</v>
      </c>
      <c r="P10" s="15">
        <f t="shared" si="2"/>
        <v>0</v>
      </c>
      <c r="Q10" s="15">
        <f t="shared" si="2"/>
        <v>0</v>
      </c>
      <c r="R10" s="15">
        <f t="shared" si="2"/>
        <v>0</v>
      </c>
      <c r="S10" s="15">
        <f t="shared" si="2"/>
        <v>0</v>
      </c>
      <c r="T10" s="15">
        <f t="shared" si="2"/>
        <v>0</v>
      </c>
      <c r="U10" s="15">
        <f t="shared" si="2"/>
        <v>0</v>
      </c>
      <c r="V10" s="15">
        <f t="shared" si="2"/>
        <v>32.5</v>
      </c>
      <c r="W10" s="15">
        <f t="shared" si="2"/>
        <v>0</v>
      </c>
      <c r="X10" s="15">
        <f t="shared" si="0"/>
        <v>0</v>
      </c>
    </row>
    <row r="11" spans="1:24" ht="11.25" customHeight="1" x14ac:dyDescent="0.15">
      <c r="A11" s="48" t="s">
        <v>28</v>
      </c>
      <c r="B11" s="10" t="s">
        <v>88</v>
      </c>
      <c r="C11" s="25">
        <v>0</v>
      </c>
      <c r="D11" s="24">
        <v>0</v>
      </c>
      <c r="E11" s="25">
        <v>0</v>
      </c>
      <c r="F11" s="25">
        <v>0</v>
      </c>
      <c r="G11" s="25">
        <v>0</v>
      </c>
      <c r="H11" s="25">
        <v>0</v>
      </c>
      <c r="I11" s="25">
        <v>20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7">
        <f>SUM(C11:U11)</f>
        <v>20</v>
      </c>
      <c r="W11" s="7">
        <f>+D11</f>
        <v>0</v>
      </c>
      <c r="X11" s="7">
        <f t="shared" si="0"/>
        <v>0</v>
      </c>
    </row>
    <row r="12" spans="1:24" ht="12" customHeight="1" x14ac:dyDescent="0.15">
      <c r="A12" s="48"/>
      <c r="B12" s="10" t="s">
        <v>86</v>
      </c>
      <c r="C12" s="25">
        <v>2</v>
      </c>
      <c r="D12" s="24">
        <v>0</v>
      </c>
      <c r="E12" s="25">
        <v>0</v>
      </c>
      <c r="F12" s="25">
        <v>0</v>
      </c>
      <c r="G12" s="25">
        <v>0</v>
      </c>
      <c r="H12" s="25">
        <v>0</v>
      </c>
      <c r="I12" s="25">
        <v>41</v>
      </c>
      <c r="J12" s="25">
        <v>0</v>
      </c>
      <c r="K12" s="25">
        <v>0</v>
      </c>
      <c r="L12" s="25">
        <v>0</v>
      </c>
      <c r="M12" s="25">
        <v>3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7">
        <f>SUM(C12:U12)</f>
        <v>46</v>
      </c>
      <c r="W12" s="7">
        <f>+D12</f>
        <v>0</v>
      </c>
      <c r="X12" s="7">
        <f t="shared" si="0"/>
        <v>0</v>
      </c>
    </row>
    <row r="13" spans="1:24" s="2" customFormat="1" ht="12" customHeight="1" x14ac:dyDescent="0.15">
      <c r="A13" s="48"/>
      <c r="B13" s="14" t="s">
        <v>24</v>
      </c>
      <c r="C13" s="11">
        <f t="shared" ref="C13:W13" si="3">AVERAGE(C11:C12)</f>
        <v>1</v>
      </c>
      <c r="D13" s="3">
        <f t="shared" si="3"/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30.5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1.5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  <c r="T13" s="11">
        <f t="shared" si="3"/>
        <v>0</v>
      </c>
      <c r="U13" s="11">
        <f t="shared" si="3"/>
        <v>0</v>
      </c>
      <c r="V13" s="11">
        <f t="shared" si="3"/>
        <v>33</v>
      </c>
      <c r="W13" s="11">
        <f t="shared" si="3"/>
        <v>0</v>
      </c>
      <c r="X13" s="11">
        <f t="shared" si="0"/>
        <v>0</v>
      </c>
    </row>
    <row r="14" spans="1:24" ht="12" customHeight="1" x14ac:dyDescent="0.15">
      <c r="A14" s="48" t="s">
        <v>33</v>
      </c>
      <c r="B14" s="10" t="s">
        <v>92</v>
      </c>
      <c r="C14" s="25">
        <v>1</v>
      </c>
      <c r="D14" s="24">
        <v>0</v>
      </c>
      <c r="E14" s="25">
        <v>0</v>
      </c>
      <c r="F14" s="25">
        <v>0</v>
      </c>
      <c r="G14" s="25">
        <v>0</v>
      </c>
      <c r="H14" s="25">
        <v>0</v>
      </c>
      <c r="I14" s="25">
        <v>15</v>
      </c>
      <c r="J14" s="25">
        <v>0</v>
      </c>
      <c r="K14" s="25">
        <v>0</v>
      </c>
      <c r="L14" s="25">
        <v>0</v>
      </c>
      <c r="M14" s="25">
        <v>77</v>
      </c>
      <c r="N14" s="25">
        <v>0</v>
      </c>
      <c r="O14" s="25">
        <v>11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7">
        <f>SUM(C14:U14)</f>
        <v>104</v>
      </c>
      <c r="W14" s="7">
        <f>+D14</f>
        <v>0</v>
      </c>
      <c r="X14" s="7">
        <f t="shared" si="0"/>
        <v>0</v>
      </c>
    </row>
    <row r="15" spans="1:24" ht="12" customHeight="1" x14ac:dyDescent="0.15">
      <c r="A15" s="49"/>
      <c r="B15" s="10" t="s">
        <v>89</v>
      </c>
      <c r="C15" s="25">
        <v>0</v>
      </c>
      <c r="D15" s="24">
        <v>0</v>
      </c>
      <c r="E15" s="25">
        <v>0</v>
      </c>
      <c r="F15" s="25">
        <v>0</v>
      </c>
      <c r="G15" s="25">
        <v>0</v>
      </c>
      <c r="H15" s="25">
        <v>0</v>
      </c>
      <c r="I15" s="25">
        <v>3</v>
      </c>
      <c r="J15" s="25">
        <v>0</v>
      </c>
      <c r="K15" s="25">
        <v>0</v>
      </c>
      <c r="L15" s="25">
        <v>0</v>
      </c>
      <c r="M15" s="25">
        <v>14</v>
      </c>
      <c r="N15" s="25">
        <v>0</v>
      </c>
      <c r="O15" s="25">
        <v>10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7">
        <f>SUM(C15:U15)</f>
        <v>27</v>
      </c>
      <c r="W15" s="7">
        <f>+D15</f>
        <v>0</v>
      </c>
      <c r="X15" s="7">
        <f t="shared" si="0"/>
        <v>0</v>
      </c>
    </row>
    <row r="16" spans="1:24" ht="12" customHeight="1" x14ac:dyDescent="0.15">
      <c r="A16"/>
      <c r="B16" s="14" t="s">
        <v>24</v>
      </c>
      <c r="C16" s="26">
        <f t="shared" ref="C16:W16" si="4">AVERAGE(C14:C15)</f>
        <v>0.5</v>
      </c>
      <c r="D16" s="21">
        <f t="shared" si="4"/>
        <v>0</v>
      </c>
      <c r="E16" s="26">
        <f t="shared" si="4"/>
        <v>0</v>
      </c>
      <c r="F16" s="26">
        <f t="shared" si="4"/>
        <v>0</v>
      </c>
      <c r="G16" s="26">
        <f t="shared" si="4"/>
        <v>0</v>
      </c>
      <c r="H16" s="26">
        <f t="shared" si="4"/>
        <v>0</v>
      </c>
      <c r="I16" s="26">
        <f t="shared" si="4"/>
        <v>9</v>
      </c>
      <c r="J16" s="26">
        <f t="shared" si="4"/>
        <v>0</v>
      </c>
      <c r="K16" s="26">
        <f t="shared" si="4"/>
        <v>0</v>
      </c>
      <c r="L16" s="26">
        <f t="shared" si="4"/>
        <v>0</v>
      </c>
      <c r="M16" s="26">
        <f t="shared" si="4"/>
        <v>45.5</v>
      </c>
      <c r="N16" s="26">
        <f t="shared" si="4"/>
        <v>0</v>
      </c>
      <c r="O16" s="26">
        <f t="shared" si="4"/>
        <v>10.5</v>
      </c>
      <c r="P16" s="26">
        <f t="shared" si="4"/>
        <v>0</v>
      </c>
      <c r="Q16" s="26">
        <f t="shared" si="4"/>
        <v>0</v>
      </c>
      <c r="R16" s="26">
        <f t="shared" si="4"/>
        <v>0</v>
      </c>
      <c r="S16" s="26">
        <f t="shared" si="4"/>
        <v>0</v>
      </c>
      <c r="T16" s="26">
        <f t="shared" si="4"/>
        <v>0</v>
      </c>
      <c r="U16" s="26">
        <f t="shared" si="4"/>
        <v>0</v>
      </c>
      <c r="V16" s="15">
        <f t="shared" si="4"/>
        <v>65.5</v>
      </c>
      <c r="W16" s="15">
        <f t="shared" si="4"/>
        <v>0</v>
      </c>
      <c r="X16" s="15">
        <f t="shared" si="0"/>
        <v>0</v>
      </c>
    </row>
    <row r="17" spans="1:24" ht="12" customHeight="1" x14ac:dyDescent="0.15">
      <c r="A17" s="48" t="s">
        <v>19</v>
      </c>
      <c r="B17" s="10" t="s">
        <v>90</v>
      </c>
      <c r="C17" s="25">
        <v>0</v>
      </c>
      <c r="D17" s="2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1</v>
      </c>
      <c r="N17" s="25">
        <v>0</v>
      </c>
      <c r="O17" s="25">
        <v>2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7">
        <f>SUM(C17:U17)</f>
        <v>3</v>
      </c>
      <c r="W17" s="7">
        <f>+D17</f>
        <v>0</v>
      </c>
      <c r="X17" s="7">
        <f t="shared" si="0"/>
        <v>0</v>
      </c>
    </row>
    <row r="18" spans="1:24" ht="12" customHeight="1" x14ac:dyDescent="0.15">
      <c r="A18" s="48"/>
      <c r="B18" s="10" t="s">
        <v>91</v>
      </c>
      <c r="C18" s="25">
        <v>0</v>
      </c>
      <c r="D18" s="24">
        <v>0</v>
      </c>
      <c r="E18" s="25">
        <v>0</v>
      </c>
      <c r="F18" s="25">
        <v>0</v>
      </c>
      <c r="G18" s="25">
        <v>0</v>
      </c>
      <c r="H18" s="25">
        <v>0</v>
      </c>
      <c r="I18" s="25">
        <v>7</v>
      </c>
      <c r="J18" s="25">
        <v>0</v>
      </c>
      <c r="K18" s="25">
        <v>0</v>
      </c>
      <c r="L18" s="25">
        <v>0</v>
      </c>
      <c r="M18" s="25">
        <v>24</v>
      </c>
      <c r="N18" s="25">
        <v>0</v>
      </c>
      <c r="O18" s="25">
        <v>3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7">
        <f>SUM(C18:U18)</f>
        <v>34</v>
      </c>
      <c r="W18" s="7">
        <f>+D18</f>
        <v>0</v>
      </c>
      <c r="X18" s="7">
        <f t="shared" si="0"/>
        <v>0</v>
      </c>
    </row>
    <row r="19" spans="1:24" s="2" customFormat="1" ht="12" customHeight="1" x14ac:dyDescent="0.15">
      <c r="A19" s="51"/>
      <c r="B19" s="14" t="s">
        <v>24</v>
      </c>
      <c r="C19" s="22">
        <f t="shared" ref="C19:W19" si="5">AVERAGE(C17:C18)</f>
        <v>0</v>
      </c>
      <c r="D19" s="21">
        <f t="shared" si="5"/>
        <v>0</v>
      </c>
      <c r="E19" s="22">
        <f t="shared" si="5"/>
        <v>0</v>
      </c>
      <c r="F19" s="22">
        <f t="shared" si="5"/>
        <v>0</v>
      </c>
      <c r="G19" s="22">
        <f t="shared" si="5"/>
        <v>0</v>
      </c>
      <c r="H19" s="22">
        <f t="shared" si="5"/>
        <v>0</v>
      </c>
      <c r="I19" s="22">
        <f t="shared" si="5"/>
        <v>3.5</v>
      </c>
      <c r="J19" s="22">
        <f t="shared" si="5"/>
        <v>0</v>
      </c>
      <c r="K19" s="22">
        <f t="shared" si="5"/>
        <v>0</v>
      </c>
      <c r="L19" s="22">
        <f t="shared" si="5"/>
        <v>0</v>
      </c>
      <c r="M19" s="22">
        <f t="shared" si="5"/>
        <v>12.5</v>
      </c>
      <c r="N19" s="22">
        <f t="shared" si="5"/>
        <v>0</v>
      </c>
      <c r="O19" s="22">
        <f t="shared" si="5"/>
        <v>2.5</v>
      </c>
      <c r="P19" s="22">
        <f t="shared" si="5"/>
        <v>0</v>
      </c>
      <c r="Q19" s="22">
        <f t="shared" si="5"/>
        <v>0</v>
      </c>
      <c r="R19" s="22">
        <f t="shared" si="5"/>
        <v>0</v>
      </c>
      <c r="S19" s="22">
        <f t="shared" si="5"/>
        <v>0</v>
      </c>
      <c r="T19" s="22">
        <f t="shared" si="5"/>
        <v>0</v>
      </c>
      <c r="U19" s="22">
        <f t="shared" si="5"/>
        <v>0</v>
      </c>
      <c r="V19" s="11">
        <f t="shared" si="5"/>
        <v>18.5</v>
      </c>
      <c r="W19" s="11">
        <f t="shared" si="5"/>
        <v>0</v>
      </c>
      <c r="X19" s="11">
        <f t="shared" si="0"/>
        <v>0</v>
      </c>
    </row>
    <row r="20" spans="1:24" ht="12" customHeight="1" x14ac:dyDescent="0.15">
      <c r="A20" s="50" t="s">
        <v>17</v>
      </c>
      <c r="B20" s="10" t="s">
        <v>96</v>
      </c>
      <c r="C20" s="25">
        <v>4</v>
      </c>
      <c r="D20" s="24">
        <v>0</v>
      </c>
      <c r="E20" s="25">
        <v>0</v>
      </c>
      <c r="F20" s="25">
        <v>0</v>
      </c>
      <c r="G20" s="25">
        <v>0</v>
      </c>
      <c r="H20" s="25">
        <v>0</v>
      </c>
      <c r="I20" s="25">
        <v>37</v>
      </c>
      <c r="J20" s="25">
        <v>0</v>
      </c>
      <c r="K20" s="25">
        <v>0</v>
      </c>
      <c r="L20" s="25">
        <v>0</v>
      </c>
      <c r="M20" s="25">
        <v>210</v>
      </c>
      <c r="N20" s="25">
        <v>0</v>
      </c>
      <c r="O20" s="25">
        <v>3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7">
        <f>SUM(C20:U20)</f>
        <v>254</v>
      </c>
      <c r="W20" s="7">
        <f>+D20</f>
        <v>0</v>
      </c>
      <c r="X20" s="7">
        <f t="shared" si="0"/>
        <v>0</v>
      </c>
    </row>
    <row r="21" spans="1:24" ht="12" customHeight="1" x14ac:dyDescent="0.15">
      <c r="A21" s="50"/>
      <c r="B21" s="10" t="s">
        <v>97</v>
      </c>
      <c r="C21" s="25">
        <v>6</v>
      </c>
      <c r="D21" s="24">
        <v>0</v>
      </c>
      <c r="E21" s="25">
        <v>0</v>
      </c>
      <c r="F21" s="25">
        <v>1</v>
      </c>
      <c r="G21" s="25">
        <v>0</v>
      </c>
      <c r="H21" s="25">
        <v>0</v>
      </c>
      <c r="I21" s="25">
        <v>248</v>
      </c>
      <c r="J21" s="25">
        <v>0</v>
      </c>
      <c r="K21" s="25">
        <v>0</v>
      </c>
      <c r="L21" s="25">
        <v>0</v>
      </c>
      <c r="M21" s="25">
        <v>617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1</v>
      </c>
      <c r="T21" s="25">
        <v>0</v>
      </c>
      <c r="U21" s="25">
        <v>0</v>
      </c>
      <c r="V21" s="7">
        <f>SUM(C21:U21)</f>
        <v>873</v>
      </c>
      <c r="W21" s="7">
        <f>+D21</f>
        <v>0</v>
      </c>
      <c r="X21" s="7">
        <f t="shared" si="0"/>
        <v>0</v>
      </c>
    </row>
    <row r="22" spans="1:24" s="2" customFormat="1" ht="12" customHeight="1" x14ac:dyDescent="0.15">
      <c r="A22" s="51"/>
      <c r="B22" s="14" t="s">
        <v>24</v>
      </c>
      <c r="C22" s="22">
        <f t="shared" ref="C22:W22" si="6">AVERAGE(C20:C21)</f>
        <v>5</v>
      </c>
      <c r="D22" s="21">
        <f t="shared" si="6"/>
        <v>0</v>
      </c>
      <c r="E22" s="22">
        <f t="shared" si="6"/>
        <v>0</v>
      </c>
      <c r="F22" s="22">
        <f t="shared" si="6"/>
        <v>0.5</v>
      </c>
      <c r="G22" s="22">
        <f t="shared" si="6"/>
        <v>0</v>
      </c>
      <c r="H22" s="11">
        <f t="shared" si="6"/>
        <v>0</v>
      </c>
      <c r="I22" s="11">
        <f t="shared" si="6"/>
        <v>142.5</v>
      </c>
      <c r="J22" s="11">
        <f t="shared" si="6"/>
        <v>0</v>
      </c>
      <c r="K22" s="11">
        <f t="shared" si="6"/>
        <v>0</v>
      </c>
      <c r="L22" s="11">
        <f t="shared" si="6"/>
        <v>0</v>
      </c>
      <c r="M22" s="11">
        <f t="shared" si="6"/>
        <v>413.5</v>
      </c>
      <c r="N22" s="11">
        <f t="shared" si="6"/>
        <v>0</v>
      </c>
      <c r="O22" s="11">
        <f t="shared" si="6"/>
        <v>1.5</v>
      </c>
      <c r="P22" s="11">
        <f t="shared" si="6"/>
        <v>0</v>
      </c>
      <c r="Q22" s="11">
        <f t="shared" si="6"/>
        <v>0</v>
      </c>
      <c r="R22" s="11">
        <f t="shared" si="6"/>
        <v>0</v>
      </c>
      <c r="S22" s="11">
        <f t="shared" si="6"/>
        <v>0.5</v>
      </c>
      <c r="T22" s="11">
        <f t="shared" si="6"/>
        <v>0</v>
      </c>
      <c r="U22" s="11">
        <f t="shared" si="6"/>
        <v>0</v>
      </c>
      <c r="V22" s="11">
        <f t="shared" si="6"/>
        <v>563.5</v>
      </c>
      <c r="W22" s="11">
        <f t="shared" si="6"/>
        <v>0</v>
      </c>
      <c r="X22" s="15">
        <f t="shared" si="0"/>
        <v>0</v>
      </c>
    </row>
    <row r="23" spans="1:24" ht="12" customHeight="1" x14ac:dyDescent="0.15">
      <c r="A23" s="50" t="s">
        <v>16</v>
      </c>
      <c r="B23" s="10" t="s">
        <v>98</v>
      </c>
      <c r="C23" s="25">
        <v>12</v>
      </c>
      <c r="D23" s="24">
        <v>0</v>
      </c>
      <c r="E23" s="25">
        <v>0</v>
      </c>
      <c r="F23" s="25">
        <v>0</v>
      </c>
      <c r="G23" s="25">
        <v>0</v>
      </c>
      <c r="H23" s="25">
        <v>1</v>
      </c>
      <c r="I23" s="25">
        <v>20</v>
      </c>
      <c r="J23" s="25">
        <v>0</v>
      </c>
      <c r="K23" s="25">
        <v>0</v>
      </c>
      <c r="L23" s="25">
        <v>0</v>
      </c>
      <c r="M23" s="25">
        <v>3644</v>
      </c>
      <c r="N23" s="25">
        <v>0</v>
      </c>
      <c r="O23" s="25">
        <v>24</v>
      </c>
      <c r="P23" s="25">
        <v>0</v>
      </c>
      <c r="Q23" s="25">
        <v>0</v>
      </c>
      <c r="R23" s="25">
        <v>0</v>
      </c>
      <c r="S23" s="25">
        <v>2</v>
      </c>
      <c r="T23" s="25">
        <v>0</v>
      </c>
      <c r="U23" s="25">
        <v>0</v>
      </c>
      <c r="V23" s="7">
        <f>SUM(C23:U23)</f>
        <v>3703</v>
      </c>
      <c r="W23" s="7">
        <f>+D23</f>
        <v>0</v>
      </c>
      <c r="X23" s="7">
        <f t="shared" si="0"/>
        <v>0</v>
      </c>
    </row>
    <row r="24" spans="1:24" ht="13.5" customHeight="1" x14ac:dyDescent="0.15">
      <c r="A24" s="50"/>
      <c r="B24" s="10" t="s">
        <v>104</v>
      </c>
      <c r="C24" s="25">
        <v>24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236</v>
      </c>
      <c r="J24" s="25">
        <v>0</v>
      </c>
      <c r="K24" s="25">
        <v>0</v>
      </c>
      <c r="L24" s="25">
        <v>0</v>
      </c>
      <c r="M24" s="25">
        <v>9208</v>
      </c>
      <c r="N24" s="25">
        <v>0</v>
      </c>
      <c r="O24" s="25">
        <v>12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7">
        <f>SUM(C24:U24)</f>
        <v>9480</v>
      </c>
      <c r="W24" s="7">
        <f>+D24</f>
        <v>0</v>
      </c>
      <c r="X24" s="7">
        <f t="shared" si="0"/>
        <v>0</v>
      </c>
    </row>
    <row r="25" spans="1:24" s="2" customFormat="1" ht="12" customHeight="1" x14ac:dyDescent="0.15">
      <c r="A25" s="51"/>
      <c r="B25" s="14" t="s">
        <v>24</v>
      </c>
      <c r="C25" s="22">
        <f t="shared" ref="C25:W25" si="7">AVERAGE(C23:C24)</f>
        <v>18</v>
      </c>
      <c r="D25" s="21">
        <f t="shared" si="7"/>
        <v>0</v>
      </c>
      <c r="E25" s="22">
        <f t="shared" si="7"/>
        <v>0</v>
      </c>
      <c r="F25" s="22">
        <f t="shared" si="7"/>
        <v>0</v>
      </c>
      <c r="G25" s="22">
        <f t="shared" si="7"/>
        <v>0</v>
      </c>
      <c r="H25" s="11">
        <f t="shared" si="7"/>
        <v>0.5</v>
      </c>
      <c r="I25" s="11">
        <f t="shared" si="7"/>
        <v>128</v>
      </c>
      <c r="J25" s="11">
        <f t="shared" si="7"/>
        <v>0</v>
      </c>
      <c r="K25" s="11">
        <f t="shared" si="7"/>
        <v>0</v>
      </c>
      <c r="L25" s="11">
        <f t="shared" si="7"/>
        <v>0</v>
      </c>
      <c r="M25" s="11">
        <f t="shared" si="7"/>
        <v>6426</v>
      </c>
      <c r="N25" s="11">
        <f t="shared" si="7"/>
        <v>0</v>
      </c>
      <c r="O25" s="11">
        <f t="shared" si="7"/>
        <v>18</v>
      </c>
      <c r="P25" s="11">
        <f t="shared" si="7"/>
        <v>0</v>
      </c>
      <c r="Q25" s="11">
        <f t="shared" si="7"/>
        <v>0</v>
      </c>
      <c r="R25" s="11">
        <f t="shared" si="7"/>
        <v>0</v>
      </c>
      <c r="S25" s="11">
        <f t="shared" si="7"/>
        <v>1</v>
      </c>
      <c r="T25" s="11">
        <f t="shared" si="7"/>
        <v>0</v>
      </c>
      <c r="U25" s="11">
        <f t="shared" si="7"/>
        <v>0</v>
      </c>
      <c r="V25" s="11">
        <f t="shared" si="7"/>
        <v>6591.5</v>
      </c>
      <c r="W25" s="11">
        <f t="shared" si="7"/>
        <v>0</v>
      </c>
      <c r="X25" s="11">
        <f t="shared" si="0"/>
        <v>0</v>
      </c>
    </row>
    <row r="26" spans="1:24" ht="12" customHeight="1" x14ac:dyDescent="0.15">
      <c r="A26" s="50" t="s">
        <v>23</v>
      </c>
      <c r="B26" s="10" t="s">
        <v>103</v>
      </c>
      <c r="C26" s="25">
        <v>15</v>
      </c>
      <c r="D26" s="24">
        <v>0</v>
      </c>
      <c r="E26" s="25">
        <v>0</v>
      </c>
      <c r="F26" s="25">
        <v>0</v>
      </c>
      <c r="G26" s="25">
        <v>0</v>
      </c>
      <c r="H26" s="25">
        <v>0</v>
      </c>
      <c r="I26" s="25">
        <v>237</v>
      </c>
      <c r="J26" s="25">
        <v>0</v>
      </c>
      <c r="K26" s="25">
        <v>0</v>
      </c>
      <c r="L26" s="25">
        <v>0</v>
      </c>
      <c r="M26" s="25">
        <v>5502</v>
      </c>
      <c r="N26" s="25">
        <v>0</v>
      </c>
      <c r="O26" s="25">
        <v>15</v>
      </c>
      <c r="P26" s="25">
        <v>0</v>
      </c>
      <c r="Q26" s="25">
        <v>0</v>
      </c>
      <c r="R26" s="25">
        <v>0</v>
      </c>
      <c r="S26" s="25">
        <v>4</v>
      </c>
      <c r="T26" s="25">
        <v>0</v>
      </c>
      <c r="U26" s="25">
        <v>0</v>
      </c>
      <c r="V26" s="7">
        <f>SUM(C26:U26)</f>
        <v>5773</v>
      </c>
      <c r="W26" s="7">
        <f>+D26</f>
        <v>0</v>
      </c>
      <c r="X26" s="7">
        <f t="shared" si="0"/>
        <v>0</v>
      </c>
    </row>
    <row r="27" spans="1:24" ht="12" customHeight="1" x14ac:dyDescent="0.15">
      <c r="A27" s="50"/>
      <c r="B27" s="10" t="s">
        <v>100</v>
      </c>
      <c r="C27" s="25">
        <v>2</v>
      </c>
      <c r="D27" s="24">
        <v>0</v>
      </c>
      <c r="E27" s="25">
        <v>0</v>
      </c>
      <c r="F27" s="25">
        <v>0</v>
      </c>
      <c r="G27" s="25">
        <v>0</v>
      </c>
      <c r="H27" s="25">
        <v>0</v>
      </c>
      <c r="I27" s="25">
        <v>17</v>
      </c>
      <c r="J27" s="25">
        <v>0</v>
      </c>
      <c r="K27" s="25">
        <v>0</v>
      </c>
      <c r="L27" s="25">
        <v>0</v>
      </c>
      <c r="M27" s="25">
        <v>1467</v>
      </c>
      <c r="N27" s="25">
        <v>0</v>
      </c>
      <c r="O27" s="25">
        <v>11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7">
        <f>SUM(C27:U27)</f>
        <v>1497</v>
      </c>
      <c r="W27" s="7">
        <f>+D27</f>
        <v>0</v>
      </c>
      <c r="X27" s="7">
        <f t="shared" si="0"/>
        <v>0</v>
      </c>
    </row>
    <row r="28" spans="1:24" s="2" customFormat="1" ht="12" customHeight="1" x14ac:dyDescent="0.15">
      <c r="A28" s="51"/>
      <c r="B28" s="14" t="s">
        <v>24</v>
      </c>
      <c r="C28" s="22">
        <f t="shared" ref="C28:W28" si="8">AVERAGE(C26:C27)</f>
        <v>8.5</v>
      </c>
      <c r="D28" s="21">
        <f t="shared" si="8"/>
        <v>0</v>
      </c>
      <c r="E28" s="22">
        <f t="shared" si="8"/>
        <v>0</v>
      </c>
      <c r="F28" s="22">
        <f t="shared" si="8"/>
        <v>0</v>
      </c>
      <c r="G28" s="22">
        <f t="shared" si="8"/>
        <v>0</v>
      </c>
      <c r="H28" s="11">
        <f t="shared" si="8"/>
        <v>0</v>
      </c>
      <c r="I28" s="11">
        <f t="shared" si="8"/>
        <v>127</v>
      </c>
      <c r="J28" s="11">
        <f t="shared" si="8"/>
        <v>0</v>
      </c>
      <c r="K28" s="11">
        <f t="shared" si="8"/>
        <v>0</v>
      </c>
      <c r="L28" s="11">
        <f t="shared" si="8"/>
        <v>0</v>
      </c>
      <c r="M28" s="11">
        <f t="shared" si="8"/>
        <v>3484.5</v>
      </c>
      <c r="N28" s="11">
        <f t="shared" si="8"/>
        <v>0</v>
      </c>
      <c r="O28" s="11">
        <f t="shared" si="8"/>
        <v>13</v>
      </c>
      <c r="P28" s="11">
        <f t="shared" si="8"/>
        <v>0</v>
      </c>
      <c r="Q28" s="11">
        <f t="shared" si="8"/>
        <v>0</v>
      </c>
      <c r="R28" s="11">
        <f t="shared" si="8"/>
        <v>0</v>
      </c>
      <c r="S28" s="11">
        <f t="shared" si="8"/>
        <v>2</v>
      </c>
      <c r="T28" s="11">
        <f t="shared" si="8"/>
        <v>0</v>
      </c>
      <c r="U28" s="11">
        <f t="shared" si="8"/>
        <v>0</v>
      </c>
      <c r="V28" s="11">
        <f t="shared" si="8"/>
        <v>3635</v>
      </c>
      <c r="W28" s="11">
        <f t="shared" si="8"/>
        <v>0</v>
      </c>
      <c r="X28" s="15">
        <f t="shared" si="0"/>
        <v>0</v>
      </c>
    </row>
    <row r="29" spans="1:24" ht="12" customHeight="1" x14ac:dyDescent="0.15">
      <c r="A29" s="50" t="s">
        <v>13</v>
      </c>
      <c r="B29" s="10" t="s">
        <v>105</v>
      </c>
      <c r="C29" s="25">
        <v>6</v>
      </c>
      <c r="D29" s="24">
        <v>0</v>
      </c>
      <c r="E29" s="25">
        <v>0</v>
      </c>
      <c r="F29" s="25">
        <v>0</v>
      </c>
      <c r="G29" s="25">
        <v>0</v>
      </c>
      <c r="H29" s="25">
        <v>0</v>
      </c>
      <c r="I29" s="25">
        <v>148</v>
      </c>
      <c r="J29" s="25">
        <v>0</v>
      </c>
      <c r="K29" s="25">
        <v>0</v>
      </c>
      <c r="L29" s="25">
        <v>0</v>
      </c>
      <c r="M29" s="25">
        <v>3426</v>
      </c>
      <c r="N29" s="25">
        <v>0</v>
      </c>
      <c r="O29" s="25">
        <v>33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7">
        <f>SUM(C29:U29)</f>
        <v>3613</v>
      </c>
      <c r="W29" s="7">
        <f>+D29</f>
        <v>0</v>
      </c>
      <c r="X29" s="7">
        <f t="shared" si="0"/>
        <v>0</v>
      </c>
    </row>
    <row r="30" spans="1:24" ht="12" customHeight="1" x14ac:dyDescent="0.15">
      <c r="A30" s="50"/>
      <c r="B30" s="10" t="s">
        <v>109</v>
      </c>
      <c r="C30" s="25">
        <v>45</v>
      </c>
      <c r="D30" s="24">
        <v>0</v>
      </c>
      <c r="E30" s="25">
        <v>0</v>
      </c>
      <c r="F30" s="25">
        <v>0</v>
      </c>
      <c r="G30" s="25">
        <v>0</v>
      </c>
      <c r="H30" s="25">
        <v>0</v>
      </c>
      <c r="I30" s="25">
        <v>466</v>
      </c>
      <c r="J30" s="25">
        <v>0</v>
      </c>
      <c r="K30" s="25">
        <v>0</v>
      </c>
      <c r="L30" s="25">
        <v>0</v>
      </c>
      <c r="M30" s="25">
        <v>7370</v>
      </c>
      <c r="N30" s="25">
        <v>0</v>
      </c>
      <c r="O30" s="25">
        <v>46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7">
        <f>SUM(C30:U30)</f>
        <v>7927</v>
      </c>
      <c r="W30" s="7">
        <f>+D30</f>
        <v>0</v>
      </c>
      <c r="X30" s="7">
        <f t="shared" si="0"/>
        <v>0</v>
      </c>
    </row>
    <row r="31" spans="1:24" s="2" customFormat="1" ht="12" customHeight="1" x14ac:dyDescent="0.15">
      <c r="A31" s="51"/>
      <c r="B31" s="14" t="s">
        <v>24</v>
      </c>
      <c r="C31" s="22">
        <f t="shared" ref="C31:W31" si="9">AVERAGE(C29:C30)</f>
        <v>25.5</v>
      </c>
      <c r="D31" s="21">
        <f t="shared" si="9"/>
        <v>0</v>
      </c>
      <c r="E31" s="22">
        <f t="shared" si="9"/>
        <v>0</v>
      </c>
      <c r="F31" s="22">
        <f t="shared" si="9"/>
        <v>0</v>
      </c>
      <c r="G31" s="22">
        <f t="shared" si="9"/>
        <v>0</v>
      </c>
      <c r="H31" s="11">
        <f t="shared" si="9"/>
        <v>0</v>
      </c>
      <c r="I31" s="11">
        <f t="shared" si="9"/>
        <v>307</v>
      </c>
      <c r="J31" s="11">
        <f t="shared" si="9"/>
        <v>0</v>
      </c>
      <c r="K31" s="11">
        <f t="shared" si="9"/>
        <v>0</v>
      </c>
      <c r="L31" s="11">
        <f t="shared" si="9"/>
        <v>0</v>
      </c>
      <c r="M31" s="11">
        <f t="shared" si="9"/>
        <v>5398</v>
      </c>
      <c r="N31" s="11">
        <f t="shared" si="9"/>
        <v>0</v>
      </c>
      <c r="O31" s="11">
        <f t="shared" si="9"/>
        <v>39.5</v>
      </c>
      <c r="P31" s="11">
        <f t="shared" si="9"/>
        <v>0</v>
      </c>
      <c r="Q31" s="11">
        <f t="shared" si="9"/>
        <v>0</v>
      </c>
      <c r="R31" s="11">
        <f t="shared" si="9"/>
        <v>0</v>
      </c>
      <c r="S31" s="11">
        <f t="shared" si="9"/>
        <v>0</v>
      </c>
      <c r="T31" s="11">
        <f t="shared" si="9"/>
        <v>0</v>
      </c>
      <c r="U31" s="11">
        <f t="shared" si="9"/>
        <v>0</v>
      </c>
      <c r="V31" s="11">
        <f t="shared" si="9"/>
        <v>5770</v>
      </c>
      <c r="W31" s="11">
        <f t="shared" si="9"/>
        <v>0</v>
      </c>
      <c r="X31" s="11">
        <f t="shared" si="0"/>
        <v>0</v>
      </c>
    </row>
    <row r="32" spans="1:24" ht="12" customHeight="1" x14ac:dyDescent="0.15">
      <c r="A32" s="48" t="s">
        <v>12</v>
      </c>
      <c r="B32" s="10" t="s">
        <v>108</v>
      </c>
      <c r="C32" s="25">
        <v>117</v>
      </c>
      <c r="D32" s="2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3988</v>
      </c>
      <c r="J32" s="25">
        <v>0</v>
      </c>
      <c r="K32" s="25">
        <v>0</v>
      </c>
      <c r="L32" s="25">
        <v>0</v>
      </c>
      <c r="M32" s="25">
        <v>9317</v>
      </c>
      <c r="N32" s="25">
        <v>0</v>
      </c>
      <c r="O32" s="25">
        <v>124</v>
      </c>
      <c r="P32" s="25">
        <v>0</v>
      </c>
      <c r="Q32" s="25">
        <v>0</v>
      </c>
      <c r="R32" s="25">
        <v>0</v>
      </c>
      <c r="S32" s="25">
        <v>31</v>
      </c>
      <c r="T32" s="25">
        <v>0</v>
      </c>
      <c r="U32" s="25">
        <v>0</v>
      </c>
      <c r="V32" s="7">
        <f>SUM(C32:U32)</f>
        <v>13577</v>
      </c>
      <c r="W32" s="7">
        <f>+D32</f>
        <v>0</v>
      </c>
      <c r="X32" s="7">
        <f t="shared" si="0"/>
        <v>0</v>
      </c>
    </row>
    <row r="33" spans="1:24" ht="12" customHeight="1" x14ac:dyDescent="0.15">
      <c r="A33" s="48"/>
      <c r="B33" s="10" t="s">
        <v>106</v>
      </c>
      <c r="C33" s="25">
        <v>20</v>
      </c>
      <c r="D33" s="2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845</v>
      </c>
      <c r="J33" s="25">
        <v>0</v>
      </c>
      <c r="K33" s="25">
        <v>0</v>
      </c>
      <c r="L33" s="25">
        <v>0</v>
      </c>
      <c r="M33" s="25">
        <v>4035</v>
      </c>
      <c r="N33" s="25">
        <v>0</v>
      </c>
      <c r="O33" s="25">
        <v>71</v>
      </c>
      <c r="P33" s="25">
        <v>0</v>
      </c>
      <c r="Q33" s="25">
        <v>0</v>
      </c>
      <c r="R33" s="25">
        <v>0</v>
      </c>
      <c r="S33" s="25">
        <v>18</v>
      </c>
      <c r="T33" s="25">
        <v>0</v>
      </c>
      <c r="U33" s="25">
        <v>0</v>
      </c>
      <c r="V33" s="7">
        <f>SUM(C33:U33)</f>
        <v>4989</v>
      </c>
      <c r="W33" s="7">
        <f>+D33</f>
        <v>0</v>
      </c>
      <c r="X33" s="7">
        <f t="shared" si="0"/>
        <v>0</v>
      </c>
    </row>
    <row r="34" spans="1:24" s="2" customFormat="1" ht="12" customHeight="1" x14ac:dyDescent="0.15">
      <c r="A34" s="51"/>
      <c r="B34" s="14" t="s">
        <v>24</v>
      </c>
      <c r="C34" s="22">
        <f t="shared" ref="C34:W34" si="10">AVERAGE(C32:C33)</f>
        <v>68.5</v>
      </c>
      <c r="D34" s="21">
        <f t="shared" si="10"/>
        <v>0</v>
      </c>
      <c r="E34" s="22">
        <f t="shared" si="10"/>
        <v>0</v>
      </c>
      <c r="F34" s="22">
        <f t="shared" si="10"/>
        <v>0</v>
      </c>
      <c r="G34" s="22">
        <f t="shared" si="10"/>
        <v>0</v>
      </c>
      <c r="H34" s="11">
        <f t="shared" si="10"/>
        <v>0</v>
      </c>
      <c r="I34" s="11">
        <f t="shared" si="10"/>
        <v>2416.5</v>
      </c>
      <c r="J34" s="11">
        <f t="shared" si="10"/>
        <v>0</v>
      </c>
      <c r="K34" s="11">
        <f t="shared" si="10"/>
        <v>0</v>
      </c>
      <c r="L34" s="11">
        <f t="shared" si="10"/>
        <v>0</v>
      </c>
      <c r="M34" s="11">
        <f t="shared" si="10"/>
        <v>6676</v>
      </c>
      <c r="N34" s="11">
        <f t="shared" si="10"/>
        <v>0</v>
      </c>
      <c r="O34" s="11">
        <f t="shared" si="10"/>
        <v>97.5</v>
      </c>
      <c r="P34" s="11">
        <f t="shared" si="10"/>
        <v>0</v>
      </c>
      <c r="Q34" s="11">
        <f t="shared" si="10"/>
        <v>0</v>
      </c>
      <c r="R34" s="11">
        <f t="shared" si="10"/>
        <v>0</v>
      </c>
      <c r="S34" s="11">
        <f t="shared" si="10"/>
        <v>24.5</v>
      </c>
      <c r="T34" s="11">
        <f t="shared" si="10"/>
        <v>0</v>
      </c>
      <c r="U34" s="11">
        <f t="shared" si="10"/>
        <v>0</v>
      </c>
      <c r="V34" s="11">
        <f t="shared" si="10"/>
        <v>9283</v>
      </c>
      <c r="W34" s="11">
        <f t="shared" si="10"/>
        <v>0</v>
      </c>
      <c r="X34" s="15">
        <f t="shared" si="0"/>
        <v>0</v>
      </c>
    </row>
    <row r="35" spans="1:24" ht="12" customHeight="1" x14ac:dyDescent="0.15">
      <c r="A35" s="50" t="s">
        <v>14</v>
      </c>
      <c r="B35" s="10" t="s">
        <v>112</v>
      </c>
      <c r="C35" s="25">
        <v>78</v>
      </c>
      <c r="D35" s="24">
        <v>0</v>
      </c>
      <c r="E35" s="25">
        <v>0</v>
      </c>
      <c r="F35" s="25">
        <v>0</v>
      </c>
      <c r="G35" s="25">
        <v>0</v>
      </c>
      <c r="H35" s="25">
        <v>0</v>
      </c>
      <c r="I35" s="25">
        <v>1050</v>
      </c>
      <c r="J35" s="25">
        <v>0</v>
      </c>
      <c r="K35" s="25">
        <v>0</v>
      </c>
      <c r="L35" s="25">
        <v>0</v>
      </c>
      <c r="M35" s="25">
        <v>3935</v>
      </c>
      <c r="N35" s="25">
        <v>0</v>
      </c>
      <c r="O35" s="25">
        <v>40</v>
      </c>
      <c r="P35" s="25">
        <v>0</v>
      </c>
      <c r="Q35" s="25">
        <v>0</v>
      </c>
      <c r="R35" s="25">
        <v>0</v>
      </c>
      <c r="S35" s="25">
        <v>30</v>
      </c>
      <c r="T35" s="25">
        <v>0</v>
      </c>
      <c r="U35" s="25">
        <v>0</v>
      </c>
      <c r="V35" s="7">
        <f>SUM(C35:U35)</f>
        <v>5133</v>
      </c>
      <c r="W35" s="7">
        <f>+D35</f>
        <v>0</v>
      </c>
      <c r="X35" s="7">
        <f t="shared" si="0"/>
        <v>0</v>
      </c>
    </row>
    <row r="36" spans="1:24" ht="12" customHeight="1" x14ac:dyDescent="0.15">
      <c r="A36" s="50"/>
      <c r="B36" s="10" t="s">
        <v>110</v>
      </c>
      <c r="C36" s="25">
        <v>124</v>
      </c>
      <c r="D36" s="24">
        <v>0</v>
      </c>
      <c r="E36" s="25">
        <v>0</v>
      </c>
      <c r="F36" s="25">
        <v>0</v>
      </c>
      <c r="G36" s="25">
        <v>0</v>
      </c>
      <c r="H36" s="25">
        <v>0</v>
      </c>
      <c r="I36" s="25">
        <v>3762</v>
      </c>
      <c r="J36" s="25">
        <v>0</v>
      </c>
      <c r="K36" s="25">
        <v>0</v>
      </c>
      <c r="L36" s="25">
        <v>0</v>
      </c>
      <c r="M36" s="25">
        <v>7960</v>
      </c>
      <c r="N36" s="25">
        <v>0</v>
      </c>
      <c r="O36" s="25">
        <v>85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7">
        <f>SUM(C36:U36)</f>
        <v>11931</v>
      </c>
      <c r="W36" s="7">
        <f>+D36</f>
        <v>0</v>
      </c>
      <c r="X36" s="7">
        <f t="shared" si="0"/>
        <v>0</v>
      </c>
    </row>
    <row r="37" spans="1:24" s="2" customFormat="1" ht="12" customHeight="1" x14ac:dyDescent="0.15">
      <c r="A37" s="51"/>
      <c r="B37" s="14" t="s">
        <v>24</v>
      </c>
      <c r="C37" s="22">
        <f t="shared" ref="C37:W37" si="11">AVERAGE(C35:C36)</f>
        <v>101</v>
      </c>
      <c r="D37" s="21">
        <f t="shared" si="11"/>
        <v>0</v>
      </c>
      <c r="E37" s="22">
        <f t="shared" si="11"/>
        <v>0</v>
      </c>
      <c r="F37" s="22">
        <f t="shared" si="11"/>
        <v>0</v>
      </c>
      <c r="G37" s="22">
        <f t="shared" si="11"/>
        <v>0</v>
      </c>
      <c r="H37" s="11">
        <f t="shared" si="11"/>
        <v>0</v>
      </c>
      <c r="I37" s="11">
        <f t="shared" si="11"/>
        <v>2406</v>
      </c>
      <c r="J37" s="11">
        <f t="shared" si="11"/>
        <v>0</v>
      </c>
      <c r="K37" s="11">
        <f t="shared" si="11"/>
        <v>0</v>
      </c>
      <c r="L37" s="11">
        <f t="shared" si="11"/>
        <v>0</v>
      </c>
      <c r="M37" s="11">
        <f t="shared" si="11"/>
        <v>5947.5</v>
      </c>
      <c r="N37" s="11">
        <f t="shared" si="11"/>
        <v>0</v>
      </c>
      <c r="O37" s="11">
        <f t="shared" si="11"/>
        <v>62.5</v>
      </c>
      <c r="P37" s="11">
        <f t="shared" si="11"/>
        <v>0</v>
      </c>
      <c r="Q37" s="11">
        <f t="shared" si="11"/>
        <v>0</v>
      </c>
      <c r="R37" s="11">
        <f t="shared" si="11"/>
        <v>0</v>
      </c>
      <c r="S37" s="11">
        <f t="shared" si="11"/>
        <v>15</v>
      </c>
      <c r="T37" s="11">
        <f t="shared" si="11"/>
        <v>0</v>
      </c>
      <c r="U37" s="11">
        <f t="shared" si="11"/>
        <v>0</v>
      </c>
      <c r="V37" s="11">
        <f t="shared" si="11"/>
        <v>8532</v>
      </c>
      <c r="W37" s="11">
        <f t="shared" si="11"/>
        <v>0</v>
      </c>
      <c r="X37" s="11">
        <f t="shared" ref="X37:X68" si="12">IF(V37=0,0,(W37/V37)*100)</f>
        <v>0</v>
      </c>
    </row>
    <row r="38" spans="1:24" ht="12" customHeight="1" x14ac:dyDescent="0.15">
      <c r="A38" s="50" t="s">
        <v>10</v>
      </c>
      <c r="B38" s="10" t="s">
        <v>116</v>
      </c>
      <c r="C38" s="25">
        <v>16</v>
      </c>
      <c r="D38" s="24">
        <v>0</v>
      </c>
      <c r="E38" s="25">
        <v>0</v>
      </c>
      <c r="F38" s="25">
        <v>0</v>
      </c>
      <c r="G38" s="25">
        <v>0</v>
      </c>
      <c r="H38" s="25">
        <v>0</v>
      </c>
      <c r="I38" s="25">
        <v>2989</v>
      </c>
      <c r="J38" s="25">
        <v>0</v>
      </c>
      <c r="K38" s="25">
        <v>0</v>
      </c>
      <c r="L38" s="25">
        <v>0</v>
      </c>
      <c r="M38" s="25">
        <v>1856</v>
      </c>
      <c r="N38" s="25">
        <v>0</v>
      </c>
      <c r="O38" s="25">
        <v>19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7">
        <f>SUM(C38:U38)</f>
        <v>4880</v>
      </c>
      <c r="W38" s="7">
        <f>+D38</f>
        <v>0</v>
      </c>
      <c r="X38" s="7">
        <f t="shared" si="12"/>
        <v>0</v>
      </c>
    </row>
    <row r="39" spans="1:24" ht="12" customHeight="1" x14ac:dyDescent="0.15">
      <c r="A39" s="50"/>
      <c r="B39" s="10" t="s">
        <v>113</v>
      </c>
      <c r="C39" s="25">
        <v>40</v>
      </c>
      <c r="D39" s="24">
        <v>0</v>
      </c>
      <c r="E39" s="25">
        <v>0</v>
      </c>
      <c r="F39" s="25">
        <v>0</v>
      </c>
      <c r="G39" s="25">
        <v>0</v>
      </c>
      <c r="H39" s="25">
        <v>0</v>
      </c>
      <c r="I39" s="25">
        <v>5912</v>
      </c>
      <c r="J39" s="25">
        <v>0</v>
      </c>
      <c r="K39" s="25">
        <v>0</v>
      </c>
      <c r="L39" s="25">
        <v>0</v>
      </c>
      <c r="M39" s="25">
        <v>1296</v>
      </c>
      <c r="N39" s="25">
        <v>0</v>
      </c>
      <c r="O39" s="25">
        <v>16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7">
        <f>SUM(C39:U39)</f>
        <v>7264</v>
      </c>
      <c r="W39" s="7">
        <f>+D39</f>
        <v>0</v>
      </c>
      <c r="X39" s="7">
        <f t="shared" si="12"/>
        <v>0</v>
      </c>
    </row>
    <row r="40" spans="1:24" s="2" customFormat="1" ht="12" customHeight="1" x14ac:dyDescent="0.15">
      <c r="A40" s="51"/>
      <c r="B40" s="14" t="s">
        <v>24</v>
      </c>
      <c r="C40" s="22">
        <f t="shared" ref="C40:W40" si="13">AVERAGE(C38:C39)</f>
        <v>28</v>
      </c>
      <c r="D40" s="21">
        <f t="shared" si="13"/>
        <v>0</v>
      </c>
      <c r="E40" s="22">
        <f t="shared" si="13"/>
        <v>0</v>
      </c>
      <c r="F40" s="22">
        <f t="shared" si="13"/>
        <v>0</v>
      </c>
      <c r="G40" s="22">
        <f t="shared" si="13"/>
        <v>0</v>
      </c>
      <c r="H40" s="11">
        <f t="shared" si="13"/>
        <v>0</v>
      </c>
      <c r="I40" s="11">
        <f t="shared" si="13"/>
        <v>4450.5</v>
      </c>
      <c r="J40" s="11">
        <f t="shared" si="13"/>
        <v>0</v>
      </c>
      <c r="K40" s="11">
        <f t="shared" si="13"/>
        <v>0</v>
      </c>
      <c r="L40" s="11">
        <f t="shared" si="13"/>
        <v>0</v>
      </c>
      <c r="M40" s="11">
        <f t="shared" si="13"/>
        <v>1576</v>
      </c>
      <c r="N40" s="11">
        <f t="shared" si="13"/>
        <v>0</v>
      </c>
      <c r="O40" s="11">
        <f t="shared" si="13"/>
        <v>17.5</v>
      </c>
      <c r="P40" s="11">
        <f t="shared" si="13"/>
        <v>0</v>
      </c>
      <c r="Q40" s="11">
        <f t="shared" si="13"/>
        <v>0</v>
      </c>
      <c r="R40" s="11">
        <f t="shared" si="13"/>
        <v>0</v>
      </c>
      <c r="S40" s="11">
        <f t="shared" si="13"/>
        <v>0</v>
      </c>
      <c r="T40" s="11">
        <f t="shared" si="13"/>
        <v>0</v>
      </c>
      <c r="U40" s="11">
        <f t="shared" si="13"/>
        <v>0</v>
      </c>
      <c r="V40" s="11">
        <f t="shared" si="13"/>
        <v>6072</v>
      </c>
      <c r="W40" s="11">
        <f t="shared" si="13"/>
        <v>0</v>
      </c>
      <c r="X40" s="11">
        <f t="shared" si="12"/>
        <v>0</v>
      </c>
    </row>
    <row r="41" spans="1:24" ht="12" customHeight="1" x14ac:dyDescent="0.15">
      <c r="A41" s="48" t="s">
        <v>20</v>
      </c>
      <c r="B41" s="10" t="s">
        <v>119</v>
      </c>
      <c r="C41" s="25">
        <v>41</v>
      </c>
      <c r="D41" s="24">
        <v>0</v>
      </c>
      <c r="E41" s="25">
        <v>0</v>
      </c>
      <c r="F41" s="25">
        <v>1</v>
      </c>
      <c r="G41" s="25">
        <v>0</v>
      </c>
      <c r="H41" s="25">
        <v>0</v>
      </c>
      <c r="I41" s="25">
        <v>12511</v>
      </c>
      <c r="J41" s="25">
        <v>0</v>
      </c>
      <c r="K41" s="25">
        <v>0</v>
      </c>
      <c r="L41" s="25">
        <v>0</v>
      </c>
      <c r="M41" s="25">
        <v>2450</v>
      </c>
      <c r="N41" s="25">
        <v>0</v>
      </c>
      <c r="O41" s="25">
        <v>29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7">
        <f>SUM(C41:U41)</f>
        <v>15032</v>
      </c>
      <c r="W41" s="7">
        <f>+D41</f>
        <v>0</v>
      </c>
      <c r="X41" s="7">
        <f t="shared" si="12"/>
        <v>0</v>
      </c>
    </row>
    <row r="42" spans="1:24" ht="12" customHeight="1" x14ac:dyDescent="0.15">
      <c r="A42" s="48"/>
      <c r="B42" s="10" t="s">
        <v>117</v>
      </c>
      <c r="C42" s="25">
        <v>2</v>
      </c>
      <c r="D42" s="24">
        <v>0</v>
      </c>
      <c r="E42" s="25">
        <v>0</v>
      </c>
      <c r="F42" s="25">
        <v>0</v>
      </c>
      <c r="G42" s="25">
        <v>0</v>
      </c>
      <c r="H42" s="25">
        <v>0</v>
      </c>
      <c r="I42" s="25">
        <v>7603</v>
      </c>
      <c r="J42" s="25">
        <v>0</v>
      </c>
      <c r="K42" s="25">
        <v>0</v>
      </c>
      <c r="L42" s="25">
        <v>0</v>
      </c>
      <c r="M42" s="25">
        <v>1030</v>
      </c>
      <c r="N42" s="25">
        <v>0</v>
      </c>
      <c r="O42" s="25">
        <v>16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7">
        <f>SUM(C42:U42)</f>
        <v>8651</v>
      </c>
      <c r="W42" s="7">
        <f>+D42</f>
        <v>0</v>
      </c>
      <c r="X42" s="7">
        <f t="shared" si="12"/>
        <v>0</v>
      </c>
    </row>
    <row r="43" spans="1:24" s="2" customFormat="1" ht="12" customHeight="1" x14ac:dyDescent="0.15">
      <c r="A43" s="51"/>
      <c r="B43" s="14" t="s">
        <v>24</v>
      </c>
      <c r="C43" s="22">
        <f t="shared" ref="C43:W43" si="14">AVERAGE(C41:C42)</f>
        <v>21.5</v>
      </c>
      <c r="D43" s="21">
        <f t="shared" si="14"/>
        <v>0</v>
      </c>
      <c r="E43" s="22">
        <f t="shared" si="14"/>
        <v>0</v>
      </c>
      <c r="F43" s="22">
        <f t="shared" si="14"/>
        <v>0.5</v>
      </c>
      <c r="G43" s="22">
        <f t="shared" si="14"/>
        <v>0</v>
      </c>
      <c r="H43" s="11">
        <f t="shared" si="14"/>
        <v>0</v>
      </c>
      <c r="I43" s="11">
        <f t="shared" si="14"/>
        <v>10057</v>
      </c>
      <c r="J43" s="11">
        <f t="shared" si="14"/>
        <v>0</v>
      </c>
      <c r="K43" s="11">
        <f t="shared" si="14"/>
        <v>0</v>
      </c>
      <c r="L43" s="11">
        <f t="shared" si="14"/>
        <v>0</v>
      </c>
      <c r="M43" s="11">
        <f t="shared" si="14"/>
        <v>1740</v>
      </c>
      <c r="N43" s="11">
        <f t="shared" si="14"/>
        <v>0</v>
      </c>
      <c r="O43" s="11">
        <f t="shared" si="14"/>
        <v>22.5</v>
      </c>
      <c r="P43" s="11">
        <f t="shared" si="14"/>
        <v>0</v>
      </c>
      <c r="Q43" s="11">
        <f t="shared" si="14"/>
        <v>0</v>
      </c>
      <c r="R43" s="11">
        <f t="shared" si="14"/>
        <v>0</v>
      </c>
      <c r="S43" s="11">
        <f t="shared" si="14"/>
        <v>0</v>
      </c>
      <c r="T43" s="11">
        <f t="shared" si="14"/>
        <v>0</v>
      </c>
      <c r="U43" s="11">
        <f t="shared" si="14"/>
        <v>0</v>
      </c>
      <c r="V43" s="11">
        <f t="shared" si="14"/>
        <v>11841.5</v>
      </c>
      <c r="W43" s="11">
        <f t="shared" si="14"/>
        <v>0</v>
      </c>
      <c r="X43" s="11">
        <f t="shared" si="12"/>
        <v>0</v>
      </c>
    </row>
    <row r="44" spans="1:24" ht="12" customHeight="1" x14ac:dyDescent="0.15">
      <c r="A44" s="48" t="s">
        <v>7</v>
      </c>
      <c r="B44" s="10" t="s">
        <v>124</v>
      </c>
      <c r="C44" s="25">
        <v>18</v>
      </c>
      <c r="D44" s="24">
        <v>0</v>
      </c>
      <c r="E44" s="25">
        <v>0</v>
      </c>
      <c r="F44" s="25">
        <v>0</v>
      </c>
      <c r="G44" s="25">
        <v>0</v>
      </c>
      <c r="H44" s="25">
        <v>0</v>
      </c>
      <c r="I44" s="25">
        <v>6444</v>
      </c>
      <c r="J44" s="25">
        <v>0</v>
      </c>
      <c r="K44" s="25">
        <v>0</v>
      </c>
      <c r="L44" s="25">
        <v>0</v>
      </c>
      <c r="M44" s="25">
        <v>1251</v>
      </c>
      <c r="N44" s="25">
        <v>0</v>
      </c>
      <c r="O44" s="25">
        <v>9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7">
        <f>SUM(C44:U44)</f>
        <v>7722</v>
      </c>
      <c r="W44" s="7">
        <f>+D44</f>
        <v>0</v>
      </c>
      <c r="X44" s="7">
        <f t="shared" si="12"/>
        <v>0</v>
      </c>
    </row>
    <row r="45" spans="1:24" ht="12" customHeight="1" x14ac:dyDescent="0.15">
      <c r="A45" s="48"/>
      <c r="B45" s="10" t="s">
        <v>120</v>
      </c>
      <c r="C45" s="25">
        <v>5</v>
      </c>
      <c r="D45" s="24">
        <v>0</v>
      </c>
      <c r="E45" s="25">
        <v>0</v>
      </c>
      <c r="F45" s="25">
        <v>0</v>
      </c>
      <c r="G45" s="25">
        <v>0</v>
      </c>
      <c r="H45" s="25">
        <v>0</v>
      </c>
      <c r="I45" s="25">
        <v>1608</v>
      </c>
      <c r="J45" s="25">
        <v>0</v>
      </c>
      <c r="K45" s="25">
        <v>0</v>
      </c>
      <c r="L45" s="25">
        <v>0</v>
      </c>
      <c r="M45" s="25">
        <v>408</v>
      </c>
      <c r="N45" s="25">
        <v>0</v>
      </c>
      <c r="O45" s="25">
        <v>12</v>
      </c>
      <c r="P45" s="25">
        <v>0</v>
      </c>
      <c r="Q45" s="25">
        <v>0</v>
      </c>
      <c r="R45" s="25">
        <v>0</v>
      </c>
      <c r="S45" s="25">
        <v>8</v>
      </c>
      <c r="T45" s="25">
        <v>0</v>
      </c>
      <c r="U45" s="25">
        <v>0</v>
      </c>
      <c r="V45" s="7">
        <f>SUM(C45:U45)</f>
        <v>2041</v>
      </c>
      <c r="W45" s="7">
        <f>+D45</f>
        <v>0</v>
      </c>
      <c r="X45" s="7">
        <f t="shared" si="12"/>
        <v>0</v>
      </c>
    </row>
    <row r="46" spans="1:24" s="2" customFormat="1" ht="12" customHeight="1" x14ac:dyDescent="0.15">
      <c r="A46" s="51"/>
      <c r="B46" s="14" t="s">
        <v>24</v>
      </c>
      <c r="C46" s="22">
        <f t="shared" ref="C46:W46" si="15">AVERAGE(C44:C45)</f>
        <v>11.5</v>
      </c>
      <c r="D46" s="21">
        <f t="shared" si="15"/>
        <v>0</v>
      </c>
      <c r="E46" s="22">
        <f t="shared" si="15"/>
        <v>0</v>
      </c>
      <c r="F46" s="22">
        <f t="shared" si="15"/>
        <v>0</v>
      </c>
      <c r="G46" s="22">
        <f t="shared" si="15"/>
        <v>0</v>
      </c>
      <c r="H46" s="11">
        <f t="shared" si="15"/>
        <v>0</v>
      </c>
      <c r="I46" s="11">
        <f t="shared" si="15"/>
        <v>4026</v>
      </c>
      <c r="J46" s="11">
        <f t="shared" si="15"/>
        <v>0</v>
      </c>
      <c r="K46" s="11">
        <f t="shared" si="15"/>
        <v>0</v>
      </c>
      <c r="L46" s="11">
        <f t="shared" si="15"/>
        <v>0</v>
      </c>
      <c r="M46" s="11">
        <f t="shared" si="15"/>
        <v>829.5</v>
      </c>
      <c r="N46" s="11">
        <f t="shared" si="15"/>
        <v>0</v>
      </c>
      <c r="O46" s="11">
        <f t="shared" si="15"/>
        <v>10.5</v>
      </c>
      <c r="P46" s="11">
        <f t="shared" si="15"/>
        <v>0</v>
      </c>
      <c r="Q46" s="11">
        <f t="shared" si="15"/>
        <v>0</v>
      </c>
      <c r="R46" s="11">
        <f t="shared" si="15"/>
        <v>0</v>
      </c>
      <c r="S46" s="12">
        <f t="shared" si="15"/>
        <v>4</v>
      </c>
      <c r="T46" s="11">
        <f t="shared" si="15"/>
        <v>0</v>
      </c>
      <c r="U46" s="11">
        <f t="shared" si="15"/>
        <v>0</v>
      </c>
      <c r="V46" s="11">
        <f t="shared" si="15"/>
        <v>4881.5</v>
      </c>
      <c r="W46" s="11">
        <f t="shared" si="15"/>
        <v>0</v>
      </c>
      <c r="X46" s="11">
        <f t="shared" si="12"/>
        <v>0</v>
      </c>
    </row>
    <row r="47" spans="1:24" ht="12" customHeight="1" x14ac:dyDescent="0.15">
      <c r="A47" s="48" t="s">
        <v>6</v>
      </c>
      <c r="B47" s="10" t="s">
        <v>125</v>
      </c>
      <c r="C47" s="25">
        <v>6</v>
      </c>
      <c r="D47" s="24">
        <v>0</v>
      </c>
      <c r="E47" s="25">
        <v>0</v>
      </c>
      <c r="F47" s="25">
        <v>0</v>
      </c>
      <c r="G47" s="25">
        <v>0</v>
      </c>
      <c r="H47" s="25">
        <v>0</v>
      </c>
      <c r="I47" s="25">
        <v>3735</v>
      </c>
      <c r="J47" s="25">
        <v>0</v>
      </c>
      <c r="K47" s="25">
        <v>0</v>
      </c>
      <c r="L47" s="25">
        <v>0</v>
      </c>
      <c r="M47" s="25">
        <v>1539</v>
      </c>
      <c r="N47" s="25">
        <v>0</v>
      </c>
      <c r="O47" s="25">
        <v>9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7">
        <f>SUM(C47:U47)</f>
        <v>5289</v>
      </c>
      <c r="W47" s="7">
        <f>+D47</f>
        <v>0</v>
      </c>
      <c r="X47" s="7">
        <f t="shared" si="12"/>
        <v>0</v>
      </c>
    </row>
    <row r="48" spans="1:24" ht="12" customHeight="1" x14ac:dyDescent="0.15">
      <c r="A48" s="48"/>
      <c r="B48" s="10" t="s">
        <v>122</v>
      </c>
      <c r="C48" s="25">
        <v>27</v>
      </c>
      <c r="D48" s="2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17011</v>
      </c>
      <c r="J48" s="25">
        <v>0</v>
      </c>
      <c r="K48" s="25">
        <v>0</v>
      </c>
      <c r="L48" s="25">
        <v>0</v>
      </c>
      <c r="M48" s="25">
        <v>4284</v>
      </c>
      <c r="N48" s="25">
        <v>0</v>
      </c>
      <c r="O48" s="25">
        <v>21</v>
      </c>
      <c r="P48" s="25">
        <v>0</v>
      </c>
      <c r="Q48" s="25">
        <v>0</v>
      </c>
      <c r="R48" s="25">
        <v>0</v>
      </c>
      <c r="S48" s="25">
        <v>6</v>
      </c>
      <c r="T48" s="25">
        <v>0</v>
      </c>
      <c r="U48" s="25">
        <v>0</v>
      </c>
      <c r="V48" s="7">
        <f>SUM(C48:U48)</f>
        <v>21349</v>
      </c>
      <c r="W48" s="7">
        <f>+D48</f>
        <v>0</v>
      </c>
      <c r="X48" s="7">
        <f t="shared" si="12"/>
        <v>0</v>
      </c>
    </row>
    <row r="49" spans="1:26" s="2" customFormat="1" ht="12" customHeight="1" x14ac:dyDescent="0.15">
      <c r="A49" s="51"/>
      <c r="B49" s="14" t="s">
        <v>24</v>
      </c>
      <c r="C49" s="22">
        <f t="shared" ref="C49:W49" si="16">AVERAGE(C47:C48)</f>
        <v>16.5</v>
      </c>
      <c r="D49" s="21">
        <f t="shared" si="16"/>
        <v>0</v>
      </c>
      <c r="E49" s="22">
        <f t="shared" si="16"/>
        <v>0</v>
      </c>
      <c r="F49" s="22">
        <f t="shared" si="16"/>
        <v>0</v>
      </c>
      <c r="G49" s="22">
        <f t="shared" si="16"/>
        <v>0</v>
      </c>
      <c r="H49" s="11">
        <f t="shared" si="16"/>
        <v>0</v>
      </c>
      <c r="I49" s="11">
        <f t="shared" si="16"/>
        <v>10373</v>
      </c>
      <c r="J49" s="11">
        <f t="shared" si="16"/>
        <v>0</v>
      </c>
      <c r="K49" s="11">
        <f t="shared" si="16"/>
        <v>0</v>
      </c>
      <c r="L49" s="11">
        <f t="shared" si="16"/>
        <v>0</v>
      </c>
      <c r="M49" s="11">
        <f t="shared" si="16"/>
        <v>2911.5</v>
      </c>
      <c r="N49" s="11">
        <f t="shared" si="16"/>
        <v>0</v>
      </c>
      <c r="O49" s="11">
        <f t="shared" si="16"/>
        <v>15</v>
      </c>
      <c r="P49" s="11">
        <f t="shared" si="16"/>
        <v>0</v>
      </c>
      <c r="Q49" s="11">
        <f t="shared" si="16"/>
        <v>0</v>
      </c>
      <c r="R49" s="11">
        <f t="shared" si="16"/>
        <v>0</v>
      </c>
      <c r="S49" s="11">
        <f t="shared" si="16"/>
        <v>3</v>
      </c>
      <c r="T49" s="11">
        <f t="shared" si="16"/>
        <v>0</v>
      </c>
      <c r="U49" s="11">
        <f t="shared" si="16"/>
        <v>0</v>
      </c>
      <c r="V49" s="11">
        <f t="shared" si="16"/>
        <v>13319</v>
      </c>
      <c r="W49" s="11">
        <f t="shared" si="16"/>
        <v>0</v>
      </c>
      <c r="X49" s="11">
        <f t="shared" si="12"/>
        <v>0</v>
      </c>
    </row>
    <row r="50" spans="1:26" ht="12" customHeight="1" x14ac:dyDescent="0.15">
      <c r="A50" s="48" t="s">
        <v>34</v>
      </c>
      <c r="B50" s="10" t="s">
        <v>128</v>
      </c>
      <c r="C50" s="25">
        <v>30</v>
      </c>
      <c r="D50" s="24">
        <v>0</v>
      </c>
      <c r="E50" s="25">
        <v>0</v>
      </c>
      <c r="F50" s="25">
        <v>0</v>
      </c>
      <c r="G50" s="25">
        <v>0</v>
      </c>
      <c r="H50" s="25">
        <v>0</v>
      </c>
      <c r="I50" s="25">
        <v>5058</v>
      </c>
      <c r="J50" s="25">
        <v>0</v>
      </c>
      <c r="K50" s="25">
        <v>0</v>
      </c>
      <c r="L50" s="25">
        <v>0</v>
      </c>
      <c r="M50" s="25">
        <v>1236</v>
      </c>
      <c r="N50" s="25">
        <v>0</v>
      </c>
      <c r="O50" s="25">
        <v>1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7">
        <f>SUM(C50:U50)</f>
        <v>6325</v>
      </c>
      <c r="W50" s="7">
        <f>+D50</f>
        <v>0</v>
      </c>
      <c r="X50" s="7">
        <f t="shared" si="12"/>
        <v>0</v>
      </c>
    </row>
    <row r="51" spans="1:26" ht="12" customHeight="1" x14ac:dyDescent="0.15">
      <c r="A51" s="48"/>
      <c r="B51" s="10" t="s">
        <v>126</v>
      </c>
      <c r="C51" s="25">
        <v>52</v>
      </c>
      <c r="D51" s="24">
        <v>0</v>
      </c>
      <c r="E51" s="25">
        <v>0</v>
      </c>
      <c r="F51" s="25">
        <v>0</v>
      </c>
      <c r="G51" s="25">
        <v>0</v>
      </c>
      <c r="H51" s="25">
        <v>0</v>
      </c>
      <c r="I51" s="25">
        <v>3288</v>
      </c>
      <c r="J51" s="25">
        <v>0</v>
      </c>
      <c r="K51" s="25">
        <v>0</v>
      </c>
      <c r="L51" s="25">
        <v>0</v>
      </c>
      <c r="M51" s="25">
        <v>1184</v>
      </c>
      <c r="N51" s="25">
        <v>0</v>
      </c>
      <c r="O51" s="25">
        <v>4</v>
      </c>
      <c r="P51" s="25">
        <v>0</v>
      </c>
      <c r="Q51" s="25">
        <v>0</v>
      </c>
      <c r="R51" s="25">
        <v>0</v>
      </c>
      <c r="S51" s="25">
        <v>4</v>
      </c>
      <c r="T51" s="25">
        <v>0</v>
      </c>
      <c r="U51" s="25">
        <v>0</v>
      </c>
      <c r="V51" s="7">
        <f>SUM(C51:U51)</f>
        <v>4532</v>
      </c>
      <c r="W51" s="7">
        <f>+D51</f>
        <v>0</v>
      </c>
      <c r="X51" s="7">
        <f t="shared" si="12"/>
        <v>0</v>
      </c>
    </row>
    <row r="52" spans="1:26" s="2" customFormat="1" ht="12" customHeight="1" x14ac:dyDescent="0.15">
      <c r="A52" s="51"/>
      <c r="B52" s="14" t="s">
        <v>24</v>
      </c>
      <c r="C52" s="22">
        <f t="shared" ref="C52:W52" si="17">AVERAGE(C50:C51)</f>
        <v>41</v>
      </c>
      <c r="D52" s="21">
        <f t="shared" si="17"/>
        <v>0</v>
      </c>
      <c r="E52" s="22">
        <f t="shared" si="17"/>
        <v>0</v>
      </c>
      <c r="F52" s="22">
        <f t="shared" si="17"/>
        <v>0</v>
      </c>
      <c r="G52" s="22">
        <f t="shared" si="17"/>
        <v>0</v>
      </c>
      <c r="H52" s="11">
        <f t="shared" si="17"/>
        <v>0</v>
      </c>
      <c r="I52" s="11">
        <f t="shared" si="17"/>
        <v>4173</v>
      </c>
      <c r="J52" s="11">
        <f t="shared" si="17"/>
        <v>0</v>
      </c>
      <c r="K52" s="11">
        <f t="shared" si="17"/>
        <v>0</v>
      </c>
      <c r="L52" s="11">
        <f t="shared" si="17"/>
        <v>0</v>
      </c>
      <c r="M52" s="11">
        <f t="shared" si="17"/>
        <v>1210</v>
      </c>
      <c r="N52" s="11">
        <f t="shared" si="17"/>
        <v>0</v>
      </c>
      <c r="O52" s="11">
        <f t="shared" si="17"/>
        <v>2.5</v>
      </c>
      <c r="P52" s="11">
        <f t="shared" si="17"/>
        <v>0</v>
      </c>
      <c r="Q52" s="11">
        <f t="shared" si="17"/>
        <v>0</v>
      </c>
      <c r="R52" s="11">
        <f t="shared" si="17"/>
        <v>0</v>
      </c>
      <c r="S52" s="11">
        <f t="shared" si="17"/>
        <v>2</v>
      </c>
      <c r="T52" s="11">
        <f t="shared" si="17"/>
        <v>0</v>
      </c>
      <c r="U52" s="11">
        <f t="shared" si="17"/>
        <v>0</v>
      </c>
      <c r="V52" s="11">
        <f t="shared" si="17"/>
        <v>5428.5</v>
      </c>
      <c r="W52" s="11">
        <f t="shared" si="17"/>
        <v>0</v>
      </c>
      <c r="X52" s="11">
        <f t="shared" si="12"/>
        <v>0</v>
      </c>
    </row>
    <row r="53" spans="1:26" s="2" customFormat="1" ht="12" customHeight="1" x14ac:dyDescent="0.15">
      <c r="A53" s="50" t="s">
        <v>27</v>
      </c>
      <c r="B53" s="10" t="s">
        <v>131</v>
      </c>
      <c r="C53" s="23">
        <v>180</v>
      </c>
      <c r="D53" s="24">
        <v>0</v>
      </c>
      <c r="E53" s="23">
        <v>0</v>
      </c>
      <c r="F53" s="23">
        <v>0</v>
      </c>
      <c r="G53" s="23">
        <v>0</v>
      </c>
      <c r="H53" s="23">
        <v>0</v>
      </c>
      <c r="I53" s="23">
        <v>9044</v>
      </c>
      <c r="J53" s="23">
        <v>0</v>
      </c>
      <c r="K53" s="23">
        <v>0</v>
      </c>
      <c r="L53" s="23">
        <v>0</v>
      </c>
      <c r="M53" s="23">
        <v>21888</v>
      </c>
      <c r="N53" s="23">
        <v>0</v>
      </c>
      <c r="O53" s="23">
        <v>14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7">
        <f>SUM(C53:U53)</f>
        <v>31126</v>
      </c>
      <c r="W53" s="7">
        <f>+D53</f>
        <v>0</v>
      </c>
      <c r="X53" s="18">
        <f t="shared" si="12"/>
        <v>0</v>
      </c>
    </row>
    <row r="54" spans="1:26" s="2" customFormat="1" ht="12" customHeight="1" x14ac:dyDescent="0.15">
      <c r="A54" s="50"/>
      <c r="B54" s="10" t="s">
        <v>130</v>
      </c>
      <c r="C54" s="23">
        <v>54</v>
      </c>
      <c r="D54" s="24">
        <v>0</v>
      </c>
      <c r="E54" s="23">
        <v>0</v>
      </c>
      <c r="F54" s="23">
        <v>0</v>
      </c>
      <c r="G54" s="23">
        <v>0</v>
      </c>
      <c r="H54" s="23">
        <v>0</v>
      </c>
      <c r="I54" s="23">
        <v>3306</v>
      </c>
      <c r="J54" s="23">
        <v>0</v>
      </c>
      <c r="K54" s="23">
        <v>0</v>
      </c>
      <c r="L54" s="23">
        <v>0</v>
      </c>
      <c r="M54" s="23">
        <v>15334</v>
      </c>
      <c r="N54" s="23">
        <v>0</v>
      </c>
      <c r="O54" s="23">
        <v>25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7">
        <f>SUM(C54:U54)</f>
        <v>18719</v>
      </c>
      <c r="W54" s="7">
        <f>+D54</f>
        <v>0</v>
      </c>
      <c r="X54" s="18">
        <f t="shared" si="12"/>
        <v>0</v>
      </c>
    </row>
    <row r="55" spans="1:26" s="2" customFormat="1" ht="12" customHeight="1" x14ac:dyDescent="0.15">
      <c r="A55" s="51"/>
      <c r="B55" s="14" t="s">
        <v>24</v>
      </c>
      <c r="C55" s="22">
        <f t="shared" ref="C55:W55" si="18">AVERAGE(C53:C54)</f>
        <v>117</v>
      </c>
      <c r="D55" s="21">
        <f t="shared" si="18"/>
        <v>0</v>
      </c>
      <c r="E55" s="22">
        <f t="shared" si="18"/>
        <v>0</v>
      </c>
      <c r="F55" s="22">
        <f t="shared" si="18"/>
        <v>0</v>
      </c>
      <c r="G55" s="22">
        <f t="shared" si="18"/>
        <v>0</v>
      </c>
      <c r="H55" s="11">
        <f t="shared" si="18"/>
        <v>0</v>
      </c>
      <c r="I55" s="11">
        <f t="shared" si="18"/>
        <v>6175</v>
      </c>
      <c r="J55" s="11">
        <f t="shared" si="18"/>
        <v>0</v>
      </c>
      <c r="K55" s="11">
        <f t="shared" si="18"/>
        <v>0</v>
      </c>
      <c r="L55" s="11">
        <f t="shared" si="18"/>
        <v>0</v>
      </c>
      <c r="M55" s="11">
        <f t="shared" si="18"/>
        <v>18611</v>
      </c>
      <c r="N55" s="11">
        <f t="shared" si="18"/>
        <v>0</v>
      </c>
      <c r="O55" s="11">
        <f t="shared" si="18"/>
        <v>19.5</v>
      </c>
      <c r="P55" s="11">
        <f t="shared" si="18"/>
        <v>0</v>
      </c>
      <c r="Q55" s="11">
        <f t="shared" si="18"/>
        <v>0</v>
      </c>
      <c r="R55" s="11">
        <f t="shared" si="18"/>
        <v>0</v>
      </c>
      <c r="S55" s="11">
        <f t="shared" si="18"/>
        <v>0</v>
      </c>
      <c r="T55" s="11">
        <f t="shared" si="18"/>
        <v>0</v>
      </c>
      <c r="U55" s="11">
        <f t="shared" si="18"/>
        <v>0</v>
      </c>
      <c r="V55" s="11">
        <f t="shared" si="18"/>
        <v>24922.5</v>
      </c>
      <c r="W55" s="11">
        <f t="shared" si="18"/>
        <v>0</v>
      </c>
      <c r="X55" s="11">
        <f t="shared" si="12"/>
        <v>0</v>
      </c>
    </row>
    <row r="56" spans="1:26" s="2" customFormat="1" ht="12" customHeight="1" x14ac:dyDescent="0.15">
      <c r="A56" s="50" t="s">
        <v>11</v>
      </c>
      <c r="B56" s="10" t="s">
        <v>134</v>
      </c>
      <c r="C56" s="20">
        <v>3</v>
      </c>
      <c r="D56" s="24">
        <v>0</v>
      </c>
      <c r="E56" s="23">
        <v>0</v>
      </c>
      <c r="F56" s="23">
        <v>0</v>
      </c>
      <c r="G56" s="23">
        <v>0</v>
      </c>
      <c r="H56" s="23">
        <v>0</v>
      </c>
      <c r="I56" s="20">
        <v>782</v>
      </c>
      <c r="J56" s="23">
        <v>0</v>
      </c>
      <c r="K56" s="23">
        <v>0</v>
      </c>
      <c r="L56" s="23">
        <v>0</v>
      </c>
      <c r="M56" s="20">
        <v>1932</v>
      </c>
      <c r="N56" s="20">
        <v>0</v>
      </c>
      <c r="O56" s="20">
        <v>5</v>
      </c>
      <c r="P56" s="23">
        <v>0</v>
      </c>
      <c r="Q56" s="23">
        <v>0</v>
      </c>
      <c r="R56" s="23">
        <v>0</v>
      </c>
      <c r="S56" s="23">
        <v>5</v>
      </c>
      <c r="T56" s="23">
        <v>0</v>
      </c>
      <c r="U56" s="23">
        <v>0</v>
      </c>
      <c r="V56" s="7">
        <f>SUM(C56:U56)</f>
        <v>2727</v>
      </c>
      <c r="W56" s="7">
        <f>+D56</f>
        <v>0</v>
      </c>
      <c r="X56" s="18">
        <f t="shared" si="12"/>
        <v>0</v>
      </c>
    </row>
    <row r="57" spans="1:26" s="2" customFormat="1" ht="12" customHeight="1" x14ac:dyDescent="0.15">
      <c r="A57" s="50"/>
      <c r="B57" s="10" t="s">
        <v>132</v>
      </c>
      <c r="C57" s="20">
        <v>12</v>
      </c>
      <c r="D57" s="24">
        <v>0</v>
      </c>
      <c r="E57" s="23">
        <v>0</v>
      </c>
      <c r="F57" s="23">
        <v>3</v>
      </c>
      <c r="G57" s="23">
        <v>0</v>
      </c>
      <c r="H57" s="23">
        <v>0</v>
      </c>
      <c r="I57" s="20">
        <v>2234</v>
      </c>
      <c r="J57" s="23">
        <v>0</v>
      </c>
      <c r="K57" s="23">
        <v>0</v>
      </c>
      <c r="L57" s="23">
        <v>0</v>
      </c>
      <c r="M57" s="20">
        <v>3274</v>
      </c>
      <c r="N57" s="20">
        <v>0</v>
      </c>
      <c r="O57" s="20">
        <v>6</v>
      </c>
      <c r="P57" s="23">
        <v>0</v>
      </c>
      <c r="Q57" s="23">
        <v>0</v>
      </c>
      <c r="R57" s="23">
        <v>0</v>
      </c>
      <c r="S57" s="23">
        <v>1</v>
      </c>
      <c r="T57" s="23">
        <v>0</v>
      </c>
      <c r="U57" s="23">
        <v>0</v>
      </c>
      <c r="V57" s="7">
        <f>SUM(C57:U57)</f>
        <v>5530</v>
      </c>
      <c r="W57" s="7">
        <f>+D57</f>
        <v>0</v>
      </c>
      <c r="X57" s="18">
        <f t="shared" si="12"/>
        <v>0</v>
      </c>
      <c r="Z57" s="19"/>
    </row>
    <row r="58" spans="1:26" s="2" customFormat="1" ht="12" customHeight="1" x14ac:dyDescent="0.15">
      <c r="A58" s="51"/>
      <c r="B58" s="14" t="s">
        <v>24</v>
      </c>
      <c r="C58" s="13">
        <f t="shared" ref="C58:W58" si="19">AVERAGE(C56:C57)</f>
        <v>7.5</v>
      </c>
      <c r="D58" s="5">
        <f t="shared" si="19"/>
        <v>0</v>
      </c>
      <c r="E58" s="13">
        <f t="shared" si="19"/>
        <v>0</v>
      </c>
      <c r="F58" s="13">
        <f t="shared" si="19"/>
        <v>1.5</v>
      </c>
      <c r="G58" s="13">
        <f t="shared" si="19"/>
        <v>0</v>
      </c>
      <c r="H58" s="13">
        <f t="shared" si="19"/>
        <v>0</v>
      </c>
      <c r="I58" s="13">
        <f t="shared" si="19"/>
        <v>1508</v>
      </c>
      <c r="J58" s="13">
        <f t="shared" si="19"/>
        <v>0</v>
      </c>
      <c r="K58" s="13">
        <f t="shared" si="19"/>
        <v>0</v>
      </c>
      <c r="L58" s="13">
        <f t="shared" si="19"/>
        <v>0</v>
      </c>
      <c r="M58" s="13">
        <f t="shared" si="19"/>
        <v>2603</v>
      </c>
      <c r="N58" s="13">
        <f t="shared" si="19"/>
        <v>0</v>
      </c>
      <c r="O58" s="13">
        <f t="shared" si="19"/>
        <v>5.5</v>
      </c>
      <c r="P58" s="13">
        <f t="shared" si="19"/>
        <v>0</v>
      </c>
      <c r="Q58" s="13">
        <f t="shared" si="19"/>
        <v>0</v>
      </c>
      <c r="R58" s="13">
        <f t="shared" si="19"/>
        <v>0</v>
      </c>
      <c r="S58" s="13">
        <f t="shared" si="19"/>
        <v>3</v>
      </c>
      <c r="T58" s="13">
        <f t="shared" si="19"/>
        <v>0</v>
      </c>
      <c r="U58" s="13">
        <f t="shared" si="19"/>
        <v>0</v>
      </c>
      <c r="V58" s="11">
        <f t="shared" si="19"/>
        <v>4128.5</v>
      </c>
      <c r="W58" s="11">
        <f t="shared" si="19"/>
        <v>0</v>
      </c>
      <c r="X58" s="11">
        <f t="shared" si="12"/>
        <v>0</v>
      </c>
    </row>
    <row r="59" spans="1:26" ht="12" customHeight="1" x14ac:dyDescent="0.15">
      <c r="A59" s="48" t="s">
        <v>29</v>
      </c>
      <c r="B59" s="10" t="s">
        <v>55</v>
      </c>
      <c r="C59" s="8">
        <v>48</v>
      </c>
      <c r="D59" s="9">
        <v>0</v>
      </c>
      <c r="E59" s="8">
        <v>1</v>
      </c>
      <c r="F59" s="8">
        <v>10</v>
      </c>
      <c r="G59" s="8">
        <v>0</v>
      </c>
      <c r="H59" s="8">
        <v>0</v>
      </c>
      <c r="I59" s="8">
        <v>2004</v>
      </c>
      <c r="J59" s="8">
        <v>0</v>
      </c>
      <c r="K59" s="8">
        <v>0</v>
      </c>
      <c r="L59" s="8">
        <v>0</v>
      </c>
      <c r="M59" s="8">
        <v>6064</v>
      </c>
      <c r="N59" s="8">
        <v>0</v>
      </c>
      <c r="O59" s="8">
        <v>45</v>
      </c>
      <c r="P59" s="8">
        <v>0</v>
      </c>
      <c r="Q59" s="8">
        <v>0</v>
      </c>
      <c r="R59" s="8">
        <v>0</v>
      </c>
      <c r="S59" s="8">
        <v>12</v>
      </c>
      <c r="T59" s="8">
        <v>0</v>
      </c>
      <c r="U59" s="8">
        <v>0</v>
      </c>
      <c r="V59" s="7">
        <f>SUM(C59:U59)</f>
        <v>8184</v>
      </c>
      <c r="W59" s="7">
        <f>+D59</f>
        <v>0</v>
      </c>
      <c r="X59" s="7">
        <f t="shared" si="12"/>
        <v>0</v>
      </c>
    </row>
    <row r="60" spans="1:26" ht="12" customHeight="1" x14ac:dyDescent="0.15">
      <c r="A60" s="48"/>
      <c r="B60" s="10" t="s">
        <v>52</v>
      </c>
      <c r="C60" s="8">
        <v>188</v>
      </c>
      <c r="D60" s="9">
        <v>0</v>
      </c>
      <c r="E60" s="8">
        <v>2</v>
      </c>
      <c r="F60" s="8">
        <v>8</v>
      </c>
      <c r="G60" s="8">
        <v>0</v>
      </c>
      <c r="H60" s="8">
        <v>0</v>
      </c>
      <c r="I60" s="8">
        <v>4234</v>
      </c>
      <c r="J60" s="8">
        <v>0</v>
      </c>
      <c r="K60" s="8">
        <v>0</v>
      </c>
      <c r="L60" s="8">
        <v>0</v>
      </c>
      <c r="M60" s="8">
        <v>9634</v>
      </c>
      <c r="N60" s="8">
        <v>0</v>
      </c>
      <c r="O60" s="8">
        <v>72</v>
      </c>
      <c r="P60" s="8">
        <v>0</v>
      </c>
      <c r="Q60" s="8">
        <v>0</v>
      </c>
      <c r="R60" s="8">
        <v>0</v>
      </c>
      <c r="S60" s="8">
        <v>8</v>
      </c>
      <c r="T60" s="8">
        <v>0</v>
      </c>
      <c r="U60" s="8">
        <v>0</v>
      </c>
      <c r="V60" s="7">
        <f>SUM(C60:U60)</f>
        <v>14146</v>
      </c>
      <c r="W60" s="7">
        <f>+D60</f>
        <v>0</v>
      </c>
      <c r="X60" s="7">
        <f t="shared" si="12"/>
        <v>0</v>
      </c>
    </row>
    <row r="61" spans="1:26" s="2" customFormat="1" ht="12" customHeight="1" x14ac:dyDescent="0.15">
      <c r="A61" s="51"/>
      <c r="B61" s="14" t="s">
        <v>24</v>
      </c>
      <c r="C61" s="13">
        <f t="shared" ref="C61:W61" si="20">AVERAGE(C59:C60)</f>
        <v>118</v>
      </c>
      <c r="D61" s="5">
        <f t="shared" si="20"/>
        <v>0</v>
      </c>
      <c r="E61" s="13">
        <f t="shared" si="20"/>
        <v>1.5</v>
      </c>
      <c r="F61" s="13">
        <f t="shared" si="20"/>
        <v>9</v>
      </c>
      <c r="G61" s="13">
        <f t="shared" si="20"/>
        <v>0</v>
      </c>
      <c r="H61" s="13">
        <f t="shared" si="20"/>
        <v>0</v>
      </c>
      <c r="I61" s="13">
        <f t="shared" si="20"/>
        <v>3119</v>
      </c>
      <c r="J61" s="13">
        <f t="shared" si="20"/>
        <v>0</v>
      </c>
      <c r="K61" s="13">
        <f t="shared" si="20"/>
        <v>0</v>
      </c>
      <c r="L61" s="13">
        <f t="shared" si="20"/>
        <v>0</v>
      </c>
      <c r="M61" s="13">
        <f t="shared" si="20"/>
        <v>7849</v>
      </c>
      <c r="N61" s="13">
        <f t="shared" si="20"/>
        <v>0</v>
      </c>
      <c r="O61" s="13">
        <f t="shared" si="20"/>
        <v>58.5</v>
      </c>
      <c r="P61" s="13">
        <f t="shared" si="20"/>
        <v>0</v>
      </c>
      <c r="Q61" s="13">
        <f t="shared" si="20"/>
        <v>0</v>
      </c>
      <c r="R61" s="13">
        <f t="shared" si="20"/>
        <v>0</v>
      </c>
      <c r="S61" s="13">
        <f t="shared" si="20"/>
        <v>10</v>
      </c>
      <c r="T61" s="13">
        <f t="shared" si="20"/>
        <v>0</v>
      </c>
      <c r="U61" s="13">
        <f t="shared" si="20"/>
        <v>0</v>
      </c>
      <c r="V61" s="11">
        <f t="shared" si="20"/>
        <v>11165</v>
      </c>
      <c r="W61" s="11">
        <f t="shared" si="20"/>
        <v>0</v>
      </c>
      <c r="X61" s="11">
        <f t="shared" si="12"/>
        <v>0</v>
      </c>
    </row>
    <row r="62" spans="1:26" ht="12" customHeight="1" x14ac:dyDescent="0.15">
      <c r="A62" s="48" t="s">
        <v>30</v>
      </c>
      <c r="B62" s="10" t="s">
        <v>136</v>
      </c>
      <c r="C62" s="8">
        <v>106</v>
      </c>
      <c r="D62" s="9">
        <v>0</v>
      </c>
      <c r="E62" s="8">
        <v>0</v>
      </c>
      <c r="F62" s="8">
        <v>12</v>
      </c>
      <c r="G62" s="8">
        <v>0</v>
      </c>
      <c r="H62" s="8">
        <v>0</v>
      </c>
      <c r="I62" s="8">
        <v>18866</v>
      </c>
      <c r="J62" s="8">
        <v>0</v>
      </c>
      <c r="K62" s="8">
        <v>0</v>
      </c>
      <c r="L62" s="8">
        <v>0</v>
      </c>
      <c r="M62" s="8">
        <v>16077</v>
      </c>
      <c r="N62" s="8">
        <v>0</v>
      </c>
      <c r="O62" s="8">
        <v>113</v>
      </c>
      <c r="P62" s="8">
        <v>0</v>
      </c>
      <c r="Q62" s="8">
        <v>0</v>
      </c>
      <c r="R62" s="8">
        <v>0</v>
      </c>
      <c r="S62" s="8">
        <v>22</v>
      </c>
      <c r="T62" s="8">
        <v>1</v>
      </c>
      <c r="U62" s="8">
        <v>0</v>
      </c>
      <c r="V62" s="7">
        <f>SUM(C62:U62)</f>
        <v>35197</v>
      </c>
      <c r="W62" s="7">
        <f>+D62</f>
        <v>0</v>
      </c>
      <c r="X62" s="7">
        <f t="shared" si="12"/>
        <v>0</v>
      </c>
    </row>
    <row r="63" spans="1:26" ht="12" customHeight="1" x14ac:dyDescent="0.15">
      <c r="A63" s="48"/>
      <c r="B63" s="10" t="s">
        <v>49</v>
      </c>
      <c r="C63" s="8">
        <v>44</v>
      </c>
      <c r="D63" s="9">
        <v>0</v>
      </c>
      <c r="E63" s="8">
        <v>0</v>
      </c>
      <c r="F63" s="8">
        <v>3</v>
      </c>
      <c r="G63" s="8">
        <v>0</v>
      </c>
      <c r="H63" s="8">
        <v>0</v>
      </c>
      <c r="I63" s="8">
        <v>6912</v>
      </c>
      <c r="J63" s="8">
        <v>0</v>
      </c>
      <c r="K63" s="8">
        <v>0</v>
      </c>
      <c r="L63" s="8">
        <v>0</v>
      </c>
      <c r="M63" s="8">
        <v>11008</v>
      </c>
      <c r="N63" s="8">
        <v>0</v>
      </c>
      <c r="O63" s="8">
        <v>89</v>
      </c>
      <c r="P63" s="8">
        <v>0</v>
      </c>
      <c r="Q63" s="8">
        <v>0</v>
      </c>
      <c r="R63" s="8">
        <v>0</v>
      </c>
      <c r="S63" s="8">
        <v>46</v>
      </c>
      <c r="T63" s="8">
        <v>2</v>
      </c>
      <c r="U63" s="8">
        <v>0</v>
      </c>
      <c r="V63" s="7">
        <f>SUM(C63:U63)</f>
        <v>18104</v>
      </c>
      <c r="W63" s="7">
        <f>+D63</f>
        <v>0</v>
      </c>
      <c r="X63" s="7">
        <f t="shared" si="12"/>
        <v>0</v>
      </c>
    </row>
    <row r="64" spans="1:26" s="2" customFormat="1" ht="12" customHeight="1" x14ac:dyDescent="0.15">
      <c r="A64" s="51"/>
      <c r="B64" s="14" t="s">
        <v>24</v>
      </c>
      <c r="C64" s="13">
        <f t="shared" ref="C64:W64" si="21">AVERAGE(C62:C63)</f>
        <v>75</v>
      </c>
      <c r="D64" s="5">
        <f t="shared" si="21"/>
        <v>0</v>
      </c>
      <c r="E64" s="13">
        <f t="shared" si="21"/>
        <v>0</v>
      </c>
      <c r="F64" s="13">
        <f t="shared" si="21"/>
        <v>7.5</v>
      </c>
      <c r="G64" s="13">
        <f t="shared" si="21"/>
        <v>0</v>
      </c>
      <c r="H64" s="13">
        <f t="shared" si="21"/>
        <v>0</v>
      </c>
      <c r="I64" s="13">
        <f t="shared" si="21"/>
        <v>12889</v>
      </c>
      <c r="J64" s="13">
        <f t="shared" si="21"/>
        <v>0</v>
      </c>
      <c r="K64" s="13">
        <f t="shared" si="21"/>
        <v>0</v>
      </c>
      <c r="L64" s="13">
        <f t="shared" si="21"/>
        <v>0</v>
      </c>
      <c r="M64" s="13">
        <f t="shared" si="21"/>
        <v>13542.5</v>
      </c>
      <c r="N64" s="13">
        <f t="shared" si="21"/>
        <v>0</v>
      </c>
      <c r="O64" s="13">
        <f t="shared" si="21"/>
        <v>101</v>
      </c>
      <c r="P64" s="13">
        <f t="shared" si="21"/>
        <v>0</v>
      </c>
      <c r="Q64" s="13">
        <f t="shared" si="21"/>
        <v>0</v>
      </c>
      <c r="R64" s="13">
        <f t="shared" si="21"/>
        <v>0</v>
      </c>
      <c r="S64" s="13">
        <f t="shared" si="21"/>
        <v>34</v>
      </c>
      <c r="T64" s="13">
        <f t="shared" si="21"/>
        <v>1.5</v>
      </c>
      <c r="U64" s="13">
        <f t="shared" si="21"/>
        <v>0</v>
      </c>
      <c r="V64" s="11">
        <f t="shared" si="21"/>
        <v>26650.5</v>
      </c>
      <c r="W64" s="11">
        <f t="shared" si="21"/>
        <v>0</v>
      </c>
      <c r="X64" s="11">
        <f t="shared" si="12"/>
        <v>0</v>
      </c>
    </row>
    <row r="65" spans="1:24" ht="12" customHeight="1" x14ac:dyDescent="0.15">
      <c r="A65" s="50" t="s">
        <v>4</v>
      </c>
      <c r="B65" s="10" t="s">
        <v>139</v>
      </c>
      <c r="C65" s="8">
        <v>49</v>
      </c>
      <c r="D65" s="9">
        <v>0</v>
      </c>
      <c r="E65" s="8">
        <v>0</v>
      </c>
      <c r="F65" s="8">
        <v>51</v>
      </c>
      <c r="G65" s="8">
        <v>0</v>
      </c>
      <c r="H65" s="8">
        <v>0</v>
      </c>
      <c r="I65" s="8">
        <v>15534</v>
      </c>
      <c r="J65" s="8">
        <v>0</v>
      </c>
      <c r="K65" s="8">
        <v>0</v>
      </c>
      <c r="L65" s="8">
        <v>0</v>
      </c>
      <c r="M65" s="8">
        <v>2178</v>
      </c>
      <c r="N65" s="8">
        <v>0</v>
      </c>
      <c r="O65" s="8">
        <v>11</v>
      </c>
      <c r="P65" s="8">
        <v>0</v>
      </c>
      <c r="Q65" s="8">
        <v>0</v>
      </c>
      <c r="R65" s="8">
        <v>0</v>
      </c>
      <c r="S65" s="8">
        <v>22</v>
      </c>
      <c r="T65" s="8">
        <v>0</v>
      </c>
      <c r="U65" s="8">
        <v>0</v>
      </c>
      <c r="V65" s="7">
        <f>SUM(C65:U65)</f>
        <v>17845</v>
      </c>
      <c r="W65" s="7">
        <f>+D65</f>
        <v>0</v>
      </c>
      <c r="X65" s="7">
        <f t="shared" si="12"/>
        <v>0</v>
      </c>
    </row>
    <row r="66" spans="1:24" ht="12" customHeight="1" x14ac:dyDescent="0.15">
      <c r="A66" s="50"/>
      <c r="B66" s="10" t="s">
        <v>137</v>
      </c>
      <c r="C66" s="8">
        <v>40</v>
      </c>
      <c r="D66" s="9">
        <v>0</v>
      </c>
      <c r="E66" s="8">
        <v>0</v>
      </c>
      <c r="F66" s="8">
        <v>32</v>
      </c>
      <c r="G66" s="8">
        <v>0</v>
      </c>
      <c r="H66" s="8">
        <v>0</v>
      </c>
      <c r="I66" s="8">
        <v>8277</v>
      </c>
      <c r="J66" s="8">
        <v>0</v>
      </c>
      <c r="K66" s="8">
        <v>0</v>
      </c>
      <c r="L66" s="8">
        <v>0</v>
      </c>
      <c r="M66" s="8">
        <v>1978</v>
      </c>
      <c r="N66" s="8">
        <v>0</v>
      </c>
      <c r="O66" s="8">
        <v>39</v>
      </c>
      <c r="P66" s="8">
        <v>0</v>
      </c>
      <c r="Q66" s="8">
        <v>0</v>
      </c>
      <c r="R66" s="8">
        <v>0</v>
      </c>
      <c r="S66" s="8">
        <v>38</v>
      </c>
      <c r="T66" s="8">
        <v>0</v>
      </c>
      <c r="U66" s="8">
        <v>0</v>
      </c>
      <c r="V66" s="7">
        <f>SUM(C66:U66)</f>
        <v>10404</v>
      </c>
      <c r="W66" s="7">
        <f>+D66</f>
        <v>0</v>
      </c>
      <c r="X66" s="7">
        <f t="shared" si="12"/>
        <v>0</v>
      </c>
    </row>
    <row r="67" spans="1:24" s="2" customFormat="1" ht="12" customHeight="1" x14ac:dyDescent="0.15">
      <c r="A67" s="51"/>
      <c r="B67" s="14" t="s">
        <v>24</v>
      </c>
      <c r="C67" s="13">
        <f t="shared" ref="C67:W67" si="22">AVERAGE(C65:C66)</f>
        <v>44.5</v>
      </c>
      <c r="D67" s="5">
        <f t="shared" si="22"/>
        <v>0</v>
      </c>
      <c r="E67" s="13">
        <f t="shared" si="22"/>
        <v>0</v>
      </c>
      <c r="F67" s="13">
        <f t="shared" si="22"/>
        <v>41.5</v>
      </c>
      <c r="G67" s="13">
        <f t="shared" si="22"/>
        <v>0</v>
      </c>
      <c r="H67" s="13">
        <f t="shared" si="22"/>
        <v>0</v>
      </c>
      <c r="I67" s="13">
        <f t="shared" si="22"/>
        <v>11905.5</v>
      </c>
      <c r="J67" s="13">
        <f t="shared" si="22"/>
        <v>0</v>
      </c>
      <c r="K67" s="13">
        <f t="shared" si="22"/>
        <v>0</v>
      </c>
      <c r="L67" s="13">
        <f t="shared" si="22"/>
        <v>0</v>
      </c>
      <c r="M67" s="13">
        <f t="shared" si="22"/>
        <v>2078</v>
      </c>
      <c r="N67" s="13">
        <f t="shared" si="22"/>
        <v>0</v>
      </c>
      <c r="O67" s="13">
        <f t="shared" si="22"/>
        <v>25</v>
      </c>
      <c r="P67" s="13">
        <f t="shared" si="22"/>
        <v>0</v>
      </c>
      <c r="Q67" s="13">
        <f t="shared" si="22"/>
        <v>0</v>
      </c>
      <c r="R67" s="13">
        <f t="shared" si="22"/>
        <v>0</v>
      </c>
      <c r="S67" s="13">
        <f t="shared" si="22"/>
        <v>30</v>
      </c>
      <c r="T67" s="13">
        <f t="shared" si="22"/>
        <v>0</v>
      </c>
      <c r="U67" s="13">
        <f t="shared" si="22"/>
        <v>0</v>
      </c>
      <c r="V67" s="11">
        <f t="shared" si="22"/>
        <v>14124.5</v>
      </c>
      <c r="W67" s="11">
        <f t="shared" si="22"/>
        <v>0</v>
      </c>
      <c r="X67" s="11">
        <f t="shared" si="12"/>
        <v>0</v>
      </c>
    </row>
    <row r="68" spans="1:24" ht="12" customHeight="1" x14ac:dyDescent="0.15">
      <c r="A68" s="48" t="s">
        <v>26</v>
      </c>
      <c r="B68" s="10" t="s">
        <v>142</v>
      </c>
      <c r="C68" s="8">
        <v>45</v>
      </c>
      <c r="D68" s="9">
        <v>0</v>
      </c>
      <c r="E68" s="8">
        <v>0</v>
      </c>
      <c r="F68" s="8">
        <v>0</v>
      </c>
      <c r="G68" s="8">
        <v>0</v>
      </c>
      <c r="H68" s="8">
        <v>0</v>
      </c>
      <c r="I68" s="8">
        <v>7874</v>
      </c>
      <c r="J68" s="8">
        <v>0</v>
      </c>
      <c r="K68" s="8">
        <v>0</v>
      </c>
      <c r="L68" s="8">
        <v>0</v>
      </c>
      <c r="M68" s="8">
        <v>10206</v>
      </c>
      <c r="N68" s="8">
        <v>0</v>
      </c>
      <c r="O68" s="8">
        <v>36</v>
      </c>
      <c r="P68" s="8">
        <v>0</v>
      </c>
      <c r="Q68" s="8">
        <v>0</v>
      </c>
      <c r="R68" s="8">
        <v>0</v>
      </c>
      <c r="S68" s="8">
        <v>44</v>
      </c>
      <c r="T68" s="8">
        <v>4</v>
      </c>
      <c r="U68" s="8">
        <v>0</v>
      </c>
      <c r="V68" s="7">
        <f>SUM(C68:U68)</f>
        <v>18209</v>
      </c>
      <c r="W68" s="7">
        <f>+D68</f>
        <v>0</v>
      </c>
      <c r="X68" s="7">
        <f t="shared" si="12"/>
        <v>0</v>
      </c>
    </row>
    <row r="69" spans="1:24" ht="12" customHeight="1" x14ac:dyDescent="0.15">
      <c r="A69" s="48"/>
      <c r="B69" s="10" t="s">
        <v>140</v>
      </c>
      <c r="C69" s="8">
        <v>77</v>
      </c>
      <c r="D69" s="9">
        <v>0</v>
      </c>
      <c r="E69" s="8">
        <v>0</v>
      </c>
      <c r="F69" s="8">
        <v>0</v>
      </c>
      <c r="G69" s="8">
        <v>0</v>
      </c>
      <c r="H69" s="8">
        <v>0</v>
      </c>
      <c r="I69" s="8">
        <v>15221</v>
      </c>
      <c r="J69" s="8">
        <v>0</v>
      </c>
      <c r="K69" s="8">
        <v>0</v>
      </c>
      <c r="L69" s="8">
        <v>0</v>
      </c>
      <c r="M69" s="8">
        <v>6628</v>
      </c>
      <c r="N69" s="8">
        <v>0</v>
      </c>
      <c r="O69" s="8">
        <v>15</v>
      </c>
      <c r="P69" s="8">
        <v>0</v>
      </c>
      <c r="Q69" s="8">
        <v>0</v>
      </c>
      <c r="R69" s="8">
        <v>0</v>
      </c>
      <c r="S69" s="8">
        <v>27</v>
      </c>
      <c r="T69" s="8">
        <v>2</v>
      </c>
      <c r="U69" s="8">
        <v>0</v>
      </c>
      <c r="V69" s="7">
        <f>SUM(C69:U69)</f>
        <v>21970</v>
      </c>
      <c r="W69" s="7">
        <f>+D69</f>
        <v>0</v>
      </c>
      <c r="X69" s="7">
        <f t="shared" ref="X69:X94" si="23">IF(V69=0,0,(W69/V69)*100)</f>
        <v>0</v>
      </c>
    </row>
    <row r="70" spans="1:24" s="2" customFormat="1" ht="12" customHeight="1" x14ac:dyDescent="0.15">
      <c r="A70" s="51"/>
      <c r="B70" s="14" t="s">
        <v>24</v>
      </c>
      <c r="C70" s="13">
        <f t="shared" ref="C70:W70" si="24">AVERAGE(C68:C69)</f>
        <v>61</v>
      </c>
      <c r="D70" s="5">
        <f t="shared" si="24"/>
        <v>0</v>
      </c>
      <c r="E70" s="13">
        <f t="shared" si="24"/>
        <v>0</v>
      </c>
      <c r="F70" s="13">
        <f t="shared" si="24"/>
        <v>0</v>
      </c>
      <c r="G70" s="13">
        <f t="shared" si="24"/>
        <v>0</v>
      </c>
      <c r="H70" s="13">
        <f t="shared" si="24"/>
        <v>0</v>
      </c>
      <c r="I70" s="13">
        <f t="shared" si="24"/>
        <v>11547.5</v>
      </c>
      <c r="J70" s="13">
        <f t="shared" si="24"/>
        <v>0</v>
      </c>
      <c r="K70" s="13">
        <f t="shared" si="24"/>
        <v>0</v>
      </c>
      <c r="L70" s="13">
        <f t="shared" si="24"/>
        <v>0</v>
      </c>
      <c r="M70" s="13">
        <f t="shared" si="24"/>
        <v>8417</v>
      </c>
      <c r="N70" s="13">
        <f t="shared" si="24"/>
        <v>0</v>
      </c>
      <c r="O70" s="13">
        <f t="shared" si="24"/>
        <v>25.5</v>
      </c>
      <c r="P70" s="13">
        <f t="shared" si="24"/>
        <v>0</v>
      </c>
      <c r="Q70" s="13">
        <f t="shared" si="24"/>
        <v>0</v>
      </c>
      <c r="R70" s="13">
        <f t="shared" si="24"/>
        <v>0</v>
      </c>
      <c r="S70" s="13">
        <f t="shared" si="24"/>
        <v>35.5</v>
      </c>
      <c r="T70" s="13">
        <f t="shared" si="24"/>
        <v>3</v>
      </c>
      <c r="U70" s="13">
        <f t="shared" si="24"/>
        <v>0</v>
      </c>
      <c r="V70" s="11">
        <f t="shared" si="24"/>
        <v>20089.5</v>
      </c>
      <c r="W70" s="11">
        <f t="shared" si="24"/>
        <v>0</v>
      </c>
      <c r="X70" s="11">
        <f t="shared" si="23"/>
        <v>0</v>
      </c>
    </row>
    <row r="71" spans="1:24" ht="12" customHeight="1" x14ac:dyDescent="0.15">
      <c r="A71" s="48" t="s">
        <v>1</v>
      </c>
      <c r="B71" s="10" t="s">
        <v>144</v>
      </c>
      <c r="C71" s="8">
        <v>75</v>
      </c>
      <c r="D71" s="9">
        <v>0</v>
      </c>
      <c r="E71" s="8">
        <v>0</v>
      </c>
      <c r="F71" s="8">
        <v>0</v>
      </c>
      <c r="G71" s="8">
        <v>0</v>
      </c>
      <c r="H71" s="8">
        <v>0</v>
      </c>
      <c r="I71" s="8">
        <v>23244</v>
      </c>
      <c r="J71" s="8">
        <v>0</v>
      </c>
      <c r="K71" s="8">
        <v>0</v>
      </c>
      <c r="L71" s="8">
        <v>0</v>
      </c>
      <c r="M71" s="8">
        <v>1903</v>
      </c>
      <c r="N71" s="8">
        <v>0</v>
      </c>
      <c r="O71" s="8">
        <v>81</v>
      </c>
      <c r="P71" s="8">
        <v>0</v>
      </c>
      <c r="Q71" s="8">
        <v>0</v>
      </c>
      <c r="R71" s="8">
        <v>0</v>
      </c>
      <c r="S71" s="8">
        <v>10</v>
      </c>
      <c r="T71" s="8">
        <v>0</v>
      </c>
      <c r="U71" s="8">
        <v>0</v>
      </c>
      <c r="V71" s="7">
        <f>SUM(C71:U71)</f>
        <v>25313</v>
      </c>
      <c r="W71" s="7">
        <f>+D71</f>
        <v>0</v>
      </c>
      <c r="X71" s="7">
        <f t="shared" si="23"/>
        <v>0</v>
      </c>
    </row>
    <row r="72" spans="1:24" ht="12" customHeight="1" x14ac:dyDescent="0.15">
      <c r="A72" s="48"/>
      <c r="B72" s="10" t="s">
        <v>143</v>
      </c>
      <c r="C72" s="8">
        <v>33</v>
      </c>
      <c r="D72" s="9">
        <v>0</v>
      </c>
      <c r="E72" s="8">
        <v>0</v>
      </c>
      <c r="F72" s="8">
        <v>0</v>
      </c>
      <c r="G72" s="8">
        <v>0</v>
      </c>
      <c r="H72" s="8">
        <v>0</v>
      </c>
      <c r="I72" s="8">
        <v>9642</v>
      </c>
      <c r="J72" s="8">
        <v>0</v>
      </c>
      <c r="K72" s="8">
        <v>0</v>
      </c>
      <c r="L72" s="8">
        <v>0</v>
      </c>
      <c r="M72" s="8">
        <v>689</v>
      </c>
      <c r="N72" s="8">
        <v>0</v>
      </c>
      <c r="O72" s="8">
        <v>56</v>
      </c>
      <c r="P72" s="8">
        <v>0</v>
      </c>
      <c r="Q72" s="8">
        <v>0</v>
      </c>
      <c r="R72" s="8">
        <v>0</v>
      </c>
      <c r="S72" s="8">
        <v>18</v>
      </c>
      <c r="T72" s="8">
        <v>1</v>
      </c>
      <c r="U72" s="8">
        <v>0</v>
      </c>
      <c r="V72" s="7">
        <f>SUM(C72:U72)</f>
        <v>10439</v>
      </c>
      <c r="W72" s="7">
        <f>+D72</f>
        <v>0</v>
      </c>
      <c r="X72" s="7">
        <f t="shared" si="23"/>
        <v>0</v>
      </c>
    </row>
    <row r="73" spans="1:24" s="2" customFormat="1" ht="12" customHeight="1" x14ac:dyDescent="0.15">
      <c r="A73" s="51"/>
      <c r="B73" s="14" t="s">
        <v>24</v>
      </c>
      <c r="C73" s="13">
        <f t="shared" ref="C73:W73" si="25">AVERAGE(C71:C72)</f>
        <v>54</v>
      </c>
      <c r="D73" s="5">
        <f t="shared" si="25"/>
        <v>0</v>
      </c>
      <c r="E73" s="13">
        <f t="shared" si="25"/>
        <v>0</v>
      </c>
      <c r="F73" s="13">
        <f t="shared" si="25"/>
        <v>0</v>
      </c>
      <c r="G73" s="13">
        <f t="shared" si="25"/>
        <v>0</v>
      </c>
      <c r="H73" s="13">
        <f t="shared" si="25"/>
        <v>0</v>
      </c>
      <c r="I73" s="13">
        <f t="shared" si="25"/>
        <v>16443</v>
      </c>
      <c r="J73" s="13">
        <f t="shared" si="25"/>
        <v>0</v>
      </c>
      <c r="K73" s="13">
        <f t="shared" si="25"/>
        <v>0</v>
      </c>
      <c r="L73" s="13">
        <f t="shared" si="25"/>
        <v>0</v>
      </c>
      <c r="M73" s="13">
        <f t="shared" si="25"/>
        <v>1296</v>
      </c>
      <c r="N73" s="13">
        <f t="shared" si="25"/>
        <v>0</v>
      </c>
      <c r="O73" s="13">
        <f t="shared" si="25"/>
        <v>68.5</v>
      </c>
      <c r="P73" s="13">
        <f t="shared" si="25"/>
        <v>0</v>
      </c>
      <c r="Q73" s="13">
        <f t="shared" si="25"/>
        <v>0</v>
      </c>
      <c r="R73" s="13">
        <f t="shared" si="25"/>
        <v>0</v>
      </c>
      <c r="S73" s="13">
        <f t="shared" si="25"/>
        <v>14</v>
      </c>
      <c r="T73" s="13">
        <f t="shared" si="25"/>
        <v>0.5</v>
      </c>
      <c r="U73" s="13">
        <f t="shared" si="25"/>
        <v>0</v>
      </c>
      <c r="V73" s="11">
        <f t="shared" si="25"/>
        <v>17876</v>
      </c>
      <c r="W73" s="11">
        <f t="shared" si="25"/>
        <v>0</v>
      </c>
      <c r="X73" s="11">
        <f t="shared" si="23"/>
        <v>0</v>
      </c>
    </row>
    <row r="74" spans="1:24" ht="12" customHeight="1" x14ac:dyDescent="0.15">
      <c r="A74" s="48" t="s">
        <v>9</v>
      </c>
      <c r="B74" s="10" t="s">
        <v>145</v>
      </c>
      <c r="C74" s="8">
        <v>133</v>
      </c>
      <c r="D74" s="9">
        <v>0</v>
      </c>
      <c r="E74" s="8">
        <v>0</v>
      </c>
      <c r="F74" s="8">
        <v>0</v>
      </c>
      <c r="G74" s="8">
        <v>0</v>
      </c>
      <c r="H74" s="8">
        <v>0</v>
      </c>
      <c r="I74" s="8">
        <v>18234</v>
      </c>
      <c r="J74" s="8">
        <v>0</v>
      </c>
      <c r="K74" s="8">
        <v>0</v>
      </c>
      <c r="L74" s="8">
        <v>0</v>
      </c>
      <c r="M74" s="8">
        <v>1838</v>
      </c>
      <c r="N74" s="8">
        <v>0</v>
      </c>
      <c r="O74" s="8">
        <v>112</v>
      </c>
      <c r="P74" s="8">
        <v>0</v>
      </c>
      <c r="Q74" s="8">
        <v>0</v>
      </c>
      <c r="R74" s="8">
        <v>0</v>
      </c>
      <c r="S74" s="8">
        <v>18</v>
      </c>
      <c r="T74" s="8">
        <v>0</v>
      </c>
      <c r="U74" s="8">
        <v>0</v>
      </c>
      <c r="V74" s="7">
        <f>SUM(C74:U74)</f>
        <v>20335</v>
      </c>
      <c r="W74" s="7">
        <f>+D74</f>
        <v>0</v>
      </c>
      <c r="X74" s="7">
        <f t="shared" si="23"/>
        <v>0</v>
      </c>
    </row>
    <row r="75" spans="1:24" ht="12" customHeight="1" x14ac:dyDescent="0.15">
      <c r="A75" s="48"/>
      <c r="B75" s="10" t="s">
        <v>147</v>
      </c>
      <c r="C75" s="8">
        <v>68</v>
      </c>
      <c r="D75" s="9">
        <v>0</v>
      </c>
      <c r="E75" s="8">
        <v>0</v>
      </c>
      <c r="F75" s="8">
        <v>0</v>
      </c>
      <c r="G75" s="8">
        <v>0</v>
      </c>
      <c r="H75" s="8">
        <v>0</v>
      </c>
      <c r="I75" s="8">
        <v>10051</v>
      </c>
      <c r="J75" s="8">
        <v>0</v>
      </c>
      <c r="K75" s="8">
        <v>0</v>
      </c>
      <c r="L75" s="8">
        <v>0</v>
      </c>
      <c r="M75" s="8">
        <v>651</v>
      </c>
      <c r="N75" s="8">
        <v>0</v>
      </c>
      <c r="O75" s="8">
        <v>82</v>
      </c>
      <c r="P75" s="8">
        <v>0</v>
      </c>
      <c r="Q75" s="8">
        <v>0</v>
      </c>
      <c r="R75" s="8">
        <v>0</v>
      </c>
      <c r="S75" s="8">
        <v>10</v>
      </c>
      <c r="T75" s="8">
        <v>0</v>
      </c>
      <c r="U75" s="8">
        <v>0</v>
      </c>
      <c r="V75" s="7">
        <f>SUM(C75:U75)</f>
        <v>10862</v>
      </c>
      <c r="W75" s="7">
        <f>+D75</f>
        <v>0</v>
      </c>
      <c r="X75" s="7">
        <f t="shared" si="23"/>
        <v>0</v>
      </c>
    </row>
    <row r="76" spans="1:24" s="2" customFormat="1" ht="12" customHeight="1" x14ac:dyDescent="0.15">
      <c r="A76" s="51"/>
      <c r="B76" s="14" t="s">
        <v>24</v>
      </c>
      <c r="C76" s="13">
        <f t="shared" ref="C76:W76" si="26">AVERAGE(C74:C75)</f>
        <v>100.5</v>
      </c>
      <c r="D76" s="5">
        <f t="shared" si="26"/>
        <v>0</v>
      </c>
      <c r="E76" s="13">
        <f t="shared" si="26"/>
        <v>0</v>
      </c>
      <c r="F76" s="13">
        <f t="shared" si="26"/>
        <v>0</v>
      </c>
      <c r="G76" s="13">
        <f t="shared" si="26"/>
        <v>0</v>
      </c>
      <c r="H76" s="13">
        <f t="shared" si="26"/>
        <v>0</v>
      </c>
      <c r="I76" s="13">
        <f t="shared" si="26"/>
        <v>14142.5</v>
      </c>
      <c r="J76" s="13">
        <f t="shared" si="26"/>
        <v>0</v>
      </c>
      <c r="K76" s="13">
        <f t="shared" si="26"/>
        <v>0</v>
      </c>
      <c r="L76" s="13">
        <f t="shared" si="26"/>
        <v>0</v>
      </c>
      <c r="M76" s="13">
        <f t="shared" si="26"/>
        <v>1244.5</v>
      </c>
      <c r="N76" s="13">
        <f t="shared" si="26"/>
        <v>0</v>
      </c>
      <c r="O76" s="13">
        <f t="shared" si="26"/>
        <v>97</v>
      </c>
      <c r="P76" s="13">
        <f t="shared" si="26"/>
        <v>0</v>
      </c>
      <c r="Q76" s="13">
        <f t="shared" si="26"/>
        <v>0</v>
      </c>
      <c r="R76" s="13">
        <f t="shared" si="26"/>
        <v>0</v>
      </c>
      <c r="S76" s="13">
        <f t="shared" si="26"/>
        <v>14</v>
      </c>
      <c r="T76" s="13">
        <f t="shared" si="26"/>
        <v>0</v>
      </c>
      <c r="U76" s="13">
        <f t="shared" si="26"/>
        <v>0</v>
      </c>
      <c r="V76" s="11">
        <f t="shared" si="26"/>
        <v>15598.5</v>
      </c>
      <c r="W76" s="11">
        <f t="shared" si="26"/>
        <v>0</v>
      </c>
      <c r="X76" s="11">
        <f t="shared" si="23"/>
        <v>0</v>
      </c>
    </row>
    <row r="77" spans="1:24" ht="12" customHeight="1" x14ac:dyDescent="0.15">
      <c r="A77" s="48" t="s">
        <v>21</v>
      </c>
      <c r="B77" s="10" t="s">
        <v>151</v>
      </c>
      <c r="C77" s="8">
        <v>42</v>
      </c>
      <c r="D77" s="9">
        <v>24</v>
      </c>
      <c r="E77" s="8">
        <v>0</v>
      </c>
      <c r="F77" s="8">
        <v>0</v>
      </c>
      <c r="G77" s="8">
        <v>0</v>
      </c>
      <c r="H77" s="8">
        <v>0</v>
      </c>
      <c r="I77" s="8">
        <v>2308</v>
      </c>
      <c r="J77" s="8">
        <v>0</v>
      </c>
      <c r="K77" s="8">
        <v>0</v>
      </c>
      <c r="L77" s="8">
        <v>0</v>
      </c>
      <c r="M77" s="8">
        <v>378</v>
      </c>
      <c r="N77" s="8">
        <v>0</v>
      </c>
      <c r="O77" s="8">
        <v>123</v>
      </c>
      <c r="P77" s="8">
        <v>0</v>
      </c>
      <c r="Q77" s="8">
        <v>0</v>
      </c>
      <c r="R77" s="8">
        <v>0</v>
      </c>
      <c r="S77" s="8">
        <v>45</v>
      </c>
      <c r="T77" s="8">
        <v>0</v>
      </c>
      <c r="U77" s="8">
        <v>0</v>
      </c>
      <c r="V77" s="7">
        <f>SUM(C77:U77)</f>
        <v>2920</v>
      </c>
      <c r="W77" s="7">
        <f>+D77</f>
        <v>24</v>
      </c>
      <c r="X77" s="7">
        <f t="shared" si="23"/>
        <v>0.82191780821917804</v>
      </c>
    </row>
    <row r="78" spans="1:24" ht="12" customHeight="1" x14ac:dyDescent="0.15">
      <c r="A78" s="48"/>
      <c r="B78" s="10" t="s">
        <v>149</v>
      </c>
      <c r="C78" s="8">
        <v>115</v>
      </c>
      <c r="D78" s="9">
        <v>69</v>
      </c>
      <c r="E78" s="8">
        <v>0</v>
      </c>
      <c r="F78" s="8">
        <v>0</v>
      </c>
      <c r="G78" s="8">
        <v>0</v>
      </c>
      <c r="H78" s="8">
        <v>0</v>
      </c>
      <c r="I78" s="8">
        <v>7789</v>
      </c>
      <c r="J78" s="8">
        <v>0</v>
      </c>
      <c r="K78" s="8">
        <v>0</v>
      </c>
      <c r="L78" s="8">
        <v>0</v>
      </c>
      <c r="M78" s="8">
        <v>502</v>
      </c>
      <c r="N78" s="8">
        <v>0</v>
      </c>
      <c r="O78" s="8">
        <v>65</v>
      </c>
      <c r="P78" s="8">
        <v>0</v>
      </c>
      <c r="Q78" s="8">
        <v>0</v>
      </c>
      <c r="R78" s="8">
        <v>0</v>
      </c>
      <c r="S78" s="8">
        <v>15</v>
      </c>
      <c r="T78" s="8">
        <v>0</v>
      </c>
      <c r="U78" s="8">
        <v>0</v>
      </c>
      <c r="V78" s="7">
        <f>SUM(C78:U78)</f>
        <v>8555</v>
      </c>
      <c r="W78" s="7">
        <f>+D78</f>
        <v>69</v>
      </c>
      <c r="X78" s="7">
        <f t="shared" si="23"/>
        <v>0.80654587960257151</v>
      </c>
    </row>
    <row r="79" spans="1:24" ht="12" customHeight="1" x14ac:dyDescent="0.15">
      <c r="A79" s="49"/>
      <c r="B79" s="14" t="s">
        <v>24</v>
      </c>
      <c r="C79" s="17">
        <f t="shared" ref="C79:W79" si="27">AVERAGE(C77:C78)</f>
        <v>78.5</v>
      </c>
      <c r="D79" s="5">
        <f t="shared" si="27"/>
        <v>46.5</v>
      </c>
      <c r="E79" s="17">
        <f t="shared" si="27"/>
        <v>0</v>
      </c>
      <c r="F79" s="17">
        <f t="shared" si="27"/>
        <v>0</v>
      </c>
      <c r="G79" s="17">
        <f t="shared" si="27"/>
        <v>0</v>
      </c>
      <c r="H79" s="17">
        <f t="shared" si="27"/>
        <v>0</v>
      </c>
      <c r="I79" s="17">
        <f t="shared" si="27"/>
        <v>5048.5</v>
      </c>
      <c r="J79" s="17">
        <f t="shared" si="27"/>
        <v>0</v>
      </c>
      <c r="K79" s="17">
        <f t="shared" si="27"/>
        <v>0</v>
      </c>
      <c r="L79" s="17">
        <f t="shared" si="27"/>
        <v>0</v>
      </c>
      <c r="M79" s="17">
        <f t="shared" si="27"/>
        <v>440</v>
      </c>
      <c r="N79" s="17">
        <f t="shared" si="27"/>
        <v>0</v>
      </c>
      <c r="O79" s="17">
        <f t="shared" si="27"/>
        <v>94</v>
      </c>
      <c r="P79" s="17">
        <f t="shared" si="27"/>
        <v>0</v>
      </c>
      <c r="Q79" s="17">
        <f t="shared" si="27"/>
        <v>0</v>
      </c>
      <c r="R79" s="17">
        <f t="shared" si="27"/>
        <v>0</v>
      </c>
      <c r="S79" s="17">
        <f t="shared" si="27"/>
        <v>30</v>
      </c>
      <c r="T79" s="17">
        <f t="shared" si="27"/>
        <v>0</v>
      </c>
      <c r="U79" s="17">
        <f t="shared" si="27"/>
        <v>0</v>
      </c>
      <c r="V79" s="15">
        <f t="shared" si="27"/>
        <v>5737.5</v>
      </c>
      <c r="W79" s="15">
        <f t="shared" si="27"/>
        <v>46.5</v>
      </c>
      <c r="X79" s="15">
        <f t="shared" si="23"/>
        <v>0.81045751633986929</v>
      </c>
    </row>
    <row r="80" spans="1:24" ht="12" customHeight="1" x14ac:dyDescent="0.15">
      <c r="A80" s="48" t="s">
        <v>8</v>
      </c>
      <c r="B80" s="10" t="s">
        <v>154</v>
      </c>
      <c r="C80" s="8">
        <v>28</v>
      </c>
      <c r="D80" s="9">
        <v>56</v>
      </c>
      <c r="E80" s="8">
        <v>0</v>
      </c>
      <c r="F80" s="8">
        <v>2</v>
      </c>
      <c r="G80" s="8">
        <v>0</v>
      </c>
      <c r="H80" s="8">
        <v>0</v>
      </c>
      <c r="I80" s="8">
        <v>884</v>
      </c>
      <c r="J80" s="8">
        <v>0</v>
      </c>
      <c r="K80" s="8">
        <v>0</v>
      </c>
      <c r="L80" s="8">
        <v>0</v>
      </c>
      <c r="M80" s="8">
        <v>158</v>
      </c>
      <c r="N80" s="8">
        <v>0</v>
      </c>
      <c r="O80" s="8">
        <v>55</v>
      </c>
      <c r="P80" s="8">
        <v>0</v>
      </c>
      <c r="Q80" s="8">
        <v>0</v>
      </c>
      <c r="R80" s="8">
        <v>0</v>
      </c>
      <c r="S80" s="8">
        <v>36</v>
      </c>
      <c r="T80" s="8">
        <v>0</v>
      </c>
      <c r="U80" s="8">
        <v>0</v>
      </c>
      <c r="V80" s="7">
        <f>SUM(C80:U80)</f>
        <v>1219</v>
      </c>
      <c r="W80" s="7">
        <f>+D80</f>
        <v>56</v>
      </c>
      <c r="X80" s="7">
        <f t="shared" si="23"/>
        <v>4.5939294503691555</v>
      </c>
    </row>
    <row r="81" spans="1:24" ht="12" customHeight="1" x14ac:dyDescent="0.15">
      <c r="A81" s="48"/>
      <c r="B81" s="10" t="s">
        <v>152</v>
      </c>
      <c r="C81" s="8">
        <v>160</v>
      </c>
      <c r="D81" s="9">
        <v>204</v>
      </c>
      <c r="E81" s="8">
        <v>0</v>
      </c>
      <c r="F81" s="8">
        <v>16</v>
      </c>
      <c r="G81" s="8">
        <v>0</v>
      </c>
      <c r="H81" s="8">
        <v>0</v>
      </c>
      <c r="I81" s="8">
        <v>6124</v>
      </c>
      <c r="J81" s="8">
        <v>0</v>
      </c>
      <c r="K81" s="8">
        <v>0</v>
      </c>
      <c r="L81" s="8">
        <v>0</v>
      </c>
      <c r="M81" s="8">
        <v>521</v>
      </c>
      <c r="N81" s="8">
        <v>0</v>
      </c>
      <c r="O81" s="8">
        <v>74</v>
      </c>
      <c r="P81" s="8">
        <v>0</v>
      </c>
      <c r="Q81" s="8">
        <v>0</v>
      </c>
      <c r="R81" s="8">
        <v>0</v>
      </c>
      <c r="S81" s="8">
        <v>28</v>
      </c>
      <c r="T81" s="8">
        <v>0</v>
      </c>
      <c r="U81" s="8">
        <v>0</v>
      </c>
      <c r="V81" s="7">
        <f>SUM(C81:U81)</f>
        <v>7127</v>
      </c>
      <c r="W81" s="7">
        <f>+D81</f>
        <v>204</v>
      </c>
      <c r="X81" s="7">
        <f t="shared" si="23"/>
        <v>2.8623544268275571</v>
      </c>
    </row>
    <row r="82" spans="1:24" s="2" customFormat="1" ht="12" customHeight="1" x14ac:dyDescent="0.15">
      <c r="A82" s="51"/>
      <c r="B82" s="14" t="s">
        <v>24</v>
      </c>
      <c r="C82" s="13">
        <f t="shared" ref="C82:W82" si="28">AVERAGE(C80:C81)</f>
        <v>94</v>
      </c>
      <c r="D82" s="5">
        <f t="shared" si="28"/>
        <v>130</v>
      </c>
      <c r="E82" s="13">
        <f t="shared" si="28"/>
        <v>0</v>
      </c>
      <c r="F82" s="13">
        <f t="shared" si="28"/>
        <v>9</v>
      </c>
      <c r="G82" s="13">
        <f t="shared" si="28"/>
        <v>0</v>
      </c>
      <c r="H82" s="13">
        <f t="shared" si="28"/>
        <v>0</v>
      </c>
      <c r="I82" s="13">
        <f t="shared" si="28"/>
        <v>3504</v>
      </c>
      <c r="J82" s="13">
        <f t="shared" si="28"/>
        <v>0</v>
      </c>
      <c r="K82" s="13">
        <f t="shared" si="28"/>
        <v>0</v>
      </c>
      <c r="L82" s="13">
        <f t="shared" si="28"/>
        <v>0</v>
      </c>
      <c r="M82" s="13">
        <f t="shared" si="28"/>
        <v>339.5</v>
      </c>
      <c r="N82" s="13">
        <f t="shared" si="28"/>
        <v>0</v>
      </c>
      <c r="O82" s="13">
        <f t="shared" si="28"/>
        <v>64.5</v>
      </c>
      <c r="P82" s="13">
        <f t="shared" si="28"/>
        <v>0</v>
      </c>
      <c r="Q82" s="13">
        <f t="shared" si="28"/>
        <v>0</v>
      </c>
      <c r="R82" s="13">
        <f t="shared" si="28"/>
        <v>0</v>
      </c>
      <c r="S82" s="13">
        <f t="shared" si="28"/>
        <v>32</v>
      </c>
      <c r="T82" s="13">
        <f t="shared" si="28"/>
        <v>0</v>
      </c>
      <c r="U82" s="13">
        <f t="shared" si="28"/>
        <v>0</v>
      </c>
      <c r="V82" s="11">
        <f t="shared" si="28"/>
        <v>4173</v>
      </c>
      <c r="W82" s="11">
        <f t="shared" si="28"/>
        <v>130</v>
      </c>
      <c r="X82" s="11">
        <f t="shared" si="23"/>
        <v>3.1152647975077881</v>
      </c>
    </row>
    <row r="83" spans="1:24" ht="12" customHeight="1" x14ac:dyDescent="0.15">
      <c r="A83" s="48" t="s">
        <v>32</v>
      </c>
      <c r="B83" s="10" t="s">
        <v>157</v>
      </c>
      <c r="C83" s="8">
        <v>10</v>
      </c>
      <c r="D83" s="9">
        <v>14</v>
      </c>
      <c r="E83" s="8">
        <v>0</v>
      </c>
      <c r="F83" s="8">
        <v>0</v>
      </c>
      <c r="G83" s="8">
        <v>0</v>
      </c>
      <c r="H83" s="8">
        <v>0</v>
      </c>
      <c r="I83" s="8">
        <v>187</v>
      </c>
      <c r="J83" s="8">
        <v>0</v>
      </c>
      <c r="K83" s="8">
        <v>0</v>
      </c>
      <c r="L83" s="8">
        <v>0</v>
      </c>
      <c r="M83" s="8">
        <v>98</v>
      </c>
      <c r="N83" s="8">
        <v>0</v>
      </c>
      <c r="O83" s="8">
        <v>24</v>
      </c>
      <c r="P83" s="8">
        <v>0</v>
      </c>
      <c r="Q83" s="8">
        <v>0</v>
      </c>
      <c r="R83" s="8">
        <v>0</v>
      </c>
      <c r="S83" s="8">
        <v>12</v>
      </c>
      <c r="T83" s="8">
        <v>0</v>
      </c>
      <c r="U83" s="8">
        <v>0</v>
      </c>
      <c r="V83" s="7">
        <f>SUM(C83:U83)</f>
        <v>345</v>
      </c>
      <c r="W83" s="7">
        <f>+D83</f>
        <v>14</v>
      </c>
      <c r="X83" s="7">
        <f t="shared" si="23"/>
        <v>4.057971014492753</v>
      </c>
    </row>
    <row r="84" spans="1:24" ht="12" customHeight="1" x14ac:dyDescent="0.15">
      <c r="A84" s="48"/>
      <c r="B84" s="10" t="s">
        <v>155</v>
      </c>
      <c r="C84" s="8">
        <v>119</v>
      </c>
      <c r="D84" s="9">
        <v>91</v>
      </c>
      <c r="E84" s="8">
        <v>0</v>
      </c>
      <c r="F84" s="8">
        <v>0</v>
      </c>
      <c r="G84" s="8">
        <v>0</v>
      </c>
      <c r="H84" s="8">
        <v>0</v>
      </c>
      <c r="I84" s="8">
        <v>2278</v>
      </c>
      <c r="J84" s="8">
        <v>0</v>
      </c>
      <c r="K84" s="8">
        <v>0</v>
      </c>
      <c r="L84" s="8">
        <v>0</v>
      </c>
      <c r="M84" s="8">
        <v>332</v>
      </c>
      <c r="N84" s="8">
        <v>0</v>
      </c>
      <c r="O84" s="8">
        <v>55</v>
      </c>
      <c r="P84" s="8">
        <v>0</v>
      </c>
      <c r="Q84" s="8">
        <v>0</v>
      </c>
      <c r="R84" s="8">
        <v>0</v>
      </c>
      <c r="S84" s="8">
        <v>27</v>
      </c>
      <c r="T84" s="8">
        <v>0</v>
      </c>
      <c r="U84" s="8">
        <v>0</v>
      </c>
      <c r="V84" s="7">
        <f>SUM(C84:U84)</f>
        <v>2902</v>
      </c>
      <c r="W84" s="7">
        <f>+D84</f>
        <v>91</v>
      </c>
      <c r="X84" s="7">
        <f t="shared" si="23"/>
        <v>3.1357684355616819</v>
      </c>
    </row>
    <row r="85" spans="1:24" s="2" customFormat="1" ht="12" customHeight="1" x14ac:dyDescent="0.15">
      <c r="A85" s="51"/>
      <c r="B85" s="14" t="s">
        <v>24</v>
      </c>
      <c r="C85" s="13">
        <f t="shared" ref="C85:W85" si="29">AVERAGE(C83:C84)</f>
        <v>64.5</v>
      </c>
      <c r="D85" s="5">
        <f t="shared" si="29"/>
        <v>52.5</v>
      </c>
      <c r="E85" s="13">
        <f t="shared" si="29"/>
        <v>0</v>
      </c>
      <c r="F85" s="13">
        <f t="shared" si="29"/>
        <v>0</v>
      </c>
      <c r="G85" s="13">
        <f t="shared" si="29"/>
        <v>0</v>
      </c>
      <c r="H85" s="13">
        <f t="shared" si="29"/>
        <v>0</v>
      </c>
      <c r="I85" s="13">
        <f t="shared" si="29"/>
        <v>1232.5</v>
      </c>
      <c r="J85" s="13">
        <f t="shared" si="29"/>
        <v>0</v>
      </c>
      <c r="K85" s="13">
        <f t="shared" si="29"/>
        <v>0</v>
      </c>
      <c r="L85" s="13">
        <f t="shared" si="29"/>
        <v>0</v>
      </c>
      <c r="M85" s="13">
        <f t="shared" si="29"/>
        <v>215</v>
      </c>
      <c r="N85" s="13">
        <f t="shared" si="29"/>
        <v>0</v>
      </c>
      <c r="O85" s="13">
        <f t="shared" si="29"/>
        <v>39.5</v>
      </c>
      <c r="P85" s="13">
        <f t="shared" si="29"/>
        <v>0</v>
      </c>
      <c r="Q85" s="13">
        <f t="shared" si="29"/>
        <v>0</v>
      </c>
      <c r="R85" s="13">
        <f t="shared" si="29"/>
        <v>0</v>
      </c>
      <c r="S85" s="13">
        <f t="shared" si="29"/>
        <v>19.5</v>
      </c>
      <c r="T85" s="13">
        <f t="shared" si="29"/>
        <v>0</v>
      </c>
      <c r="U85" s="13">
        <f t="shared" si="29"/>
        <v>0</v>
      </c>
      <c r="V85" s="11">
        <f t="shared" si="29"/>
        <v>1623.5</v>
      </c>
      <c r="W85" s="11">
        <f t="shared" si="29"/>
        <v>52.5</v>
      </c>
      <c r="X85" s="11">
        <f t="shared" si="23"/>
        <v>3.2337542346781643</v>
      </c>
    </row>
    <row r="86" spans="1:24" ht="12" customHeight="1" x14ac:dyDescent="0.15">
      <c r="A86" s="48" t="s">
        <v>18</v>
      </c>
      <c r="B86" s="10" t="s">
        <v>158</v>
      </c>
      <c r="C86" s="8">
        <v>5</v>
      </c>
      <c r="D86" s="9">
        <v>6</v>
      </c>
      <c r="E86" s="8">
        <v>0</v>
      </c>
      <c r="F86" s="8">
        <v>1</v>
      </c>
      <c r="G86" s="8">
        <v>0</v>
      </c>
      <c r="H86" s="8">
        <v>0</v>
      </c>
      <c r="I86" s="8">
        <v>188</v>
      </c>
      <c r="J86" s="8">
        <v>0</v>
      </c>
      <c r="K86" s="8">
        <v>0</v>
      </c>
      <c r="L86" s="8">
        <v>0</v>
      </c>
      <c r="M86" s="8">
        <v>61</v>
      </c>
      <c r="N86" s="8">
        <v>0</v>
      </c>
      <c r="O86" s="8">
        <v>27</v>
      </c>
      <c r="P86" s="8">
        <v>0</v>
      </c>
      <c r="Q86" s="8">
        <v>0</v>
      </c>
      <c r="R86" s="8">
        <v>0</v>
      </c>
      <c r="S86" s="8">
        <v>11</v>
      </c>
      <c r="T86" s="8">
        <v>0</v>
      </c>
      <c r="U86" s="8">
        <v>0</v>
      </c>
      <c r="V86" s="7">
        <f>SUM(C86:U86)</f>
        <v>299</v>
      </c>
      <c r="W86" s="7">
        <f>+D86</f>
        <v>6</v>
      </c>
      <c r="X86" s="7">
        <f t="shared" si="23"/>
        <v>2.0066889632107023</v>
      </c>
    </row>
    <row r="87" spans="1:24" ht="12" customHeight="1" x14ac:dyDescent="0.15">
      <c r="A87" s="48"/>
      <c r="B87" s="10" t="s">
        <v>159</v>
      </c>
      <c r="C87" s="8">
        <v>24</v>
      </c>
      <c r="D87" s="9">
        <v>37</v>
      </c>
      <c r="E87" s="8">
        <v>0</v>
      </c>
      <c r="F87" s="8">
        <v>4</v>
      </c>
      <c r="G87" s="8">
        <v>0</v>
      </c>
      <c r="H87" s="8">
        <v>0</v>
      </c>
      <c r="I87" s="8">
        <v>369</v>
      </c>
      <c r="J87" s="8">
        <v>0</v>
      </c>
      <c r="K87" s="8">
        <v>0</v>
      </c>
      <c r="L87" s="8">
        <v>0</v>
      </c>
      <c r="M87" s="8">
        <v>91</v>
      </c>
      <c r="N87" s="8">
        <v>0</v>
      </c>
      <c r="O87" s="8">
        <v>32</v>
      </c>
      <c r="P87" s="8">
        <v>0</v>
      </c>
      <c r="Q87" s="8">
        <v>0</v>
      </c>
      <c r="R87" s="8">
        <v>0</v>
      </c>
      <c r="S87" s="8">
        <v>19</v>
      </c>
      <c r="T87" s="8">
        <v>0</v>
      </c>
      <c r="U87" s="8">
        <v>0</v>
      </c>
      <c r="V87" s="7">
        <f>SUM(C87:U87)</f>
        <v>576</v>
      </c>
      <c r="W87" s="7">
        <f>+D87</f>
        <v>37</v>
      </c>
      <c r="X87" s="7">
        <f t="shared" si="23"/>
        <v>6.4236111111111107</v>
      </c>
    </row>
    <row r="88" spans="1:24" ht="12" customHeight="1" x14ac:dyDescent="0.15">
      <c r="A88" s="49"/>
      <c r="B88" s="14" t="s">
        <v>24</v>
      </c>
      <c r="C88" s="17">
        <f t="shared" ref="C88:W88" si="30">AVERAGE(C86:C87)</f>
        <v>14.5</v>
      </c>
      <c r="D88" s="5">
        <f t="shared" si="30"/>
        <v>21.5</v>
      </c>
      <c r="E88" s="17">
        <f t="shared" si="30"/>
        <v>0</v>
      </c>
      <c r="F88" s="17">
        <f t="shared" si="30"/>
        <v>2.5</v>
      </c>
      <c r="G88" s="17">
        <f t="shared" si="30"/>
        <v>0</v>
      </c>
      <c r="H88" s="17">
        <f t="shared" si="30"/>
        <v>0</v>
      </c>
      <c r="I88" s="17">
        <f t="shared" si="30"/>
        <v>278.5</v>
      </c>
      <c r="J88" s="17">
        <f t="shared" si="30"/>
        <v>0</v>
      </c>
      <c r="K88" s="17">
        <f t="shared" si="30"/>
        <v>0</v>
      </c>
      <c r="L88" s="17">
        <f t="shared" si="30"/>
        <v>0</v>
      </c>
      <c r="M88" s="17">
        <f t="shared" si="30"/>
        <v>76</v>
      </c>
      <c r="N88" s="17">
        <f t="shared" si="30"/>
        <v>0</v>
      </c>
      <c r="O88" s="17">
        <f t="shared" si="30"/>
        <v>29.5</v>
      </c>
      <c r="P88" s="17">
        <f t="shared" si="30"/>
        <v>0</v>
      </c>
      <c r="Q88" s="17">
        <f t="shared" si="30"/>
        <v>0</v>
      </c>
      <c r="R88" s="17">
        <f t="shared" si="30"/>
        <v>0</v>
      </c>
      <c r="S88" s="17">
        <f t="shared" si="30"/>
        <v>15</v>
      </c>
      <c r="T88" s="17">
        <f t="shared" si="30"/>
        <v>0</v>
      </c>
      <c r="U88" s="17">
        <f t="shared" si="30"/>
        <v>0</v>
      </c>
      <c r="V88" s="15">
        <f t="shared" si="30"/>
        <v>437.5</v>
      </c>
      <c r="W88" s="15">
        <f t="shared" si="30"/>
        <v>21.5</v>
      </c>
      <c r="X88" s="15">
        <f t="shared" si="23"/>
        <v>4.9142857142857137</v>
      </c>
    </row>
    <row r="89" spans="1:24" ht="12" customHeight="1" x14ac:dyDescent="0.15">
      <c r="A89" s="48" t="s">
        <v>5</v>
      </c>
      <c r="B89" s="10" t="s">
        <v>163</v>
      </c>
      <c r="C89" s="8">
        <v>1</v>
      </c>
      <c r="D89" s="9">
        <v>0</v>
      </c>
      <c r="E89" s="8">
        <v>0</v>
      </c>
      <c r="F89" s="8">
        <v>1</v>
      </c>
      <c r="G89" s="8">
        <v>0</v>
      </c>
      <c r="H89" s="8">
        <v>0</v>
      </c>
      <c r="I89" s="8">
        <v>7</v>
      </c>
      <c r="J89" s="8">
        <v>0</v>
      </c>
      <c r="K89" s="8">
        <v>0</v>
      </c>
      <c r="L89" s="8">
        <v>0</v>
      </c>
      <c r="M89" s="8">
        <v>7</v>
      </c>
      <c r="N89" s="8">
        <v>0</v>
      </c>
      <c r="O89" s="8">
        <v>2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7">
        <f>SUM(C89:U89)</f>
        <v>18</v>
      </c>
      <c r="W89" s="7">
        <f>+D89</f>
        <v>0</v>
      </c>
      <c r="X89" s="7">
        <f t="shared" si="23"/>
        <v>0</v>
      </c>
    </row>
    <row r="90" spans="1:24" ht="12" customHeight="1" x14ac:dyDescent="0.15">
      <c r="A90" s="48"/>
      <c r="B90" s="10" t="s">
        <v>161</v>
      </c>
      <c r="C90" s="8">
        <v>2</v>
      </c>
      <c r="D90" s="9">
        <v>0</v>
      </c>
      <c r="E90" s="8">
        <v>0</v>
      </c>
      <c r="F90" s="8">
        <v>0</v>
      </c>
      <c r="G90" s="8">
        <v>0</v>
      </c>
      <c r="H90" s="8">
        <v>0</v>
      </c>
      <c r="I90" s="8">
        <v>1</v>
      </c>
      <c r="J90" s="8">
        <v>0</v>
      </c>
      <c r="K90" s="8">
        <v>0</v>
      </c>
      <c r="L90" s="8">
        <v>0</v>
      </c>
      <c r="M90" s="8">
        <v>3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7">
        <f>SUM(C90:U90)</f>
        <v>6</v>
      </c>
      <c r="W90" s="7">
        <f>+D90</f>
        <v>0</v>
      </c>
      <c r="X90" s="7">
        <f t="shared" si="23"/>
        <v>0</v>
      </c>
    </row>
    <row r="91" spans="1:24" s="2" customFormat="1" ht="12" customHeight="1" x14ac:dyDescent="0.15">
      <c r="A91" s="51"/>
      <c r="B91" s="14" t="s">
        <v>24</v>
      </c>
      <c r="C91" s="13">
        <f t="shared" ref="C91:W91" si="31">AVERAGE(C89:C90)</f>
        <v>1.5</v>
      </c>
      <c r="D91" s="5">
        <f t="shared" si="31"/>
        <v>0</v>
      </c>
      <c r="E91" s="13">
        <f t="shared" si="31"/>
        <v>0</v>
      </c>
      <c r="F91" s="13">
        <f t="shared" si="31"/>
        <v>0.5</v>
      </c>
      <c r="G91" s="13">
        <f t="shared" si="31"/>
        <v>0</v>
      </c>
      <c r="H91" s="13">
        <f t="shared" si="31"/>
        <v>0</v>
      </c>
      <c r="I91" s="13">
        <f t="shared" si="31"/>
        <v>4</v>
      </c>
      <c r="J91" s="13">
        <f t="shared" si="31"/>
        <v>0</v>
      </c>
      <c r="K91" s="13">
        <f t="shared" si="31"/>
        <v>0</v>
      </c>
      <c r="L91" s="13">
        <f t="shared" si="31"/>
        <v>0</v>
      </c>
      <c r="M91" s="13">
        <f t="shared" si="31"/>
        <v>5</v>
      </c>
      <c r="N91" s="13">
        <f t="shared" si="31"/>
        <v>0</v>
      </c>
      <c r="O91" s="13">
        <f t="shared" si="31"/>
        <v>1</v>
      </c>
      <c r="P91" s="13">
        <f t="shared" si="31"/>
        <v>0</v>
      </c>
      <c r="Q91" s="13">
        <f t="shared" si="31"/>
        <v>0</v>
      </c>
      <c r="R91" s="13">
        <f t="shared" si="31"/>
        <v>0</v>
      </c>
      <c r="S91" s="13">
        <f t="shared" si="31"/>
        <v>0</v>
      </c>
      <c r="T91" s="13">
        <f t="shared" si="31"/>
        <v>0</v>
      </c>
      <c r="U91" s="13">
        <f t="shared" si="31"/>
        <v>0</v>
      </c>
      <c r="V91" s="11">
        <f t="shared" si="31"/>
        <v>12</v>
      </c>
      <c r="W91" s="11">
        <f t="shared" si="31"/>
        <v>0</v>
      </c>
      <c r="X91" s="11">
        <f t="shared" si="23"/>
        <v>0</v>
      </c>
    </row>
    <row r="92" spans="1:24" ht="12" customHeight="1" x14ac:dyDescent="0.15">
      <c r="A92" s="48" t="s">
        <v>2</v>
      </c>
      <c r="B92" s="10" t="s">
        <v>166</v>
      </c>
      <c r="C92" s="8">
        <v>3</v>
      </c>
      <c r="D92" s="9">
        <v>0</v>
      </c>
      <c r="E92" s="8">
        <v>0</v>
      </c>
      <c r="F92" s="8">
        <v>2</v>
      </c>
      <c r="G92" s="8">
        <v>0</v>
      </c>
      <c r="H92" s="8">
        <v>0</v>
      </c>
      <c r="I92" s="8">
        <v>3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7">
        <f>SUM(C92:U92)</f>
        <v>8</v>
      </c>
      <c r="W92" s="7">
        <f>+D92</f>
        <v>0</v>
      </c>
      <c r="X92" s="7">
        <f t="shared" si="23"/>
        <v>0</v>
      </c>
    </row>
    <row r="93" spans="1:24" ht="12" customHeight="1" x14ac:dyDescent="0.15">
      <c r="A93" s="48"/>
      <c r="B93" s="10" t="s">
        <v>164</v>
      </c>
      <c r="C93" s="8">
        <v>0</v>
      </c>
      <c r="D93" s="9">
        <v>0</v>
      </c>
      <c r="E93" s="8">
        <v>0</v>
      </c>
      <c r="F93" s="8">
        <v>0</v>
      </c>
      <c r="G93" s="8">
        <v>0</v>
      </c>
      <c r="H93" s="8">
        <v>0</v>
      </c>
      <c r="I93" s="8">
        <v>2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1</v>
      </c>
      <c r="T93" s="8">
        <v>0</v>
      </c>
      <c r="U93" s="8">
        <v>0</v>
      </c>
      <c r="V93" s="7">
        <f>SUM(C93:U93)</f>
        <v>3</v>
      </c>
      <c r="W93" s="7">
        <f>+D93</f>
        <v>0</v>
      </c>
      <c r="X93" s="7">
        <f t="shared" si="23"/>
        <v>0</v>
      </c>
    </row>
    <row r="94" spans="1:24" s="2" customFormat="1" ht="12" customHeight="1" x14ac:dyDescent="0.15">
      <c r="A94" s="51"/>
      <c r="B94" s="6" t="s">
        <v>24</v>
      </c>
      <c r="C94" s="5">
        <f t="shared" ref="C94:W94" si="32">AVERAGE(C92:C93)</f>
        <v>1.5</v>
      </c>
      <c r="D94" s="5">
        <f t="shared" si="32"/>
        <v>0</v>
      </c>
      <c r="E94" s="5">
        <f t="shared" si="32"/>
        <v>0</v>
      </c>
      <c r="F94" s="5">
        <f t="shared" si="32"/>
        <v>1</v>
      </c>
      <c r="G94" s="5">
        <f t="shared" si="32"/>
        <v>0</v>
      </c>
      <c r="H94" s="5">
        <f t="shared" si="32"/>
        <v>0</v>
      </c>
      <c r="I94" s="5">
        <f t="shared" si="32"/>
        <v>2.5</v>
      </c>
      <c r="J94" s="5">
        <f t="shared" si="32"/>
        <v>0</v>
      </c>
      <c r="K94" s="5">
        <f t="shared" si="32"/>
        <v>0</v>
      </c>
      <c r="L94" s="5">
        <f t="shared" si="32"/>
        <v>0</v>
      </c>
      <c r="M94" s="5">
        <f t="shared" si="32"/>
        <v>0</v>
      </c>
      <c r="N94" s="5">
        <f t="shared" si="32"/>
        <v>0</v>
      </c>
      <c r="O94" s="5">
        <f t="shared" si="32"/>
        <v>0</v>
      </c>
      <c r="P94" s="5">
        <f t="shared" si="32"/>
        <v>0</v>
      </c>
      <c r="Q94" s="5">
        <f t="shared" si="32"/>
        <v>0</v>
      </c>
      <c r="R94" s="5">
        <f t="shared" si="32"/>
        <v>0</v>
      </c>
      <c r="S94" s="5">
        <f t="shared" si="32"/>
        <v>0.5</v>
      </c>
      <c r="T94" s="5">
        <f t="shared" si="32"/>
        <v>0</v>
      </c>
      <c r="U94" s="5">
        <f t="shared" si="32"/>
        <v>0</v>
      </c>
      <c r="V94" s="3">
        <f t="shared" si="32"/>
        <v>5.5</v>
      </c>
      <c r="W94" s="3">
        <f t="shared" si="32"/>
        <v>0</v>
      </c>
      <c r="X94" s="3">
        <f t="shared" si="23"/>
        <v>0</v>
      </c>
    </row>
    <row r="99" spans="2:9" x14ac:dyDescent="0.15">
      <c r="B99" s="53"/>
      <c r="C99" s="53"/>
      <c r="D99" s="53"/>
      <c r="E99" s="53"/>
      <c r="F99" s="53"/>
      <c r="G99" s="53"/>
      <c r="H99" s="53"/>
      <c r="I99" s="53"/>
    </row>
    <row r="100" spans="2:9" x14ac:dyDescent="0.15">
      <c r="B100" s="53"/>
      <c r="C100" s="53"/>
      <c r="D100" s="53"/>
      <c r="E100" s="53"/>
      <c r="F100" s="53"/>
      <c r="G100" s="53"/>
      <c r="H100" s="53"/>
      <c r="I100" s="53"/>
    </row>
  </sheetData>
  <mergeCells count="5">
    <mergeCell ref="B1:X1"/>
    <mergeCell ref="X3:X4"/>
    <mergeCell ref="A3:A4"/>
    <mergeCell ref="V3:V4"/>
    <mergeCell ref="W3:W4"/>
  </mergeCells>
  <phoneticPr fontId="10" type="noConversion"/>
  <pageMargins left="0.74805557727813721" right="0.74805557727813721" top="0.98430556058883667" bottom="0.98430556058883667" header="0.51138889789581299" footer="0.51138889789581299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예산</vt:lpstr>
      <vt:lpstr>논산</vt:lpstr>
      <vt:lpstr>당진</vt:lpstr>
      <vt:lpstr>예산!Print_Titles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COM</cp:lastModifiedBy>
  <cp:revision>90</cp:revision>
  <dcterms:created xsi:type="dcterms:W3CDTF">2014-03-10T00:59:46Z</dcterms:created>
  <dcterms:modified xsi:type="dcterms:W3CDTF">2017-04-11T06:57:00Z</dcterms:modified>
</cp:coreProperties>
</file>