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ny\OneDrive\Desktop\SINKRONISASI DATA - update 27012023\2. MASTER DSP-2022-Pokja terakhir (FIX)\3. REKAP 335 DSP - UPDATE\1. MABESAU (Clear)\"/>
    </mc:Choice>
  </mc:AlternateContent>
  <xr:revisionPtr revIDLastSave="0" documentId="8_{4D91BF5B-8405-44ED-8E5E-98EF93A82EFB}" xr6:coauthVersionLast="47" xr6:coauthVersionMax="47" xr10:uidLastSave="{00000000-0000-0000-0000-000000000000}"/>
  <bookViews>
    <workbookView xWindow="-110" yWindow="-110" windowWidth="19420" windowHeight="10300" xr2:uid="{249A7D98-2DB2-4A35-B616-AABB18DA8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4" i="1" l="1"/>
  <c r="I254" i="1"/>
  <c r="K252" i="1"/>
  <c r="H252" i="1"/>
  <c r="L252" i="1" s="1"/>
  <c r="K251" i="1"/>
  <c r="H251" i="1"/>
  <c r="L251" i="1" s="1"/>
  <c r="L250" i="1"/>
  <c r="K250" i="1"/>
  <c r="H250" i="1"/>
  <c r="K249" i="1"/>
  <c r="L249" i="1" s="1"/>
  <c r="H249" i="1"/>
  <c r="K248" i="1"/>
  <c r="H248" i="1"/>
  <c r="L248" i="1" s="1"/>
  <c r="L246" i="1"/>
  <c r="L245" i="1"/>
  <c r="L244" i="1"/>
  <c r="L243" i="1"/>
  <c r="L242" i="1"/>
  <c r="L241" i="1"/>
  <c r="L240" i="1"/>
  <c r="L235" i="1"/>
  <c r="L234" i="1"/>
  <c r="K233" i="1"/>
  <c r="H233" i="1"/>
  <c r="L233" i="1" s="1"/>
  <c r="L231" i="1"/>
  <c r="L230" i="1"/>
  <c r="K229" i="1"/>
  <c r="L229" i="1" s="1"/>
  <c r="H229" i="1"/>
  <c r="L227" i="1"/>
  <c r="L226" i="1"/>
  <c r="L225" i="1"/>
  <c r="K225" i="1"/>
  <c r="H225" i="1"/>
  <c r="L219" i="1"/>
  <c r="L218" i="1"/>
  <c r="K217" i="1"/>
  <c r="H217" i="1"/>
  <c r="L217" i="1" s="1"/>
  <c r="L215" i="1"/>
  <c r="L214" i="1"/>
  <c r="K213" i="1"/>
  <c r="H213" i="1"/>
  <c r="L213" i="1" s="1"/>
  <c r="L211" i="1"/>
  <c r="L210" i="1"/>
  <c r="K209" i="1"/>
  <c r="L209" i="1" s="1"/>
  <c r="H209" i="1"/>
  <c r="L207" i="1"/>
  <c r="L206" i="1"/>
  <c r="L205" i="1"/>
  <c r="K205" i="1"/>
  <c r="H205" i="1"/>
  <c r="L203" i="1"/>
  <c r="L202" i="1"/>
  <c r="K201" i="1"/>
  <c r="H201" i="1"/>
  <c r="L201" i="1" s="1"/>
  <c r="L199" i="1"/>
  <c r="L198" i="1"/>
  <c r="K197" i="1"/>
  <c r="H197" i="1"/>
  <c r="L197" i="1" s="1"/>
  <c r="L195" i="1"/>
  <c r="L194" i="1"/>
  <c r="K193" i="1"/>
  <c r="L193" i="1" s="1"/>
  <c r="H193" i="1"/>
  <c r="L191" i="1"/>
  <c r="L190" i="1"/>
  <c r="L189" i="1"/>
  <c r="L188" i="1"/>
  <c r="K187" i="1"/>
  <c r="H187" i="1"/>
  <c r="L187" i="1" s="1"/>
  <c r="L185" i="1"/>
  <c r="L184" i="1"/>
  <c r="L183" i="1"/>
  <c r="L182" i="1"/>
  <c r="K182" i="1"/>
  <c r="H182" i="1"/>
  <c r="L175" i="1"/>
  <c r="L174" i="1"/>
  <c r="K173" i="1"/>
  <c r="H173" i="1"/>
  <c r="L173" i="1" s="1"/>
  <c r="L171" i="1"/>
  <c r="L170" i="1"/>
  <c r="K169" i="1"/>
  <c r="H169" i="1"/>
  <c r="L169" i="1" s="1"/>
  <c r="L167" i="1"/>
  <c r="L166" i="1"/>
  <c r="K165" i="1"/>
  <c r="L165" i="1" s="1"/>
  <c r="H165" i="1"/>
  <c r="L163" i="1"/>
  <c r="L162" i="1"/>
  <c r="L161" i="1"/>
  <c r="K161" i="1"/>
  <c r="H161" i="1"/>
  <c r="L159" i="1"/>
  <c r="L158" i="1"/>
  <c r="K157" i="1"/>
  <c r="H157" i="1"/>
  <c r="L157" i="1" s="1"/>
  <c r="L155" i="1"/>
  <c r="L154" i="1"/>
  <c r="K153" i="1"/>
  <c r="H153" i="1"/>
  <c r="L153" i="1" s="1"/>
  <c r="L151" i="1"/>
  <c r="L150" i="1"/>
  <c r="K149" i="1"/>
  <c r="L149" i="1" s="1"/>
  <c r="H149" i="1"/>
  <c r="L147" i="1"/>
  <c r="L146" i="1"/>
  <c r="L145" i="1"/>
  <c r="K145" i="1"/>
  <c r="H145" i="1"/>
  <c r="L143" i="1"/>
  <c r="L142" i="1"/>
  <c r="K141" i="1"/>
  <c r="H141" i="1"/>
  <c r="L141" i="1" s="1"/>
  <c r="L140" i="1"/>
  <c r="K140" i="1"/>
  <c r="H140" i="1"/>
  <c r="K139" i="1"/>
  <c r="L139" i="1" s="1"/>
  <c r="H139" i="1"/>
  <c r="K133" i="1"/>
  <c r="H133" i="1"/>
  <c r="L133" i="1" s="1"/>
  <c r="K132" i="1"/>
  <c r="H132" i="1"/>
  <c r="L132" i="1" s="1"/>
  <c r="L130" i="1"/>
  <c r="L129" i="1"/>
  <c r="L128" i="1"/>
  <c r="L127" i="1"/>
  <c r="L126" i="1"/>
  <c r="L125" i="1"/>
  <c r="K124" i="1"/>
  <c r="H124" i="1"/>
  <c r="L124" i="1" s="1"/>
  <c r="K123" i="1"/>
  <c r="H123" i="1"/>
  <c r="L123" i="1" s="1"/>
  <c r="L122" i="1"/>
  <c r="K122" i="1"/>
  <c r="H122" i="1"/>
  <c r="K121" i="1"/>
  <c r="L121" i="1" s="1"/>
  <c r="H121" i="1"/>
  <c r="L119" i="1"/>
  <c r="L118" i="1"/>
  <c r="L117" i="1"/>
  <c r="L116" i="1"/>
  <c r="L115" i="1"/>
  <c r="L114" i="1"/>
  <c r="L113" i="1"/>
  <c r="K113" i="1"/>
  <c r="H113" i="1"/>
  <c r="K112" i="1"/>
  <c r="L112" i="1" s="1"/>
  <c r="H112" i="1"/>
  <c r="K111" i="1"/>
  <c r="H111" i="1"/>
  <c r="L111" i="1" s="1"/>
  <c r="L109" i="1"/>
  <c r="L108" i="1"/>
  <c r="L107" i="1"/>
  <c r="L106" i="1"/>
  <c r="L105" i="1"/>
  <c r="L104" i="1"/>
  <c r="K103" i="1"/>
  <c r="L103" i="1" s="1"/>
  <c r="H103" i="1"/>
  <c r="K102" i="1"/>
  <c r="H102" i="1"/>
  <c r="L102" i="1" s="1"/>
  <c r="K101" i="1"/>
  <c r="H101" i="1"/>
  <c r="L101" i="1" s="1"/>
  <c r="L99" i="1"/>
  <c r="L98" i="1"/>
  <c r="L97" i="1"/>
  <c r="L96" i="1"/>
  <c r="L90" i="1"/>
  <c r="K90" i="1"/>
  <c r="H90" i="1"/>
  <c r="K89" i="1"/>
  <c r="L89" i="1" s="1"/>
  <c r="H89" i="1"/>
  <c r="K88" i="1"/>
  <c r="H88" i="1"/>
  <c r="L88" i="1" s="1"/>
  <c r="L86" i="1"/>
  <c r="L85" i="1"/>
  <c r="L84" i="1"/>
  <c r="L83" i="1"/>
  <c r="L82" i="1"/>
  <c r="L81" i="1"/>
  <c r="K80" i="1"/>
  <c r="L80" i="1" s="1"/>
  <c r="H80" i="1"/>
  <c r="K79" i="1"/>
  <c r="H79" i="1"/>
  <c r="L79" i="1" s="1"/>
  <c r="K78" i="1"/>
  <c r="H78" i="1"/>
  <c r="L78" i="1" s="1"/>
  <c r="L76" i="1"/>
  <c r="L75" i="1"/>
  <c r="L74" i="1"/>
  <c r="L73" i="1"/>
  <c r="L71" i="1"/>
  <c r="L70" i="1"/>
  <c r="L69" i="1"/>
  <c r="L68" i="1"/>
  <c r="L66" i="1"/>
  <c r="L65" i="1"/>
  <c r="L64" i="1"/>
  <c r="L63" i="1"/>
  <c r="L62" i="1"/>
  <c r="K62" i="1"/>
  <c r="H62" i="1"/>
  <c r="K61" i="1"/>
  <c r="L61" i="1" s="1"/>
  <c r="H61" i="1"/>
  <c r="K60" i="1"/>
  <c r="H60" i="1"/>
  <c r="L60" i="1" s="1"/>
  <c r="L58" i="1"/>
  <c r="L57" i="1"/>
  <c r="L56" i="1"/>
  <c r="L55" i="1"/>
  <c r="L54" i="1"/>
  <c r="L53" i="1"/>
  <c r="L47" i="1"/>
  <c r="L46" i="1"/>
  <c r="L45" i="1"/>
  <c r="L44" i="1"/>
  <c r="L43" i="1"/>
  <c r="L42" i="1"/>
  <c r="K41" i="1"/>
  <c r="I41" i="1"/>
  <c r="L41" i="1" s="1"/>
  <c r="L40" i="1"/>
  <c r="L39" i="1"/>
  <c r="L38" i="1"/>
  <c r="L37" i="1"/>
  <c r="L36" i="1"/>
  <c r="L35" i="1"/>
  <c r="L34" i="1"/>
  <c r="L33" i="1"/>
  <c r="L32" i="1"/>
  <c r="L31" i="1"/>
  <c r="L30" i="1"/>
  <c r="K29" i="1"/>
  <c r="L29" i="1" s="1"/>
  <c r="H29" i="1"/>
  <c r="K28" i="1"/>
  <c r="H28" i="1"/>
  <c r="L28" i="1" s="1"/>
  <c r="K27" i="1"/>
  <c r="H27" i="1"/>
  <c r="L27" i="1" s="1"/>
  <c r="L26" i="1"/>
  <c r="K26" i="1"/>
  <c r="H26" i="1"/>
  <c r="K25" i="1"/>
  <c r="K254" i="1" s="1"/>
  <c r="H25" i="1"/>
  <c r="H254" i="1" s="1"/>
  <c r="L24" i="1"/>
  <c r="L22" i="1"/>
  <c r="L20" i="1"/>
  <c r="L18" i="1"/>
  <c r="L16" i="1"/>
  <c r="L14" i="1"/>
  <c r="L13" i="1"/>
  <c r="L12" i="1"/>
  <c r="L25" i="1" l="1"/>
  <c r="L25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30" authorId="0" shapeId="0" xr:uid="{AA256E65-B5C9-4F23-AF59-616E81C007DA}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6.1.5 tambah kaurharfas, jab Lettu</t>
        </r>
      </text>
    </comment>
  </commentList>
</comments>
</file>

<file path=xl/sharedStrings.xml><?xml version="1.0" encoding="utf-8"?>
<sst xmlns="http://schemas.openxmlformats.org/spreadsheetml/2006/main" count="1344" uniqueCount="258">
  <si>
    <t>110</t>
  </si>
  <si>
    <t>Y-3.  RSAU dr. MOH. SALAMUN</t>
  </si>
  <si>
    <t>BENTUK : 335-DSP</t>
  </si>
  <si>
    <t>NO</t>
  </si>
  <si>
    <t>J A B A T A N</t>
  </si>
  <si>
    <t>GOL</t>
  </si>
  <si>
    <t>PANGKAT</t>
  </si>
  <si>
    <t>KORPS</t>
  </si>
  <si>
    <t>BIDANG</t>
  </si>
  <si>
    <t>SPESIALISASI</t>
  </si>
  <si>
    <t>JML</t>
  </si>
  <si>
    <t>KETERANGAN</t>
  </si>
  <si>
    <t>JAB</t>
  </si>
  <si>
    <t>PROFESI</t>
  </si>
  <si>
    <t>PA</t>
  </si>
  <si>
    <t>BA</t>
  </si>
  <si>
    <t>TA</t>
  </si>
  <si>
    <t>PNS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</si>
  <si>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</si>
  <si>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</si>
  <si>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</si>
  <si>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</si>
  <si>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</si>
  <si>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</si>
  <si>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</si>
  <si>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</si>
  <si>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</si>
  <si>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</si>
  <si>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</si>
  <si>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</si>
  <si>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</si>
  <si>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1.</t>
  </si>
  <si>
    <t>Ka RSAU dr. Moh Salamun</t>
  </si>
  <si>
    <t>IV M</t>
  </si>
  <si>
    <t>Kolonel</t>
  </si>
  <si>
    <t>Kes</t>
  </si>
  <si>
    <t>Dokter/Dokter Gigi</t>
  </si>
  <si>
    <t>Multi</t>
  </si>
  <si>
    <t>Ba Adminu</t>
  </si>
  <si>
    <t/>
  </si>
  <si>
    <t>Serka</t>
  </si>
  <si>
    <t>Adm</t>
  </si>
  <si>
    <t>Minu</t>
  </si>
  <si>
    <t>Ta Pengemudi</t>
  </si>
  <si>
    <t>Praka</t>
  </si>
  <si>
    <t>Tek</t>
  </si>
  <si>
    <t>Srb</t>
  </si>
  <si>
    <t>Ranmor/SM</t>
  </si>
  <si>
    <t>2.</t>
  </si>
  <si>
    <t>Koorpokli</t>
  </si>
  <si>
    <t>IV P</t>
  </si>
  <si>
    <t>Dokter</t>
  </si>
  <si>
    <t>3.</t>
  </si>
  <si>
    <t>Ka SPI</t>
  </si>
  <si>
    <t>4.</t>
  </si>
  <si>
    <t>Ka Komite Medik</t>
  </si>
  <si>
    <t>5.</t>
  </si>
  <si>
    <t>Ka Komite Perawatan</t>
  </si>
  <si>
    <t>Keperawatan</t>
  </si>
  <si>
    <t>Sesrumkit</t>
  </si>
  <si>
    <t>V M</t>
  </si>
  <si>
    <t>Letkol</t>
  </si>
  <si>
    <t>Dokter/Keperawatan</t>
  </si>
  <si>
    <t>6.1.</t>
  </si>
  <si>
    <t>Kataud</t>
  </si>
  <si>
    <t xml:space="preserve">VI </t>
  </si>
  <si>
    <t>Mayor/PNS IV A</t>
  </si>
  <si>
    <t>Adm/Kes</t>
  </si>
  <si>
    <t>Adm/Multi</t>
  </si>
  <si>
    <t>6.1.1</t>
  </si>
  <si>
    <t>Kaurtu</t>
  </si>
  <si>
    <t xml:space="preserve">VII </t>
  </si>
  <si>
    <t>Kapten/PNS III D</t>
  </si>
  <si>
    <t>6.1.2</t>
  </si>
  <si>
    <t>Kaurpers</t>
  </si>
  <si>
    <t>6.1.3</t>
  </si>
  <si>
    <t>Kaurminbekkes</t>
  </si>
  <si>
    <t>6.1.4</t>
  </si>
  <si>
    <t>Kaur BMN</t>
  </si>
  <si>
    <t>Sus SIMAK BMN</t>
  </si>
  <si>
    <t>Ba Adminpers</t>
  </si>
  <si>
    <t>Peltu</t>
  </si>
  <si>
    <t>Pers</t>
  </si>
  <si>
    <t>Ba Operator Komputer</t>
  </si>
  <si>
    <t>Sus</t>
  </si>
  <si>
    <t>PDE</t>
  </si>
  <si>
    <t>Operator</t>
  </si>
  <si>
    <t>Ba Harfas</t>
  </si>
  <si>
    <t>Tum</t>
  </si>
  <si>
    <t>Ba Sarban</t>
  </si>
  <si>
    <t>Ranmor</t>
  </si>
  <si>
    <t>Ba Pembekalan</t>
  </si>
  <si>
    <t>Kal</t>
  </si>
  <si>
    <t>Pergudangan/Kataloging</t>
  </si>
  <si>
    <t>Ba/Tur BMN</t>
  </si>
  <si>
    <t>Serka/PNS II B</t>
  </si>
  <si>
    <t>Ta Harfas</t>
  </si>
  <si>
    <t>Kopka</t>
  </si>
  <si>
    <t>Ta Adminpers</t>
  </si>
  <si>
    <t>Ta Pembekalan</t>
  </si>
  <si>
    <t>111</t>
  </si>
  <si>
    <t>Ta Adminu</t>
  </si>
  <si>
    <t>Tur Adminu</t>
  </si>
  <si>
    <t>PNS II D</t>
  </si>
  <si>
    <t>Tur Perawat</t>
  </si>
  <si>
    <t>Paramedis</t>
  </si>
  <si>
    <t>Tur Harfas</t>
  </si>
  <si>
    <t>Tur Sarban</t>
  </si>
  <si>
    <t>PNS II B</t>
  </si>
  <si>
    <t>6.2</t>
  </si>
  <si>
    <t>Kamed</t>
  </si>
  <si>
    <t>Umum/Multi</t>
  </si>
  <si>
    <t>6.2.1</t>
  </si>
  <si>
    <t>Kaurminmed</t>
  </si>
  <si>
    <t>6.2.2</t>
  </si>
  <si>
    <t>Kaurinfomed</t>
  </si>
  <si>
    <t>Ta Pembantu Perawat</t>
  </si>
  <si>
    <t>Pembantu Pmd</t>
  </si>
  <si>
    <t>PPM Susnalkes</t>
  </si>
  <si>
    <t>6.3</t>
  </si>
  <si>
    <t>Kaprogar</t>
  </si>
  <si>
    <t>Mayor</t>
  </si>
  <si>
    <t>Kes/Adm</t>
  </si>
  <si>
    <t>Multi/Adm</t>
  </si>
  <si>
    <t>Susparengar</t>
  </si>
  <si>
    <t>Ba Adminku</t>
  </si>
  <si>
    <t>Ku</t>
  </si>
  <si>
    <t>Tur Adminku</t>
  </si>
  <si>
    <t>Pekas</t>
  </si>
  <si>
    <t>Kapten</t>
  </si>
  <si>
    <t>Kadukkes</t>
  </si>
  <si>
    <t>V P</t>
  </si>
  <si>
    <t>Letkol/PNS IV B</t>
  </si>
  <si>
    <t>dr/drg/Keperawatan</t>
  </si>
  <si>
    <t>8.1</t>
  </si>
  <si>
    <t>Kaunitbankes</t>
  </si>
  <si>
    <t>8.2</t>
  </si>
  <si>
    <t>Kaunitujibad</t>
  </si>
  <si>
    <t>Ba Perawat</t>
  </si>
  <si>
    <t>Ta Perawat</t>
  </si>
  <si>
    <t>Kakesprev</t>
  </si>
  <si>
    <t>9.1</t>
  </si>
  <si>
    <t>Kaunitimun</t>
  </si>
  <si>
    <t>9.2</t>
  </si>
  <si>
    <t>Kaunitkesling</t>
  </si>
  <si>
    <t>112</t>
  </si>
  <si>
    <t>Kagadar</t>
  </si>
  <si>
    <t>Umum/Spesialis</t>
  </si>
  <si>
    <t>10.2</t>
  </si>
  <si>
    <t>Kaunitadmingadar</t>
  </si>
  <si>
    <t>Kaunitloggadar</t>
  </si>
  <si>
    <t>Kawatum</t>
  </si>
  <si>
    <t>Perawat Umum</t>
  </si>
  <si>
    <t>11.1</t>
  </si>
  <si>
    <t>Kaunitwatlan</t>
  </si>
  <si>
    <t>11.2</t>
  </si>
  <si>
    <t>Kaunitwatinap</t>
  </si>
  <si>
    <t>Tur Pembekalan</t>
  </si>
  <si>
    <t>Pergudangan</t>
  </si>
  <si>
    <t>Kajangkes</t>
  </si>
  <si>
    <t>12.1</t>
  </si>
  <si>
    <t>Kaunitharalkes</t>
  </si>
  <si>
    <t>12.2</t>
  </si>
  <si>
    <t>Kaunitgudang</t>
  </si>
  <si>
    <t>Kes/Kal</t>
  </si>
  <si>
    <t>Multi/Kal</t>
  </si>
  <si>
    <t>12.3</t>
  </si>
  <si>
    <t>Kaunitjangwat</t>
  </si>
  <si>
    <t>Tur Teknisi Elektro Medis</t>
  </si>
  <si>
    <t>TEM</t>
  </si>
  <si>
    <t>MC</t>
  </si>
  <si>
    <t>Kabin Kompetensi Yankes</t>
  </si>
  <si>
    <t>13.1</t>
  </si>
  <si>
    <t>Kaunitbin Kompetensi Medis</t>
  </si>
  <si>
    <t>113</t>
  </si>
  <si>
    <t>13.2</t>
  </si>
  <si>
    <t>Kaunitbin Kompetensi Keperawatan</t>
  </si>
  <si>
    <t>13.3</t>
  </si>
  <si>
    <t>Kaunitbin Kompetensi Nonkeperawatan</t>
  </si>
  <si>
    <t>13.4</t>
  </si>
  <si>
    <t>Kaunitpustakmedis</t>
  </si>
  <si>
    <t>Kaklinjantung</t>
  </si>
  <si>
    <t>Spesialis Jantung</t>
  </si>
  <si>
    <t>Kaklinparu</t>
  </si>
  <si>
    <t>Spesialis Paru</t>
  </si>
  <si>
    <t>Kaklinmata</t>
  </si>
  <si>
    <t>Spesialis Mata</t>
  </si>
  <si>
    <t>Ba Teknis Medis</t>
  </si>
  <si>
    <t>Keteknisan Medis</t>
  </si>
  <si>
    <t>Tur Teknis Medis</t>
  </si>
  <si>
    <t>Kaklin THT</t>
  </si>
  <si>
    <t>Spesialis THT</t>
  </si>
  <si>
    <t>Kaklinjiwa</t>
  </si>
  <si>
    <t>Spesialis Jiwa</t>
  </si>
  <si>
    <t>Kaklinpenydal</t>
  </si>
  <si>
    <t>Spesialis Penyakit Dalam</t>
  </si>
  <si>
    <t>Kaklinobsgin</t>
  </si>
  <si>
    <t>Spesialis Obsgyn</t>
  </si>
  <si>
    <t>Bidan</t>
  </si>
  <si>
    <t>Kaklinanak</t>
  </si>
  <si>
    <t>Spesialis Anak</t>
  </si>
  <si>
    <t>114</t>
  </si>
  <si>
    <t>Kaklinbedah</t>
  </si>
  <si>
    <t>Spesialis Bedah</t>
  </si>
  <si>
    <t>Kaklinrad</t>
  </si>
  <si>
    <t>Spesialis Radiologi</t>
  </si>
  <si>
    <t>Kaklinpat</t>
  </si>
  <si>
    <t>Spesialis Patologi</t>
  </si>
  <si>
    <t>Tur Analis</t>
  </si>
  <si>
    <t>Kaklinsyaraf</t>
  </si>
  <si>
    <t>Spesialis Syaraf</t>
  </si>
  <si>
    <t>Kaklinrehabmed</t>
  </si>
  <si>
    <t>Spesialis Rehabmed</t>
  </si>
  <si>
    <t>Keterapian Fisik</t>
  </si>
  <si>
    <t>Kaklinkulit</t>
  </si>
  <si>
    <t>Spesialis Kulkel</t>
  </si>
  <si>
    <t>Kaklingizi</t>
  </si>
  <si>
    <t>Spesialis Gizi</t>
  </si>
  <si>
    <t>Ba Kesmas</t>
  </si>
  <si>
    <t>Gizi</t>
  </si>
  <si>
    <t>Kaklingilut</t>
  </si>
  <si>
    <t>Dokter Gigi</t>
  </si>
  <si>
    <t>Spesialis Gigi</t>
  </si>
  <si>
    <t>Ba Perawat Gigi</t>
  </si>
  <si>
    <t>Tur Perawat Gigi</t>
  </si>
  <si>
    <t>Kaklinurologi</t>
  </si>
  <si>
    <t>Spesialis Urologi</t>
  </si>
  <si>
    <t>115</t>
  </si>
  <si>
    <t>Kaklinortopedi</t>
  </si>
  <si>
    <t>Spesialis Ortopedi</t>
  </si>
  <si>
    <t>Kaklinbedahsyaraf</t>
  </si>
  <si>
    <t>Spesialis Bedah Syaraf</t>
  </si>
  <si>
    <t>Kafarmasi</t>
  </si>
  <si>
    <t>Kefarmasian</t>
  </si>
  <si>
    <t>Ba Ass Apoteker</t>
  </si>
  <si>
    <t>Tur Ass Apoteker</t>
  </si>
  <si>
    <t>FUNGSIONAL</t>
  </si>
  <si>
    <t>Pokli Gol IV Bid Adminjemen</t>
  </si>
  <si>
    <t>dr/Kep/Tekmed</t>
  </si>
  <si>
    <t>Pokli Gol IV Bid Yanmedik</t>
  </si>
  <si>
    <t>Pokli Gol IV Bid Yangadar</t>
  </si>
  <si>
    <t>Pokli Gol IV Bid Keperawatan</t>
  </si>
  <si>
    <t>Pokli Gol IV Bid Rekam Medik</t>
  </si>
  <si>
    <t>dr/Keperawatan</t>
  </si>
  <si>
    <t>Pokli Gol IV Bid Farmasi</t>
  </si>
  <si>
    <t xml:space="preserve">Pokli Gol IV Bid K3 </t>
  </si>
  <si>
    <t>dr/Kep/Tekmed/Kesmas</t>
  </si>
  <si>
    <t>dan Kewaspadaan Bencana</t>
  </si>
  <si>
    <t>Pakes Gol V</t>
  </si>
  <si>
    <t>Pakes Gol VI</t>
  </si>
  <si>
    <t>Pakes Gol VII</t>
  </si>
  <si>
    <t>Pakes Gol VIII</t>
  </si>
  <si>
    <t xml:space="preserve">VIII </t>
  </si>
  <si>
    <t>Lettu/PNS III B</t>
  </si>
  <si>
    <t>Pakes Gol IX</t>
  </si>
  <si>
    <t>IX</t>
  </si>
  <si>
    <t>Letda/PNS III 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</si>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</sst>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 vertical="center" shrinkToFit="1"/>
    </xf>
    <xf numFmtId="0" fontId="1" fillId="2" borderId="7" xfId="0" applyFont="1" applyFill="1" applyBorder="1"/>
    <xf numFmtId="0" fontId="1" fillId="2" borderId="7" xfId="0" applyFont="1" applyFill="1" applyBorder="1" applyAlignment="1">
      <alignment shrinkToFit="1"/>
    </xf>
    <xf numFmtId="0" fontId="1" fillId="2" borderId="7" xfId="0" applyFont="1" applyFill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shrinkToFit="1"/>
    </xf>
    <xf numFmtId="0" fontId="3" fillId="0" borderId="0" xfId="0" applyFont="1" applyAlignment="1">
      <alignment horizontal="left"/>
    </xf>
    <xf numFmtId="0" fontId="3" fillId="0" borderId="6" xfId="0" quotePrefix="1" applyFont="1" applyBorder="1" applyAlignment="1">
      <alignment horizontal="center"/>
    </xf>
    <xf numFmtId="0" fontId="5" fillId="0" borderId="0" xfId="0" applyFont="1"/>
    <xf numFmtId="0" fontId="3" fillId="0" borderId="7" xfId="0" quotePrefix="1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4" fillId="0" borderId="7" xfId="0" applyFont="1" applyBorder="1"/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shrinkToFi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/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74706</xdr:colOff>
      <xdr:row>0</xdr:row>
      <xdr:rowOff>97117</xdr:rowOff>
    </xdr:from>
    <xdr:ext cx="2319617" cy="580736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02DF398-C82A-40DB-A940-E2DB08256726}"/>
            </a:ext>
          </a:extLst>
        </xdr:cNvPr>
        <xdr:cNvSpPr txBox="1">
          <a:spLocks noChangeArrowheads="1"/>
        </xdr:cNvSpPr>
      </xdr:nvSpPr>
      <xdr:spPr bwMode="auto">
        <a:xfrm>
          <a:off x="9059956" y="97117"/>
          <a:ext cx="2319617" cy="5807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7432" rIns="0" bIns="0" anchor="t" upright="1">
          <a:spAutoFit/>
        </a:bodyPr>
        <a:lstStyle/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Lampiran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IV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Keputusan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 </a:t>
          </a:r>
          <a:r>
            <a:rPr lang="en-US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Kasau</a:t>
          </a:r>
        </a:p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Nomor  </a:t>
          </a:r>
          <a:r>
            <a:rPr lang="id-ID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Kep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/</a:t>
          </a:r>
          <a:r>
            <a:rPr lang="en-US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869/XII</a:t>
          </a: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/2017</a:t>
          </a:r>
        </a:p>
        <a:p>
          <a:pPr algn="l" rtl="1">
            <a:defRPr sz="1000"/>
          </a:pPr>
          <a:r>
            <a:rPr lang="en-US" sz="1250" b="0" i="0" strike="noStrike">
              <a:solidFill>
                <a:sysClr val="windowText" lastClr="000000"/>
              </a:solidFill>
              <a:latin typeface="Arial"/>
              <a:cs typeface="Arial"/>
            </a:rPr>
            <a:t>Tanggal 6 Desember</a:t>
          </a:r>
          <a:r>
            <a:rPr lang="en-US" sz="1250" b="0" i="0" strike="noStrike" baseline="0">
              <a:solidFill>
                <a:sysClr val="windowText" lastClr="000000"/>
              </a:solidFill>
              <a:latin typeface="Arial"/>
              <a:cs typeface="Arial"/>
            </a:rPr>
            <a:t> 2017</a:t>
          </a:r>
          <a:endParaRPr lang="en-US" sz="1250" b="0" i="0" strike="noStrike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9</xdr:col>
      <xdr:colOff>137452</xdr:colOff>
      <xdr:row>4</xdr:row>
      <xdr:rowOff>64060</xdr:rowOff>
    </xdr:from>
    <xdr:to>
      <xdr:col>12</xdr:col>
      <xdr:colOff>1131601</xdr:colOff>
      <xdr:row>4</xdr:row>
      <xdr:rowOff>65648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0C018EC-7B54-408B-8AF5-653BE6CED589}"/>
            </a:ext>
          </a:extLst>
        </xdr:cNvPr>
        <xdr:cNvCxnSpPr/>
      </xdr:nvCxnSpPr>
      <xdr:spPr>
        <a:xfrm>
          <a:off x="9122702" y="737160"/>
          <a:ext cx="2099049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FC6F-4D4F-490C-8729-5725E60AED98}">
  <dimension ref="A4:M254"/>
  <sheetViews>
    <sheetView tabSelected="1" workbookViewId="0">
      <selection activeCell="C5" sqref="C5"/>
    </sheetView>
  </sheetViews>
  <sheetFormatPr defaultColWidth="9.1796875" defaultRowHeight="12.5" x14ac:dyDescent="0.25"/>
  <cols>
    <col min="1" max="1" width="8.453125" style="1" customWidth="1"/>
    <col min="2" max="2" width="30.54296875" style="1" customWidth="1"/>
    <col min="3" max="3" width="7.453125" style="1" customWidth="1"/>
    <col min="4" max="6" width="15.7265625" style="1" customWidth="1"/>
    <col min="7" max="7" width="24.453125" style="1" customWidth="1"/>
    <col min="8" max="12" width="5.26953125" style="1" customWidth="1"/>
    <col min="13" max="13" width="16.7265625" style="1" customWidth="1"/>
    <col min="14" max="16384" width="9.1796875" style="1"/>
  </cols>
  <sheetData>
    <row r="4" spans="1:13" s="4" customFormat="1" ht="15.5" x14ac:dyDescent="0.35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s="4" customFormat="1" x14ac:dyDescent="0.25"/>
    <row r="6" spans="1:13" s="4" customFormat="1" x14ac:dyDescent="0.25"/>
    <row r="7" spans="1:13" ht="13.5" thickBot="1" x14ac:dyDescent="0.35">
      <c r="A7" s="5" t="s">
        <v>1</v>
      </c>
      <c r="M7" s="6" t="s">
        <v>2</v>
      </c>
    </row>
    <row r="8" spans="1:13" x14ac:dyDescent="0.25">
      <c r="A8" s="7" t="s">
        <v>3</v>
      </c>
      <c r="B8" s="7" t="s">
        <v>4</v>
      </c>
      <c r="C8" s="8" t="s">
        <v>5</v>
      </c>
      <c r="D8" s="7" t="s">
        <v>6</v>
      </c>
      <c r="E8" s="7" t="s">
        <v>7</v>
      </c>
      <c r="F8" s="8" t="s">
        <v>8</v>
      </c>
      <c r="G8" s="7" t="s">
        <v>9</v>
      </c>
      <c r="H8" s="9" t="s">
        <v>6</v>
      </c>
      <c r="I8" s="10"/>
      <c r="J8" s="10"/>
      <c r="K8" s="11"/>
      <c r="L8" s="7" t="s">
        <v>10</v>
      </c>
      <c r="M8" s="7" t="s">
        <v>11</v>
      </c>
    </row>
    <row r="9" spans="1:13" x14ac:dyDescent="0.25">
      <c r="A9" s="12"/>
      <c r="B9" s="12"/>
      <c r="C9" s="13" t="s">
        <v>12</v>
      </c>
      <c r="D9" s="12"/>
      <c r="E9" s="12"/>
      <c r="F9" s="13" t="s">
        <v>13</v>
      </c>
      <c r="G9" s="12"/>
      <c r="H9" s="13" t="s">
        <v>14</v>
      </c>
      <c r="I9" s="13" t="s">
        <v>15</v>
      </c>
      <c r="J9" s="13" t="s">
        <v>16</v>
      </c>
      <c r="K9" s="13" t="s">
        <v>17</v>
      </c>
      <c r="L9" s="12"/>
      <c r="M9" s="12"/>
    </row>
    <row r="10" spans="1:13" x14ac:dyDescent="0.25">
      <c r="A10" s="14" t="s">
        <v>18</v>
      </c>
      <c r="B10" s="14" t="s">
        <v>19</v>
      </c>
      <c r="C10" s="14" t="s">
        <v>20</v>
      </c>
      <c r="D10" s="14" t="s">
        <v>21</v>
      </c>
      <c r="E10" s="14" t="s">
        <v>22</v>
      </c>
      <c r="F10" s="14" t="s">
        <v>23</v>
      </c>
      <c r="G10" s="14" t="s">
        <v>24</v>
      </c>
      <c r="H10" s="14" t="s">
        <v>25</v>
      </c>
      <c r="I10" s="14" t="s">
        <v>26</v>
      </c>
      <c r="J10" s="14" t="s">
        <v>27</v>
      </c>
      <c r="K10" s="14" t="s">
        <v>28</v>
      </c>
      <c r="L10" s="14" t="s">
        <v>29</v>
      </c>
      <c r="M10" s="14" t="s">
        <v>30</v>
      </c>
    </row>
    <row r="11" spans="1:13" x14ac:dyDescent="0.25">
      <c r="A11" s="15"/>
      <c r="B11" s="15"/>
      <c r="C11" s="16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x14ac:dyDescent="0.25">
      <c r="A12" s="15" t="s">
        <v>31</v>
      </c>
      <c r="B12" s="17" t="s">
        <v>32</v>
      </c>
      <c r="C12" s="15" t="s">
        <v>33</v>
      </c>
      <c r="D12" s="18" t="s">
        <v>34</v>
      </c>
      <c r="E12" s="18" t="s">
        <v>35</v>
      </c>
      <c r="F12" s="19" t="s">
        <v>36</v>
      </c>
      <c r="G12" s="18" t="s">
        <v>37</v>
      </c>
      <c r="H12" s="18">
        <v>1</v>
      </c>
      <c r="I12" s="18"/>
      <c r="J12" s="18"/>
      <c r="K12" s="18"/>
      <c r="L12" s="20">
        <f>SUM(H12:K12)</f>
        <v>1</v>
      </c>
      <c r="M12" s="18"/>
    </row>
    <row r="13" spans="1:13" x14ac:dyDescent="0.25">
      <c r="A13" s="15"/>
      <c r="B13" s="15" t="s">
        <v>38</v>
      </c>
      <c r="C13" s="15" t="s">
        <v>39</v>
      </c>
      <c r="D13" s="15" t="s">
        <v>40</v>
      </c>
      <c r="E13" s="15" t="s">
        <v>41</v>
      </c>
      <c r="F13" s="15" t="s">
        <v>41</v>
      </c>
      <c r="G13" s="15" t="s">
        <v>42</v>
      </c>
      <c r="H13" s="15"/>
      <c r="I13" s="15">
        <v>1</v>
      </c>
      <c r="J13" s="15"/>
      <c r="K13" s="15"/>
      <c r="L13" s="21">
        <f>SUM(H13:K13)</f>
        <v>1</v>
      </c>
      <c r="M13" s="15"/>
    </row>
    <row r="14" spans="1:13" x14ac:dyDescent="0.25">
      <c r="A14" s="15"/>
      <c r="B14" s="15" t="s">
        <v>43</v>
      </c>
      <c r="C14" s="15" t="s">
        <v>39</v>
      </c>
      <c r="D14" s="15" t="s">
        <v>44</v>
      </c>
      <c r="E14" s="15" t="s">
        <v>45</v>
      </c>
      <c r="F14" s="15" t="s">
        <v>46</v>
      </c>
      <c r="G14" s="15" t="s">
        <v>47</v>
      </c>
      <c r="H14" s="15"/>
      <c r="I14" s="15"/>
      <c r="J14" s="15">
        <v>1</v>
      </c>
      <c r="K14" s="15"/>
      <c r="L14" s="21">
        <f>SUM(H14:K14)</f>
        <v>1</v>
      </c>
      <c r="M14" s="15"/>
    </row>
    <row r="15" spans="1:13" x14ac:dyDescent="0.25">
      <c r="A15" s="15"/>
      <c r="B15" s="15" t="s">
        <v>39</v>
      </c>
      <c r="C15" s="15" t="s">
        <v>39</v>
      </c>
      <c r="D15" s="15" t="s">
        <v>39</v>
      </c>
      <c r="E15" s="15" t="s">
        <v>39</v>
      </c>
      <c r="F15" s="15" t="s">
        <v>39</v>
      </c>
      <c r="G15" s="15" t="s">
        <v>39</v>
      </c>
      <c r="H15" s="15"/>
      <c r="I15" s="15"/>
      <c r="J15" s="15"/>
      <c r="K15" s="15"/>
      <c r="L15" s="15"/>
      <c r="M15" s="15"/>
    </row>
    <row r="16" spans="1:13" x14ac:dyDescent="0.25">
      <c r="A16" s="15" t="s">
        <v>48</v>
      </c>
      <c r="B16" s="15" t="s">
        <v>49</v>
      </c>
      <c r="C16" s="15" t="s">
        <v>50</v>
      </c>
      <c r="D16" s="15" t="s">
        <v>34</v>
      </c>
      <c r="E16" s="15" t="s">
        <v>35</v>
      </c>
      <c r="F16" s="15" t="s">
        <v>51</v>
      </c>
      <c r="G16" s="15" t="s">
        <v>37</v>
      </c>
      <c r="H16" s="15">
        <v>1</v>
      </c>
      <c r="I16" s="15"/>
      <c r="J16" s="15"/>
      <c r="K16" s="15"/>
      <c r="L16" s="21">
        <f>SUM(H16:K16)</f>
        <v>1</v>
      </c>
      <c r="M16" s="15"/>
    </row>
    <row r="17" spans="1:13" x14ac:dyDescent="0.25">
      <c r="A17" s="15"/>
      <c r="B17" s="15" t="s">
        <v>39</v>
      </c>
      <c r="C17" s="15" t="s">
        <v>39</v>
      </c>
      <c r="D17" s="15" t="s">
        <v>39</v>
      </c>
      <c r="E17" s="15" t="s">
        <v>39</v>
      </c>
      <c r="F17" s="15" t="s">
        <v>39</v>
      </c>
      <c r="G17" s="15" t="s">
        <v>39</v>
      </c>
      <c r="H17" s="15"/>
      <c r="I17" s="15"/>
      <c r="J17" s="15"/>
      <c r="K17" s="15"/>
      <c r="L17" s="15"/>
      <c r="M17" s="15"/>
    </row>
    <row r="18" spans="1:13" x14ac:dyDescent="0.25">
      <c r="A18" s="15" t="s">
        <v>52</v>
      </c>
      <c r="B18" s="15" t="s">
        <v>53</v>
      </c>
      <c r="C18" s="15" t="s">
        <v>50</v>
      </c>
      <c r="D18" s="15" t="s">
        <v>34</v>
      </c>
      <c r="E18" s="15" t="s">
        <v>35</v>
      </c>
      <c r="F18" s="15" t="s">
        <v>37</v>
      </c>
      <c r="G18" s="15" t="s">
        <v>37</v>
      </c>
      <c r="H18" s="15">
        <v>1</v>
      </c>
      <c r="I18" s="15"/>
      <c r="J18" s="15"/>
      <c r="K18" s="15"/>
      <c r="L18" s="21">
        <f>SUM(H18:K18)</f>
        <v>1</v>
      </c>
      <c r="M18" s="15"/>
    </row>
    <row r="19" spans="1:13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21"/>
      <c r="M19" s="15"/>
    </row>
    <row r="20" spans="1:13" x14ac:dyDescent="0.25">
      <c r="A20" s="15" t="s">
        <v>54</v>
      </c>
      <c r="B20" s="15" t="s">
        <v>55</v>
      </c>
      <c r="C20" s="15" t="s">
        <v>50</v>
      </c>
      <c r="D20" s="15" t="s">
        <v>34</v>
      </c>
      <c r="E20" s="15" t="s">
        <v>35</v>
      </c>
      <c r="F20" s="15" t="s">
        <v>51</v>
      </c>
      <c r="G20" s="15" t="s">
        <v>37</v>
      </c>
      <c r="H20" s="15">
        <v>1</v>
      </c>
      <c r="I20" s="15"/>
      <c r="J20" s="15"/>
      <c r="K20" s="15"/>
      <c r="L20" s="21">
        <f>SUM(H20:K20)</f>
        <v>1</v>
      </c>
      <c r="M20" s="15"/>
    </row>
    <row r="21" spans="1:13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21"/>
      <c r="M21" s="15"/>
    </row>
    <row r="22" spans="1:13" x14ac:dyDescent="0.25">
      <c r="A22" s="15" t="s">
        <v>56</v>
      </c>
      <c r="B22" s="15" t="s">
        <v>57</v>
      </c>
      <c r="C22" s="15" t="s">
        <v>50</v>
      </c>
      <c r="D22" s="15" t="s">
        <v>34</v>
      </c>
      <c r="E22" s="15" t="s">
        <v>35</v>
      </c>
      <c r="F22" s="15" t="s">
        <v>58</v>
      </c>
      <c r="G22" s="15" t="s">
        <v>37</v>
      </c>
      <c r="H22" s="15">
        <v>1</v>
      </c>
      <c r="I22" s="15"/>
      <c r="J22" s="15"/>
      <c r="K22" s="15"/>
      <c r="L22" s="21">
        <f>SUM(H22:K22)</f>
        <v>1</v>
      </c>
      <c r="M22" s="15"/>
    </row>
    <row r="23" spans="1:13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1"/>
      <c r="M23" s="15"/>
    </row>
    <row r="24" spans="1:13" x14ac:dyDescent="0.25">
      <c r="A24" s="16">
        <v>6</v>
      </c>
      <c r="B24" s="15" t="s">
        <v>59</v>
      </c>
      <c r="C24" s="22" t="s">
        <v>60</v>
      </c>
      <c r="D24" s="15" t="s">
        <v>61</v>
      </c>
      <c r="E24" s="15" t="s">
        <v>35</v>
      </c>
      <c r="F24" s="23" t="s">
        <v>62</v>
      </c>
      <c r="G24" s="15" t="s">
        <v>37</v>
      </c>
      <c r="H24" s="15">
        <v>1</v>
      </c>
      <c r="I24" s="15"/>
      <c r="J24" s="15"/>
      <c r="K24" s="15"/>
      <c r="L24" s="21">
        <f t="shared" ref="L24:L58" si="0">SUM(H24:K24)</f>
        <v>1</v>
      </c>
      <c r="M24" s="15"/>
    </row>
    <row r="25" spans="1:13" x14ac:dyDescent="0.25">
      <c r="A25" s="16" t="s">
        <v>63</v>
      </c>
      <c r="B25" s="15" t="s">
        <v>64</v>
      </c>
      <c r="C25" s="22" t="s">
        <v>65</v>
      </c>
      <c r="D25" s="15" t="s">
        <v>66</v>
      </c>
      <c r="E25" s="15" t="s">
        <v>67</v>
      </c>
      <c r="F25" s="23" t="s">
        <v>68</v>
      </c>
      <c r="G25" s="15" t="s">
        <v>68</v>
      </c>
      <c r="H25" s="15">
        <f>1/2</f>
        <v>0.5</v>
      </c>
      <c r="I25" s="15"/>
      <c r="J25" s="15"/>
      <c r="K25" s="15">
        <f>1/2</f>
        <v>0.5</v>
      </c>
      <c r="L25" s="21">
        <f t="shared" si="0"/>
        <v>1</v>
      </c>
      <c r="M25" s="15"/>
    </row>
    <row r="26" spans="1:13" x14ac:dyDescent="0.25">
      <c r="A26" s="16" t="s">
        <v>69</v>
      </c>
      <c r="B26" s="15" t="s">
        <v>70</v>
      </c>
      <c r="C26" s="22" t="s">
        <v>71</v>
      </c>
      <c r="D26" s="15" t="s">
        <v>72</v>
      </c>
      <c r="E26" s="15" t="s">
        <v>67</v>
      </c>
      <c r="F26" s="23" t="s">
        <v>68</v>
      </c>
      <c r="G26" s="15" t="s">
        <v>68</v>
      </c>
      <c r="H26" s="15">
        <f t="shared" ref="H26:H29" si="1">1/2</f>
        <v>0.5</v>
      </c>
      <c r="I26" s="15"/>
      <c r="J26" s="15"/>
      <c r="K26" s="15">
        <f t="shared" ref="K26:K29" si="2">1/2</f>
        <v>0.5</v>
      </c>
      <c r="L26" s="21">
        <f t="shared" si="0"/>
        <v>1</v>
      </c>
      <c r="M26" s="15"/>
    </row>
    <row r="27" spans="1:13" x14ac:dyDescent="0.25">
      <c r="A27" s="16" t="s">
        <v>73</v>
      </c>
      <c r="B27" s="15" t="s">
        <v>74</v>
      </c>
      <c r="C27" s="22" t="s">
        <v>71</v>
      </c>
      <c r="D27" s="15" t="s">
        <v>72</v>
      </c>
      <c r="E27" s="15" t="s">
        <v>67</v>
      </c>
      <c r="F27" s="23" t="s">
        <v>68</v>
      </c>
      <c r="G27" s="15" t="s">
        <v>68</v>
      </c>
      <c r="H27" s="15">
        <f t="shared" si="1"/>
        <v>0.5</v>
      </c>
      <c r="I27" s="15"/>
      <c r="J27" s="15"/>
      <c r="K27" s="15">
        <f t="shared" si="2"/>
        <v>0.5</v>
      </c>
      <c r="L27" s="21">
        <f t="shared" si="0"/>
        <v>1</v>
      </c>
      <c r="M27" s="15"/>
    </row>
    <row r="28" spans="1:13" x14ac:dyDescent="0.25">
      <c r="A28" s="16" t="s">
        <v>75</v>
      </c>
      <c r="B28" s="15" t="s">
        <v>76</v>
      </c>
      <c r="C28" s="22" t="s">
        <v>71</v>
      </c>
      <c r="D28" s="15" t="s">
        <v>72</v>
      </c>
      <c r="E28" s="15" t="s">
        <v>35</v>
      </c>
      <c r="F28" s="15" t="s">
        <v>37</v>
      </c>
      <c r="G28" s="15" t="s">
        <v>37</v>
      </c>
      <c r="H28" s="15">
        <f t="shared" si="1"/>
        <v>0.5</v>
      </c>
      <c r="I28" s="15"/>
      <c r="J28" s="15"/>
      <c r="K28" s="15">
        <f t="shared" si="2"/>
        <v>0.5</v>
      </c>
      <c r="L28" s="21">
        <f t="shared" si="0"/>
        <v>1</v>
      </c>
      <c r="M28" s="15"/>
    </row>
    <row r="29" spans="1:13" x14ac:dyDescent="0.25">
      <c r="A29" s="16" t="s">
        <v>77</v>
      </c>
      <c r="B29" s="15" t="s">
        <v>78</v>
      </c>
      <c r="C29" s="22" t="s">
        <v>71</v>
      </c>
      <c r="D29" s="15" t="s">
        <v>72</v>
      </c>
      <c r="E29" s="15" t="s">
        <v>37</v>
      </c>
      <c r="F29" s="15" t="s">
        <v>37</v>
      </c>
      <c r="G29" s="15" t="s">
        <v>37</v>
      </c>
      <c r="H29" s="15">
        <f t="shared" si="1"/>
        <v>0.5</v>
      </c>
      <c r="I29" s="15"/>
      <c r="J29" s="15"/>
      <c r="K29" s="15">
        <f t="shared" si="2"/>
        <v>0.5</v>
      </c>
      <c r="L29" s="21">
        <f t="shared" si="0"/>
        <v>1</v>
      </c>
      <c r="M29" s="15" t="s">
        <v>79</v>
      </c>
    </row>
    <row r="30" spans="1:13" x14ac:dyDescent="0.25">
      <c r="A30" s="15"/>
      <c r="B30" s="15" t="s">
        <v>80</v>
      </c>
      <c r="C30" s="15" t="s">
        <v>39</v>
      </c>
      <c r="D30" s="15" t="s">
        <v>81</v>
      </c>
      <c r="E30" s="15" t="s">
        <v>41</v>
      </c>
      <c r="F30" s="15" t="s">
        <v>41</v>
      </c>
      <c r="G30" s="15" t="s">
        <v>82</v>
      </c>
      <c r="H30" s="15"/>
      <c r="I30" s="15">
        <v>1</v>
      </c>
      <c r="J30" s="15"/>
      <c r="K30" s="15"/>
      <c r="L30" s="21">
        <f t="shared" si="0"/>
        <v>1</v>
      </c>
      <c r="M30" s="15"/>
    </row>
    <row r="31" spans="1:13" x14ac:dyDescent="0.25">
      <c r="A31" s="15"/>
      <c r="B31" s="15" t="s">
        <v>38</v>
      </c>
      <c r="C31" s="15" t="s">
        <v>39</v>
      </c>
      <c r="D31" s="15" t="s">
        <v>81</v>
      </c>
      <c r="E31" s="15" t="s">
        <v>41</v>
      </c>
      <c r="F31" s="15" t="s">
        <v>41</v>
      </c>
      <c r="G31" s="15" t="s">
        <v>42</v>
      </c>
      <c r="H31" s="15"/>
      <c r="I31" s="15">
        <v>1</v>
      </c>
      <c r="J31" s="15"/>
      <c r="K31" s="15"/>
      <c r="L31" s="21">
        <f t="shared" si="0"/>
        <v>1</v>
      </c>
      <c r="M31" s="15"/>
    </row>
    <row r="32" spans="1:13" x14ac:dyDescent="0.25">
      <c r="A32" s="15"/>
      <c r="B32" s="15" t="s">
        <v>83</v>
      </c>
      <c r="C32" s="15" t="s">
        <v>39</v>
      </c>
      <c r="D32" s="15" t="s">
        <v>81</v>
      </c>
      <c r="E32" s="15" t="s">
        <v>84</v>
      </c>
      <c r="F32" s="15" t="s">
        <v>85</v>
      </c>
      <c r="G32" s="15" t="s">
        <v>86</v>
      </c>
      <c r="H32" s="15"/>
      <c r="I32" s="15">
        <v>4</v>
      </c>
      <c r="J32" s="15"/>
      <c r="K32" s="15"/>
      <c r="L32" s="21">
        <f t="shared" si="0"/>
        <v>4</v>
      </c>
      <c r="M32" s="15"/>
    </row>
    <row r="33" spans="1:13" x14ac:dyDescent="0.25">
      <c r="A33" s="15"/>
      <c r="B33" s="15" t="s">
        <v>87</v>
      </c>
      <c r="C33" s="15" t="s">
        <v>39</v>
      </c>
      <c r="D33" s="15" t="s">
        <v>81</v>
      </c>
      <c r="E33" s="15" t="s">
        <v>84</v>
      </c>
      <c r="F33" s="15" t="s">
        <v>88</v>
      </c>
      <c r="G33" s="15" t="s">
        <v>37</v>
      </c>
      <c r="H33" s="15"/>
      <c r="I33" s="15">
        <v>2</v>
      </c>
      <c r="J33" s="15"/>
      <c r="K33" s="15"/>
      <c r="L33" s="21">
        <f t="shared" si="0"/>
        <v>2</v>
      </c>
      <c r="M33" s="15"/>
    </row>
    <row r="34" spans="1:13" x14ac:dyDescent="0.25">
      <c r="A34" s="15"/>
      <c r="B34" s="15" t="s">
        <v>87</v>
      </c>
      <c r="C34" s="15" t="s">
        <v>39</v>
      </c>
      <c r="D34" s="15" t="s">
        <v>81</v>
      </c>
      <c r="E34" s="15" t="s">
        <v>84</v>
      </c>
      <c r="F34" s="15" t="s">
        <v>88</v>
      </c>
      <c r="G34" s="15" t="s">
        <v>37</v>
      </c>
      <c r="H34" s="15"/>
      <c r="I34" s="15">
        <v>2</v>
      </c>
      <c r="J34" s="15"/>
      <c r="K34" s="15"/>
      <c r="L34" s="21">
        <f t="shared" si="0"/>
        <v>2</v>
      </c>
      <c r="M34" s="15"/>
    </row>
    <row r="35" spans="1:13" x14ac:dyDescent="0.25">
      <c r="A35" s="15"/>
      <c r="B35" s="15" t="s">
        <v>89</v>
      </c>
      <c r="C35" s="15" t="s">
        <v>39</v>
      </c>
      <c r="D35" s="15" t="s">
        <v>81</v>
      </c>
      <c r="E35" s="15" t="s">
        <v>45</v>
      </c>
      <c r="F35" s="15" t="s">
        <v>46</v>
      </c>
      <c r="G35" s="15" t="s">
        <v>90</v>
      </c>
      <c r="H35" s="15"/>
      <c r="I35" s="15">
        <v>2</v>
      </c>
      <c r="J35" s="15"/>
      <c r="K35" s="15"/>
      <c r="L35" s="21">
        <f t="shared" si="0"/>
        <v>2</v>
      </c>
      <c r="M35" s="15"/>
    </row>
    <row r="36" spans="1:13" x14ac:dyDescent="0.25">
      <c r="A36" s="15"/>
      <c r="B36" s="15" t="s">
        <v>91</v>
      </c>
      <c r="C36" s="15" t="s">
        <v>39</v>
      </c>
      <c r="D36" s="15" t="s">
        <v>81</v>
      </c>
      <c r="E36" s="15" t="s">
        <v>92</v>
      </c>
      <c r="F36" s="15" t="s">
        <v>92</v>
      </c>
      <c r="G36" s="15" t="s">
        <v>93</v>
      </c>
      <c r="H36" s="15"/>
      <c r="I36" s="15">
        <v>2</v>
      </c>
      <c r="J36" s="15"/>
      <c r="K36" s="15"/>
      <c r="L36" s="21">
        <f t="shared" si="0"/>
        <v>2</v>
      </c>
      <c r="M36" s="15"/>
    </row>
    <row r="37" spans="1:13" x14ac:dyDescent="0.25">
      <c r="A37" s="15"/>
      <c r="B37" s="15" t="s">
        <v>87</v>
      </c>
      <c r="C37" s="15" t="s">
        <v>39</v>
      </c>
      <c r="D37" s="15" t="s">
        <v>40</v>
      </c>
      <c r="E37" s="15" t="s">
        <v>84</v>
      </c>
      <c r="F37" s="15" t="s">
        <v>88</v>
      </c>
      <c r="G37" s="15" t="s">
        <v>37</v>
      </c>
      <c r="H37" s="15"/>
      <c r="I37" s="15">
        <v>2</v>
      </c>
      <c r="J37" s="15"/>
      <c r="K37" s="15"/>
      <c r="L37" s="21">
        <f t="shared" si="0"/>
        <v>2</v>
      </c>
      <c r="M37" s="15"/>
    </row>
    <row r="38" spans="1:13" x14ac:dyDescent="0.25">
      <c r="A38" s="15"/>
      <c r="B38" s="15" t="s">
        <v>87</v>
      </c>
      <c r="C38" s="15" t="s">
        <v>39</v>
      </c>
      <c r="D38" s="15" t="s">
        <v>40</v>
      </c>
      <c r="E38" s="15" t="s">
        <v>84</v>
      </c>
      <c r="F38" s="15" t="s">
        <v>88</v>
      </c>
      <c r="G38" s="15" t="s">
        <v>37</v>
      </c>
      <c r="H38" s="15"/>
      <c r="I38" s="15">
        <v>2</v>
      </c>
      <c r="J38" s="15"/>
      <c r="K38" s="15"/>
      <c r="L38" s="21">
        <f t="shared" si="0"/>
        <v>2</v>
      </c>
      <c r="M38" s="15"/>
    </row>
    <row r="39" spans="1:13" x14ac:dyDescent="0.25">
      <c r="A39" s="15"/>
      <c r="B39" s="15" t="s">
        <v>80</v>
      </c>
      <c r="C39" s="15" t="s">
        <v>39</v>
      </c>
      <c r="D39" s="15" t="s">
        <v>40</v>
      </c>
      <c r="E39" s="15" t="s">
        <v>41</v>
      </c>
      <c r="F39" s="15" t="s">
        <v>41</v>
      </c>
      <c r="G39" s="15" t="s">
        <v>82</v>
      </c>
      <c r="H39" s="15"/>
      <c r="I39" s="15">
        <v>2</v>
      </c>
      <c r="J39" s="15"/>
      <c r="K39" s="15"/>
      <c r="L39" s="21">
        <f t="shared" si="0"/>
        <v>2</v>
      </c>
      <c r="M39" s="15"/>
    </row>
    <row r="40" spans="1:13" x14ac:dyDescent="0.25">
      <c r="A40" s="15"/>
      <c r="B40" s="15" t="s">
        <v>87</v>
      </c>
      <c r="C40" s="15" t="s">
        <v>39</v>
      </c>
      <c r="D40" s="15" t="s">
        <v>40</v>
      </c>
      <c r="E40" s="15" t="s">
        <v>84</v>
      </c>
      <c r="F40" s="15" t="s">
        <v>88</v>
      </c>
      <c r="G40" s="15" t="s">
        <v>37</v>
      </c>
      <c r="H40" s="15"/>
      <c r="I40" s="15">
        <v>3</v>
      </c>
      <c r="J40" s="15"/>
      <c r="K40" s="15"/>
      <c r="L40" s="21">
        <f t="shared" si="0"/>
        <v>3</v>
      </c>
      <c r="M40" s="15"/>
    </row>
    <row r="41" spans="1:13" x14ac:dyDescent="0.25">
      <c r="A41" s="15"/>
      <c r="B41" s="15" t="s">
        <v>94</v>
      </c>
      <c r="C41" s="15" t="s">
        <v>39</v>
      </c>
      <c r="D41" s="15" t="s">
        <v>95</v>
      </c>
      <c r="E41" s="15" t="s">
        <v>37</v>
      </c>
      <c r="F41" s="15" t="s">
        <v>37</v>
      </c>
      <c r="G41" s="15" t="s">
        <v>37</v>
      </c>
      <c r="H41" s="15"/>
      <c r="I41" s="15">
        <f>1/2</f>
        <v>0.5</v>
      </c>
      <c r="J41" s="15"/>
      <c r="K41" s="15">
        <f>1/2</f>
        <v>0.5</v>
      </c>
      <c r="L41" s="21">
        <f t="shared" si="0"/>
        <v>1</v>
      </c>
      <c r="M41" s="15"/>
    </row>
    <row r="42" spans="1:13" x14ac:dyDescent="0.25">
      <c r="A42" s="15"/>
      <c r="B42" s="15" t="s">
        <v>96</v>
      </c>
      <c r="C42" s="15" t="s">
        <v>39</v>
      </c>
      <c r="D42" s="15" t="s">
        <v>97</v>
      </c>
      <c r="E42" s="15" t="s">
        <v>84</v>
      </c>
      <c r="F42" s="15" t="s">
        <v>88</v>
      </c>
      <c r="G42" s="15" t="s">
        <v>37</v>
      </c>
      <c r="H42" s="15"/>
      <c r="I42" s="15"/>
      <c r="J42" s="15">
        <v>2</v>
      </c>
      <c r="K42" s="15"/>
      <c r="L42" s="21">
        <f t="shared" si="0"/>
        <v>2</v>
      </c>
      <c r="M42" s="15"/>
    </row>
    <row r="43" spans="1:13" x14ac:dyDescent="0.25">
      <c r="A43" s="15"/>
      <c r="B43" s="15" t="s">
        <v>96</v>
      </c>
      <c r="C43" s="15" t="s">
        <v>39</v>
      </c>
      <c r="D43" s="15" t="s">
        <v>97</v>
      </c>
      <c r="E43" s="15" t="s">
        <v>84</v>
      </c>
      <c r="F43" s="15" t="s">
        <v>88</v>
      </c>
      <c r="G43" s="15" t="s">
        <v>37</v>
      </c>
      <c r="H43" s="15"/>
      <c r="I43" s="15"/>
      <c r="J43" s="15">
        <v>2</v>
      </c>
      <c r="K43" s="15"/>
      <c r="L43" s="21">
        <f t="shared" si="0"/>
        <v>2</v>
      </c>
      <c r="M43" s="15"/>
    </row>
    <row r="44" spans="1:13" x14ac:dyDescent="0.25">
      <c r="A44" s="15"/>
      <c r="B44" s="15" t="s">
        <v>98</v>
      </c>
      <c r="C44" s="15" t="s">
        <v>39</v>
      </c>
      <c r="D44" s="15" t="s">
        <v>97</v>
      </c>
      <c r="E44" s="15" t="s">
        <v>41</v>
      </c>
      <c r="F44" s="15" t="s">
        <v>41</v>
      </c>
      <c r="G44" s="15" t="s">
        <v>82</v>
      </c>
      <c r="H44" s="15"/>
      <c r="I44" s="15"/>
      <c r="J44" s="15">
        <v>1</v>
      </c>
      <c r="K44" s="15"/>
      <c r="L44" s="21">
        <f t="shared" si="0"/>
        <v>1</v>
      </c>
      <c r="M44" s="15"/>
    </row>
    <row r="45" spans="1:13" x14ac:dyDescent="0.25">
      <c r="A45" s="15"/>
      <c r="B45" s="15" t="s">
        <v>98</v>
      </c>
      <c r="C45" s="15" t="s">
        <v>39</v>
      </c>
      <c r="D45" s="15" t="s">
        <v>44</v>
      </c>
      <c r="E45" s="15" t="s">
        <v>41</v>
      </c>
      <c r="F45" s="15" t="s">
        <v>41</v>
      </c>
      <c r="G45" s="15" t="s">
        <v>82</v>
      </c>
      <c r="H45" s="15"/>
      <c r="I45" s="15"/>
      <c r="J45" s="15">
        <v>1</v>
      </c>
      <c r="K45" s="15"/>
      <c r="L45" s="21">
        <f t="shared" si="0"/>
        <v>1</v>
      </c>
      <c r="M45" s="15"/>
    </row>
    <row r="46" spans="1:13" x14ac:dyDescent="0.25">
      <c r="A46" s="15"/>
      <c r="B46" s="15" t="s">
        <v>99</v>
      </c>
      <c r="C46" s="15" t="s">
        <v>39</v>
      </c>
      <c r="D46" s="15" t="s">
        <v>44</v>
      </c>
      <c r="E46" s="15" t="s">
        <v>92</v>
      </c>
      <c r="F46" s="15" t="s">
        <v>92</v>
      </c>
      <c r="G46" s="15" t="s">
        <v>93</v>
      </c>
      <c r="H46" s="15"/>
      <c r="I46" s="15"/>
      <c r="J46" s="15">
        <v>4</v>
      </c>
      <c r="K46" s="15"/>
      <c r="L46" s="21">
        <f t="shared" si="0"/>
        <v>4</v>
      </c>
      <c r="M46" s="15"/>
    </row>
    <row r="47" spans="1:13" x14ac:dyDescent="0.25">
      <c r="A47" s="15"/>
      <c r="B47" s="15" t="s">
        <v>43</v>
      </c>
      <c r="C47" s="15" t="s">
        <v>39</v>
      </c>
      <c r="D47" s="15" t="s">
        <v>44</v>
      </c>
      <c r="E47" s="15" t="s">
        <v>45</v>
      </c>
      <c r="F47" s="15" t="s">
        <v>46</v>
      </c>
      <c r="G47" s="15" t="s">
        <v>90</v>
      </c>
      <c r="H47" s="15"/>
      <c r="I47" s="15"/>
      <c r="J47" s="15">
        <v>11</v>
      </c>
      <c r="K47" s="15"/>
      <c r="L47" s="21">
        <f t="shared" si="0"/>
        <v>11</v>
      </c>
      <c r="M47" s="15"/>
    </row>
    <row r="48" spans="1:13" s="4" customFormat="1" ht="13.5" customHeight="1" x14ac:dyDescent="0.35">
      <c r="A48" s="2" t="s">
        <v>100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4" customFormat="1" ht="13.5" customHeight="1" x14ac:dyDescent="0.25">
      <c r="A49" s="24"/>
    </row>
    <row r="50" spans="1:13" s="4" customFormat="1" ht="13.5" customHeight="1" x14ac:dyDescent="0.25">
      <c r="A50" s="24"/>
    </row>
    <row r="51" spans="1:13" s="26" customFormat="1" ht="13.5" customHeight="1" x14ac:dyDescent="0.3">
      <c r="A51" s="25" t="s">
        <v>18</v>
      </c>
      <c r="B51" s="25" t="s">
        <v>19</v>
      </c>
      <c r="C51" s="25" t="s">
        <v>20</v>
      </c>
      <c r="D51" s="25" t="s">
        <v>21</v>
      </c>
      <c r="E51" s="25" t="s">
        <v>22</v>
      </c>
      <c r="F51" s="25" t="s">
        <v>23</v>
      </c>
      <c r="G51" s="25" t="s">
        <v>24</v>
      </c>
      <c r="H51" s="25" t="s">
        <v>25</v>
      </c>
      <c r="I51" s="25" t="s">
        <v>26</v>
      </c>
      <c r="J51" s="25" t="s">
        <v>27</v>
      </c>
      <c r="K51" s="25" t="s">
        <v>28</v>
      </c>
      <c r="L51" s="25" t="s">
        <v>29</v>
      </c>
      <c r="M51" s="25" t="s">
        <v>30</v>
      </c>
    </row>
    <row r="52" spans="1:13" s="26" customFormat="1" ht="13.5" customHeight="1" x14ac:dyDescent="0.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 x14ac:dyDescent="0.25">
      <c r="A53" s="15"/>
      <c r="B53" s="15" t="s">
        <v>101</v>
      </c>
      <c r="C53" s="15" t="s">
        <v>39</v>
      </c>
      <c r="D53" s="15" t="s">
        <v>44</v>
      </c>
      <c r="E53" s="15" t="s">
        <v>41</v>
      </c>
      <c r="F53" s="15" t="s">
        <v>41</v>
      </c>
      <c r="G53" s="15" t="s">
        <v>42</v>
      </c>
      <c r="H53" s="15"/>
      <c r="I53" s="15"/>
      <c r="J53" s="15">
        <v>1</v>
      </c>
      <c r="K53" s="15"/>
      <c r="L53" s="21">
        <f t="shared" si="0"/>
        <v>1</v>
      </c>
      <c r="M53" s="15"/>
    </row>
    <row r="54" spans="1:13" x14ac:dyDescent="0.25">
      <c r="A54" s="15"/>
      <c r="B54" s="15" t="s">
        <v>102</v>
      </c>
      <c r="C54" s="15" t="s">
        <v>39</v>
      </c>
      <c r="D54" s="15" t="s">
        <v>103</v>
      </c>
      <c r="E54" s="15" t="s">
        <v>37</v>
      </c>
      <c r="F54" s="15" t="s">
        <v>37</v>
      </c>
      <c r="G54" s="15" t="s">
        <v>37</v>
      </c>
      <c r="H54" s="15"/>
      <c r="I54" s="15"/>
      <c r="J54" s="15"/>
      <c r="K54" s="15">
        <v>6</v>
      </c>
      <c r="L54" s="21">
        <f t="shared" si="0"/>
        <v>6</v>
      </c>
      <c r="M54" s="23"/>
    </row>
    <row r="55" spans="1:13" x14ac:dyDescent="0.25">
      <c r="A55" s="15"/>
      <c r="B55" s="15" t="s">
        <v>104</v>
      </c>
      <c r="C55" s="15" t="s">
        <v>39</v>
      </c>
      <c r="D55" s="15" t="s">
        <v>103</v>
      </c>
      <c r="E55" s="15" t="s">
        <v>35</v>
      </c>
      <c r="F55" s="15" t="s">
        <v>105</v>
      </c>
      <c r="G55" s="15" t="s">
        <v>37</v>
      </c>
      <c r="H55" s="15"/>
      <c r="I55" s="15"/>
      <c r="J55" s="15"/>
      <c r="K55" s="15">
        <v>2</v>
      </c>
      <c r="L55" s="21">
        <f t="shared" si="0"/>
        <v>2</v>
      </c>
      <c r="M55" s="15"/>
    </row>
    <row r="56" spans="1:13" x14ac:dyDescent="0.25">
      <c r="A56" s="15"/>
      <c r="B56" s="15" t="s">
        <v>106</v>
      </c>
      <c r="C56" s="15" t="s">
        <v>39</v>
      </c>
      <c r="D56" s="15" t="s">
        <v>103</v>
      </c>
      <c r="E56" s="15" t="s">
        <v>84</v>
      </c>
      <c r="F56" s="15" t="s">
        <v>88</v>
      </c>
      <c r="G56" s="15" t="s">
        <v>37</v>
      </c>
      <c r="H56" s="15"/>
      <c r="I56" s="15"/>
      <c r="J56" s="15"/>
      <c r="K56" s="15">
        <v>20</v>
      </c>
      <c r="L56" s="21">
        <f t="shared" si="0"/>
        <v>20</v>
      </c>
      <c r="M56" s="15"/>
    </row>
    <row r="57" spans="1:13" x14ac:dyDescent="0.25">
      <c r="A57" s="15"/>
      <c r="B57" s="15" t="s">
        <v>106</v>
      </c>
      <c r="C57" s="15" t="s">
        <v>39</v>
      </c>
      <c r="D57" s="15" t="s">
        <v>103</v>
      </c>
      <c r="E57" s="15" t="s">
        <v>84</v>
      </c>
      <c r="F57" s="15" t="s">
        <v>88</v>
      </c>
      <c r="G57" s="15" t="s">
        <v>37</v>
      </c>
      <c r="H57" s="15"/>
      <c r="I57" s="15"/>
      <c r="J57" s="15"/>
      <c r="K57" s="15">
        <v>20</v>
      </c>
      <c r="L57" s="21">
        <f t="shared" si="0"/>
        <v>20</v>
      </c>
      <c r="M57" s="15"/>
    </row>
    <row r="58" spans="1:13" x14ac:dyDescent="0.25">
      <c r="A58" s="15"/>
      <c r="B58" s="15" t="s">
        <v>107</v>
      </c>
      <c r="C58" s="15" t="s">
        <v>39</v>
      </c>
      <c r="D58" s="15" t="s">
        <v>108</v>
      </c>
      <c r="E58" s="15" t="s">
        <v>45</v>
      </c>
      <c r="F58" s="15" t="s">
        <v>46</v>
      </c>
      <c r="G58" s="15" t="s">
        <v>90</v>
      </c>
      <c r="H58" s="15"/>
      <c r="I58" s="15"/>
      <c r="J58" s="15"/>
      <c r="K58" s="15">
        <v>11</v>
      </c>
      <c r="L58" s="21">
        <f t="shared" si="0"/>
        <v>11</v>
      </c>
      <c r="M58" s="15"/>
    </row>
    <row r="59" spans="1:13" x14ac:dyDescent="0.25">
      <c r="A59" s="15"/>
      <c r="B59" s="15" t="s">
        <v>39</v>
      </c>
      <c r="C59" s="15" t="s">
        <v>39</v>
      </c>
      <c r="D59" s="15" t="s">
        <v>39</v>
      </c>
      <c r="E59" s="15" t="s">
        <v>39</v>
      </c>
      <c r="F59" s="15" t="s">
        <v>39</v>
      </c>
      <c r="G59" s="15" t="s">
        <v>39</v>
      </c>
      <c r="H59" s="15"/>
      <c r="I59" s="15"/>
      <c r="J59" s="15"/>
      <c r="K59" s="15"/>
      <c r="L59" s="15"/>
      <c r="M59" s="15"/>
    </row>
    <row r="60" spans="1:13" x14ac:dyDescent="0.25">
      <c r="A60" s="15" t="s">
        <v>109</v>
      </c>
      <c r="B60" s="15" t="s">
        <v>110</v>
      </c>
      <c r="C60" s="22" t="s">
        <v>65</v>
      </c>
      <c r="D60" s="15" t="s">
        <v>66</v>
      </c>
      <c r="E60" s="15" t="s">
        <v>35</v>
      </c>
      <c r="F60" s="23" t="s">
        <v>62</v>
      </c>
      <c r="G60" s="15" t="s">
        <v>111</v>
      </c>
      <c r="H60" s="15">
        <f t="shared" ref="H60:H62" si="3">1/2</f>
        <v>0.5</v>
      </c>
      <c r="I60" s="15"/>
      <c r="J60" s="15"/>
      <c r="K60" s="15">
        <f t="shared" ref="K60:K62" si="4">1/2</f>
        <v>0.5</v>
      </c>
      <c r="L60" s="21">
        <f t="shared" ref="L60:L66" si="5">SUM(H60:K60)</f>
        <v>1</v>
      </c>
      <c r="M60" s="15"/>
    </row>
    <row r="61" spans="1:13" x14ac:dyDescent="0.25">
      <c r="A61" s="15" t="s">
        <v>112</v>
      </c>
      <c r="B61" s="15" t="s">
        <v>113</v>
      </c>
      <c r="C61" s="22" t="s">
        <v>71</v>
      </c>
      <c r="D61" s="15" t="s">
        <v>72</v>
      </c>
      <c r="E61" s="15" t="s">
        <v>35</v>
      </c>
      <c r="F61" s="15" t="s">
        <v>37</v>
      </c>
      <c r="G61" s="15" t="s">
        <v>37</v>
      </c>
      <c r="H61" s="15">
        <f t="shared" si="3"/>
        <v>0.5</v>
      </c>
      <c r="I61" s="15"/>
      <c r="J61" s="15"/>
      <c r="K61" s="15">
        <f t="shared" si="4"/>
        <v>0.5</v>
      </c>
      <c r="L61" s="21">
        <f t="shared" si="5"/>
        <v>1</v>
      </c>
      <c r="M61" s="15"/>
    </row>
    <row r="62" spans="1:13" x14ac:dyDescent="0.25">
      <c r="A62" s="15" t="s">
        <v>114</v>
      </c>
      <c r="B62" s="15" t="s">
        <v>115</v>
      </c>
      <c r="C62" s="22" t="s">
        <v>71</v>
      </c>
      <c r="D62" s="15" t="s">
        <v>72</v>
      </c>
      <c r="E62" s="15" t="s">
        <v>35</v>
      </c>
      <c r="F62" s="15" t="s">
        <v>37</v>
      </c>
      <c r="G62" s="15" t="s">
        <v>37</v>
      </c>
      <c r="H62" s="15">
        <f t="shared" si="3"/>
        <v>0.5</v>
      </c>
      <c r="I62" s="15"/>
      <c r="J62" s="15"/>
      <c r="K62" s="15">
        <f t="shared" si="4"/>
        <v>0.5</v>
      </c>
      <c r="L62" s="21">
        <f t="shared" si="5"/>
        <v>1</v>
      </c>
      <c r="M62" s="15"/>
    </row>
    <row r="63" spans="1:13" x14ac:dyDescent="0.25">
      <c r="A63" s="15"/>
      <c r="B63" s="15" t="s">
        <v>83</v>
      </c>
      <c r="C63" s="15" t="s">
        <v>39</v>
      </c>
      <c r="D63" s="15" t="s">
        <v>81</v>
      </c>
      <c r="E63" s="15" t="s">
        <v>84</v>
      </c>
      <c r="F63" s="15" t="s">
        <v>85</v>
      </c>
      <c r="G63" s="15" t="s">
        <v>86</v>
      </c>
      <c r="H63" s="15"/>
      <c r="I63" s="15">
        <v>2</v>
      </c>
      <c r="J63" s="15"/>
      <c r="K63" s="15"/>
      <c r="L63" s="21">
        <f t="shared" si="5"/>
        <v>2</v>
      </c>
      <c r="M63" s="15"/>
    </row>
    <row r="64" spans="1:13" x14ac:dyDescent="0.25">
      <c r="A64" s="15"/>
      <c r="B64" s="15" t="s">
        <v>83</v>
      </c>
      <c r="C64" s="15" t="s">
        <v>39</v>
      </c>
      <c r="D64" s="15" t="s">
        <v>40</v>
      </c>
      <c r="E64" s="15" t="s">
        <v>84</v>
      </c>
      <c r="F64" s="15" t="s">
        <v>85</v>
      </c>
      <c r="G64" s="15" t="s">
        <v>86</v>
      </c>
      <c r="H64" s="15"/>
      <c r="I64" s="15">
        <v>3</v>
      </c>
      <c r="J64" s="15"/>
      <c r="K64" s="15"/>
      <c r="L64" s="21">
        <f t="shared" si="5"/>
        <v>3</v>
      </c>
      <c r="M64" s="15"/>
    </row>
    <row r="65" spans="1:13" x14ac:dyDescent="0.25">
      <c r="A65" s="15"/>
      <c r="B65" s="15" t="s">
        <v>116</v>
      </c>
      <c r="C65" s="15" t="s">
        <v>39</v>
      </c>
      <c r="D65" s="15" t="s">
        <v>44</v>
      </c>
      <c r="E65" s="15" t="s">
        <v>35</v>
      </c>
      <c r="F65" s="15" t="s">
        <v>117</v>
      </c>
      <c r="G65" s="15" t="s">
        <v>118</v>
      </c>
      <c r="H65" s="15"/>
      <c r="I65" s="15"/>
      <c r="J65" s="15">
        <v>4</v>
      </c>
      <c r="K65" s="15"/>
      <c r="L65" s="21">
        <f t="shared" si="5"/>
        <v>4</v>
      </c>
      <c r="M65" s="15"/>
    </row>
    <row r="66" spans="1:13" x14ac:dyDescent="0.25">
      <c r="A66" s="15"/>
      <c r="B66" s="15" t="s">
        <v>102</v>
      </c>
      <c r="C66" s="15" t="s">
        <v>39</v>
      </c>
      <c r="D66" s="15" t="s">
        <v>103</v>
      </c>
      <c r="E66" s="15" t="s">
        <v>37</v>
      </c>
      <c r="F66" s="15" t="s">
        <v>37</v>
      </c>
      <c r="G66" s="15" t="s">
        <v>37</v>
      </c>
      <c r="H66" s="15"/>
      <c r="I66" s="15"/>
      <c r="J66" s="15"/>
      <c r="K66" s="15">
        <v>15</v>
      </c>
      <c r="L66" s="21">
        <f t="shared" si="5"/>
        <v>15</v>
      </c>
      <c r="M66" s="15"/>
    </row>
    <row r="67" spans="1:13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21"/>
      <c r="M67" s="15"/>
    </row>
    <row r="68" spans="1:13" x14ac:dyDescent="0.25">
      <c r="A68" s="15" t="s">
        <v>119</v>
      </c>
      <c r="B68" s="15" t="s">
        <v>120</v>
      </c>
      <c r="C68" s="22" t="s">
        <v>65</v>
      </c>
      <c r="D68" s="15" t="s">
        <v>121</v>
      </c>
      <c r="E68" s="15" t="s">
        <v>122</v>
      </c>
      <c r="F68" s="15" t="s">
        <v>123</v>
      </c>
      <c r="G68" s="15" t="s">
        <v>123</v>
      </c>
      <c r="H68" s="15">
        <v>1</v>
      </c>
      <c r="I68" s="15"/>
      <c r="J68" s="15"/>
      <c r="K68" s="15"/>
      <c r="L68" s="21">
        <f>SUM(H68:K68)</f>
        <v>1</v>
      </c>
      <c r="M68" s="15" t="s">
        <v>124</v>
      </c>
    </row>
    <row r="69" spans="1:13" x14ac:dyDescent="0.25">
      <c r="A69" s="15"/>
      <c r="B69" s="15" t="s">
        <v>125</v>
      </c>
      <c r="C69" s="15" t="s">
        <v>39</v>
      </c>
      <c r="D69" s="15" t="s">
        <v>81</v>
      </c>
      <c r="E69" s="15" t="s">
        <v>41</v>
      </c>
      <c r="F69" s="15" t="s">
        <v>41</v>
      </c>
      <c r="G69" s="15" t="s">
        <v>126</v>
      </c>
      <c r="H69" s="15"/>
      <c r="I69" s="15">
        <v>3</v>
      </c>
      <c r="J69" s="15"/>
      <c r="K69" s="15"/>
      <c r="L69" s="21">
        <f>SUM(H69:K69)</f>
        <v>3</v>
      </c>
      <c r="M69" s="15"/>
    </row>
    <row r="70" spans="1:13" x14ac:dyDescent="0.25">
      <c r="A70" s="15"/>
      <c r="B70" s="15" t="s">
        <v>125</v>
      </c>
      <c r="C70" s="15" t="s">
        <v>39</v>
      </c>
      <c r="D70" s="15" t="s">
        <v>40</v>
      </c>
      <c r="E70" s="15" t="s">
        <v>41</v>
      </c>
      <c r="F70" s="15" t="s">
        <v>41</v>
      </c>
      <c r="G70" s="15" t="s">
        <v>126</v>
      </c>
      <c r="H70" s="15"/>
      <c r="I70" s="15">
        <v>2</v>
      </c>
      <c r="J70" s="15"/>
      <c r="K70" s="15"/>
      <c r="L70" s="21">
        <f>SUM(H70:K70)</f>
        <v>2</v>
      </c>
      <c r="M70" s="15"/>
    </row>
    <row r="71" spans="1:13" x14ac:dyDescent="0.25">
      <c r="A71" s="15"/>
      <c r="B71" s="15" t="s">
        <v>127</v>
      </c>
      <c r="C71" s="15" t="s">
        <v>39</v>
      </c>
      <c r="D71" s="15" t="s">
        <v>103</v>
      </c>
      <c r="E71" s="15" t="s">
        <v>41</v>
      </c>
      <c r="F71" s="15" t="s">
        <v>41</v>
      </c>
      <c r="G71" s="15" t="s">
        <v>126</v>
      </c>
      <c r="H71" s="15"/>
      <c r="I71" s="15"/>
      <c r="J71" s="15"/>
      <c r="K71" s="15">
        <v>5</v>
      </c>
      <c r="L71" s="21">
        <f>SUM(H71:K71)</f>
        <v>5</v>
      </c>
      <c r="M71" s="15"/>
    </row>
    <row r="72" spans="1:13" x14ac:dyDescent="0.25">
      <c r="A72" s="15"/>
      <c r="B72" s="15" t="s">
        <v>39</v>
      </c>
      <c r="C72" s="15" t="s">
        <v>39</v>
      </c>
      <c r="D72" s="15" t="s">
        <v>39</v>
      </c>
      <c r="E72" s="15" t="s">
        <v>39</v>
      </c>
      <c r="F72" s="15" t="s">
        <v>39</v>
      </c>
      <c r="G72" s="15" t="s">
        <v>39</v>
      </c>
      <c r="H72" s="15"/>
      <c r="I72" s="15"/>
      <c r="J72" s="15"/>
      <c r="K72" s="15"/>
      <c r="L72" s="15"/>
      <c r="M72" s="15"/>
    </row>
    <row r="73" spans="1:13" x14ac:dyDescent="0.25">
      <c r="A73" s="16">
        <v>7</v>
      </c>
      <c r="B73" s="15" t="s">
        <v>128</v>
      </c>
      <c r="C73" s="22" t="s">
        <v>71</v>
      </c>
      <c r="D73" s="15" t="s">
        <v>129</v>
      </c>
      <c r="E73" s="15" t="s">
        <v>41</v>
      </c>
      <c r="F73" s="15" t="s">
        <v>41</v>
      </c>
      <c r="G73" s="15" t="s">
        <v>41</v>
      </c>
      <c r="H73" s="15">
        <v>1</v>
      </c>
      <c r="I73" s="15"/>
      <c r="J73" s="15"/>
      <c r="K73" s="15"/>
      <c r="L73" s="21">
        <f>SUM(H73:K73)</f>
        <v>1</v>
      </c>
      <c r="M73" s="15"/>
    </row>
    <row r="74" spans="1:13" x14ac:dyDescent="0.25">
      <c r="A74" s="16"/>
      <c r="B74" s="15" t="s">
        <v>125</v>
      </c>
      <c r="C74" s="15" t="s">
        <v>39</v>
      </c>
      <c r="D74" s="15" t="s">
        <v>81</v>
      </c>
      <c r="E74" s="15" t="s">
        <v>41</v>
      </c>
      <c r="F74" s="15" t="s">
        <v>41</v>
      </c>
      <c r="G74" s="15" t="s">
        <v>126</v>
      </c>
      <c r="H74" s="15"/>
      <c r="I74" s="15">
        <v>1</v>
      </c>
      <c r="J74" s="15"/>
      <c r="K74" s="15"/>
      <c r="L74" s="21">
        <f>SUM(H74:K74)</f>
        <v>1</v>
      </c>
      <c r="M74" s="15"/>
    </row>
    <row r="75" spans="1:13" x14ac:dyDescent="0.25">
      <c r="A75" s="16"/>
      <c r="B75" s="15" t="s">
        <v>125</v>
      </c>
      <c r="C75" s="15" t="s">
        <v>39</v>
      </c>
      <c r="D75" s="15" t="s">
        <v>40</v>
      </c>
      <c r="E75" s="15" t="s">
        <v>41</v>
      </c>
      <c r="F75" s="15" t="s">
        <v>41</v>
      </c>
      <c r="G75" s="15" t="s">
        <v>126</v>
      </c>
      <c r="H75" s="15"/>
      <c r="I75" s="15">
        <v>2</v>
      </c>
      <c r="J75" s="15"/>
      <c r="K75" s="15"/>
      <c r="L75" s="21">
        <f>SUM(H75:K75)</f>
        <v>2</v>
      </c>
      <c r="M75" s="15"/>
    </row>
    <row r="76" spans="1:13" x14ac:dyDescent="0.25">
      <c r="A76" s="16"/>
      <c r="B76" s="15" t="s">
        <v>127</v>
      </c>
      <c r="C76" s="15" t="s">
        <v>39</v>
      </c>
      <c r="D76" s="15" t="s">
        <v>103</v>
      </c>
      <c r="E76" s="15" t="s">
        <v>41</v>
      </c>
      <c r="F76" s="15" t="s">
        <v>41</v>
      </c>
      <c r="G76" s="15" t="s">
        <v>126</v>
      </c>
      <c r="H76" s="15"/>
      <c r="I76" s="15"/>
      <c r="J76" s="15"/>
      <c r="K76" s="15">
        <v>2</v>
      </c>
      <c r="L76" s="21">
        <f>SUM(H76:K76)</f>
        <v>2</v>
      </c>
      <c r="M76" s="15"/>
    </row>
    <row r="77" spans="1:13" x14ac:dyDescent="0.25">
      <c r="A77" s="16"/>
      <c r="B77" s="15" t="s">
        <v>39</v>
      </c>
      <c r="C77" s="15" t="s">
        <v>39</v>
      </c>
      <c r="D77" s="15" t="s">
        <v>39</v>
      </c>
      <c r="E77" s="15" t="s">
        <v>39</v>
      </c>
      <c r="F77" s="15" t="s">
        <v>39</v>
      </c>
      <c r="G77" s="15" t="s">
        <v>39</v>
      </c>
      <c r="H77" s="15"/>
      <c r="I77" s="15"/>
      <c r="J77" s="15"/>
      <c r="K77" s="15"/>
      <c r="L77" s="15"/>
      <c r="M77" s="15"/>
    </row>
    <row r="78" spans="1:13" x14ac:dyDescent="0.25">
      <c r="A78" s="16">
        <v>8</v>
      </c>
      <c r="B78" s="15" t="s">
        <v>130</v>
      </c>
      <c r="C78" s="22" t="s">
        <v>131</v>
      </c>
      <c r="D78" s="15" t="s">
        <v>132</v>
      </c>
      <c r="E78" s="15" t="s">
        <v>35</v>
      </c>
      <c r="F78" s="23" t="s">
        <v>133</v>
      </c>
      <c r="G78" s="15" t="s">
        <v>37</v>
      </c>
      <c r="H78" s="15">
        <f t="shared" ref="H78:H80" si="6">1/2</f>
        <v>0.5</v>
      </c>
      <c r="I78" s="15"/>
      <c r="J78" s="15"/>
      <c r="K78" s="15">
        <f t="shared" ref="K78:K80" si="7">1/2</f>
        <v>0.5</v>
      </c>
      <c r="L78" s="21">
        <f t="shared" ref="L78:L86" si="8">SUM(H78:K78)</f>
        <v>1</v>
      </c>
      <c r="M78" s="15"/>
    </row>
    <row r="79" spans="1:13" x14ac:dyDescent="0.25">
      <c r="A79" s="15" t="s">
        <v>134</v>
      </c>
      <c r="B79" s="15" t="s">
        <v>135</v>
      </c>
      <c r="C79" s="22" t="s">
        <v>65</v>
      </c>
      <c r="D79" s="15" t="s">
        <v>66</v>
      </c>
      <c r="E79" s="15" t="s">
        <v>35</v>
      </c>
      <c r="F79" s="23" t="s">
        <v>133</v>
      </c>
      <c r="G79" s="15" t="s">
        <v>37</v>
      </c>
      <c r="H79" s="15">
        <f t="shared" si="6"/>
        <v>0.5</v>
      </c>
      <c r="I79" s="15"/>
      <c r="J79" s="15"/>
      <c r="K79" s="15">
        <f t="shared" si="7"/>
        <v>0.5</v>
      </c>
      <c r="L79" s="21">
        <f t="shared" si="8"/>
        <v>1</v>
      </c>
      <c r="M79" s="15"/>
    </row>
    <row r="80" spans="1:13" x14ac:dyDescent="0.25">
      <c r="A80" s="15" t="s">
        <v>136</v>
      </c>
      <c r="B80" s="15" t="s">
        <v>137</v>
      </c>
      <c r="C80" s="22" t="s">
        <v>65</v>
      </c>
      <c r="D80" s="15" t="s">
        <v>66</v>
      </c>
      <c r="E80" s="15" t="s">
        <v>35</v>
      </c>
      <c r="F80" s="23" t="s">
        <v>133</v>
      </c>
      <c r="G80" s="15" t="s">
        <v>37</v>
      </c>
      <c r="H80" s="15">
        <f t="shared" si="6"/>
        <v>0.5</v>
      </c>
      <c r="I80" s="15"/>
      <c r="J80" s="15"/>
      <c r="K80" s="15">
        <f t="shared" si="7"/>
        <v>0.5</v>
      </c>
      <c r="L80" s="21">
        <f t="shared" si="8"/>
        <v>1</v>
      </c>
      <c r="M80" s="15"/>
    </row>
    <row r="81" spans="1:13" x14ac:dyDescent="0.25">
      <c r="A81" s="15"/>
      <c r="B81" s="15" t="s">
        <v>83</v>
      </c>
      <c r="C81" s="15" t="s">
        <v>39</v>
      </c>
      <c r="D81" s="15" t="s">
        <v>81</v>
      </c>
      <c r="E81" s="15" t="s">
        <v>84</v>
      </c>
      <c r="F81" s="15" t="s">
        <v>85</v>
      </c>
      <c r="G81" s="15" t="s">
        <v>86</v>
      </c>
      <c r="H81" s="15"/>
      <c r="I81" s="15">
        <v>1</v>
      </c>
      <c r="J81" s="15"/>
      <c r="K81" s="15"/>
      <c r="L81" s="21">
        <f t="shared" si="8"/>
        <v>1</v>
      </c>
      <c r="M81" s="15"/>
    </row>
    <row r="82" spans="1:13" x14ac:dyDescent="0.25">
      <c r="A82" s="15"/>
      <c r="B82" s="15" t="s">
        <v>138</v>
      </c>
      <c r="C82" s="15" t="s">
        <v>39</v>
      </c>
      <c r="D82" s="15" t="s">
        <v>81</v>
      </c>
      <c r="E82" s="15" t="s">
        <v>35</v>
      </c>
      <c r="F82" s="15" t="s">
        <v>105</v>
      </c>
      <c r="G82" s="15" t="s">
        <v>37</v>
      </c>
      <c r="H82" s="15"/>
      <c r="I82" s="15">
        <v>2</v>
      </c>
      <c r="J82" s="15"/>
      <c r="K82" s="15"/>
      <c r="L82" s="21">
        <f t="shared" si="8"/>
        <v>2</v>
      </c>
      <c r="M82" s="15"/>
    </row>
    <row r="83" spans="1:13" x14ac:dyDescent="0.25">
      <c r="A83" s="15"/>
      <c r="B83" s="15" t="s">
        <v>138</v>
      </c>
      <c r="C83" s="15" t="s">
        <v>39</v>
      </c>
      <c r="D83" s="15" t="s">
        <v>40</v>
      </c>
      <c r="E83" s="15" t="s">
        <v>35</v>
      </c>
      <c r="F83" s="15" t="s">
        <v>105</v>
      </c>
      <c r="G83" s="15" t="s">
        <v>37</v>
      </c>
      <c r="H83" s="15"/>
      <c r="I83" s="15">
        <v>5</v>
      </c>
      <c r="J83" s="15"/>
      <c r="K83" s="15"/>
      <c r="L83" s="21">
        <f t="shared" si="8"/>
        <v>5</v>
      </c>
      <c r="M83" s="15"/>
    </row>
    <row r="84" spans="1:13" x14ac:dyDescent="0.25">
      <c r="A84" s="15"/>
      <c r="B84" s="15" t="s">
        <v>139</v>
      </c>
      <c r="C84" s="15" t="s">
        <v>39</v>
      </c>
      <c r="D84" s="15" t="s">
        <v>44</v>
      </c>
      <c r="E84" s="15" t="s">
        <v>35</v>
      </c>
      <c r="F84" s="15" t="s">
        <v>117</v>
      </c>
      <c r="G84" s="15" t="s">
        <v>118</v>
      </c>
      <c r="H84" s="15"/>
      <c r="I84" s="15"/>
      <c r="J84" s="15">
        <v>4</v>
      </c>
      <c r="K84" s="15"/>
      <c r="L84" s="21">
        <f t="shared" si="8"/>
        <v>4</v>
      </c>
      <c r="M84" s="15"/>
    </row>
    <row r="85" spans="1:13" x14ac:dyDescent="0.25">
      <c r="A85" s="15"/>
      <c r="B85" s="15" t="s">
        <v>102</v>
      </c>
      <c r="C85" s="15" t="s">
        <v>39</v>
      </c>
      <c r="D85" s="15" t="s">
        <v>103</v>
      </c>
      <c r="E85" s="15" t="s">
        <v>37</v>
      </c>
      <c r="F85" s="15" t="s">
        <v>37</v>
      </c>
      <c r="G85" s="15" t="s">
        <v>37</v>
      </c>
      <c r="H85" s="15"/>
      <c r="I85" s="15"/>
      <c r="J85" s="15"/>
      <c r="K85" s="15">
        <v>2</v>
      </c>
      <c r="L85" s="21">
        <f t="shared" si="8"/>
        <v>2</v>
      </c>
      <c r="M85" s="15"/>
    </row>
    <row r="86" spans="1:13" x14ac:dyDescent="0.25">
      <c r="A86" s="15"/>
      <c r="B86" s="15" t="s">
        <v>104</v>
      </c>
      <c r="C86" s="15" t="s">
        <v>39</v>
      </c>
      <c r="D86" s="15" t="s">
        <v>103</v>
      </c>
      <c r="E86" s="15" t="s">
        <v>35</v>
      </c>
      <c r="F86" s="15" t="s">
        <v>105</v>
      </c>
      <c r="G86" s="15" t="s">
        <v>37</v>
      </c>
      <c r="H86" s="15"/>
      <c r="I86" s="15"/>
      <c r="J86" s="15"/>
      <c r="K86" s="15">
        <v>4</v>
      </c>
      <c r="L86" s="21">
        <f t="shared" si="8"/>
        <v>4</v>
      </c>
      <c r="M86" s="15"/>
    </row>
    <row r="87" spans="1:13" x14ac:dyDescent="0.25">
      <c r="A87" s="15"/>
      <c r="B87" s="15" t="s">
        <v>39</v>
      </c>
      <c r="C87" s="15" t="s">
        <v>39</v>
      </c>
      <c r="D87" s="15" t="s">
        <v>39</v>
      </c>
      <c r="E87" s="15" t="s">
        <v>39</v>
      </c>
      <c r="F87" s="15" t="s">
        <v>39</v>
      </c>
      <c r="G87" s="15" t="s">
        <v>39</v>
      </c>
      <c r="H87" s="15"/>
      <c r="I87" s="15"/>
      <c r="J87" s="15"/>
      <c r="K87" s="15"/>
      <c r="L87" s="15"/>
      <c r="M87" s="15"/>
    </row>
    <row r="88" spans="1:13" x14ac:dyDescent="0.25">
      <c r="A88" s="16">
        <v>9</v>
      </c>
      <c r="B88" s="15" t="s">
        <v>140</v>
      </c>
      <c r="C88" s="22" t="s">
        <v>131</v>
      </c>
      <c r="D88" s="15" t="s">
        <v>132</v>
      </c>
      <c r="E88" s="15" t="s">
        <v>35</v>
      </c>
      <c r="F88" s="23" t="s">
        <v>62</v>
      </c>
      <c r="G88" s="15" t="s">
        <v>37</v>
      </c>
      <c r="H88" s="15">
        <f t="shared" ref="H88:H90" si="9">1/2</f>
        <v>0.5</v>
      </c>
      <c r="I88" s="15"/>
      <c r="J88" s="15"/>
      <c r="K88" s="15">
        <f t="shared" ref="K88:K90" si="10">1/2</f>
        <v>0.5</v>
      </c>
      <c r="L88" s="21">
        <f t="shared" ref="L88:L99" si="11">SUM(H88:K88)</f>
        <v>1</v>
      </c>
      <c r="M88" s="15"/>
    </row>
    <row r="89" spans="1:13" x14ac:dyDescent="0.25">
      <c r="A89" s="15" t="s">
        <v>141</v>
      </c>
      <c r="B89" s="15" t="s">
        <v>142</v>
      </c>
      <c r="C89" s="22" t="s">
        <v>65</v>
      </c>
      <c r="D89" s="15" t="s">
        <v>66</v>
      </c>
      <c r="E89" s="15" t="s">
        <v>35</v>
      </c>
      <c r="F89" s="15" t="s">
        <v>58</v>
      </c>
      <c r="G89" s="15" t="s">
        <v>37</v>
      </c>
      <c r="H89" s="15">
        <f t="shared" si="9"/>
        <v>0.5</v>
      </c>
      <c r="I89" s="15"/>
      <c r="J89" s="15"/>
      <c r="K89" s="15">
        <f t="shared" si="10"/>
        <v>0.5</v>
      </c>
      <c r="L89" s="21">
        <f t="shared" si="11"/>
        <v>1</v>
      </c>
      <c r="M89" s="15"/>
    </row>
    <row r="90" spans="1:13" x14ac:dyDescent="0.25">
      <c r="A90" s="15" t="s">
        <v>143</v>
      </c>
      <c r="B90" s="15" t="s">
        <v>144</v>
      </c>
      <c r="C90" s="22" t="s">
        <v>65</v>
      </c>
      <c r="D90" s="15" t="s">
        <v>66</v>
      </c>
      <c r="E90" s="15" t="s">
        <v>35</v>
      </c>
      <c r="F90" s="15" t="s">
        <v>58</v>
      </c>
      <c r="G90" s="15" t="s">
        <v>37</v>
      </c>
      <c r="H90" s="15">
        <f t="shared" si="9"/>
        <v>0.5</v>
      </c>
      <c r="I90" s="15"/>
      <c r="J90" s="15"/>
      <c r="K90" s="15">
        <f t="shared" si="10"/>
        <v>0.5</v>
      </c>
      <c r="L90" s="21">
        <f t="shared" si="11"/>
        <v>1</v>
      </c>
      <c r="M90" s="15"/>
    </row>
    <row r="91" spans="1:13" s="4" customFormat="1" ht="13.5" customHeight="1" x14ac:dyDescent="0.35">
      <c r="A91" s="2" t="s">
        <v>145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s="4" customFormat="1" ht="13.5" customHeight="1" x14ac:dyDescent="0.25">
      <c r="A92" s="24"/>
    </row>
    <row r="93" spans="1:13" s="4" customFormat="1" ht="13.5" customHeight="1" x14ac:dyDescent="0.25">
      <c r="A93" s="24"/>
    </row>
    <row r="94" spans="1:13" s="26" customFormat="1" ht="13.5" customHeight="1" x14ac:dyDescent="0.3">
      <c r="A94" s="25" t="s">
        <v>18</v>
      </c>
      <c r="B94" s="25" t="s">
        <v>19</v>
      </c>
      <c r="C94" s="25" t="s">
        <v>20</v>
      </c>
      <c r="D94" s="25" t="s">
        <v>21</v>
      </c>
      <c r="E94" s="25" t="s">
        <v>22</v>
      </c>
      <c r="F94" s="25" t="s">
        <v>23</v>
      </c>
      <c r="G94" s="25" t="s">
        <v>24</v>
      </c>
      <c r="H94" s="25" t="s">
        <v>25</v>
      </c>
      <c r="I94" s="25" t="s">
        <v>26</v>
      </c>
      <c r="J94" s="25" t="s">
        <v>27</v>
      </c>
      <c r="K94" s="25" t="s">
        <v>28</v>
      </c>
      <c r="L94" s="25" t="s">
        <v>29</v>
      </c>
      <c r="M94" s="25" t="s">
        <v>30</v>
      </c>
    </row>
    <row r="95" spans="1:13" s="26" customFormat="1" ht="13.5" customHeight="1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</row>
    <row r="96" spans="1:13" x14ac:dyDescent="0.25">
      <c r="A96" s="15"/>
      <c r="B96" s="15" t="s">
        <v>138</v>
      </c>
      <c r="C96" s="15" t="s">
        <v>39</v>
      </c>
      <c r="D96" s="15" t="s">
        <v>81</v>
      </c>
      <c r="E96" s="15" t="s">
        <v>35</v>
      </c>
      <c r="F96" s="15" t="s">
        <v>105</v>
      </c>
      <c r="G96" s="15" t="s">
        <v>37</v>
      </c>
      <c r="H96" s="15"/>
      <c r="I96" s="15">
        <v>2</v>
      </c>
      <c r="J96" s="15"/>
      <c r="K96" s="15"/>
      <c r="L96" s="21">
        <f t="shared" si="11"/>
        <v>2</v>
      </c>
      <c r="M96" s="15"/>
    </row>
    <row r="97" spans="1:13" x14ac:dyDescent="0.25">
      <c r="A97" s="15"/>
      <c r="B97" s="15" t="s">
        <v>83</v>
      </c>
      <c r="C97" s="15" t="s">
        <v>39</v>
      </c>
      <c r="D97" s="15" t="s">
        <v>40</v>
      </c>
      <c r="E97" s="15" t="s">
        <v>84</v>
      </c>
      <c r="F97" s="15" t="s">
        <v>85</v>
      </c>
      <c r="G97" s="15" t="s">
        <v>86</v>
      </c>
      <c r="H97" s="15"/>
      <c r="I97" s="15">
        <v>1</v>
      </c>
      <c r="J97" s="15"/>
      <c r="K97" s="15"/>
      <c r="L97" s="21">
        <f t="shared" si="11"/>
        <v>1</v>
      </c>
      <c r="M97" s="15"/>
    </row>
    <row r="98" spans="1:13" x14ac:dyDescent="0.25">
      <c r="A98" s="15"/>
      <c r="B98" s="15" t="s">
        <v>139</v>
      </c>
      <c r="C98" s="15" t="s">
        <v>39</v>
      </c>
      <c r="D98" s="15" t="s">
        <v>44</v>
      </c>
      <c r="E98" s="15" t="s">
        <v>35</v>
      </c>
      <c r="F98" s="15" t="s">
        <v>117</v>
      </c>
      <c r="G98" s="15" t="s">
        <v>118</v>
      </c>
      <c r="H98" s="15"/>
      <c r="I98" s="15"/>
      <c r="J98" s="15">
        <v>4</v>
      </c>
      <c r="K98" s="15"/>
      <c r="L98" s="21">
        <f t="shared" si="11"/>
        <v>4</v>
      </c>
      <c r="M98" s="15"/>
    </row>
    <row r="99" spans="1:13" x14ac:dyDescent="0.25">
      <c r="A99" s="15"/>
      <c r="B99" s="15" t="s">
        <v>104</v>
      </c>
      <c r="C99" s="15" t="s">
        <v>39</v>
      </c>
      <c r="D99" s="15" t="s">
        <v>103</v>
      </c>
      <c r="E99" s="15" t="s">
        <v>35</v>
      </c>
      <c r="F99" s="15" t="s">
        <v>105</v>
      </c>
      <c r="G99" s="15" t="s">
        <v>37</v>
      </c>
      <c r="H99" s="15"/>
      <c r="I99" s="15"/>
      <c r="J99" s="15"/>
      <c r="K99" s="15">
        <v>4</v>
      </c>
      <c r="L99" s="21">
        <f t="shared" si="11"/>
        <v>4</v>
      </c>
      <c r="M99" s="15"/>
    </row>
    <row r="100" spans="1:13" x14ac:dyDescent="0.25">
      <c r="A100" s="15"/>
      <c r="B100" s="15" t="s">
        <v>39</v>
      </c>
      <c r="C100" s="15" t="s">
        <v>39</v>
      </c>
      <c r="D100" s="15" t="s">
        <v>39</v>
      </c>
      <c r="E100" s="15" t="s">
        <v>39</v>
      </c>
      <c r="F100" s="15" t="s">
        <v>39</v>
      </c>
      <c r="G100" s="15" t="s">
        <v>39</v>
      </c>
      <c r="H100" s="15"/>
      <c r="I100" s="15"/>
      <c r="J100" s="15"/>
      <c r="K100" s="15"/>
      <c r="L100" s="15"/>
      <c r="M100" s="15"/>
    </row>
    <row r="101" spans="1:13" x14ac:dyDescent="0.25">
      <c r="A101" s="16">
        <v>10</v>
      </c>
      <c r="B101" s="15" t="s">
        <v>146</v>
      </c>
      <c r="C101" s="22" t="s">
        <v>131</v>
      </c>
      <c r="D101" s="15" t="s">
        <v>132</v>
      </c>
      <c r="E101" s="15" t="s">
        <v>35</v>
      </c>
      <c r="F101" s="15" t="s">
        <v>51</v>
      </c>
      <c r="G101" s="15" t="s">
        <v>147</v>
      </c>
      <c r="H101" s="15">
        <f t="shared" ref="H101:H103" si="12">1/2</f>
        <v>0.5</v>
      </c>
      <c r="I101" s="15"/>
      <c r="J101" s="15"/>
      <c r="K101" s="15">
        <f t="shared" ref="K101:K103" si="13">1/2</f>
        <v>0.5</v>
      </c>
      <c r="L101" s="21">
        <f t="shared" ref="L101:L109" si="14">SUM(H101:K101)</f>
        <v>1</v>
      </c>
      <c r="M101" s="15"/>
    </row>
    <row r="102" spans="1:13" x14ac:dyDescent="0.25">
      <c r="A102" s="15" t="s">
        <v>148</v>
      </c>
      <c r="B102" s="22" t="s">
        <v>149</v>
      </c>
      <c r="C102" s="28" t="s">
        <v>65</v>
      </c>
      <c r="D102" s="15" t="s">
        <v>66</v>
      </c>
      <c r="E102" s="15" t="s">
        <v>35</v>
      </c>
      <c r="F102" s="15" t="s">
        <v>58</v>
      </c>
      <c r="G102" s="15" t="s">
        <v>37</v>
      </c>
      <c r="H102" s="15">
        <f t="shared" si="12"/>
        <v>0.5</v>
      </c>
      <c r="I102" s="15"/>
      <c r="J102" s="15"/>
      <c r="K102" s="15">
        <f t="shared" si="13"/>
        <v>0.5</v>
      </c>
      <c r="L102" s="21">
        <f t="shared" si="14"/>
        <v>1</v>
      </c>
      <c r="M102" s="15"/>
    </row>
    <row r="103" spans="1:13" x14ac:dyDescent="0.25">
      <c r="A103" s="15" t="s">
        <v>148</v>
      </c>
      <c r="B103" s="22" t="s">
        <v>150</v>
      </c>
      <c r="C103" s="28" t="s">
        <v>65</v>
      </c>
      <c r="D103" s="15" t="s">
        <v>66</v>
      </c>
      <c r="E103" s="15" t="s">
        <v>35</v>
      </c>
      <c r="F103" s="15" t="s">
        <v>58</v>
      </c>
      <c r="G103" s="15" t="s">
        <v>37</v>
      </c>
      <c r="H103" s="15">
        <f t="shared" si="12"/>
        <v>0.5</v>
      </c>
      <c r="I103" s="15"/>
      <c r="J103" s="15"/>
      <c r="K103" s="15">
        <f t="shared" si="13"/>
        <v>0.5</v>
      </c>
      <c r="L103" s="21">
        <f t="shared" si="14"/>
        <v>1</v>
      </c>
      <c r="M103" s="15"/>
    </row>
    <row r="104" spans="1:13" x14ac:dyDescent="0.25">
      <c r="A104" s="15"/>
      <c r="B104" s="15" t="s">
        <v>138</v>
      </c>
      <c r="C104" s="15" t="s">
        <v>39</v>
      </c>
      <c r="D104" s="15" t="s">
        <v>81</v>
      </c>
      <c r="E104" s="15" t="s">
        <v>35</v>
      </c>
      <c r="F104" s="15" t="s">
        <v>105</v>
      </c>
      <c r="G104" s="15" t="s">
        <v>37</v>
      </c>
      <c r="H104" s="15"/>
      <c r="I104" s="15">
        <v>3</v>
      </c>
      <c r="J104" s="15"/>
      <c r="K104" s="15"/>
      <c r="L104" s="21">
        <f t="shared" si="14"/>
        <v>3</v>
      </c>
      <c r="M104" s="15"/>
    </row>
    <row r="105" spans="1:13" x14ac:dyDescent="0.25">
      <c r="A105" s="15"/>
      <c r="B105" s="15" t="s">
        <v>138</v>
      </c>
      <c r="C105" s="15" t="s">
        <v>39</v>
      </c>
      <c r="D105" s="15" t="s">
        <v>40</v>
      </c>
      <c r="E105" s="15" t="s">
        <v>35</v>
      </c>
      <c r="F105" s="15" t="s">
        <v>105</v>
      </c>
      <c r="G105" s="15" t="s">
        <v>37</v>
      </c>
      <c r="H105" s="15"/>
      <c r="I105" s="15">
        <v>5</v>
      </c>
      <c r="J105" s="15"/>
      <c r="K105" s="15"/>
      <c r="L105" s="21">
        <f t="shared" si="14"/>
        <v>5</v>
      </c>
      <c r="M105" s="15"/>
    </row>
    <row r="106" spans="1:13" x14ac:dyDescent="0.25">
      <c r="A106" s="15"/>
      <c r="B106" s="15" t="s">
        <v>83</v>
      </c>
      <c r="C106" s="15" t="s">
        <v>39</v>
      </c>
      <c r="D106" s="15" t="s">
        <v>81</v>
      </c>
      <c r="E106" s="15" t="s">
        <v>84</v>
      </c>
      <c r="F106" s="15" t="s">
        <v>85</v>
      </c>
      <c r="G106" s="15" t="s">
        <v>86</v>
      </c>
      <c r="H106" s="15"/>
      <c r="I106" s="15">
        <v>1</v>
      </c>
      <c r="J106" s="15"/>
      <c r="K106" s="15"/>
      <c r="L106" s="21">
        <f t="shared" si="14"/>
        <v>1</v>
      </c>
      <c r="M106" s="15"/>
    </row>
    <row r="107" spans="1:13" x14ac:dyDescent="0.25">
      <c r="A107" s="15"/>
      <c r="B107" s="15" t="s">
        <v>116</v>
      </c>
      <c r="C107" s="15" t="s">
        <v>39</v>
      </c>
      <c r="D107" s="15" t="s">
        <v>97</v>
      </c>
      <c r="E107" s="15" t="s">
        <v>35</v>
      </c>
      <c r="F107" s="15" t="s">
        <v>117</v>
      </c>
      <c r="G107" s="15" t="s">
        <v>118</v>
      </c>
      <c r="H107" s="15"/>
      <c r="I107" s="15"/>
      <c r="J107" s="15">
        <v>6</v>
      </c>
      <c r="K107" s="15"/>
      <c r="L107" s="21">
        <f t="shared" si="14"/>
        <v>6</v>
      </c>
      <c r="M107" s="15"/>
    </row>
    <row r="108" spans="1:13" x14ac:dyDescent="0.25">
      <c r="A108" s="15"/>
      <c r="B108" s="15" t="s">
        <v>102</v>
      </c>
      <c r="C108" s="15" t="s">
        <v>39</v>
      </c>
      <c r="D108" s="15" t="s">
        <v>103</v>
      </c>
      <c r="E108" s="15" t="s">
        <v>37</v>
      </c>
      <c r="F108" s="15" t="s">
        <v>37</v>
      </c>
      <c r="G108" s="15" t="s">
        <v>37</v>
      </c>
      <c r="H108" s="15"/>
      <c r="I108" s="15"/>
      <c r="J108" s="15"/>
      <c r="K108" s="15">
        <v>2</v>
      </c>
      <c r="L108" s="21">
        <f t="shared" si="14"/>
        <v>2</v>
      </c>
      <c r="M108" s="15"/>
    </row>
    <row r="109" spans="1:13" x14ac:dyDescent="0.25">
      <c r="A109" s="15"/>
      <c r="B109" s="15" t="s">
        <v>104</v>
      </c>
      <c r="C109" s="15" t="s">
        <v>39</v>
      </c>
      <c r="D109" s="15" t="s">
        <v>103</v>
      </c>
      <c r="E109" s="15" t="s">
        <v>35</v>
      </c>
      <c r="F109" s="15" t="s">
        <v>105</v>
      </c>
      <c r="G109" s="15" t="s">
        <v>58</v>
      </c>
      <c r="H109" s="15"/>
      <c r="I109" s="15"/>
      <c r="J109" s="15"/>
      <c r="K109" s="15">
        <v>10</v>
      </c>
      <c r="L109" s="21">
        <f t="shared" si="14"/>
        <v>10</v>
      </c>
      <c r="M109" s="15"/>
    </row>
    <row r="110" spans="1:13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21"/>
      <c r="M110" s="15"/>
    </row>
    <row r="111" spans="1:13" x14ac:dyDescent="0.25">
      <c r="A111" s="16">
        <v>11</v>
      </c>
      <c r="B111" s="15" t="s">
        <v>151</v>
      </c>
      <c r="C111" s="22" t="s">
        <v>131</v>
      </c>
      <c r="D111" s="15" t="s">
        <v>132</v>
      </c>
      <c r="E111" s="15" t="s">
        <v>35</v>
      </c>
      <c r="F111" s="15" t="s">
        <v>58</v>
      </c>
      <c r="G111" s="15" t="s">
        <v>152</v>
      </c>
      <c r="H111" s="15">
        <f t="shared" ref="H111:H113" si="15">1/2</f>
        <v>0.5</v>
      </c>
      <c r="I111" s="15"/>
      <c r="J111" s="15"/>
      <c r="K111" s="15">
        <f t="shared" ref="K111:K113" si="16">1/2</f>
        <v>0.5</v>
      </c>
      <c r="L111" s="21">
        <f t="shared" ref="L111:L119" si="17">SUM(H111:K111)</f>
        <v>1</v>
      </c>
      <c r="M111" s="15"/>
    </row>
    <row r="112" spans="1:13" x14ac:dyDescent="0.25">
      <c r="A112" s="15" t="s">
        <v>153</v>
      </c>
      <c r="B112" s="15" t="s">
        <v>154</v>
      </c>
      <c r="C112" s="28" t="s">
        <v>65</v>
      </c>
      <c r="D112" s="15" t="s">
        <v>66</v>
      </c>
      <c r="E112" s="15" t="s">
        <v>35</v>
      </c>
      <c r="F112" s="15" t="s">
        <v>58</v>
      </c>
      <c r="G112" s="15" t="s">
        <v>152</v>
      </c>
      <c r="H112" s="15">
        <f t="shared" si="15"/>
        <v>0.5</v>
      </c>
      <c r="I112" s="15"/>
      <c r="J112" s="15"/>
      <c r="K112" s="15">
        <f t="shared" si="16"/>
        <v>0.5</v>
      </c>
      <c r="L112" s="21">
        <f t="shared" si="17"/>
        <v>1</v>
      </c>
      <c r="M112" s="15"/>
    </row>
    <row r="113" spans="1:13" x14ac:dyDescent="0.25">
      <c r="A113" s="15" t="s">
        <v>155</v>
      </c>
      <c r="B113" s="15" t="s">
        <v>156</v>
      </c>
      <c r="C113" s="28" t="s">
        <v>65</v>
      </c>
      <c r="D113" s="15" t="s">
        <v>66</v>
      </c>
      <c r="E113" s="15" t="s">
        <v>35</v>
      </c>
      <c r="F113" s="15" t="s">
        <v>58</v>
      </c>
      <c r="G113" s="15" t="s">
        <v>152</v>
      </c>
      <c r="H113" s="15">
        <f t="shared" si="15"/>
        <v>0.5</v>
      </c>
      <c r="I113" s="15"/>
      <c r="J113" s="15"/>
      <c r="K113" s="15">
        <f t="shared" si="16"/>
        <v>0.5</v>
      </c>
      <c r="L113" s="21">
        <f t="shared" si="17"/>
        <v>1</v>
      </c>
      <c r="M113" s="15"/>
    </row>
    <row r="114" spans="1:13" x14ac:dyDescent="0.25">
      <c r="A114" s="15"/>
      <c r="B114" s="15" t="s">
        <v>83</v>
      </c>
      <c r="C114" s="15" t="s">
        <v>39</v>
      </c>
      <c r="D114" s="15" t="s">
        <v>81</v>
      </c>
      <c r="E114" s="15" t="s">
        <v>84</v>
      </c>
      <c r="F114" s="15" t="s">
        <v>85</v>
      </c>
      <c r="G114" s="15" t="s">
        <v>86</v>
      </c>
      <c r="H114" s="15"/>
      <c r="I114" s="15">
        <v>8</v>
      </c>
      <c r="J114" s="15"/>
      <c r="K114" s="15"/>
      <c r="L114" s="21">
        <f t="shared" si="17"/>
        <v>8</v>
      </c>
      <c r="M114" s="15"/>
    </row>
    <row r="115" spans="1:13" x14ac:dyDescent="0.25">
      <c r="A115" s="15"/>
      <c r="B115" s="15" t="s">
        <v>138</v>
      </c>
      <c r="C115" s="15" t="s">
        <v>39</v>
      </c>
      <c r="D115" s="15" t="s">
        <v>81</v>
      </c>
      <c r="E115" s="15" t="s">
        <v>35</v>
      </c>
      <c r="F115" s="15" t="s">
        <v>105</v>
      </c>
      <c r="G115" s="15" t="s">
        <v>58</v>
      </c>
      <c r="H115" s="15"/>
      <c r="I115" s="15">
        <v>17</v>
      </c>
      <c r="J115" s="15"/>
      <c r="K115" s="15"/>
      <c r="L115" s="21">
        <f t="shared" si="17"/>
        <v>17</v>
      </c>
      <c r="M115" s="15"/>
    </row>
    <row r="116" spans="1:13" x14ac:dyDescent="0.25">
      <c r="A116" s="15"/>
      <c r="B116" s="15" t="s">
        <v>138</v>
      </c>
      <c r="C116" s="15" t="s">
        <v>39</v>
      </c>
      <c r="D116" s="15" t="s">
        <v>40</v>
      </c>
      <c r="E116" s="15" t="s">
        <v>35</v>
      </c>
      <c r="F116" s="15" t="s">
        <v>105</v>
      </c>
      <c r="G116" s="15" t="s">
        <v>58</v>
      </c>
      <c r="H116" s="15"/>
      <c r="I116" s="15">
        <v>30</v>
      </c>
      <c r="J116" s="15"/>
      <c r="K116" s="15"/>
      <c r="L116" s="21">
        <f t="shared" si="17"/>
        <v>30</v>
      </c>
      <c r="M116" s="15"/>
    </row>
    <row r="117" spans="1:13" x14ac:dyDescent="0.25">
      <c r="A117" s="15"/>
      <c r="B117" s="15" t="s">
        <v>116</v>
      </c>
      <c r="C117" s="15" t="s">
        <v>39</v>
      </c>
      <c r="D117" s="15" t="s">
        <v>44</v>
      </c>
      <c r="E117" s="15" t="s">
        <v>35</v>
      </c>
      <c r="F117" s="15" t="s">
        <v>117</v>
      </c>
      <c r="G117" s="15" t="s">
        <v>118</v>
      </c>
      <c r="H117" s="15"/>
      <c r="I117" s="15"/>
      <c r="J117" s="15">
        <v>20</v>
      </c>
      <c r="K117" s="15"/>
      <c r="L117" s="21">
        <f t="shared" si="17"/>
        <v>20</v>
      </c>
      <c r="M117" s="15"/>
    </row>
    <row r="118" spans="1:13" x14ac:dyDescent="0.25">
      <c r="A118" s="15"/>
      <c r="B118" s="15" t="s">
        <v>104</v>
      </c>
      <c r="C118" s="15" t="s">
        <v>39</v>
      </c>
      <c r="D118" s="15" t="s">
        <v>103</v>
      </c>
      <c r="E118" s="15" t="s">
        <v>35</v>
      </c>
      <c r="F118" s="15" t="s">
        <v>105</v>
      </c>
      <c r="G118" s="15" t="s">
        <v>58</v>
      </c>
      <c r="H118" s="15"/>
      <c r="I118" s="15"/>
      <c r="J118" s="15"/>
      <c r="K118" s="15">
        <v>120</v>
      </c>
      <c r="L118" s="21">
        <f t="shared" si="17"/>
        <v>120</v>
      </c>
      <c r="M118" s="15"/>
    </row>
    <row r="119" spans="1:13" x14ac:dyDescent="0.25">
      <c r="A119" s="15"/>
      <c r="B119" s="15" t="s">
        <v>157</v>
      </c>
      <c r="C119" s="15" t="s">
        <v>39</v>
      </c>
      <c r="D119" s="15" t="s">
        <v>103</v>
      </c>
      <c r="E119" s="15" t="s">
        <v>92</v>
      </c>
      <c r="F119" s="15" t="s">
        <v>92</v>
      </c>
      <c r="G119" s="15" t="s">
        <v>158</v>
      </c>
      <c r="H119" s="15"/>
      <c r="I119" s="15"/>
      <c r="J119" s="15"/>
      <c r="K119" s="15">
        <v>8</v>
      </c>
      <c r="L119" s="21">
        <f t="shared" si="17"/>
        <v>8</v>
      </c>
      <c r="M119" s="15"/>
    </row>
    <row r="120" spans="1:13" x14ac:dyDescent="0.25">
      <c r="A120" s="15"/>
      <c r="B120" s="15"/>
      <c r="D120" s="15"/>
      <c r="E120" s="15"/>
      <c r="F120" s="15"/>
      <c r="G120" s="15"/>
      <c r="H120" s="15"/>
      <c r="I120" s="15"/>
      <c r="J120" s="15"/>
      <c r="K120" s="15"/>
      <c r="L120" s="21"/>
      <c r="M120" s="15"/>
    </row>
    <row r="121" spans="1:13" x14ac:dyDescent="0.25">
      <c r="A121" s="16">
        <v>12</v>
      </c>
      <c r="B121" s="15" t="s">
        <v>159</v>
      </c>
      <c r="C121" s="22" t="s">
        <v>131</v>
      </c>
      <c r="D121" s="15" t="s">
        <v>132</v>
      </c>
      <c r="E121" s="15" t="s">
        <v>35</v>
      </c>
      <c r="F121" s="23" t="s">
        <v>37</v>
      </c>
      <c r="G121" s="15" t="s">
        <v>37</v>
      </c>
      <c r="H121" s="15">
        <f t="shared" ref="H121:H124" si="18">1/2</f>
        <v>0.5</v>
      </c>
      <c r="I121" s="15"/>
      <c r="J121" s="15"/>
      <c r="K121" s="15">
        <f t="shared" ref="K121:K124" si="19">1/2</f>
        <v>0.5</v>
      </c>
      <c r="L121" s="21">
        <f t="shared" ref="L121:L130" si="20">SUM(H121:K121)</f>
        <v>1</v>
      </c>
      <c r="M121" s="15"/>
    </row>
    <row r="122" spans="1:13" x14ac:dyDescent="0.25">
      <c r="A122" s="15" t="s">
        <v>160</v>
      </c>
      <c r="B122" s="15" t="s">
        <v>161</v>
      </c>
      <c r="C122" s="28" t="s">
        <v>65</v>
      </c>
      <c r="D122" s="15" t="s">
        <v>66</v>
      </c>
      <c r="E122" s="15" t="s">
        <v>35</v>
      </c>
      <c r="F122" s="23" t="s">
        <v>37</v>
      </c>
      <c r="G122" s="15" t="s">
        <v>37</v>
      </c>
      <c r="H122" s="15">
        <f t="shared" si="18"/>
        <v>0.5</v>
      </c>
      <c r="I122" s="15"/>
      <c r="J122" s="15"/>
      <c r="K122" s="15">
        <f t="shared" si="19"/>
        <v>0.5</v>
      </c>
      <c r="L122" s="21">
        <f t="shared" si="20"/>
        <v>1</v>
      </c>
      <c r="M122" s="15"/>
    </row>
    <row r="123" spans="1:13" x14ac:dyDescent="0.25">
      <c r="A123" s="15" t="s">
        <v>162</v>
      </c>
      <c r="B123" s="15" t="s">
        <v>163</v>
      </c>
      <c r="C123" s="28" t="s">
        <v>65</v>
      </c>
      <c r="D123" s="15" t="s">
        <v>66</v>
      </c>
      <c r="E123" s="15" t="s">
        <v>164</v>
      </c>
      <c r="F123" s="23" t="s">
        <v>165</v>
      </c>
      <c r="G123" s="15" t="s">
        <v>37</v>
      </c>
      <c r="H123" s="15">
        <f t="shared" si="18"/>
        <v>0.5</v>
      </c>
      <c r="I123" s="15"/>
      <c r="J123" s="15"/>
      <c r="K123" s="15">
        <f t="shared" si="19"/>
        <v>0.5</v>
      </c>
      <c r="L123" s="21">
        <f t="shared" si="20"/>
        <v>1</v>
      </c>
      <c r="M123" s="15"/>
    </row>
    <row r="124" spans="1:13" x14ac:dyDescent="0.25">
      <c r="A124" s="15" t="s">
        <v>166</v>
      </c>
      <c r="B124" s="15" t="s">
        <v>167</v>
      </c>
      <c r="C124" s="28" t="s">
        <v>65</v>
      </c>
      <c r="D124" s="15" t="s">
        <v>66</v>
      </c>
      <c r="E124" s="15" t="s">
        <v>35</v>
      </c>
      <c r="F124" s="23" t="s">
        <v>37</v>
      </c>
      <c r="G124" s="15" t="s">
        <v>37</v>
      </c>
      <c r="H124" s="15">
        <f t="shared" si="18"/>
        <v>0.5</v>
      </c>
      <c r="I124" s="15"/>
      <c r="J124" s="15"/>
      <c r="K124" s="15">
        <f t="shared" si="19"/>
        <v>0.5</v>
      </c>
      <c r="L124" s="21">
        <f t="shared" si="20"/>
        <v>1</v>
      </c>
      <c r="M124" s="15"/>
    </row>
    <row r="125" spans="1:13" x14ac:dyDescent="0.25">
      <c r="A125" s="15"/>
      <c r="B125" s="15" t="s">
        <v>138</v>
      </c>
      <c r="C125" s="15" t="s">
        <v>39</v>
      </c>
      <c r="D125" s="15" t="s">
        <v>81</v>
      </c>
      <c r="E125" s="15" t="s">
        <v>35</v>
      </c>
      <c r="F125" s="15" t="s">
        <v>105</v>
      </c>
      <c r="G125" s="15" t="s">
        <v>37</v>
      </c>
      <c r="H125" s="15"/>
      <c r="I125" s="15">
        <v>5</v>
      </c>
      <c r="J125" s="15"/>
      <c r="K125" s="15"/>
      <c r="L125" s="21">
        <f t="shared" si="20"/>
        <v>5</v>
      </c>
      <c r="M125" s="15"/>
    </row>
    <row r="126" spans="1:13" x14ac:dyDescent="0.25">
      <c r="A126" s="15"/>
      <c r="B126" s="15" t="s">
        <v>91</v>
      </c>
      <c r="C126" s="15" t="s">
        <v>39</v>
      </c>
      <c r="D126" s="15" t="s">
        <v>81</v>
      </c>
      <c r="E126" s="15" t="s">
        <v>92</v>
      </c>
      <c r="F126" s="15" t="s">
        <v>92</v>
      </c>
      <c r="G126" s="15" t="s">
        <v>158</v>
      </c>
      <c r="H126" s="15"/>
      <c r="I126" s="15">
        <v>4</v>
      </c>
      <c r="J126" s="15"/>
      <c r="K126" s="15"/>
      <c r="L126" s="21">
        <f t="shared" si="20"/>
        <v>4</v>
      </c>
      <c r="M126" s="15"/>
    </row>
    <row r="127" spans="1:13" x14ac:dyDescent="0.25">
      <c r="A127" s="15"/>
      <c r="B127" s="15" t="s">
        <v>83</v>
      </c>
      <c r="C127" s="15" t="s">
        <v>39</v>
      </c>
      <c r="D127" s="15" t="s">
        <v>81</v>
      </c>
      <c r="E127" s="15" t="s">
        <v>84</v>
      </c>
      <c r="F127" s="15" t="s">
        <v>85</v>
      </c>
      <c r="G127" s="15" t="s">
        <v>86</v>
      </c>
      <c r="H127" s="15"/>
      <c r="I127" s="15">
        <v>1</v>
      </c>
      <c r="J127" s="15"/>
      <c r="K127" s="15"/>
      <c r="L127" s="21">
        <f t="shared" si="20"/>
        <v>1</v>
      </c>
      <c r="M127" s="15"/>
    </row>
    <row r="128" spans="1:13" x14ac:dyDescent="0.25">
      <c r="A128" s="15"/>
      <c r="B128" s="15" t="s">
        <v>168</v>
      </c>
      <c r="C128" s="15" t="s">
        <v>39</v>
      </c>
      <c r="D128" s="15" t="s">
        <v>103</v>
      </c>
      <c r="E128" s="15" t="s">
        <v>35</v>
      </c>
      <c r="F128" s="15" t="s">
        <v>169</v>
      </c>
      <c r="G128" s="15" t="s">
        <v>169</v>
      </c>
      <c r="H128" s="15"/>
      <c r="I128" s="15"/>
      <c r="J128" s="15"/>
      <c r="K128" s="15">
        <v>2</v>
      </c>
      <c r="L128" s="21">
        <f t="shared" si="20"/>
        <v>2</v>
      </c>
      <c r="M128" s="15"/>
    </row>
    <row r="129" spans="1:13" x14ac:dyDescent="0.25">
      <c r="A129" s="15"/>
      <c r="B129" s="15" t="s">
        <v>157</v>
      </c>
      <c r="C129" s="15" t="s">
        <v>39</v>
      </c>
      <c r="D129" s="15" t="s">
        <v>103</v>
      </c>
      <c r="E129" s="15" t="s">
        <v>92</v>
      </c>
      <c r="F129" s="15" t="s">
        <v>92</v>
      </c>
      <c r="G129" s="15" t="s">
        <v>170</v>
      </c>
      <c r="H129" s="15"/>
      <c r="I129" s="15"/>
      <c r="J129" s="15"/>
      <c r="K129" s="15">
        <v>11</v>
      </c>
      <c r="L129" s="21">
        <f t="shared" si="20"/>
        <v>11</v>
      </c>
      <c r="M129" s="15"/>
    </row>
    <row r="130" spans="1:13" x14ac:dyDescent="0.25">
      <c r="A130" s="15"/>
      <c r="B130" s="15" t="s">
        <v>102</v>
      </c>
      <c r="C130" s="15" t="s">
        <v>39</v>
      </c>
      <c r="D130" s="15" t="s">
        <v>103</v>
      </c>
      <c r="E130" s="15" t="s">
        <v>37</v>
      </c>
      <c r="F130" s="15" t="s">
        <v>37</v>
      </c>
      <c r="G130" s="15" t="s">
        <v>37</v>
      </c>
      <c r="H130" s="15"/>
      <c r="I130" s="15"/>
      <c r="J130" s="15"/>
      <c r="K130" s="15">
        <v>2</v>
      </c>
      <c r="L130" s="21">
        <f t="shared" si="20"/>
        <v>2</v>
      </c>
      <c r="M130" s="15"/>
    </row>
    <row r="131" spans="1:13" x14ac:dyDescent="0.25">
      <c r="A131" s="15"/>
      <c r="B131" s="15" t="s">
        <v>39</v>
      </c>
      <c r="C131" s="15" t="s">
        <v>39</v>
      </c>
      <c r="D131" s="15" t="s">
        <v>39</v>
      </c>
      <c r="E131" s="15" t="s">
        <v>39</v>
      </c>
      <c r="F131" s="15" t="s">
        <v>39</v>
      </c>
      <c r="G131" s="15" t="s">
        <v>39</v>
      </c>
      <c r="H131" s="15"/>
      <c r="I131" s="15"/>
      <c r="J131" s="15"/>
      <c r="K131" s="15"/>
      <c r="L131" s="15"/>
      <c r="M131" s="15"/>
    </row>
    <row r="132" spans="1:13" x14ac:dyDescent="0.25">
      <c r="A132" s="16">
        <v>13</v>
      </c>
      <c r="B132" s="22" t="s">
        <v>171</v>
      </c>
      <c r="C132" s="28" t="s">
        <v>131</v>
      </c>
      <c r="D132" s="15" t="s">
        <v>132</v>
      </c>
      <c r="E132" s="15" t="s">
        <v>35</v>
      </c>
      <c r="F132" s="15" t="s">
        <v>37</v>
      </c>
      <c r="G132" s="15" t="s">
        <v>37</v>
      </c>
      <c r="H132" s="15">
        <f t="shared" ref="H132:H141" si="21">1/2</f>
        <v>0.5</v>
      </c>
      <c r="I132" s="15"/>
      <c r="J132" s="15"/>
      <c r="K132" s="15">
        <f t="shared" ref="K132:K141" si="22">1/2</f>
        <v>0.5</v>
      </c>
      <c r="L132" s="21">
        <f t="shared" ref="L132:L143" si="23">SUM(H132:K132)</f>
        <v>1</v>
      </c>
      <c r="M132" s="15"/>
    </row>
    <row r="133" spans="1:13" x14ac:dyDescent="0.25">
      <c r="A133" s="16" t="s">
        <v>172</v>
      </c>
      <c r="B133" s="22" t="s">
        <v>173</v>
      </c>
      <c r="C133" s="28" t="s">
        <v>65</v>
      </c>
      <c r="D133" s="15" t="s">
        <v>66</v>
      </c>
      <c r="E133" s="15" t="s">
        <v>35</v>
      </c>
      <c r="F133" s="15" t="s">
        <v>37</v>
      </c>
      <c r="G133" s="15" t="s">
        <v>37</v>
      </c>
      <c r="H133" s="15">
        <f t="shared" si="21"/>
        <v>0.5</v>
      </c>
      <c r="I133" s="15"/>
      <c r="J133" s="15"/>
      <c r="K133" s="15">
        <f t="shared" si="22"/>
        <v>0.5</v>
      </c>
      <c r="L133" s="21">
        <f t="shared" si="23"/>
        <v>1</v>
      </c>
      <c r="M133" s="15"/>
    </row>
    <row r="134" spans="1:13" s="4" customFormat="1" ht="13.5" customHeight="1" x14ac:dyDescent="0.35">
      <c r="A134" s="2" t="s">
        <v>174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s="4" customFormat="1" ht="13.5" customHeight="1" x14ac:dyDescent="0.25">
      <c r="A135" s="24"/>
    </row>
    <row r="136" spans="1:13" s="4" customFormat="1" ht="13.5" customHeight="1" x14ac:dyDescent="0.25">
      <c r="A136" s="24"/>
    </row>
    <row r="137" spans="1:13" s="26" customFormat="1" ht="13.5" customHeight="1" x14ac:dyDescent="0.3">
      <c r="A137" s="25" t="s">
        <v>18</v>
      </c>
      <c r="B137" s="25" t="s">
        <v>19</v>
      </c>
      <c r="C137" s="25" t="s">
        <v>20</v>
      </c>
      <c r="D137" s="25" t="s">
        <v>21</v>
      </c>
      <c r="E137" s="25" t="s">
        <v>22</v>
      </c>
      <c r="F137" s="25" t="s">
        <v>23</v>
      </c>
      <c r="G137" s="25" t="s">
        <v>24</v>
      </c>
      <c r="H137" s="25" t="s">
        <v>25</v>
      </c>
      <c r="I137" s="25" t="s">
        <v>26</v>
      </c>
      <c r="J137" s="25" t="s">
        <v>27</v>
      </c>
      <c r="K137" s="25" t="s">
        <v>28</v>
      </c>
      <c r="L137" s="25" t="s">
        <v>29</v>
      </c>
      <c r="M137" s="25" t="s">
        <v>30</v>
      </c>
    </row>
    <row r="138" spans="1:13" s="26" customFormat="1" ht="13.5" customHeight="1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</row>
    <row r="139" spans="1:13" x14ac:dyDescent="0.25">
      <c r="A139" s="16" t="s">
        <v>175</v>
      </c>
      <c r="B139" s="17" t="s">
        <v>176</v>
      </c>
      <c r="C139" s="28" t="s">
        <v>65</v>
      </c>
      <c r="D139" s="15" t="s">
        <v>66</v>
      </c>
      <c r="E139" s="15" t="s">
        <v>35</v>
      </c>
      <c r="F139" s="15" t="s">
        <v>58</v>
      </c>
      <c r="G139" s="15" t="s">
        <v>37</v>
      </c>
      <c r="H139" s="15">
        <f t="shared" si="21"/>
        <v>0.5</v>
      </c>
      <c r="I139" s="15"/>
      <c r="J139" s="15"/>
      <c r="K139" s="15">
        <f t="shared" si="22"/>
        <v>0.5</v>
      </c>
      <c r="L139" s="21">
        <f t="shared" si="23"/>
        <v>1</v>
      </c>
      <c r="M139" s="15"/>
    </row>
    <row r="140" spans="1:13" x14ac:dyDescent="0.25">
      <c r="A140" s="16" t="s">
        <v>177</v>
      </c>
      <c r="B140" s="17" t="s">
        <v>178</v>
      </c>
      <c r="C140" s="28" t="s">
        <v>65</v>
      </c>
      <c r="D140" s="15" t="s">
        <v>66</v>
      </c>
      <c r="E140" s="15" t="s">
        <v>35</v>
      </c>
      <c r="F140" s="15" t="s">
        <v>37</v>
      </c>
      <c r="G140" s="15" t="s">
        <v>37</v>
      </c>
      <c r="H140" s="15">
        <f t="shared" si="21"/>
        <v>0.5</v>
      </c>
      <c r="I140" s="15"/>
      <c r="J140" s="15"/>
      <c r="K140" s="15">
        <f t="shared" si="22"/>
        <v>0.5</v>
      </c>
      <c r="L140" s="21">
        <f t="shared" si="23"/>
        <v>1</v>
      </c>
      <c r="M140" s="15"/>
    </row>
    <row r="141" spans="1:13" x14ac:dyDescent="0.25">
      <c r="A141" s="16" t="s">
        <v>179</v>
      </c>
      <c r="B141" s="22" t="s">
        <v>180</v>
      </c>
      <c r="C141" s="28" t="s">
        <v>65</v>
      </c>
      <c r="D141" s="15" t="s">
        <v>66</v>
      </c>
      <c r="E141" s="15" t="s">
        <v>35</v>
      </c>
      <c r="F141" s="15" t="s">
        <v>37</v>
      </c>
      <c r="G141" s="15" t="s">
        <v>37</v>
      </c>
      <c r="H141" s="15">
        <f t="shared" si="21"/>
        <v>0.5</v>
      </c>
      <c r="I141" s="15"/>
      <c r="J141" s="15"/>
      <c r="K141" s="15">
        <f t="shared" si="22"/>
        <v>0.5</v>
      </c>
      <c r="L141" s="21">
        <f t="shared" si="23"/>
        <v>1</v>
      </c>
      <c r="M141" s="15"/>
    </row>
    <row r="142" spans="1:13" x14ac:dyDescent="0.25">
      <c r="A142" s="16"/>
      <c r="B142" s="22" t="s">
        <v>38</v>
      </c>
      <c r="C142" s="28"/>
      <c r="D142" s="15" t="s">
        <v>40</v>
      </c>
      <c r="E142" s="15" t="s">
        <v>41</v>
      </c>
      <c r="F142" s="15" t="s">
        <v>41</v>
      </c>
      <c r="G142" s="15" t="s">
        <v>42</v>
      </c>
      <c r="H142" s="15"/>
      <c r="I142" s="15">
        <v>2</v>
      </c>
      <c r="J142" s="15"/>
      <c r="K142" s="15"/>
      <c r="L142" s="21">
        <f t="shared" si="23"/>
        <v>2</v>
      </c>
      <c r="M142" s="15"/>
    </row>
    <row r="143" spans="1:13" x14ac:dyDescent="0.25">
      <c r="A143" s="16"/>
      <c r="B143" s="22" t="s">
        <v>102</v>
      </c>
      <c r="C143" s="28"/>
      <c r="D143" s="15" t="s">
        <v>103</v>
      </c>
      <c r="E143" s="15" t="s">
        <v>37</v>
      </c>
      <c r="F143" s="15" t="s">
        <v>37</v>
      </c>
      <c r="G143" s="15" t="s">
        <v>37</v>
      </c>
      <c r="H143" s="15"/>
      <c r="I143" s="15"/>
      <c r="J143" s="15"/>
      <c r="K143" s="15">
        <v>2</v>
      </c>
      <c r="L143" s="21">
        <f t="shared" si="23"/>
        <v>2</v>
      </c>
      <c r="M143" s="15"/>
    </row>
    <row r="144" spans="1:13" x14ac:dyDescent="0.25">
      <c r="A144" s="16"/>
      <c r="B144" s="22"/>
      <c r="C144" s="28"/>
      <c r="D144" s="15"/>
      <c r="E144" s="15"/>
      <c r="F144" s="15"/>
      <c r="G144" s="15"/>
      <c r="H144" s="15"/>
      <c r="I144" s="15"/>
      <c r="J144" s="15"/>
      <c r="K144" s="15"/>
      <c r="L144" s="21"/>
      <c r="M144" s="15"/>
    </row>
    <row r="145" spans="1:13" x14ac:dyDescent="0.25">
      <c r="A145" s="16">
        <v>14</v>
      </c>
      <c r="B145" s="15" t="s">
        <v>181</v>
      </c>
      <c r="C145" s="15" t="s">
        <v>131</v>
      </c>
      <c r="D145" s="15" t="s">
        <v>132</v>
      </c>
      <c r="E145" s="15" t="s">
        <v>35</v>
      </c>
      <c r="F145" s="15" t="s">
        <v>51</v>
      </c>
      <c r="G145" s="15" t="s">
        <v>182</v>
      </c>
      <c r="H145" s="15">
        <f t="shared" ref="H145" si="24">1/2</f>
        <v>0.5</v>
      </c>
      <c r="I145" s="15"/>
      <c r="J145" s="15"/>
      <c r="K145" s="15">
        <f t="shared" ref="K145" si="25">1/2</f>
        <v>0.5</v>
      </c>
      <c r="L145" s="21">
        <f>SUM(H145:K145)</f>
        <v>1</v>
      </c>
      <c r="M145" s="15"/>
    </row>
    <row r="146" spans="1:13" x14ac:dyDescent="0.25">
      <c r="A146" s="16"/>
      <c r="B146" s="15" t="s">
        <v>138</v>
      </c>
      <c r="C146" s="15" t="s">
        <v>39</v>
      </c>
      <c r="D146" s="15" t="s">
        <v>81</v>
      </c>
      <c r="E146" s="15" t="s">
        <v>35</v>
      </c>
      <c r="F146" s="15" t="s">
        <v>105</v>
      </c>
      <c r="G146" s="15" t="s">
        <v>37</v>
      </c>
      <c r="H146" s="15"/>
      <c r="I146" s="15">
        <v>1</v>
      </c>
      <c r="J146" s="15"/>
      <c r="K146" s="15"/>
      <c r="L146" s="21">
        <f>SUM(H146:K146)</f>
        <v>1</v>
      </c>
      <c r="M146" s="15"/>
    </row>
    <row r="147" spans="1:13" x14ac:dyDescent="0.25">
      <c r="A147" s="16"/>
      <c r="B147" s="15" t="s">
        <v>104</v>
      </c>
      <c r="C147" s="15" t="s">
        <v>39</v>
      </c>
      <c r="D147" s="15" t="s">
        <v>103</v>
      </c>
      <c r="E147" s="15" t="s">
        <v>35</v>
      </c>
      <c r="F147" s="15" t="s">
        <v>105</v>
      </c>
      <c r="G147" s="15" t="s">
        <v>37</v>
      </c>
      <c r="H147" s="15"/>
      <c r="I147" s="15"/>
      <c r="J147" s="15"/>
      <c r="K147" s="15">
        <v>3</v>
      </c>
      <c r="L147" s="21">
        <f>SUM(H147:K147)</f>
        <v>3</v>
      </c>
      <c r="M147" s="15"/>
    </row>
    <row r="148" spans="1:13" x14ac:dyDescent="0.25">
      <c r="A148" s="16"/>
      <c r="B148" s="15" t="s">
        <v>39</v>
      </c>
      <c r="C148" s="15" t="s">
        <v>39</v>
      </c>
      <c r="D148" s="15" t="s">
        <v>39</v>
      </c>
      <c r="E148" s="15" t="s">
        <v>39</v>
      </c>
      <c r="F148" s="15" t="s">
        <v>39</v>
      </c>
      <c r="G148" s="15" t="s">
        <v>39</v>
      </c>
      <c r="H148" s="15"/>
      <c r="I148" s="15"/>
      <c r="J148" s="15"/>
      <c r="K148" s="15"/>
      <c r="L148" s="15"/>
      <c r="M148" s="15"/>
    </row>
    <row r="149" spans="1:13" x14ac:dyDescent="0.25">
      <c r="A149" s="16">
        <v>15</v>
      </c>
      <c r="B149" s="15" t="s">
        <v>183</v>
      </c>
      <c r="C149" s="15" t="s">
        <v>131</v>
      </c>
      <c r="D149" s="15" t="s">
        <v>132</v>
      </c>
      <c r="E149" s="15" t="s">
        <v>35</v>
      </c>
      <c r="F149" s="15" t="s">
        <v>51</v>
      </c>
      <c r="G149" s="15" t="s">
        <v>184</v>
      </c>
      <c r="H149" s="15">
        <f t="shared" ref="H149" si="26">1/2</f>
        <v>0.5</v>
      </c>
      <c r="I149" s="15"/>
      <c r="J149" s="15"/>
      <c r="K149" s="15">
        <f t="shared" ref="K149" si="27">1/2</f>
        <v>0.5</v>
      </c>
      <c r="L149" s="21">
        <f>SUM(H149:K149)</f>
        <v>1</v>
      </c>
      <c r="M149" s="15"/>
    </row>
    <row r="150" spans="1:13" x14ac:dyDescent="0.25">
      <c r="A150" s="15"/>
      <c r="B150" s="15" t="s">
        <v>138</v>
      </c>
      <c r="C150" s="15" t="s">
        <v>39</v>
      </c>
      <c r="D150" s="15" t="s">
        <v>81</v>
      </c>
      <c r="E150" s="15" t="s">
        <v>35</v>
      </c>
      <c r="F150" s="15" t="s">
        <v>105</v>
      </c>
      <c r="G150" s="15" t="s">
        <v>37</v>
      </c>
      <c r="H150" s="15"/>
      <c r="I150" s="15">
        <v>1</v>
      </c>
      <c r="J150" s="15"/>
      <c r="K150" s="15"/>
      <c r="L150" s="21">
        <f>SUM(H150:K150)</f>
        <v>1</v>
      </c>
      <c r="M150" s="15"/>
    </row>
    <row r="151" spans="1:13" x14ac:dyDescent="0.25">
      <c r="A151" s="15"/>
      <c r="B151" s="15" t="s">
        <v>104</v>
      </c>
      <c r="C151" s="15" t="s">
        <v>39</v>
      </c>
      <c r="D151" s="15" t="s">
        <v>103</v>
      </c>
      <c r="E151" s="15" t="s">
        <v>35</v>
      </c>
      <c r="F151" s="15" t="s">
        <v>105</v>
      </c>
      <c r="G151" s="15" t="s">
        <v>37</v>
      </c>
      <c r="H151" s="15"/>
      <c r="I151" s="15"/>
      <c r="J151" s="15"/>
      <c r="K151" s="15">
        <v>2</v>
      </c>
      <c r="L151" s="21">
        <f>SUM(H151:K151)</f>
        <v>2</v>
      </c>
      <c r="M151" s="15"/>
    </row>
    <row r="152" spans="1:13" x14ac:dyDescent="0.25">
      <c r="A152" s="15"/>
      <c r="B152" s="15" t="s">
        <v>39</v>
      </c>
      <c r="C152" s="15" t="s">
        <v>39</v>
      </c>
      <c r="D152" s="15" t="s">
        <v>39</v>
      </c>
      <c r="E152" s="15" t="s">
        <v>39</v>
      </c>
      <c r="F152" s="15" t="s">
        <v>39</v>
      </c>
      <c r="G152" s="15" t="s">
        <v>39</v>
      </c>
      <c r="H152" s="15"/>
      <c r="I152" s="15"/>
      <c r="J152" s="15"/>
      <c r="K152" s="15"/>
      <c r="L152" s="15"/>
      <c r="M152" s="15"/>
    </row>
    <row r="153" spans="1:13" x14ac:dyDescent="0.25">
      <c r="A153" s="16">
        <v>16</v>
      </c>
      <c r="B153" s="15" t="s">
        <v>185</v>
      </c>
      <c r="C153" s="15" t="s">
        <v>131</v>
      </c>
      <c r="D153" s="15" t="s">
        <v>132</v>
      </c>
      <c r="E153" s="15" t="s">
        <v>35</v>
      </c>
      <c r="F153" s="15" t="s">
        <v>51</v>
      </c>
      <c r="G153" s="15" t="s">
        <v>186</v>
      </c>
      <c r="H153" s="15">
        <f t="shared" ref="H153" si="28">1/2</f>
        <v>0.5</v>
      </c>
      <c r="I153" s="15"/>
      <c r="J153" s="15"/>
      <c r="K153" s="15">
        <f t="shared" ref="K153" si="29">1/2</f>
        <v>0.5</v>
      </c>
      <c r="L153" s="21">
        <f>SUM(H153:K153)</f>
        <v>1</v>
      </c>
      <c r="M153" s="15"/>
    </row>
    <row r="154" spans="1:13" x14ac:dyDescent="0.25">
      <c r="A154" s="16"/>
      <c r="B154" s="15" t="s">
        <v>187</v>
      </c>
      <c r="C154" s="15" t="s">
        <v>39</v>
      </c>
      <c r="D154" s="15" t="s">
        <v>81</v>
      </c>
      <c r="E154" s="15" t="s">
        <v>35</v>
      </c>
      <c r="F154" s="15" t="s">
        <v>105</v>
      </c>
      <c r="G154" s="15" t="s">
        <v>188</v>
      </c>
      <c r="H154" s="15"/>
      <c r="I154" s="15">
        <v>2</v>
      </c>
      <c r="J154" s="15"/>
      <c r="K154" s="15"/>
      <c r="L154" s="21">
        <f>SUM(H154:K154)</f>
        <v>2</v>
      </c>
      <c r="M154" s="15"/>
    </row>
    <row r="155" spans="1:13" x14ac:dyDescent="0.25">
      <c r="A155" s="16"/>
      <c r="B155" s="15" t="s">
        <v>189</v>
      </c>
      <c r="C155" s="15" t="s">
        <v>39</v>
      </c>
      <c r="D155" s="15" t="s">
        <v>103</v>
      </c>
      <c r="E155" s="15" t="s">
        <v>35</v>
      </c>
      <c r="F155" s="15" t="s">
        <v>105</v>
      </c>
      <c r="G155" s="15" t="s">
        <v>188</v>
      </c>
      <c r="H155" s="15"/>
      <c r="I155" s="15"/>
      <c r="J155" s="15"/>
      <c r="K155" s="15">
        <v>2</v>
      </c>
      <c r="L155" s="21">
        <f>SUM(H155:K155)</f>
        <v>2</v>
      </c>
      <c r="M155" s="15"/>
    </row>
    <row r="156" spans="1:13" x14ac:dyDescent="0.25">
      <c r="A156" s="16"/>
      <c r="B156" s="15" t="s">
        <v>39</v>
      </c>
      <c r="C156" s="15" t="s">
        <v>39</v>
      </c>
      <c r="D156" s="15" t="s">
        <v>39</v>
      </c>
      <c r="E156" s="15" t="s">
        <v>39</v>
      </c>
      <c r="F156" s="15" t="s">
        <v>39</v>
      </c>
      <c r="G156" s="15" t="s">
        <v>39</v>
      </c>
      <c r="H156" s="15"/>
      <c r="I156" s="15"/>
      <c r="J156" s="15"/>
      <c r="K156" s="15"/>
      <c r="L156" s="15"/>
      <c r="M156" s="15"/>
    </row>
    <row r="157" spans="1:13" x14ac:dyDescent="0.25">
      <c r="A157" s="16">
        <v>17</v>
      </c>
      <c r="B157" s="15" t="s">
        <v>190</v>
      </c>
      <c r="C157" s="15" t="s">
        <v>131</v>
      </c>
      <c r="D157" s="15" t="s">
        <v>132</v>
      </c>
      <c r="E157" s="15" t="s">
        <v>35</v>
      </c>
      <c r="F157" s="15" t="s">
        <v>51</v>
      </c>
      <c r="G157" s="15" t="s">
        <v>191</v>
      </c>
      <c r="H157" s="15">
        <f t="shared" ref="H157" si="30">1/2</f>
        <v>0.5</v>
      </c>
      <c r="I157" s="15"/>
      <c r="J157" s="15"/>
      <c r="K157" s="15">
        <f t="shared" ref="K157" si="31">1/2</f>
        <v>0.5</v>
      </c>
      <c r="L157" s="21">
        <f>SUM(H157:K157)</f>
        <v>1</v>
      </c>
      <c r="M157" s="15"/>
    </row>
    <row r="158" spans="1:13" x14ac:dyDescent="0.25">
      <c r="A158" s="16"/>
      <c r="B158" s="15" t="s">
        <v>138</v>
      </c>
      <c r="C158" s="15" t="s">
        <v>39</v>
      </c>
      <c r="D158" s="15" t="s">
        <v>81</v>
      </c>
      <c r="E158" s="15" t="s">
        <v>35</v>
      </c>
      <c r="F158" s="15" t="s">
        <v>105</v>
      </c>
      <c r="G158" s="15" t="s">
        <v>37</v>
      </c>
      <c r="H158" s="15"/>
      <c r="I158" s="15">
        <v>2</v>
      </c>
      <c r="J158" s="15"/>
      <c r="K158" s="15"/>
      <c r="L158" s="21">
        <f>SUM(H158:K158)</f>
        <v>2</v>
      </c>
      <c r="M158" s="15"/>
    </row>
    <row r="159" spans="1:13" x14ac:dyDescent="0.25">
      <c r="A159" s="16"/>
      <c r="B159" s="15" t="s">
        <v>104</v>
      </c>
      <c r="C159" s="15" t="s">
        <v>39</v>
      </c>
      <c r="D159" s="15" t="s">
        <v>103</v>
      </c>
      <c r="E159" s="15" t="s">
        <v>35</v>
      </c>
      <c r="F159" s="15" t="s">
        <v>105</v>
      </c>
      <c r="G159" s="15" t="s">
        <v>37</v>
      </c>
      <c r="H159" s="15"/>
      <c r="I159" s="15"/>
      <c r="J159" s="15"/>
      <c r="K159" s="15">
        <v>2</v>
      </c>
      <c r="L159" s="21">
        <f>SUM(H159:K159)</f>
        <v>2</v>
      </c>
      <c r="M159" s="15"/>
    </row>
    <row r="160" spans="1:13" x14ac:dyDescent="0.25">
      <c r="A160" s="16"/>
      <c r="B160" s="15" t="s">
        <v>39</v>
      </c>
      <c r="C160" s="15" t="s">
        <v>39</v>
      </c>
      <c r="D160" s="15" t="s">
        <v>39</v>
      </c>
      <c r="E160" s="15" t="s">
        <v>39</v>
      </c>
      <c r="F160" s="15" t="s">
        <v>39</v>
      </c>
      <c r="G160" s="15" t="s">
        <v>39</v>
      </c>
      <c r="H160" s="15"/>
      <c r="I160" s="15"/>
      <c r="J160" s="15"/>
      <c r="K160" s="15"/>
      <c r="L160" s="15"/>
      <c r="M160" s="15"/>
    </row>
    <row r="161" spans="1:13" x14ac:dyDescent="0.25">
      <c r="A161" s="16">
        <v>18</v>
      </c>
      <c r="B161" s="15" t="s">
        <v>192</v>
      </c>
      <c r="C161" s="15" t="s">
        <v>131</v>
      </c>
      <c r="D161" s="15" t="s">
        <v>132</v>
      </c>
      <c r="E161" s="15" t="s">
        <v>35</v>
      </c>
      <c r="F161" s="15" t="s">
        <v>51</v>
      </c>
      <c r="G161" s="15" t="s">
        <v>193</v>
      </c>
      <c r="H161" s="15">
        <f t="shared" ref="H161" si="32">1/2</f>
        <v>0.5</v>
      </c>
      <c r="I161" s="15"/>
      <c r="J161" s="15"/>
      <c r="K161" s="15">
        <f t="shared" ref="K161" si="33">1/2</f>
        <v>0.5</v>
      </c>
      <c r="L161" s="21">
        <f>SUM(H161:K161)</f>
        <v>1</v>
      </c>
      <c r="M161" s="15"/>
    </row>
    <row r="162" spans="1:13" x14ac:dyDescent="0.25">
      <c r="A162" s="16"/>
      <c r="B162" s="15" t="s">
        <v>138</v>
      </c>
      <c r="C162" s="15" t="s">
        <v>39</v>
      </c>
      <c r="D162" s="15" t="s">
        <v>81</v>
      </c>
      <c r="E162" s="15" t="s">
        <v>35</v>
      </c>
      <c r="F162" s="15" t="s">
        <v>105</v>
      </c>
      <c r="G162" s="15" t="s">
        <v>58</v>
      </c>
      <c r="H162" s="15"/>
      <c r="I162" s="15">
        <v>2</v>
      </c>
      <c r="J162" s="15"/>
      <c r="K162" s="15"/>
      <c r="L162" s="21">
        <f>SUM(H162:K162)</f>
        <v>2</v>
      </c>
      <c r="M162" s="15"/>
    </row>
    <row r="163" spans="1:13" x14ac:dyDescent="0.25">
      <c r="A163" s="16"/>
      <c r="B163" s="15" t="s">
        <v>104</v>
      </c>
      <c r="C163" s="15" t="s">
        <v>39</v>
      </c>
      <c r="D163" s="15" t="s">
        <v>103</v>
      </c>
      <c r="E163" s="15" t="s">
        <v>35</v>
      </c>
      <c r="F163" s="15" t="s">
        <v>105</v>
      </c>
      <c r="G163" s="15" t="s">
        <v>58</v>
      </c>
      <c r="H163" s="15"/>
      <c r="I163" s="15"/>
      <c r="J163" s="15"/>
      <c r="K163" s="15">
        <v>2</v>
      </c>
      <c r="L163" s="21">
        <f>SUM(H163:K163)</f>
        <v>2</v>
      </c>
      <c r="M163" s="15"/>
    </row>
    <row r="164" spans="1:13" x14ac:dyDescent="0.25">
      <c r="A164" s="16"/>
      <c r="B164" s="15" t="s">
        <v>39</v>
      </c>
      <c r="C164" s="15" t="s">
        <v>39</v>
      </c>
      <c r="D164" s="15" t="s">
        <v>39</v>
      </c>
      <c r="E164" s="15" t="s">
        <v>39</v>
      </c>
      <c r="F164" s="15" t="s">
        <v>39</v>
      </c>
      <c r="G164" s="15" t="s">
        <v>39</v>
      </c>
      <c r="H164" s="15"/>
      <c r="I164" s="15"/>
      <c r="J164" s="15"/>
      <c r="K164" s="15"/>
      <c r="L164" s="15"/>
      <c r="M164" s="15"/>
    </row>
    <row r="165" spans="1:13" x14ac:dyDescent="0.25">
      <c r="A165" s="16">
        <v>19</v>
      </c>
      <c r="B165" s="15" t="s">
        <v>194</v>
      </c>
      <c r="C165" s="15" t="s">
        <v>131</v>
      </c>
      <c r="D165" s="15" t="s">
        <v>132</v>
      </c>
      <c r="E165" s="15" t="s">
        <v>35</v>
      </c>
      <c r="F165" s="15" t="s">
        <v>51</v>
      </c>
      <c r="G165" s="15" t="s">
        <v>195</v>
      </c>
      <c r="H165" s="15">
        <f t="shared" ref="H165" si="34">1/2</f>
        <v>0.5</v>
      </c>
      <c r="I165" s="15"/>
      <c r="J165" s="15"/>
      <c r="K165" s="15">
        <f t="shared" ref="K165" si="35">1/2</f>
        <v>0.5</v>
      </c>
      <c r="L165" s="21">
        <f>SUM(H165:K165)</f>
        <v>1</v>
      </c>
      <c r="M165" s="15"/>
    </row>
    <row r="166" spans="1:13" x14ac:dyDescent="0.25">
      <c r="A166" s="16"/>
      <c r="B166" s="15" t="s">
        <v>138</v>
      </c>
      <c r="C166" s="15" t="s">
        <v>39</v>
      </c>
      <c r="D166" s="15" t="s">
        <v>81</v>
      </c>
      <c r="E166" s="15" t="s">
        <v>35</v>
      </c>
      <c r="F166" s="15" t="s">
        <v>105</v>
      </c>
      <c r="G166" s="15" t="s">
        <v>37</v>
      </c>
      <c r="H166" s="15"/>
      <c r="I166" s="15">
        <v>2</v>
      </c>
      <c r="J166" s="15"/>
      <c r="K166" s="15"/>
      <c r="L166" s="21">
        <f>SUM(H166:K166)</f>
        <v>2</v>
      </c>
      <c r="M166" s="15"/>
    </row>
    <row r="167" spans="1:13" x14ac:dyDescent="0.25">
      <c r="A167" s="16"/>
      <c r="B167" s="15" t="s">
        <v>104</v>
      </c>
      <c r="C167" s="15" t="s">
        <v>39</v>
      </c>
      <c r="D167" s="15" t="s">
        <v>103</v>
      </c>
      <c r="E167" s="15" t="s">
        <v>35</v>
      </c>
      <c r="F167" s="15" t="s">
        <v>105</v>
      </c>
      <c r="G167" s="15" t="s">
        <v>37</v>
      </c>
      <c r="H167" s="15"/>
      <c r="I167" s="15"/>
      <c r="J167" s="15"/>
      <c r="K167" s="15">
        <v>3</v>
      </c>
      <c r="L167" s="21">
        <f>SUM(H167:K167)</f>
        <v>3</v>
      </c>
      <c r="M167" s="15"/>
    </row>
    <row r="168" spans="1:13" x14ac:dyDescent="0.25">
      <c r="A168" s="16"/>
      <c r="B168" s="15" t="s">
        <v>39</v>
      </c>
      <c r="C168" s="15" t="s">
        <v>39</v>
      </c>
      <c r="D168" s="15" t="s">
        <v>39</v>
      </c>
      <c r="E168" s="15" t="s">
        <v>39</v>
      </c>
      <c r="F168" s="15" t="s">
        <v>39</v>
      </c>
      <c r="G168" s="15" t="s">
        <v>39</v>
      </c>
      <c r="H168" s="15"/>
      <c r="I168" s="15"/>
      <c r="J168" s="15"/>
      <c r="K168" s="15"/>
      <c r="L168" s="15"/>
      <c r="M168" s="15"/>
    </row>
    <row r="169" spans="1:13" x14ac:dyDescent="0.25">
      <c r="A169" s="16">
        <v>20</v>
      </c>
      <c r="B169" s="15" t="s">
        <v>196</v>
      </c>
      <c r="C169" s="15" t="s">
        <v>131</v>
      </c>
      <c r="D169" s="15" t="s">
        <v>132</v>
      </c>
      <c r="E169" s="15" t="s">
        <v>35</v>
      </c>
      <c r="F169" s="15" t="s">
        <v>51</v>
      </c>
      <c r="G169" s="15" t="s">
        <v>197</v>
      </c>
      <c r="H169" s="15">
        <f t="shared" ref="H169" si="36">1/2</f>
        <v>0.5</v>
      </c>
      <c r="I169" s="15"/>
      <c r="J169" s="15"/>
      <c r="K169" s="15">
        <f t="shared" ref="K169" si="37">1/2</f>
        <v>0.5</v>
      </c>
      <c r="L169" s="21">
        <f>SUM(H169:K169)</f>
        <v>1</v>
      </c>
      <c r="M169" s="15"/>
    </row>
    <row r="170" spans="1:13" x14ac:dyDescent="0.25">
      <c r="A170" s="16"/>
      <c r="B170" s="15" t="s">
        <v>138</v>
      </c>
      <c r="C170" s="15" t="s">
        <v>39</v>
      </c>
      <c r="D170" s="15" t="s">
        <v>81</v>
      </c>
      <c r="E170" s="15" t="s">
        <v>35</v>
      </c>
      <c r="F170" s="15" t="s">
        <v>105</v>
      </c>
      <c r="G170" s="15" t="s">
        <v>198</v>
      </c>
      <c r="H170" s="15"/>
      <c r="I170" s="15">
        <v>1</v>
      </c>
      <c r="J170" s="15"/>
      <c r="K170" s="15"/>
      <c r="L170" s="21">
        <f>SUM(H170:K170)</f>
        <v>1</v>
      </c>
      <c r="M170" s="15"/>
    </row>
    <row r="171" spans="1:13" x14ac:dyDescent="0.25">
      <c r="A171" s="16"/>
      <c r="B171" s="15" t="s">
        <v>104</v>
      </c>
      <c r="C171" s="15" t="s">
        <v>39</v>
      </c>
      <c r="D171" s="15" t="s">
        <v>103</v>
      </c>
      <c r="E171" s="15" t="s">
        <v>35</v>
      </c>
      <c r="F171" s="15" t="s">
        <v>105</v>
      </c>
      <c r="G171" s="15" t="s">
        <v>198</v>
      </c>
      <c r="H171" s="15"/>
      <c r="I171" s="15"/>
      <c r="J171" s="15"/>
      <c r="K171" s="15">
        <v>3</v>
      </c>
      <c r="L171" s="21">
        <f>SUM(H171:K171)</f>
        <v>3</v>
      </c>
      <c r="M171" s="15"/>
    </row>
    <row r="172" spans="1:13" x14ac:dyDescent="0.25">
      <c r="A172" s="15"/>
      <c r="B172" s="15" t="s">
        <v>39</v>
      </c>
      <c r="C172" s="15" t="s">
        <v>39</v>
      </c>
      <c r="D172" s="15" t="s">
        <v>39</v>
      </c>
      <c r="E172" s="15" t="s">
        <v>39</v>
      </c>
      <c r="F172" s="15" t="s">
        <v>39</v>
      </c>
      <c r="G172" s="15" t="s">
        <v>39</v>
      </c>
      <c r="H172" s="15"/>
      <c r="I172" s="15"/>
      <c r="J172" s="15"/>
      <c r="K172" s="15"/>
      <c r="L172" s="15"/>
      <c r="M172" s="15"/>
    </row>
    <row r="173" spans="1:13" x14ac:dyDescent="0.25">
      <c r="A173" s="16">
        <v>21</v>
      </c>
      <c r="B173" s="15" t="s">
        <v>199</v>
      </c>
      <c r="C173" s="15" t="s">
        <v>131</v>
      </c>
      <c r="D173" s="15" t="s">
        <v>132</v>
      </c>
      <c r="E173" s="15" t="s">
        <v>35</v>
      </c>
      <c r="F173" s="15" t="s">
        <v>51</v>
      </c>
      <c r="G173" s="15" t="s">
        <v>200</v>
      </c>
      <c r="H173" s="15">
        <f t="shared" ref="H173" si="38">1/2</f>
        <v>0.5</v>
      </c>
      <c r="I173" s="15"/>
      <c r="J173" s="15"/>
      <c r="K173" s="15">
        <f t="shared" ref="K173" si="39">1/2</f>
        <v>0.5</v>
      </c>
      <c r="L173" s="21">
        <f>SUM(H173:K173)</f>
        <v>1</v>
      </c>
      <c r="M173" s="15"/>
    </row>
    <row r="174" spans="1:13" x14ac:dyDescent="0.25">
      <c r="A174" s="16"/>
      <c r="B174" s="15" t="s">
        <v>138</v>
      </c>
      <c r="C174" s="15" t="s">
        <v>39</v>
      </c>
      <c r="D174" s="15" t="s">
        <v>81</v>
      </c>
      <c r="E174" s="15" t="s">
        <v>35</v>
      </c>
      <c r="F174" s="15" t="s">
        <v>105</v>
      </c>
      <c r="G174" s="15" t="s">
        <v>37</v>
      </c>
      <c r="H174" s="15"/>
      <c r="I174" s="15">
        <v>1</v>
      </c>
      <c r="J174" s="15"/>
      <c r="K174" s="15"/>
      <c r="L174" s="21">
        <f>SUM(H174:K174)</f>
        <v>1</v>
      </c>
      <c r="M174" s="15"/>
    </row>
    <row r="175" spans="1:13" x14ac:dyDescent="0.25">
      <c r="A175" s="16"/>
      <c r="B175" s="15" t="s">
        <v>104</v>
      </c>
      <c r="C175" s="15" t="s">
        <v>39</v>
      </c>
      <c r="D175" s="15" t="s">
        <v>103</v>
      </c>
      <c r="E175" s="15" t="s">
        <v>35</v>
      </c>
      <c r="F175" s="15" t="s">
        <v>105</v>
      </c>
      <c r="G175" s="15" t="s">
        <v>37</v>
      </c>
      <c r="H175" s="15"/>
      <c r="I175" s="15"/>
      <c r="J175" s="15"/>
      <c r="K175" s="15">
        <v>2</v>
      </c>
      <c r="L175" s="21">
        <f>SUM(H175:K175)</f>
        <v>2</v>
      </c>
      <c r="M175" s="15"/>
    </row>
    <row r="176" spans="1:13" x14ac:dyDescent="0.25">
      <c r="A176" s="16"/>
      <c r="B176" s="15" t="s">
        <v>39</v>
      </c>
      <c r="C176" s="15" t="s">
        <v>39</v>
      </c>
      <c r="D176" s="15" t="s">
        <v>39</v>
      </c>
      <c r="E176" s="15" t="s">
        <v>39</v>
      </c>
      <c r="F176" s="15" t="s">
        <v>39</v>
      </c>
      <c r="G176" s="15" t="s">
        <v>39</v>
      </c>
      <c r="H176" s="15"/>
      <c r="I176" s="15"/>
      <c r="J176" s="15"/>
      <c r="K176" s="15"/>
      <c r="L176" s="15"/>
      <c r="M176" s="15"/>
    </row>
    <row r="177" spans="1:13" s="4" customFormat="1" ht="13.5" customHeight="1" x14ac:dyDescent="0.35">
      <c r="A177" s="2" t="s">
        <v>201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s="4" customFormat="1" ht="13.5" customHeight="1" x14ac:dyDescent="0.25">
      <c r="A178" s="24"/>
    </row>
    <row r="179" spans="1:13" s="4" customFormat="1" ht="13.5" customHeight="1" x14ac:dyDescent="0.25">
      <c r="A179" s="24"/>
    </row>
    <row r="180" spans="1:13" s="26" customFormat="1" ht="13.5" customHeight="1" x14ac:dyDescent="0.3">
      <c r="A180" s="25" t="s">
        <v>18</v>
      </c>
      <c r="B180" s="25" t="s">
        <v>19</v>
      </c>
      <c r="C180" s="25" t="s">
        <v>20</v>
      </c>
      <c r="D180" s="25" t="s">
        <v>21</v>
      </c>
      <c r="E180" s="25" t="s">
        <v>22</v>
      </c>
      <c r="F180" s="25" t="s">
        <v>23</v>
      </c>
      <c r="G180" s="25" t="s">
        <v>24</v>
      </c>
      <c r="H180" s="25" t="s">
        <v>25</v>
      </c>
      <c r="I180" s="25" t="s">
        <v>26</v>
      </c>
      <c r="J180" s="25" t="s">
        <v>27</v>
      </c>
      <c r="K180" s="25" t="s">
        <v>28</v>
      </c>
      <c r="L180" s="25" t="s">
        <v>29</v>
      </c>
      <c r="M180" s="25" t="s">
        <v>30</v>
      </c>
    </row>
    <row r="181" spans="1:13" s="26" customFormat="1" ht="13.5" customHeight="1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</row>
    <row r="182" spans="1:13" x14ac:dyDescent="0.25">
      <c r="A182" s="16">
        <v>22</v>
      </c>
      <c r="B182" s="15" t="s">
        <v>202</v>
      </c>
      <c r="C182" s="15" t="s">
        <v>131</v>
      </c>
      <c r="D182" s="15" t="s">
        <v>132</v>
      </c>
      <c r="E182" s="15" t="s">
        <v>35</v>
      </c>
      <c r="F182" s="15" t="s">
        <v>51</v>
      </c>
      <c r="G182" s="15" t="s">
        <v>203</v>
      </c>
      <c r="H182" s="15">
        <f t="shared" ref="H182" si="40">1/2</f>
        <v>0.5</v>
      </c>
      <c r="I182" s="15"/>
      <c r="J182" s="15"/>
      <c r="K182" s="15">
        <f t="shared" ref="K182" si="41">1/2</f>
        <v>0.5</v>
      </c>
      <c r="L182" s="21">
        <f>SUM(H182:K182)</f>
        <v>1</v>
      </c>
      <c r="M182" s="15"/>
    </row>
    <row r="183" spans="1:13" x14ac:dyDescent="0.25">
      <c r="A183" s="16"/>
      <c r="B183" s="15" t="s">
        <v>138</v>
      </c>
      <c r="C183" s="15" t="s">
        <v>39</v>
      </c>
      <c r="D183" s="15" t="s">
        <v>81</v>
      </c>
      <c r="E183" s="15" t="s">
        <v>35</v>
      </c>
      <c r="F183" s="15" t="s">
        <v>105</v>
      </c>
      <c r="G183" s="15" t="s">
        <v>58</v>
      </c>
      <c r="H183" s="15"/>
      <c r="I183" s="15">
        <v>17</v>
      </c>
      <c r="J183" s="15"/>
      <c r="K183" s="15"/>
      <c r="L183" s="21">
        <f>SUM(H183:K183)</f>
        <v>17</v>
      </c>
      <c r="M183" s="23"/>
    </row>
    <row r="184" spans="1:13" x14ac:dyDescent="0.25">
      <c r="A184" s="16"/>
      <c r="B184" s="15" t="s">
        <v>104</v>
      </c>
      <c r="C184" s="15" t="s">
        <v>39</v>
      </c>
      <c r="D184" s="15" t="s">
        <v>103</v>
      </c>
      <c r="E184" s="15" t="s">
        <v>35</v>
      </c>
      <c r="F184" s="15" t="s">
        <v>105</v>
      </c>
      <c r="G184" s="15" t="s">
        <v>58</v>
      </c>
      <c r="H184" s="15"/>
      <c r="I184" s="15"/>
      <c r="J184" s="15"/>
      <c r="K184" s="15">
        <v>19</v>
      </c>
      <c r="L184" s="21">
        <f>SUM(H184:K184)</f>
        <v>19</v>
      </c>
      <c r="M184" s="23"/>
    </row>
    <row r="185" spans="1:13" x14ac:dyDescent="0.25">
      <c r="A185" s="16"/>
      <c r="B185" s="15" t="s">
        <v>102</v>
      </c>
      <c r="C185" s="15" t="s">
        <v>39</v>
      </c>
      <c r="D185" s="15" t="s">
        <v>103</v>
      </c>
      <c r="E185" s="15" t="s">
        <v>37</v>
      </c>
      <c r="F185" s="15" t="s">
        <v>37</v>
      </c>
      <c r="G185" s="15" t="s">
        <v>37</v>
      </c>
      <c r="H185" s="15"/>
      <c r="I185" s="15"/>
      <c r="J185" s="15"/>
      <c r="K185" s="15">
        <v>2</v>
      </c>
      <c r="L185" s="21">
        <f>SUM(H185:K185)</f>
        <v>2</v>
      </c>
      <c r="M185" s="15"/>
    </row>
    <row r="186" spans="1:13" x14ac:dyDescent="0.25">
      <c r="A186" s="16"/>
      <c r="B186" s="15" t="s">
        <v>39</v>
      </c>
      <c r="C186" s="15" t="s">
        <v>39</v>
      </c>
      <c r="D186" s="15" t="s">
        <v>39</v>
      </c>
      <c r="E186" s="15" t="s">
        <v>39</v>
      </c>
      <c r="F186" s="15" t="s">
        <v>39</v>
      </c>
      <c r="G186" s="15" t="s">
        <v>39</v>
      </c>
      <c r="H186" s="15"/>
      <c r="I186" s="15"/>
      <c r="J186" s="15"/>
      <c r="K186" s="15"/>
      <c r="L186" s="15"/>
      <c r="M186" s="15"/>
    </row>
    <row r="187" spans="1:13" x14ac:dyDescent="0.25">
      <c r="A187" s="16">
        <v>23</v>
      </c>
      <c r="B187" s="15" t="s">
        <v>204</v>
      </c>
      <c r="C187" s="15" t="s">
        <v>131</v>
      </c>
      <c r="D187" s="15" t="s">
        <v>132</v>
      </c>
      <c r="E187" s="15" t="s">
        <v>35</v>
      </c>
      <c r="F187" s="15" t="s">
        <v>51</v>
      </c>
      <c r="G187" s="15" t="s">
        <v>205</v>
      </c>
      <c r="H187" s="15">
        <f t="shared" ref="H187" si="42">1/2</f>
        <v>0.5</v>
      </c>
      <c r="I187" s="15"/>
      <c r="J187" s="15"/>
      <c r="K187" s="15">
        <f t="shared" ref="K187" si="43">1/2</f>
        <v>0.5</v>
      </c>
      <c r="L187" s="21">
        <f>SUM(H187:K187)</f>
        <v>1</v>
      </c>
      <c r="M187" s="15"/>
    </row>
    <row r="188" spans="1:13" x14ac:dyDescent="0.25">
      <c r="A188" s="16"/>
      <c r="B188" s="15" t="s">
        <v>187</v>
      </c>
      <c r="C188" s="15" t="s">
        <v>39</v>
      </c>
      <c r="D188" s="15" t="s">
        <v>81</v>
      </c>
      <c r="E188" s="15" t="s">
        <v>35</v>
      </c>
      <c r="F188" s="15" t="s">
        <v>105</v>
      </c>
      <c r="G188" s="15" t="s">
        <v>188</v>
      </c>
      <c r="H188" s="15"/>
      <c r="I188" s="15">
        <v>2</v>
      </c>
      <c r="J188" s="15"/>
      <c r="K188" s="15"/>
      <c r="L188" s="21">
        <f>SUM(H188:K188)</f>
        <v>2</v>
      </c>
      <c r="M188" s="15"/>
    </row>
    <row r="189" spans="1:13" x14ac:dyDescent="0.25">
      <c r="A189" s="16"/>
      <c r="B189" s="15" t="s">
        <v>139</v>
      </c>
      <c r="C189" s="15" t="s">
        <v>39</v>
      </c>
      <c r="D189" s="15" t="s">
        <v>97</v>
      </c>
      <c r="E189" s="15" t="s">
        <v>35</v>
      </c>
      <c r="F189" s="15" t="s">
        <v>117</v>
      </c>
      <c r="G189" s="15" t="s">
        <v>118</v>
      </c>
      <c r="H189" s="15"/>
      <c r="I189" s="15"/>
      <c r="J189" s="15">
        <v>1</v>
      </c>
      <c r="K189" s="15"/>
      <c r="L189" s="21">
        <f>SUM(H189:K189)</f>
        <v>1</v>
      </c>
      <c r="M189" s="15"/>
    </row>
    <row r="190" spans="1:13" x14ac:dyDescent="0.25">
      <c r="A190" s="16"/>
      <c r="B190" s="15" t="s">
        <v>189</v>
      </c>
      <c r="C190" s="15" t="s">
        <v>39</v>
      </c>
      <c r="D190" s="15" t="s">
        <v>103</v>
      </c>
      <c r="E190" s="15" t="s">
        <v>35</v>
      </c>
      <c r="F190" s="15" t="s">
        <v>105</v>
      </c>
      <c r="G190" s="15" t="s">
        <v>188</v>
      </c>
      <c r="H190" s="15"/>
      <c r="I190" s="15"/>
      <c r="J190" s="15"/>
      <c r="K190" s="15">
        <v>5</v>
      </c>
      <c r="L190" s="21">
        <f>SUM(H190:K190)</f>
        <v>5</v>
      </c>
      <c r="M190" s="15"/>
    </row>
    <row r="191" spans="1:13" x14ac:dyDescent="0.25">
      <c r="A191" s="16"/>
      <c r="B191" s="15" t="s">
        <v>102</v>
      </c>
      <c r="C191" s="15" t="s">
        <v>39</v>
      </c>
      <c r="D191" s="15" t="s">
        <v>103</v>
      </c>
      <c r="E191" s="15" t="s">
        <v>37</v>
      </c>
      <c r="F191" s="15" t="s">
        <v>37</v>
      </c>
      <c r="G191" s="15" t="s">
        <v>37</v>
      </c>
      <c r="H191" s="15"/>
      <c r="I191" s="15"/>
      <c r="J191" s="15"/>
      <c r="K191" s="15">
        <v>1</v>
      </c>
      <c r="L191" s="21">
        <f>SUM(H191:K191)</f>
        <v>1</v>
      </c>
      <c r="M191" s="15"/>
    </row>
    <row r="192" spans="1:13" x14ac:dyDescent="0.25">
      <c r="A192" s="16"/>
      <c r="B192" s="15" t="s">
        <v>39</v>
      </c>
      <c r="C192" s="15" t="s">
        <v>39</v>
      </c>
      <c r="D192" s="15" t="s">
        <v>39</v>
      </c>
      <c r="E192" s="15" t="s">
        <v>39</v>
      </c>
      <c r="F192" s="15" t="s">
        <v>39</v>
      </c>
      <c r="G192" s="15" t="s">
        <v>39</v>
      </c>
      <c r="H192" s="15"/>
      <c r="I192" s="15"/>
      <c r="J192" s="15"/>
      <c r="K192" s="15"/>
      <c r="L192" s="15"/>
      <c r="M192" s="15"/>
    </row>
    <row r="193" spans="1:13" x14ac:dyDescent="0.25">
      <c r="A193" s="16">
        <v>24</v>
      </c>
      <c r="B193" s="15" t="s">
        <v>206</v>
      </c>
      <c r="C193" s="15" t="s">
        <v>131</v>
      </c>
      <c r="D193" s="15" t="s">
        <v>132</v>
      </c>
      <c r="E193" s="15" t="s">
        <v>35</v>
      </c>
      <c r="F193" s="15" t="s">
        <v>51</v>
      </c>
      <c r="G193" s="15" t="s">
        <v>207</v>
      </c>
      <c r="H193" s="15">
        <f t="shared" ref="H193" si="44">1/2</f>
        <v>0.5</v>
      </c>
      <c r="I193" s="15"/>
      <c r="J193" s="15"/>
      <c r="K193" s="15">
        <f t="shared" ref="K193" si="45">1/2</f>
        <v>0.5</v>
      </c>
      <c r="L193" s="21">
        <f>SUM(H193:K193)</f>
        <v>1</v>
      </c>
      <c r="M193" s="15"/>
    </row>
    <row r="194" spans="1:13" x14ac:dyDescent="0.25">
      <c r="A194" s="16"/>
      <c r="B194" s="15" t="s">
        <v>208</v>
      </c>
      <c r="C194" s="15" t="s">
        <v>39</v>
      </c>
      <c r="D194" s="15" t="s">
        <v>103</v>
      </c>
      <c r="E194" s="15" t="s">
        <v>35</v>
      </c>
      <c r="F194" s="15" t="s">
        <v>105</v>
      </c>
      <c r="G194" s="15" t="s">
        <v>188</v>
      </c>
      <c r="H194" s="15"/>
      <c r="I194" s="15"/>
      <c r="J194" s="15"/>
      <c r="K194" s="15">
        <v>20</v>
      </c>
      <c r="L194" s="21">
        <f>SUM(H194:K194)</f>
        <v>20</v>
      </c>
      <c r="M194" s="15"/>
    </row>
    <row r="195" spans="1:13" x14ac:dyDescent="0.25">
      <c r="A195" s="16"/>
      <c r="B195" s="15" t="s">
        <v>102</v>
      </c>
      <c r="C195" s="15" t="s">
        <v>39</v>
      </c>
      <c r="D195" s="15" t="s">
        <v>103</v>
      </c>
      <c r="E195" s="15" t="s">
        <v>37</v>
      </c>
      <c r="F195" s="15" t="s">
        <v>37</v>
      </c>
      <c r="G195" s="15" t="s">
        <v>37</v>
      </c>
      <c r="H195" s="15"/>
      <c r="I195" s="15"/>
      <c r="J195" s="15"/>
      <c r="K195" s="15">
        <v>2</v>
      </c>
      <c r="L195" s="21">
        <f>SUM(H195:K195)</f>
        <v>2</v>
      </c>
      <c r="M195" s="15"/>
    </row>
    <row r="196" spans="1:13" x14ac:dyDescent="0.25">
      <c r="A196" s="16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21"/>
      <c r="M196" s="15"/>
    </row>
    <row r="197" spans="1:13" x14ac:dyDescent="0.25">
      <c r="A197" s="16">
        <v>25</v>
      </c>
      <c r="B197" s="15" t="s">
        <v>209</v>
      </c>
      <c r="C197" s="15" t="s">
        <v>131</v>
      </c>
      <c r="D197" s="15" t="s">
        <v>132</v>
      </c>
      <c r="E197" s="15" t="s">
        <v>35</v>
      </c>
      <c r="F197" s="15" t="s">
        <v>51</v>
      </c>
      <c r="G197" s="15" t="s">
        <v>210</v>
      </c>
      <c r="H197" s="15">
        <f t="shared" ref="H197" si="46">1/2</f>
        <v>0.5</v>
      </c>
      <c r="I197" s="15"/>
      <c r="J197" s="15"/>
      <c r="K197" s="15">
        <f t="shared" ref="K197" si="47">1/2</f>
        <v>0.5</v>
      </c>
      <c r="L197" s="21">
        <f>SUM(H197:K197)</f>
        <v>1</v>
      </c>
      <c r="M197" s="15"/>
    </row>
    <row r="198" spans="1:13" x14ac:dyDescent="0.25">
      <c r="A198" s="15"/>
      <c r="B198" s="15" t="s">
        <v>138</v>
      </c>
      <c r="C198" s="15" t="s">
        <v>39</v>
      </c>
      <c r="D198" s="15" t="s">
        <v>81</v>
      </c>
      <c r="E198" s="15" t="s">
        <v>35</v>
      </c>
      <c r="F198" s="15" t="s">
        <v>105</v>
      </c>
      <c r="G198" s="15" t="s">
        <v>37</v>
      </c>
      <c r="H198" s="15"/>
      <c r="I198" s="15">
        <v>1</v>
      </c>
      <c r="J198" s="15"/>
      <c r="K198" s="15"/>
      <c r="L198" s="21">
        <f>SUM(H198:K198)</f>
        <v>1</v>
      </c>
      <c r="M198" s="15"/>
    </row>
    <row r="199" spans="1:13" x14ac:dyDescent="0.25">
      <c r="A199" s="15"/>
      <c r="B199" s="15" t="s">
        <v>104</v>
      </c>
      <c r="C199" s="15" t="s">
        <v>39</v>
      </c>
      <c r="D199" s="15" t="s">
        <v>103</v>
      </c>
      <c r="E199" s="15" t="s">
        <v>35</v>
      </c>
      <c r="F199" s="15" t="s">
        <v>105</v>
      </c>
      <c r="G199" s="15" t="s">
        <v>37</v>
      </c>
      <c r="H199" s="15"/>
      <c r="I199" s="15"/>
      <c r="J199" s="15"/>
      <c r="K199" s="15">
        <v>2</v>
      </c>
      <c r="L199" s="21">
        <f>SUM(H199:K199)</f>
        <v>2</v>
      </c>
      <c r="M199" s="15"/>
    </row>
    <row r="200" spans="1:13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21"/>
      <c r="M200" s="15"/>
    </row>
    <row r="201" spans="1:13" x14ac:dyDescent="0.25">
      <c r="A201" s="16">
        <v>26</v>
      </c>
      <c r="B201" s="15" t="s">
        <v>211</v>
      </c>
      <c r="C201" s="15" t="s">
        <v>131</v>
      </c>
      <c r="D201" s="15" t="s">
        <v>132</v>
      </c>
      <c r="E201" s="15" t="s">
        <v>35</v>
      </c>
      <c r="F201" s="15" t="s">
        <v>51</v>
      </c>
      <c r="G201" s="15" t="s">
        <v>212</v>
      </c>
      <c r="H201" s="15">
        <f t="shared" ref="H201" si="48">1/2</f>
        <v>0.5</v>
      </c>
      <c r="I201" s="15"/>
      <c r="J201" s="15"/>
      <c r="K201" s="15">
        <f t="shared" ref="K201" si="49">1/2</f>
        <v>0.5</v>
      </c>
      <c r="L201" s="21">
        <f>SUM(H201:K201)</f>
        <v>1</v>
      </c>
      <c r="M201" s="15"/>
    </row>
    <row r="202" spans="1:13" x14ac:dyDescent="0.25">
      <c r="A202" s="16"/>
      <c r="B202" s="15" t="s">
        <v>187</v>
      </c>
      <c r="C202" s="15" t="s">
        <v>39</v>
      </c>
      <c r="D202" s="15" t="s">
        <v>81</v>
      </c>
      <c r="E202" s="15" t="s">
        <v>35</v>
      </c>
      <c r="F202" s="15" t="s">
        <v>105</v>
      </c>
      <c r="G202" s="15" t="s">
        <v>213</v>
      </c>
      <c r="H202" s="15"/>
      <c r="I202" s="15">
        <v>1</v>
      </c>
      <c r="J202" s="15"/>
      <c r="K202" s="15"/>
      <c r="L202" s="21">
        <f>SUM(H202:K202)</f>
        <v>1</v>
      </c>
      <c r="M202" s="15"/>
    </row>
    <row r="203" spans="1:13" x14ac:dyDescent="0.25">
      <c r="A203" s="16"/>
      <c r="B203" s="15" t="s">
        <v>189</v>
      </c>
      <c r="C203" s="15" t="s">
        <v>39</v>
      </c>
      <c r="D203" s="15" t="s">
        <v>103</v>
      </c>
      <c r="E203" s="15" t="s">
        <v>35</v>
      </c>
      <c r="F203" s="15" t="s">
        <v>105</v>
      </c>
      <c r="G203" s="15" t="s">
        <v>213</v>
      </c>
      <c r="H203" s="15"/>
      <c r="I203" s="15"/>
      <c r="J203" s="15"/>
      <c r="K203" s="15">
        <v>10</v>
      </c>
      <c r="L203" s="21">
        <f>SUM(H203:K203)</f>
        <v>10</v>
      </c>
      <c r="M203" s="15"/>
    </row>
    <row r="204" spans="1:13" x14ac:dyDescent="0.25">
      <c r="A204" s="16"/>
      <c r="B204" s="15" t="s">
        <v>39</v>
      </c>
      <c r="C204" s="15" t="s">
        <v>39</v>
      </c>
      <c r="D204" s="15" t="s">
        <v>39</v>
      </c>
      <c r="E204" s="15" t="s">
        <v>39</v>
      </c>
      <c r="F204" s="15" t="s">
        <v>39</v>
      </c>
      <c r="G204" s="15" t="s">
        <v>39</v>
      </c>
      <c r="H204" s="15"/>
      <c r="I204" s="15"/>
      <c r="J204" s="15"/>
      <c r="K204" s="15"/>
      <c r="L204" s="15"/>
      <c r="M204" s="15"/>
    </row>
    <row r="205" spans="1:13" x14ac:dyDescent="0.25">
      <c r="A205" s="16">
        <v>27</v>
      </c>
      <c r="B205" s="15" t="s">
        <v>214</v>
      </c>
      <c r="C205" s="15" t="s">
        <v>131</v>
      </c>
      <c r="D205" s="15" t="s">
        <v>132</v>
      </c>
      <c r="E205" s="15" t="s">
        <v>35</v>
      </c>
      <c r="F205" s="15" t="s">
        <v>51</v>
      </c>
      <c r="G205" s="15" t="s">
        <v>215</v>
      </c>
      <c r="H205" s="15">
        <f t="shared" ref="H205" si="50">1/2</f>
        <v>0.5</v>
      </c>
      <c r="I205" s="15"/>
      <c r="J205" s="15"/>
      <c r="K205" s="15">
        <f t="shared" ref="K205" si="51">1/2</f>
        <v>0.5</v>
      </c>
      <c r="L205" s="21">
        <f>SUM(H205:K205)</f>
        <v>1</v>
      </c>
      <c r="M205" s="15"/>
    </row>
    <row r="206" spans="1:13" x14ac:dyDescent="0.25">
      <c r="A206" s="16"/>
      <c r="B206" s="15" t="s">
        <v>138</v>
      </c>
      <c r="C206" s="15" t="s">
        <v>39</v>
      </c>
      <c r="D206" s="15" t="s">
        <v>81</v>
      </c>
      <c r="E206" s="15" t="s">
        <v>35</v>
      </c>
      <c r="F206" s="15" t="s">
        <v>105</v>
      </c>
      <c r="G206" s="15" t="s">
        <v>37</v>
      </c>
      <c r="H206" s="15"/>
      <c r="I206" s="15">
        <v>2</v>
      </c>
      <c r="J206" s="15"/>
      <c r="K206" s="15"/>
      <c r="L206" s="21">
        <f>SUM(H206:K206)</f>
        <v>2</v>
      </c>
      <c r="M206" s="15"/>
    </row>
    <row r="207" spans="1:13" x14ac:dyDescent="0.25">
      <c r="A207" s="16"/>
      <c r="B207" s="15" t="s">
        <v>104</v>
      </c>
      <c r="C207" s="15" t="s">
        <v>39</v>
      </c>
      <c r="D207" s="15" t="s">
        <v>103</v>
      </c>
      <c r="E207" s="15" t="s">
        <v>35</v>
      </c>
      <c r="F207" s="15" t="s">
        <v>105</v>
      </c>
      <c r="G207" s="15" t="s">
        <v>37</v>
      </c>
      <c r="H207" s="15"/>
      <c r="I207" s="15"/>
      <c r="J207" s="15"/>
      <c r="K207" s="15">
        <v>4</v>
      </c>
      <c r="L207" s="21">
        <f>SUM(H207:K207)</f>
        <v>4</v>
      </c>
      <c r="M207" s="15"/>
    </row>
    <row r="208" spans="1:13" x14ac:dyDescent="0.25">
      <c r="A208" s="16"/>
      <c r="B208" s="15" t="s">
        <v>39</v>
      </c>
      <c r="C208" s="15" t="s">
        <v>39</v>
      </c>
      <c r="D208" s="15" t="s">
        <v>39</v>
      </c>
      <c r="E208" s="15" t="s">
        <v>39</v>
      </c>
      <c r="F208" s="15" t="s">
        <v>39</v>
      </c>
      <c r="G208" s="15" t="s">
        <v>39</v>
      </c>
      <c r="H208" s="15"/>
      <c r="I208" s="15"/>
      <c r="J208" s="15"/>
      <c r="K208" s="15"/>
      <c r="L208" s="15"/>
      <c r="M208" s="15"/>
    </row>
    <row r="209" spans="1:13" x14ac:dyDescent="0.25">
      <c r="A209" s="16">
        <v>28</v>
      </c>
      <c r="B209" s="15" t="s">
        <v>216</v>
      </c>
      <c r="C209" s="15" t="s">
        <v>131</v>
      </c>
      <c r="D209" s="15" t="s">
        <v>132</v>
      </c>
      <c r="E209" s="15" t="s">
        <v>35</v>
      </c>
      <c r="F209" s="15" t="s">
        <v>51</v>
      </c>
      <c r="G209" s="15" t="s">
        <v>217</v>
      </c>
      <c r="H209" s="15">
        <f t="shared" ref="H209" si="52">1/2</f>
        <v>0.5</v>
      </c>
      <c r="I209" s="15"/>
      <c r="J209" s="15"/>
      <c r="K209" s="15">
        <f t="shared" ref="K209" si="53">1/2</f>
        <v>0.5</v>
      </c>
      <c r="L209" s="21">
        <f>SUM(H209:K209)</f>
        <v>1</v>
      </c>
      <c r="M209" s="15"/>
    </row>
    <row r="210" spans="1:13" x14ac:dyDescent="0.25">
      <c r="A210" s="16"/>
      <c r="B210" s="15" t="s">
        <v>218</v>
      </c>
      <c r="C210" s="15" t="s">
        <v>39</v>
      </c>
      <c r="D210" s="15" t="s">
        <v>81</v>
      </c>
      <c r="E210" s="15" t="s">
        <v>35</v>
      </c>
      <c r="F210" s="15" t="s">
        <v>105</v>
      </c>
      <c r="G210" s="15" t="s">
        <v>219</v>
      </c>
      <c r="H210" s="15"/>
      <c r="I210" s="15">
        <v>3</v>
      </c>
      <c r="J210" s="15"/>
      <c r="K210" s="15"/>
      <c r="L210" s="21">
        <f>SUM(H210:K210)</f>
        <v>3</v>
      </c>
      <c r="M210" s="15"/>
    </row>
    <row r="211" spans="1:13" x14ac:dyDescent="0.25">
      <c r="A211" s="16"/>
      <c r="B211" s="15" t="s">
        <v>218</v>
      </c>
      <c r="C211" s="15" t="s">
        <v>39</v>
      </c>
      <c r="D211" s="15" t="s">
        <v>40</v>
      </c>
      <c r="E211" s="15" t="s">
        <v>35</v>
      </c>
      <c r="F211" s="15" t="s">
        <v>105</v>
      </c>
      <c r="G211" s="15" t="s">
        <v>219</v>
      </c>
      <c r="H211" s="15"/>
      <c r="I211" s="15">
        <v>3</v>
      </c>
      <c r="J211" s="15"/>
      <c r="K211" s="15"/>
      <c r="L211" s="21">
        <f>SUM(H211:K211)</f>
        <v>3</v>
      </c>
      <c r="M211" s="15"/>
    </row>
    <row r="212" spans="1:13" x14ac:dyDescent="0.25">
      <c r="A212" s="1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x14ac:dyDescent="0.25">
      <c r="A213" s="16">
        <v>29</v>
      </c>
      <c r="B213" s="15" t="s">
        <v>220</v>
      </c>
      <c r="C213" s="15" t="s">
        <v>131</v>
      </c>
      <c r="D213" s="15" t="s">
        <v>132</v>
      </c>
      <c r="E213" s="15" t="s">
        <v>35</v>
      </c>
      <c r="F213" s="15" t="s">
        <v>221</v>
      </c>
      <c r="G213" s="15" t="s">
        <v>222</v>
      </c>
      <c r="H213" s="15">
        <f t="shared" ref="H213" si="54">1/2</f>
        <v>0.5</v>
      </c>
      <c r="I213" s="15"/>
      <c r="J213" s="15"/>
      <c r="K213" s="15">
        <f t="shared" ref="K213" si="55">1/2</f>
        <v>0.5</v>
      </c>
      <c r="L213" s="21">
        <f>SUM(H213:K213)</f>
        <v>1</v>
      </c>
      <c r="M213" s="15"/>
    </row>
    <row r="214" spans="1:13" x14ac:dyDescent="0.25">
      <c r="A214" s="16"/>
      <c r="B214" s="15" t="s">
        <v>223</v>
      </c>
      <c r="C214" s="15" t="s">
        <v>39</v>
      </c>
      <c r="D214" s="15" t="s">
        <v>81</v>
      </c>
      <c r="E214" s="15" t="s">
        <v>35</v>
      </c>
      <c r="F214" s="15" t="s">
        <v>105</v>
      </c>
      <c r="G214" s="15" t="s">
        <v>58</v>
      </c>
      <c r="H214" s="15"/>
      <c r="I214" s="15">
        <v>2</v>
      </c>
      <c r="J214" s="15"/>
      <c r="K214" s="15"/>
      <c r="L214" s="21">
        <f>SUM(H214:K214)</f>
        <v>2</v>
      </c>
      <c r="M214" s="15"/>
    </row>
    <row r="215" spans="1:13" x14ac:dyDescent="0.25">
      <c r="A215" s="16"/>
      <c r="B215" s="15" t="s">
        <v>224</v>
      </c>
      <c r="C215" s="15" t="s">
        <v>39</v>
      </c>
      <c r="D215" s="15" t="s">
        <v>103</v>
      </c>
      <c r="E215" s="15" t="s">
        <v>35</v>
      </c>
      <c r="F215" s="15" t="s">
        <v>105</v>
      </c>
      <c r="G215" s="15" t="s">
        <v>58</v>
      </c>
      <c r="H215" s="15"/>
      <c r="I215" s="15"/>
      <c r="J215" s="15"/>
      <c r="K215" s="15">
        <v>4</v>
      </c>
      <c r="L215" s="21">
        <f>SUM(H215:K215)</f>
        <v>4</v>
      </c>
      <c r="M215" s="15"/>
    </row>
    <row r="216" spans="1:13" x14ac:dyDescent="0.25">
      <c r="A216" s="16"/>
      <c r="B216" s="15" t="s">
        <v>39</v>
      </c>
      <c r="C216" s="15" t="s">
        <v>39</v>
      </c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x14ac:dyDescent="0.25">
      <c r="A217" s="16">
        <v>30</v>
      </c>
      <c r="B217" s="15" t="s">
        <v>225</v>
      </c>
      <c r="C217" s="15" t="s">
        <v>131</v>
      </c>
      <c r="D217" s="15" t="s">
        <v>132</v>
      </c>
      <c r="E217" s="15" t="s">
        <v>35</v>
      </c>
      <c r="F217" s="15" t="s">
        <v>51</v>
      </c>
      <c r="G217" s="15" t="s">
        <v>226</v>
      </c>
      <c r="H217" s="15">
        <f t="shared" ref="H217" si="56">1/2</f>
        <v>0.5</v>
      </c>
      <c r="I217" s="15"/>
      <c r="J217" s="15"/>
      <c r="K217" s="15">
        <f t="shared" ref="K217" si="57">1/2</f>
        <v>0.5</v>
      </c>
      <c r="L217" s="21">
        <f>SUM(H217:K217)</f>
        <v>1</v>
      </c>
      <c r="M217" s="15"/>
    </row>
    <row r="218" spans="1:13" x14ac:dyDescent="0.25">
      <c r="A218" s="15"/>
      <c r="B218" s="15" t="s">
        <v>138</v>
      </c>
      <c r="C218" s="15" t="s">
        <v>39</v>
      </c>
      <c r="D218" s="15" t="s">
        <v>81</v>
      </c>
      <c r="E218" s="15" t="s">
        <v>35</v>
      </c>
      <c r="F218" s="15" t="s">
        <v>105</v>
      </c>
      <c r="G218" s="15" t="s">
        <v>37</v>
      </c>
      <c r="H218" s="15"/>
      <c r="I218" s="15">
        <v>1</v>
      </c>
      <c r="J218" s="15"/>
      <c r="K218" s="15"/>
      <c r="L218" s="21">
        <f>SUM(H218:K218)</f>
        <v>1</v>
      </c>
      <c r="M218" s="15"/>
    </row>
    <row r="219" spans="1:13" x14ac:dyDescent="0.25">
      <c r="A219" s="15"/>
      <c r="B219" s="15" t="s">
        <v>104</v>
      </c>
      <c r="C219" s="15" t="s">
        <v>39</v>
      </c>
      <c r="D219" s="15" t="s">
        <v>103</v>
      </c>
      <c r="E219" s="15" t="s">
        <v>35</v>
      </c>
      <c r="F219" s="15" t="s">
        <v>105</v>
      </c>
      <c r="G219" s="15" t="s">
        <v>37</v>
      </c>
      <c r="H219" s="15"/>
      <c r="I219" s="15"/>
      <c r="J219" s="15"/>
      <c r="K219" s="15">
        <v>2</v>
      </c>
      <c r="L219" s="21">
        <f>SUM(H219:K219)</f>
        <v>2</v>
      </c>
      <c r="M219" s="15"/>
    </row>
    <row r="220" spans="1:13" s="4" customFormat="1" ht="13.5" customHeight="1" x14ac:dyDescent="0.35">
      <c r="A220" s="2" t="s">
        <v>227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s="4" customFormat="1" ht="13.5" customHeight="1" x14ac:dyDescent="0.25">
      <c r="A221" s="24"/>
    </row>
    <row r="222" spans="1:13" s="4" customFormat="1" ht="13.5" customHeight="1" x14ac:dyDescent="0.25">
      <c r="A222" s="24"/>
    </row>
    <row r="223" spans="1:13" s="26" customFormat="1" ht="13.5" customHeight="1" x14ac:dyDescent="0.3">
      <c r="A223" s="25" t="s">
        <v>18</v>
      </c>
      <c r="B223" s="25" t="s">
        <v>19</v>
      </c>
      <c r="C223" s="25" t="s">
        <v>20</v>
      </c>
      <c r="D223" s="25" t="s">
        <v>21</v>
      </c>
      <c r="E223" s="25" t="s">
        <v>22</v>
      </c>
      <c r="F223" s="25" t="s">
        <v>23</v>
      </c>
      <c r="G223" s="25" t="s">
        <v>24</v>
      </c>
      <c r="H223" s="25" t="s">
        <v>25</v>
      </c>
      <c r="I223" s="25" t="s">
        <v>26</v>
      </c>
      <c r="J223" s="25" t="s">
        <v>27</v>
      </c>
      <c r="K223" s="25" t="s">
        <v>28</v>
      </c>
      <c r="L223" s="25" t="s">
        <v>29</v>
      </c>
      <c r="M223" s="25" t="s">
        <v>30</v>
      </c>
    </row>
    <row r="224" spans="1:13" s="26" customFormat="1" ht="13.5" customHeight="1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</row>
    <row r="225" spans="1:13" x14ac:dyDescent="0.25">
      <c r="A225" s="16">
        <v>31</v>
      </c>
      <c r="B225" s="15" t="s">
        <v>228</v>
      </c>
      <c r="C225" s="15" t="s">
        <v>131</v>
      </c>
      <c r="D225" s="15" t="s">
        <v>132</v>
      </c>
      <c r="E225" s="15" t="s">
        <v>35</v>
      </c>
      <c r="F225" s="15" t="s">
        <v>51</v>
      </c>
      <c r="G225" s="15" t="s">
        <v>229</v>
      </c>
      <c r="H225" s="15">
        <f t="shared" ref="H225" si="58">1/2</f>
        <v>0.5</v>
      </c>
      <c r="I225" s="15"/>
      <c r="J225" s="15"/>
      <c r="K225" s="15">
        <f t="shared" ref="K225" si="59">1/2</f>
        <v>0.5</v>
      </c>
      <c r="L225" s="21">
        <f>SUM(H225:K225)</f>
        <v>1</v>
      </c>
      <c r="M225" s="15"/>
    </row>
    <row r="226" spans="1:13" x14ac:dyDescent="0.25">
      <c r="A226" s="15"/>
      <c r="B226" s="15" t="s">
        <v>138</v>
      </c>
      <c r="C226" s="15" t="s">
        <v>39</v>
      </c>
      <c r="D226" s="15" t="s">
        <v>81</v>
      </c>
      <c r="E226" s="15" t="s">
        <v>35</v>
      </c>
      <c r="F226" s="15" t="s">
        <v>105</v>
      </c>
      <c r="G226" s="15" t="s">
        <v>37</v>
      </c>
      <c r="H226" s="15"/>
      <c r="I226" s="15">
        <v>1</v>
      </c>
      <c r="J226" s="15"/>
      <c r="K226" s="15"/>
      <c r="L226" s="21">
        <f>SUM(H226:K226)</f>
        <v>1</v>
      </c>
      <c r="M226" s="15"/>
    </row>
    <row r="227" spans="1:13" x14ac:dyDescent="0.25">
      <c r="A227" s="15"/>
      <c r="B227" s="15" t="s">
        <v>104</v>
      </c>
      <c r="C227" s="15" t="s">
        <v>39</v>
      </c>
      <c r="D227" s="15" t="s">
        <v>103</v>
      </c>
      <c r="E227" s="15" t="s">
        <v>35</v>
      </c>
      <c r="F227" s="15" t="s">
        <v>105</v>
      </c>
      <c r="G227" s="15" t="s">
        <v>37</v>
      </c>
      <c r="H227" s="15"/>
      <c r="I227" s="15"/>
      <c r="J227" s="15"/>
      <c r="K227" s="15">
        <v>2</v>
      </c>
      <c r="L227" s="21">
        <f>SUM(H227:K227)</f>
        <v>2</v>
      </c>
      <c r="M227" s="15"/>
    </row>
    <row r="228" spans="1:13" x14ac:dyDescent="0.25">
      <c r="A228" s="15"/>
      <c r="B228" s="15" t="s">
        <v>39</v>
      </c>
      <c r="C228" s="15" t="s">
        <v>39</v>
      </c>
      <c r="D228" s="15" t="s">
        <v>39</v>
      </c>
      <c r="E228" s="15" t="s">
        <v>39</v>
      </c>
      <c r="F228" s="15" t="s">
        <v>39</v>
      </c>
      <c r="G228" s="15" t="s">
        <v>39</v>
      </c>
      <c r="H228" s="15"/>
      <c r="I228" s="15"/>
      <c r="J228" s="15"/>
      <c r="K228" s="15"/>
      <c r="L228" s="15"/>
      <c r="M228" s="15"/>
    </row>
    <row r="229" spans="1:13" x14ac:dyDescent="0.25">
      <c r="A229" s="16">
        <v>32</v>
      </c>
      <c r="B229" s="15" t="s">
        <v>230</v>
      </c>
      <c r="C229" s="15" t="s">
        <v>131</v>
      </c>
      <c r="D229" s="15" t="s">
        <v>132</v>
      </c>
      <c r="E229" s="15" t="s">
        <v>35</v>
      </c>
      <c r="F229" s="15" t="s">
        <v>51</v>
      </c>
      <c r="G229" s="15" t="s">
        <v>231</v>
      </c>
      <c r="H229" s="15">
        <f t="shared" ref="H229" si="60">1/2</f>
        <v>0.5</v>
      </c>
      <c r="I229" s="15"/>
      <c r="J229" s="15"/>
      <c r="K229" s="15">
        <f t="shared" ref="K229" si="61">1/2</f>
        <v>0.5</v>
      </c>
      <c r="L229" s="21">
        <f>SUM(H229:K229)</f>
        <v>1</v>
      </c>
      <c r="M229" s="15"/>
    </row>
    <row r="230" spans="1:13" x14ac:dyDescent="0.25">
      <c r="A230" s="15"/>
      <c r="B230" s="15" t="s">
        <v>138</v>
      </c>
      <c r="C230" s="15" t="s">
        <v>39</v>
      </c>
      <c r="D230" s="15" t="s">
        <v>81</v>
      </c>
      <c r="E230" s="15" t="s">
        <v>35</v>
      </c>
      <c r="F230" s="15" t="s">
        <v>105</v>
      </c>
      <c r="G230" s="15" t="s">
        <v>37</v>
      </c>
      <c r="H230" s="15"/>
      <c r="I230" s="15">
        <v>1</v>
      </c>
      <c r="J230" s="15"/>
      <c r="K230" s="15"/>
      <c r="L230" s="21">
        <f>SUM(H230:K230)</f>
        <v>1</v>
      </c>
      <c r="M230" s="15"/>
    </row>
    <row r="231" spans="1:13" x14ac:dyDescent="0.25">
      <c r="A231" s="15"/>
      <c r="B231" s="15" t="s">
        <v>104</v>
      </c>
      <c r="C231" s="15" t="s">
        <v>39</v>
      </c>
      <c r="D231" s="15" t="s">
        <v>103</v>
      </c>
      <c r="E231" s="15" t="s">
        <v>35</v>
      </c>
      <c r="F231" s="15" t="s">
        <v>105</v>
      </c>
      <c r="G231" s="15" t="s">
        <v>37</v>
      </c>
      <c r="H231" s="15"/>
      <c r="I231" s="15"/>
      <c r="J231" s="15"/>
      <c r="K231" s="15">
        <v>2</v>
      </c>
      <c r="L231" s="21">
        <f>SUM(H231:K231)</f>
        <v>2</v>
      </c>
      <c r="M231" s="15"/>
    </row>
    <row r="232" spans="1:13" x14ac:dyDescent="0.25">
      <c r="A232" s="15"/>
      <c r="B232" s="15" t="s">
        <v>39</v>
      </c>
      <c r="C232" s="15" t="s">
        <v>39</v>
      </c>
      <c r="D232" s="15" t="s">
        <v>39</v>
      </c>
      <c r="E232" s="15" t="s">
        <v>39</v>
      </c>
      <c r="F232" s="15" t="s">
        <v>39</v>
      </c>
      <c r="G232" s="15" t="s">
        <v>39</v>
      </c>
      <c r="H232" s="15"/>
      <c r="I232" s="15"/>
      <c r="J232" s="15"/>
      <c r="K232" s="15"/>
      <c r="L232" s="15"/>
      <c r="M232" s="15"/>
    </row>
    <row r="233" spans="1:13" x14ac:dyDescent="0.25">
      <c r="A233" s="16">
        <v>33</v>
      </c>
      <c r="B233" s="15" t="s">
        <v>232</v>
      </c>
      <c r="C233" s="15" t="s">
        <v>131</v>
      </c>
      <c r="D233" s="15" t="s">
        <v>132</v>
      </c>
      <c r="E233" s="15" t="s">
        <v>35</v>
      </c>
      <c r="F233" s="15" t="s">
        <v>233</v>
      </c>
      <c r="G233" s="15" t="s">
        <v>37</v>
      </c>
      <c r="H233" s="15">
        <f t="shared" ref="H233" si="62">1/2</f>
        <v>0.5</v>
      </c>
      <c r="I233" s="15"/>
      <c r="J233" s="15"/>
      <c r="K233" s="15">
        <f t="shared" ref="K233" si="63">1/2</f>
        <v>0.5</v>
      </c>
      <c r="L233" s="21">
        <f>SUM(H233:K233)</f>
        <v>1</v>
      </c>
      <c r="M233" s="15"/>
    </row>
    <row r="234" spans="1:13" x14ac:dyDescent="0.25">
      <c r="A234" s="16"/>
      <c r="B234" s="15" t="s">
        <v>234</v>
      </c>
      <c r="C234" s="15" t="s">
        <v>39</v>
      </c>
      <c r="D234" s="15" t="s">
        <v>81</v>
      </c>
      <c r="E234" s="15" t="s">
        <v>35</v>
      </c>
      <c r="F234" s="15" t="s">
        <v>105</v>
      </c>
      <c r="G234" s="15" t="s">
        <v>233</v>
      </c>
      <c r="H234" s="15"/>
      <c r="I234" s="15">
        <v>5</v>
      </c>
      <c r="J234" s="15"/>
      <c r="K234" s="15"/>
      <c r="L234" s="21">
        <f>SUM(H234:K234)</f>
        <v>5</v>
      </c>
      <c r="M234" s="15"/>
    </row>
    <row r="235" spans="1:13" x14ac:dyDescent="0.25">
      <c r="A235" s="16"/>
      <c r="B235" s="15" t="s">
        <v>235</v>
      </c>
      <c r="C235" s="15" t="s">
        <v>39</v>
      </c>
      <c r="D235" s="15" t="s">
        <v>103</v>
      </c>
      <c r="E235" s="15" t="s">
        <v>35</v>
      </c>
      <c r="F235" s="15" t="s">
        <v>105</v>
      </c>
      <c r="G235" s="15" t="s">
        <v>233</v>
      </c>
      <c r="H235" s="15"/>
      <c r="I235" s="15"/>
      <c r="J235" s="15"/>
      <c r="K235" s="15">
        <v>5</v>
      </c>
      <c r="L235" s="21">
        <f>SUM(H235:K235)</f>
        <v>5</v>
      </c>
      <c r="M235" s="15"/>
    </row>
    <row r="236" spans="1:13" x14ac:dyDescent="0.25">
      <c r="A236" s="16"/>
      <c r="B236" s="15" t="s">
        <v>39</v>
      </c>
      <c r="C236" s="15" t="s">
        <v>39</v>
      </c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x14ac:dyDescent="0.25">
      <c r="A237" s="16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3" x14ac:dyDescent="0.3">
      <c r="A238" s="16"/>
      <c r="B238" s="29" t="s">
        <v>236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x14ac:dyDescent="0.25">
      <c r="A239" s="16"/>
      <c r="B239" s="15" t="s">
        <v>39</v>
      </c>
      <c r="C239" s="15" t="s">
        <v>39</v>
      </c>
      <c r="D239" s="15" t="s">
        <v>39</v>
      </c>
      <c r="E239" s="15" t="s">
        <v>39</v>
      </c>
      <c r="F239" s="15" t="s">
        <v>39</v>
      </c>
      <c r="G239" s="15" t="s">
        <v>39</v>
      </c>
      <c r="H239" s="15"/>
      <c r="I239" s="15"/>
      <c r="J239" s="15"/>
      <c r="K239" s="15"/>
      <c r="L239" s="15"/>
      <c r="M239" s="15"/>
    </row>
    <row r="240" spans="1:13" x14ac:dyDescent="0.25">
      <c r="A240" s="16">
        <v>34</v>
      </c>
      <c r="B240" s="30" t="s">
        <v>237</v>
      </c>
      <c r="C240" s="22" t="s">
        <v>50</v>
      </c>
      <c r="D240" s="28" t="s">
        <v>34</v>
      </c>
      <c r="E240" s="15" t="s">
        <v>35</v>
      </c>
      <c r="F240" s="23" t="s">
        <v>238</v>
      </c>
      <c r="G240" s="15" t="s">
        <v>37</v>
      </c>
      <c r="H240" s="15">
        <v>1</v>
      </c>
      <c r="I240" s="15"/>
      <c r="J240" s="15"/>
      <c r="K240" s="15"/>
      <c r="L240" s="21">
        <f t="shared" ref="L240:L246" si="64">SUM(H240:K240)</f>
        <v>1</v>
      </c>
      <c r="M240" s="15"/>
    </row>
    <row r="241" spans="1:13" x14ac:dyDescent="0.25">
      <c r="A241" s="16">
        <v>35</v>
      </c>
      <c r="B241" s="30" t="s">
        <v>239</v>
      </c>
      <c r="C241" s="22" t="s">
        <v>50</v>
      </c>
      <c r="D241" s="28" t="s">
        <v>34</v>
      </c>
      <c r="E241" s="15" t="s">
        <v>35</v>
      </c>
      <c r="F241" s="23" t="s">
        <v>62</v>
      </c>
      <c r="G241" s="15" t="s">
        <v>37</v>
      </c>
      <c r="H241" s="15">
        <v>1</v>
      </c>
      <c r="I241" s="15"/>
      <c r="J241" s="15"/>
      <c r="K241" s="15"/>
      <c r="L241" s="21">
        <f t="shared" si="64"/>
        <v>1</v>
      </c>
      <c r="M241" s="15"/>
    </row>
    <row r="242" spans="1:13" x14ac:dyDescent="0.25">
      <c r="A242" s="16">
        <v>36</v>
      </c>
      <c r="B242" s="30" t="s">
        <v>240</v>
      </c>
      <c r="C242" s="22" t="s">
        <v>50</v>
      </c>
      <c r="D242" s="28" t="s">
        <v>34</v>
      </c>
      <c r="E242" s="15" t="s">
        <v>35</v>
      </c>
      <c r="F242" s="23" t="s">
        <v>62</v>
      </c>
      <c r="G242" s="15" t="s">
        <v>37</v>
      </c>
      <c r="H242" s="15">
        <v>1</v>
      </c>
      <c r="I242" s="15"/>
      <c r="J242" s="15"/>
      <c r="K242" s="15"/>
      <c r="L242" s="21">
        <f t="shared" si="64"/>
        <v>1</v>
      </c>
      <c r="M242" s="15"/>
    </row>
    <row r="243" spans="1:13" x14ac:dyDescent="0.25">
      <c r="A243" s="16">
        <v>37</v>
      </c>
      <c r="B243" s="30" t="s">
        <v>241</v>
      </c>
      <c r="C243" s="22" t="s">
        <v>50</v>
      </c>
      <c r="D243" s="28" t="s">
        <v>34</v>
      </c>
      <c r="E243" s="15" t="s">
        <v>35</v>
      </c>
      <c r="F243" s="15" t="s">
        <v>58</v>
      </c>
      <c r="G243" s="15" t="s">
        <v>37</v>
      </c>
      <c r="H243" s="15">
        <v>1</v>
      </c>
      <c r="I243" s="15"/>
      <c r="J243" s="15"/>
      <c r="K243" s="15"/>
      <c r="L243" s="21">
        <f t="shared" si="64"/>
        <v>1</v>
      </c>
      <c r="M243" s="15"/>
    </row>
    <row r="244" spans="1:13" x14ac:dyDescent="0.25">
      <c r="A244" s="16">
        <v>38</v>
      </c>
      <c r="B244" s="30" t="s">
        <v>242</v>
      </c>
      <c r="C244" s="22" t="s">
        <v>50</v>
      </c>
      <c r="D244" s="28" t="s">
        <v>34</v>
      </c>
      <c r="E244" s="15" t="s">
        <v>35</v>
      </c>
      <c r="F244" s="15" t="s">
        <v>243</v>
      </c>
      <c r="G244" s="15" t="s">
        <v>37</v>
      </c>
      <c r="H244" s="15">
        <v>1</v>
      </c>
      <c r="I244" s="15"/>
      <c r="J244" s="15"/>
      <c r="K244" s="15"/>
      <c r="L244" s="21">
        <f t="shared" si="64"/>
        <v>1</v>
      </c>
      <c r="M244" s="15"/>
    </row>
    <row r="245" spans="1:13" x14ac:dyDescent="0.25">
      <c r="A245" s="16">
        <v>39</v>
      </c>
      <c r="B245" s="30" t="s">
        <v>244</v>
      </c>
      <c r="C245" s="22" t="s">
        <v>50</v>
      </c>
      <c r="D245" s="28" t="s">
        <v>34</v>
      </c>
      <c r="E245" s="15" t="s">
        <v>35</v>
      </c>
      <c r="F245" s="15" t="s">
        <v>233</v>
      </c>
      <c r="G245" s="15" t="s">
        <v>37</v>
      </c>
      <c r="H245" s="15">
        <v>1</v>
      </c>
      <c r="I245" s="15"/>
      <c r="J245" s="15"/>
      <c r="K245" s="15"/>
      <c r="L245" s="21">
        <f t="shared" si="64"/>
        <v>1</v>
      </c>
      <c r="M245" s="15"/>
    </row>
    <row r="246" spans="1:13" x14ac:dyDescent="0.25">
      <c r="A246" s="16">
        <v>40</v>
      </c>
      <c r="B246" s="31" t="s">
        <v>245</v>
      </c>
      <c r="C246" s="22" t="s">
        <v>50</v>
      </c>
      <c r="D246" s="28" t="s">
        <v>34</v>
      </c>
      <c r="E246" s="15" t="s">
        <v>35</v>
      </c>
      <c r="F246" s="23" t="s">
        <v>246</v>
      </c>
      <c r="G246" s="15" t="s">
        <v>37</v>
      </c>
      <c r="H246" s="15">
        <v>1</v>
      </c>
      <c r="I246" s="15"/>
      <c r="J246" s="15"/>
      <c r="K246" s="15"/>
      <c r="L246" s="21">
        <f t="shared" si="64"/>
        <v>1</v>
      </c>
      <c r="M246" s="15"/>
    </row>
    <row r="247" spans="1:13" x14ac:dyDescent="0.25">
      <c r="A247" s="16"/>
      <c r="B247" s="31" t="s">
        <v>247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x14ac:dyDescent="0.25">
      <c r="A248" s="16">
        <v>41</v>
      </c>
      <c r="B248" s="30" t="s">
        <v>248</v>
      </c>
      <c r="C248" s="22" t="s">
        <v>131</v>
      </c>
      <c r="D248" s="15" t="s">
        <v>132</v>
      </c>
      <c r="E248" s="15" t="s">
        <v>35</v>
      </c>
      <c r="F248" s="23" t="s">
        <v>62</v>
      </c>
      <c r="G248" s="15" t="s">
        <v>37</v>
      </c>
      <c r="H248" s="15">
        <f>6/2</f>
        <v>3</v>
      </c>
      <c r="I248" s="15"/>
      <c r="J248" s="15"/>
      <c r="K248" s="15">
        <f>6/2</f>
        <v>3</v>
      </c>
      <c r="L248" s="21">
        <f>SUM(H248:K248)</f>
        <v>6</v>
      </c>
      <c r="M248" s="15"/>
    </row>
    <row r="249" spans="1:13" x14ac:dyDescent="0.25">
      <c r="A249" s="16">
        <v>42</v>
      </c>
      <c r="B249" s="30" t="s">
        <v>249</v>
      </c>
      <c r="C249" s="22" t="s">
        <v>65</v>
      </c>
      <c r="D249" s="28" t="s">
        <v>66</v>
      </c>
      <c r="E249" s="15" t="s">
        <v>35</v>
      </c>
      <c r="F249" s="23" t="s">
        <v>62</v>
      </c>
      <c r="G249" s="15" t="s">
        <v>37</v>
      </c>
      <c r="H249" s="15">
        <f>10/2</f>
        <v>5</v>
      </c>
      <c r="I249" s="15"/>
      <c r="J249" s="15"/>
      <c r="K249" s="15">
        <f>10/2</f>
        <v>5</v>
      </c>
      <c r="L249" s="21">
        <f>SUM(H249:K249)</f>
        <v>10</v>
      </c>
      <c r="M249" s="15"/>
    </row>
    <row r="250" spans="1:13" x14ac:dyDescent="0.25">
      <c r="A250" s="16">
        <v>43</v>
      </c>
      <c r="B250" s="30" t="s">
        <v>250</v>
      </c>
      <c r="C250" s="22" t="s">
        <v>71</v>
      </c>
      <c r="D250" s="28" t="s">
        <v>72</v>
      </c>
      <c r="E250" s="15" t="s">
        <v>35</v>
      </c>
      <c r="F250" s="23" t="s">
        <v>62</v>
      </c>
      <c r="G250" s="15" t="s">
        <v>37</v>
      </c>
      <c r="H250" s="15">
        <f>10/2</f>
        <v>5</v>
      </c>
      <c r="I250" s="15"/>
      <c r="J250" s="15"/>
      <c r="K250" s="15">
        <f>10/2</f>
        <v>5</v>
      </c>
      <c r="L250" s="21">
        <f>SUM(H250:K250)</f>
        <v>10</v>
      </c>
      <c r="M250" s="15"/>
    </row>
    <row r="251" spans="1:13" x14ac:dyDescent="0.25">
      <c r="A251" s="16">
        <v>44</v>
      </c>
      <c r="B251" s="30" t="s">
        <v>251</v>
      </c>
      <c r="C251" s="22" t="s">
        <v>252</v>
      </c>
      <c r="D251" s="28" t="s">
        <v>253</v>
      </c>
      <c r="E251" s="15" t="s">
        <v>35</v>
      </c>
      <c r="F251" s="23" t="s">
        <v>62</v>
      </c>
      <c r="G251" s="15" t="s">
        <v>37</v>
      </c>
      <c r="H251" s="15">
        <f>12/2</f>
        <v>6</v>
      </c>
      <c r="I251" s="15"/>
      <c r="J251" s="15"/>
      <c r="K251" s="15">
        <f>12/2</f>
        <v>6</v>
      </c>
      <c r="L251" s="21">
        <f>SUM(H251:K251)</f>
        <v>12</v>
      </c>
      <c r="M251" s="15"/>
    </row>
    <row r="252" spans="1:13" x14ac:dyDescent="0.25">
      <c r="A252" s="16">
        <v>45</v>
      </c>
      <c r="B252" s="30" t="s">
        <v>254</v>
      </c>
      <c r="C252" s="32" t="s">
        <v>255</v>
      </c>
      <c r="D252" s="28" t="s">
        <v>256</v>
      </c>
      <c r="E252" s="15" t="s">
        <v>35</v>
      </c>
      <c r="F252" s="23" t="s">
        <v>62</v>
      </c>
      <c r="G252" s="15" t="s">
        <v>37</v>
      </c>
      <c r="H252" s="15">
        <f>12/2</f>
        <v>6</v>
      </c>
      <c r="I252" s="15"/>
      <c r="J252" s="15"/>
      <c r="K252" s="15">
        <f>12/2</f>
        <v>6</v>
      </c>
      <c r="L252" s="21">
        <f>SUM(H252:K252)</f>
        <v>12</v>
      </c>
      <c r="M252" s="15"/>
    </row>
    <row r="253" spans="1:13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3.5" thickBot="1" x14ac:dyDescent="0.35">
      <c r="A254" s="33"/>
      <c r="B254" s="34" t="s">
        <v>257</v>
      </c>
      <c r="C254" s="33"/>
      <c r="D254" s="33"/>
      <c r="E254" s="33"/>
      <c r="F254" s="33"/>
      <c r="G254" s="33"/>
      <c r="H254" s="33">
        <f>SUM(H12:H253)</f>
        <v>64.5</v>
      </c>
      <c r="I254" s="33">
        <f t="shared" ref="I254:L254" si="65">SUM(I12:I253)</f>
        <v>175.5</v>
      </c>
      <c r="J254" s="33">
        <f t="shared" si="65"/>
        <v>62</v>
      </c>
      <c r="K254" s="33">
        <f t="shared" si="65"/>
        <v>397</v>
      </c>
      <c r="L254" s="33">
        <f t="shared" si="65"/>
        <v>699</v>
      </c>
      <c r="M254" s="33"/>
    </row>
  </sheetData>
  <mergeCells count="14">
    <mergeCell ref="A48:M48"/>
    <mergeCell ref="A91:M91"/>
    <mergeCell ref="A134:M134"/>
    <mergeCell ref="A177:M177"/>
    <mergeCell ref="A220:M220"/>
    <mergeCell ref="A4:M4"/>
    <mergeCell ref="A8:A9"/>
    <mergeCell ref="B8:B9"/>
    <mergeCell ref="D8:D9"/>
    <mergeCell ref="E8:E9"/>
    <mergeCell ref="G8:G9"/>
    <mergeCell ref="H8:K8"/>
    <mergeCell ref="L8:L9"/>
    <mergeCell ref="M8:M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bangkit wijaya</dc:creator>
  <cp:lastModifiedBy>sonny bangkit wijaya</cp:lastModifiedBy>
  <dcterms:created xsi:type="dcterms:W3CDTF">2023-08-11T01:49:39Z</dcterms:created>
  <dcterms:modified xsi:type="dcterms:W3CDTF">2023-08-11T01:50:52Z</dcterms:modified>
</cp:coreProperties>
</file>