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KiCost!$J$5:$O$63</definedName>
    <definedName name="global_part_data">KiCost!$A$5:$I$63</definedName>
    <definedName name="mouser_part_data">KiCost!$P$5:$U$63</definedName>
    <definedName name="newark_part_data">KiCost!$V$5:$AA$63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<sst xmlns="http://schemas.openxmlformats.org/spreadsheetml/2006/main" count="205" uniqueCount="162">
  <si>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</si>
  <si>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</si>
  <si>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</si>
  <si>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</si>
  <si>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</si>
  <si>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</si>
  <si>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</si>
  <si>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</si>
  <si>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</si>
  <si>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</si>
  <si>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C15</t>
  </si>
  <si>
    <t>Capacitors_SMD:C_0603</t>
  </si>
  <si>
    <t>2.2uF</t>
  </si>
  <si>
    <t>P5-P8</t>
  </si>
  <si>
    <t>Mounting_Holes:MountingHole_2.2mm_M2_DIN965_Pad</t>
  </si>
  <si>
    <t>CONN_01X01</t>
  </si>
  <si>
    <t>C2-C5,C7,C9,C14,C20-C22</t>
  </si>
  <si>
    <t>100nF</t>
  </si>
  <si>
    <t>C24</t>
  </si>
  <si>
    <t>22pF</t>
  </si>
  <si>
    <t>C18,C19,C26</t>
  </si>
  <si>
    <t>10uF</t>
  </si>
  <si>
    <t>C30</t>
  </si>
  <si>
    <t>0.1uF</t>
  </si>
  <si>
    <t>U4</t>
  </si>
  <si>
    <t>Housings_DFN_QFN:DFN-10-1EP_3x3mm_Pitch0.5mm</t>
  </si>
  <si>
    <t>MMA7660</t>
  </si>
  <si>
    <t>U1</t>
  </si>
  <si>
    <t>lib:TQFP-64_10x10mm_Pitch0.5mm</t>
  </si>
  <si>
    <t>STM32F405RGTx</t>
  </si>
  <si>
    <t>C23,C25</t>
  </si>
  <si>
    <t>Capacitors_SMD:C_1210</t>
  </si>
  <si>
    <t>100uF</t>
  </si>
  <si>
    <t>R8,R10,R16,R18</t>
  </si>
  <si>
    <t>Resistors_SMD:R_0603</t>
  </si>
  <si>
    <t>10k</t>
  </si>
  <si>
    <t>R27</t>
  </si>
  <si>
    <t>0R</t>
  </si>
  <si>
    <t>C32</t>
  </si>
  <si>
    <t>10nF</t>
  </si>
  <si>
    <t>R15,R17,R25,R28</t>
  </si>
  <si>
    <t>4.7k</t>
  </si>
  <si>
    <t>D2</t>
  </si>
  <si>
    <t>w_smd_diode:do214ab</t>
  </si>
  <si>
    <t>MBRS340</t>
  </si>
  <si>
    <t>D4</t>
  </si>
  <si>
    <t>LEDs:LED_0805</t>
  </si>
  <si>
    <t>PA15_LED</t>
  </si>
  <si>
    <t>R4</t>
  </si>
  <si>
    <t>DNF-1K</t>
  </si>
  <si>
    <t>P3</t>
  </si>
  <si>
    <t>Pin_Headers:Pin_Header_Straight_1x15</t>
  </si>
  <si>
    <t>CONN_01X15</t>
  </si>
  <si>
    <t>Y2</t>
  </si>
  <si>
    <t>Crystals:Crystal_SMD_5032_2Pads</t>
  </si>
  <si>
    <t>32.768MHz</t>
  </si>
  <si>
    <t>CONN1</t>
  </si>
  <si>
    <t>w_conn_pc:conn_usb_B_micro_smd-2</t>
  </si>
  <si>
    <t>MICRO_USB</t>
  </si>
  <si>
    <t>ANT1</t>
  </si>
  <si>
    <t>w_conn_rf:coaxial_u.fl-r-smt-1</t>
  </si>
  <si>
    <t>ANTENNA</t>
  </si>
  <si>
    <t>D5</t>
  </si>
  <si>
    <t>TO_SOT_Packages_SMD:SC-70-6</t>
  </si>
  <si>
    <t>SMF05C</t>
  </si>
  <si>
    <t>C28</t>
  </si>
  <si>
    <t>10pF</t>
  </si>
  <si>
    <t>R9,R13,R29</t>
  </si>
  <si>
    <t>10K</t>
  </si>
  <si>
    <t>Y1</t>
  </si>
  <si>
    <t>Crystals:Crystal_SMD_5032_4Pads</t>
  </si>
  <si>
    <t>8MHz</t>
  </si>
  <si>
    <t>R11</t>
  </si>
  <si>
    <t>10M</t>
  </si>
  <si>
    <t>J1</t>
  </si>
  <si>
    <t>lib:MicroSD_Push-Push-A</t>
  </si>
  <si>
    <t>MICRO_SD_HINGE - Micro SD socket Push-Push A</t>
  </si>
  <si>
    <t>P4</t>
  </si>
  <si>
    <t>Pin_Headers:Pin_Header_Straight_1x17</t>
  </si>
  <si>
    <t>CONN_01X17</t>
  </si>
  <si>
    <t>R3</t>
  </si>
  <si>
    <t>20k</t>
  </si>
  <si>
    <t>U5</t>
  </si>
  <si>
    <t>lib:SIM800C</t>
  </si>
  <si>
    <t>SIM800C</t>
  </si>
  <si>
    <t>D6</t>
  </si>
  <si>
    <t>Diodes_SMD:SOD-123</t>
  </si>
  <si>
    <t>zener 5.1v/500mW</t>
  </si>
  <si>
    <t>L1</t>
  </si>
  <si>
    <t>Choke_SMD:Choke_SMD_Wuerth-WE-PD2-Typ-MS</t>
  </si>
  <si>
    <t>3.3uH-3.2A</t>
  </si>
  <si>
    <t>R12</t>
  </si>
  <si>
    <t>560R</t>
  </si>
  <si>
    <t>C17,C33</t>
  </si>
  <si>
    <t>22uF</t>
  </si>
  <si>
    <t>D3</t>
  </si>
  <si>
    <t>Led_pwr</t>
  </si>
  <si>
    <t>R7,R21-R23</t>
  </si>
  <si>
    <t>1K</t>
  </si>
  <si>
    <t>U6</t>
  </si>
  <si>
    <t>lib:SIM_HOLD_115A-ADA0-R02</t>
  </si>
  <si>
    <t>SIM HOLD - PPSS-6P</t>
  </si>
  <si>
    <t>Q1,Q2</t>
  </si>
  <si>
    <t>TO_SOT_Packages_SMD:SOT-23</t>
  </si>
  <si>
    <t>2SC1815</t>
  </si>
  <si>
    <t>R14</t>
  </si>
  <si>
    <t>100k</t>
  </si>
  <si>
    <t>U2</t>
  </si>
  <si>
    <t>SMD_Packages:SOIC-8-N</t>
  </si>
  <si>
    <t>MP2365DN</t>
  </si>
  <si>
    <t>C11</t>
  </si>
  <si>
    <t>0.2uF</t>
  </si>
  <si>
    <t>C31</t>
  </si>
  <si>
    <t>4.7nF</t>
  </si>
  <si>
    <t>D7</t>
  </si>
  <si>
    <t>Led_SIM</t>
  </si>
  <si>
    <t>C27</t>
  </si>
  <si>
    <t>33pF</t>
  </si>
  <si>
    <t>R1</t>
  </si>
  <si>
    <t>25.5k-1%</t>
  </si>
  <si>
    <t>C29</t>
  </si>
  <si>
    <t>10uF/35V</t>
  </si>
  <si>
    <t>R24,R26</t>
  </si>
  <si>
    <t>4k7</t>
  </si>
  <si>
    <t>R2</t>
  </si>
  <si>
    <t>7.5k-1%</t>
  </si>
  <si>
    <t>C12,C13</t>
  </si>
  <si>
    <t>27pF</t>
  </si>
  <si>
    <t>U3</t>
  </si>
  <si>
    <t>TO_SOT_Packages_SMD:SOT-23-5</t>
  </si>
  <si>
    <t>LP2985-50DBVR</t>
  </si>
  <si>
    <t>C1,C6,C16</t>
  </si>
  <si>
    <t>4.7uF</t>
  </si>
  <si>
    <t>C8,C10</t>
  </si>
  <si>
    <t>15pF</t>
  </si>
  <si>
    <t>SW1,SW2</t>
  </si>
  <si>
    <t>button:SW_SPST_B3U-1000P</t>
  </si>
  <si>
    <t>SW_PUSH</t>
  </si>
  <si>
    <t>R5,R6,R30-R32</t>
  </si>
  <si>
    <t>22R</t>
  </si>
  <si>
    <t>D1</t>
  </si>
  <si>
    <t>Diodes_SMD:DO-214BA</t>
  </si>
  <si>
    <t>SS34</t>
  </si>
  <si>
    <t>P9</t>
  </si>
  <si>
    <t>Pin_Headers:Pin_Header_Straight_1x01</t>
  </si>
  <si>
    <t>Chip anten</t>
  </si>
  <si>
    <t>P2</t>
  </si>
  <si>
    <t>Pin_Headers:Pin_Header_Straight_1x04</t>
  </si>
  <si>
    <t>CONN_01X04</t>
  </si>
  <si>
    <t>P1</t>
  </si>
  <si>
    <t>Pin_Headers:Pin_Header_Straight_1x02</t>
  </si>
  <si>
    <t>CONN_01X02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</si>
  <si>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</si>
  <si>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</si>
  <si>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</si>
  <si>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</si>
  <si>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</si>
  <si>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</si>
  <si>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</si>
  <si>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</si>
  <si>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Mouser</t>
  </si>
  <si>
    <t>Newark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</si>
</sst>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152</v>
      </c>
      <c r="I1" s="2">
        <v>100</v>
      </c>
    </row>
    <row r="2" spans="1:27">
      <c r="H2" s="3" t="s">
        <v>153</v>
      </c>
      <c r="I2" s="4">
        <f>sum(I7:I63)</f>
        <v>0</v>
      </c>
      <c r="M2" s="4">
        <f>sum(M7:M63)</f>
        <v>0</v>
      </c>
      <c r="S2" s="4">
        <f>sum(S7:S63)</f>
        <v>0</v>
      </c>
      <c r="Y2" s="4">
        <f>sum(Y7:Y63)</f>
        <v>0</v>
      </c>
    </row>
    <row r="3" spans="1:27">
      <c r="H3" s="3" t="s">
        <v>154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155</v>
      </c>
      <c r="K5" s="7"/>
      <c r="L5" s="7"/>
      <c r="M5" s="7"/>
      <c r="N5" s="7"/>
      <c r="O5" s="7"/>
      <c r="P5" s="8" t="s">
        <v>160</v>
      </c>
      <c r="Q5" s="8"/>
      <c r="R5" s="8"/>
      <c r="S5" s="8"/>
      <c r="T5" s="8"/>
      <c r="U5" s="8"/>
      <c r="V5" s="9" t="s">
        <v>161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157</v>
      </c>
      <c r="K6" s="10" t="s">
        <v>158</v>
      </c>
      <c r="L6" s="10" t="s">
        <v>3</v>
      </c>
      <c r="M6" s="10" t="s">
        <v>2</v>
      </c>
      <c r="N6" s="10" t="s">
        <v>159</v>
      </c>
      <c r="O6" s="10" t="s">
        <v>156</v>
      </c>
      <c r="P6" s="10" t="s">
        <v>157</v>
      </c>
      <c r="Q6" s="10" t="s">
        <v>158</v>
      </c>
      <c r="R6" s="10" t="s">
        <v>3</v>
      </c>
      <c r="S6" s="10" t="s">
        <v>2</v>
      </c>
      <c r="T6" s="10" t="s">
        <v>159</v>
      </c>
      <c r="U6" s="10" t="s">
        <v>156</v>
      </c>
      <c r="V6" s="10" t="s">
        <v>157</v>
      </c>
      <c r="W6" s="10" t="s">
        <v>158</v>
      </c>
      <c r="X6" s="10" t="s">
        <v>3</v>
      </c>
      <c r="Y6" s="10" t="s">
        <v>2</v>
      </c>
      <c r="Z6" s="10" t="s">
        <v>159</v>
      </c>
      <c r="AA6" s="10" t="s">
        <v>156</v>
      </c>
    </row>
    <row r="7" spans="1:27">
      <c r="A7" t="s">
        <v>10</v>
      </c>
      <c r="B7" t="s">
        <v>12</v>
      </c>
      <c r="D7" t="s">
        <v>11</v>
      </c>
      <c r="G7">
        <f>BoardQty*1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</row>
    <row r="8" spans="1:27">
      <c r="A8" t="s">
        <v>13</v>
      </c>
      <c r="B8" t="s">
        <v>15</v>
      </c>
      <c r="D8" t="s">
        <v>14</v>
      </c>
      <c r="G8">
        <f>BoardQty*4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16</v>
      </c>
      <c r="B9" t="s">
        <v>17</v>
      </c>
      <c r="D9" t="s">
        <v>11</v>
      </c>
      <c r="G9">
        <f>BoardQty*10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</row>
    <row r="10" spans="1:27">
      <c r="A10" t="s">
        <v>18</v>
      </c>
      <c r="B10" t="s">
        <v>19</v>
      </c>
      <c r="D10" t="s">
        <v>11</v>
      </c>
      <c r="G10">
        <f>BoardQty*1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</row>
    <row r="11" spans="1:27">
      <c r="A11" t="s">
        <v>20</v>
      </c>
      <c r="B11" t="s">
        <v>21</v>
      </c>
      <c r="D11" t="s">
        <v>11</v>
      </c>
      <c r="G11">
        <f>BoardQty*3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</row>
    <row r="12" spans="1:27">
      <c r="A12" t="s">
        <v>22</v>
      </c>
      <c r="B12" t="s">
        <v>23</v>
      </c>
      <c r="D12" t="s">
        <v>11</v>
      </c>
      <c r="G12">
        <f>BoardQty*1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</row>
    <row r="13" spans="1:27">
      <c r="A13" t="s">
        <v>24</v>
      </c>
      <c r="B13" t="s">
        <v>26</v>
      </c>
      <c r="D13" t="s">
        <v>25</v>
      </c>
      <c r="G13">
        <f>BoardQty*1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</row>
    <row r="14" spans="1:27">
      <c r="A14" t="s">
        <v>27</v>
      </c>
      <c r="B14" t="s">
        <v>29</v>
      </c>
      <c r="D14" t="s">
        <v>28</v>
      </c>
      <c r="G14">
        <f>BoardQty*1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</row>
    <row r="15" spans="1:27">
      <c r="A15" t="s">
        <v>30</v>
      </c>
      <c r="B15" t="s">
        <v>32</v>
      </c>
      <c r="D15" t="s">
        <v>31</v>
      </c>
      <c r="G15">
        <f>BoardQty*2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</row>
    <row r="16" spans="1:27">
      <c r="A16" t="s">
        <v>33</v>
      </c>
      <c r="B16" t="s">
        <v>35</v>
      </c>
      <c r="D16" t="s">
        <v>34</v>
      </c>
      <c r="G16">
        <f>BoardQty*4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</row>
    <row r="17" spans="1:9">
      <c r="A17" t="s">
        <v>36</v>
      </c>
      <c r="B17" t="s">
        <v>37</v>
      </c>
      <c r="D17" t="s">
        <v>34</v>
      </c>
      <c r="G17">
        <f>BoardQty*1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</row>
    <row r="18" spans="1:9">
      <c r="A18" t="s">
        <v>38</v>
      </c>
      <c r="B18" t="s">
        <v>39</v>
      </c>
      <c r="D18" t="s">
        <v>11</v>
      </c>
      <c r="G18">
        <f>BoardQty*1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</row>
    <row r="19" spans="1:9">
      <c r="A19" t="s">
        <v>40</v>
      </c>
      <c r="B19" t="s">
        <v>41</v>
      </c>
      <c r="D19" t="s">
        <v>34</v>
      </c>
      <c r="G19">
        <f>BoardQty*4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</row>
    <row r="20" spans="1:9">
      <c r="A20" t="s">
        <v>42</v>
      </c>
      <c r="B20" t="s">
        <v>44</v>
      </c>
      <c r="D20" t="s">
        <v>43</v>
      </c>
      <c r="G20">
        <f>BoardQty*1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</row>
    <row r="21" spans="1:9">
      <c r="A21" t="s">
        <v>45</v>
      </c>
      <c r="B21" t="s">
        <v>47</v>
      </c>
      <c r="D21" t="s">
        <v>46</v>
      </c>
      <c r="G21">
        <f>BoardQty*1</f>
        <v>0</v>
      </c>
      <c r="H21" s="11">
        <f>MINA(INDIRECT(ADDRESS(ROW(),COLUMN(newark_part_data)+2)),INDIRECT(ADDRESS(ROW(),COLUMN(digikey_part_data)+2)),INDIRECT(ADDRESS(ROW(),COLUMN(mouser_part_data)+2)))</f>
        <v>0</v>
      </c>
      <c r="I21" s="11">
        <f>iferror(G21*H21,"")</f>
        <v>0</v>
      </c>
    </row>
    <row r="22" spans="1:9">
      <c r="A22" t="s">
        <v>48</v>
      </c>
      <c r="B22" t="s">
        <v>49</v>
      </c>
      <c r="D22" t="s">
        <v>34</v>
      </c>
      <c r="G22">
        <f>BoardQty*1</f>
        <v>0</v>
      </c>
      <c r="H22" s="11">
        <f>MINA(INDIRECT(ADDRESS(ROW(),COLUMN(newark_part_data)+2)),INDIRECT(ADDRESS(ROW(),COLUMN(digikey_part_data)+2)),INDIRECT(ADDRESS(ROW(),COLUMN(mouser_part_data)+2)))</f>
        <v>0</v>
      </c>
      <c r="I22" s="11">
        <f>iferror(G22*H22,"")</f>
        <v>0</v>
      </c>
    </row>
    <row r="23" spans="1:9">
      <c r="A23" t="s">
        <v>50</v>
      </c>
      <c r="B23" t="s">
        <v>52</v>
      </c>
      <c r="D23" t="s">
        <v>51</v>
      </c>
      <c r="G23">
        <f>BoardQty*1</f>
        <v>0</v>
      </c>
      <c r="H23" s="11">
        <f>MINA(INDIRECT(ADDRESS(ROW(),COLUMN(newark_part_data)+2)),INDIRECT(ADDRESS(ROW(),COLUMN(digikey_part_data)+2)),INDIRECT(ADDRESS(ROW(),COLUMN(mouser_part_data)+2)))</f>
        <v>0</v>
      </c>
      <c r="I23" s="11">
        <f>iferror(G23*H23,"")</f>
        <v>0</v>
      </c>
    </row>
    <row r="24" spans="1:9">
      <c r="A24" t="s">
        <v>53</v>
      </c>
      <c r="B24" t="s">
        <v>55</v>
      </c>
      <c r="D24" t="s">
        <v>54</v>
      </c>
      <c r="G24">
        <f>BoardQty*1</f>
        <v>0</v>
      </c>
      <c r="H24" s="11">
        <f>MINA(INDIRECT(ADDRESS(ROW(),COLUMN(newark_part_data)+2)),INDIRECT(ADDRESS(ROW(),COLUMN(digikey_part_data)+2)),INDIRECT(ADDRESS(ROW(),COLUMN(mouser_part_data)+2)))</f>
        <v>0</v>
      </c>
      <c r="I24" s="11">
        <f>iferror(G24*H24,"")</f>
        <v>0</v>
      </c>
    </row>
    <row r="25" spans="1:9">
      <c r="A25" t="s">
        <v>56</v>
      </c>
      <c r="B25" t="s">
        <v>58</v>
      </c>
      <c r="D25" t="s">
        <v>57</v>
      </c>
      <c r="G25">
        <f>BoardQty*1</f>
        <v>0</v>
      </c>
      <c r="H25" s="11">
        <f>MINA(INDIRECT(ADDRESS(ROW(),COLUMN(newark_part_data)+2)),INDIRECT(ADDRESS(ROW(),COLUMN(digikey_part_data)+2)),INDIRECT(ADDRESS(ROW(),COLUMN(mouser_part_data)+2)))</f>
        <v>0</v>
      </c>
      <c r="I25" s="11">
        <f>iferror(G25*H25,"")</f>
        <v>0</v>
      </c>
    </row>
    <row r="26" spans="1:9">
      <c r="A26" t="s">
        <v>59</v>
      </c>
      <c r="B26" t="s">
        <v>61</v>
      </c>
      <c r="D26" t="s">
        <v>60</v>
      </c>
      <c r="G26">
        <f>BoardQty*1</f>
        <v>0</v>
      </c>
      <c r="H26" s="11">
        <f>MINA(INDIRECT(ADDRESS(ROW(),COLUMN(newark_part_data)+2)),INDIRECT(ADDRESS(ROW(),COLUMN(digikey_part_data)+2)),INDIRECT(ADDRESS(ROW(),COLUMN(mouser_part_data)+2)))</f>
        <v>0</v>
      </c>
      <c r="I26" s="11">
        <f>iferror(G26*H26,"")</f>
        <v>0</v>
      </c>
    </row>
    <row r="27" spans="1:9">
      <c r="A27" t="s">
        <v>62</v>
      </c>
      <c r="B27" t="s">
        <v>64</v>
      </c>
      <c r="D27" t="s">
        <v>63</v>
      </c>
      <c r="G27">
        <f>BoardQty*1</f>
        <v>0</v>
      </c>
      <c r="H27" s="11">
        <f>MINA(INDIRECT(ADDRESS(ROW(),COLUMN(newark_part_data)+2)),INDIRECT(ADDRESS(ROW(),COLUMN(digikey_part_data)+2)),INDIRECT(ADDRESS(ROW(),COLUMN(mouser_part_data)+2)))</f>
        <v>0</v>
      </c>
      <c r="I27" s="11">
        <f>iferror(G27*H27,"")</f>
        <v>0</v>
      </c>
    </row>
    <row r="28" spans="1:9">
      <c r="A28" t="s">
        <v>65</v>
      </c>
      <c r="B28" t="s">
        <v>66</v>
      </c>
      <c r="D28" t="s">
        <v>11</v>
      </c>
      <c r="G28">
        <f>BoardQty*1</f>
        <v>0</v>
      </c>
      <c r="H28" s="11">
        <f>MINA(INDIRECT(ADDRESS(ROW(),COLUMN(newark_part_data)+2)),INDIRECT(ADDRESS(ROW(),COLUMN(digikey_part_data)+2)),INDIRECT(ADDRESS(ROW(),COLUMN(mouser_part_data)+2)))</f>
        <v>0</v>
      </c>
      <c r="I28" s="11">
        <f>iferror(G28*H28,"")</f>
        <v>0</v>
      </c>
    </row>
    <row r="29" spans="1:9">
      <c r="A29" t="s">
        <v>67</v>
      </c>
      <c r="B29" t="s">
        <v>68</v>
      </c>
      <c r="D29" t="s">
        <v>34</v>
      </c>
      <c r="G29">
        <f>BoardQty*3</f>
        <v>0</v>
      </c>
      <c r="H29" s="11">
        <f>MINA(INDIRECT(ADDRESS(ROW(),COLUMN(newark_part_data)+2)),INDIRECT(ADDRESS(ROW(),COLUMN(digikey_part_data)+2)),INDIRECT(ADDRESS(ROW(),COLUMN(mouser_part_data)+2)))</f>
        <v>0</v>
      </c>
      <c r="I29" s="11">
        <f>iferror(G29*H29,"")</f>
        <v>0</v>
      </c>
    </row>
    <row r="30" spans="1:9">
      <c r="A30" t="s">
        <v>69</v>
      </c>
      <c r="B30" t="s">
        <v>71</v>
      </c>
      <c r="D30" t="s">
        <v>70</v>
      </c>
      <c r="G30">
        <f>BoardQty*1</f>
        <v>0</v>
      </c>
      <c r="H30" s="11">
        <f>MINA(INDIRECT(ADDRESS(ROW(),COLUMN(newark_part_data)+2)),INDIRECT(ADDRESS(ROW(),COLUMN(digikey_part_data)+2)),INDIRECT(ADDRESS(ROW(),COLUMN(mouser_part_data)+2)))</f>
        <v>0</v>
      </c>
      <c r="I30" s="11">
        <f>iferror(G30*H30,"")</f>
        <v>0</v>
      </c>
    </row>
    <row r="31" spans="1:9">
      <c r="A31" t="s">
        <v>72</v>
      </c>
      <c r="B31" t="s">
        <v>73</v>
      </c>
      <c r="D31" t="s">
        <v>34</v>
      </c>
      <c r="G31">
        <f>BoardQty*1</f>
        <v>0</v>
      </c>
      <c r="H31" s="11">
        <f>MINA(INDIRECT(ADDRESS(ROW(),COLUMN(newark_part_data)+2)),INDIRECT(ADDRESS(ROW(),COLUMN(digikey_part_data)+2)),INDIRECT(ADDRESS(ROW(),COLUMN(mouser_part_data)+2)))</f>
        <v>0</v>
      </c>
      <c r="I31" s="11">
        <f>iferror(G31*H31,"")</f>
        <v>0</v>
      </c>
    </row>
    <row r="32" spans="1:9">
      <c r="A32" t="s">
        <v>74</v>
      </c>
      <c r="B32" t="s">
        <v>76</v>
      </c>
      <c r="D32" t="s">
        <v>75</v>
      </c>
      <c r="G32">
        <f>BoardQty*1</f>
        <v>0</v>
      </c>
      <c r="H32" s="11">
        <f>MINA(INDIRECT(ADDRESS(ROW(),COLUMN(newark_part_data)+2)),INDIRECT(ADDRESS(ROW(),COLUMN(digikey_part_data)+2)),INDIRECT(ADDRESS(ROW(),COLUMN(mouser_part_data)+2)))</f>
        <v>0</v>
      </c>
      <c r="I32" s="11">
        <f>iferror(G32*H32,"")</f>
        <v>0</v>
      </c>
    </row>
    <row r="33" spans="1:9">
      <c r="A33" t="s">
        <v>77</v>
      </c>
      <c r="B33" t="s">
        <v>79</v>
      </c>
      <c r="D33" t="s">
        <v>78</v>
      </c>
      <c r="G33">
        <f>BoardQty*1</f>
        <v>0</v>
      </c>
      <c r="H33" s="11">
        <f>MINA(INDIRECT(ADDRESS(ROW(),COLUMN(newark_part_data)+2)),INDIRECT(ADDRESS(ROW(),COLUMN(digikey_part_data)+2)),INDIRECT(ADDRESS(ROW(),COLUMN(mouser_part_data)+2)))</f>
        <v>0</v>
      </c>
      <c r="I33" s="11">
        <f>iferror(G33*H33,"")</f>
        <v>0</v>
      </c>
    </row>
    <row r="34" spans="1:9">
      <c r="A34" t="s">
        <v>80</v>
      </c>
      <c r="B34" t="s">
        <v>81</v>
      </c>
      <c r="D34" t="s">
        <v>34</v>
      </c>
      <c r="G34">
        <f>BoardQty*1</f>
        <v>0</v>
      </c>
      <c r="H34" s="11">
        <f>MINA(INDIRECT(ADDRESS(ROW(),COLUMN(newark_part_data)+2)),INDIRECT(ADDRESS(ROW(),COLUMN(digikey_part_data)+2)),INDIRECT(ADDRESS(ROW(),COLUMN(mouser_part_data)+2)))</f>
        <v>0</v>
      </c>
      <c r="I34" s="11">
        <f>iferror(G34*H34,"")</f>
        <v>0</v>
      </c>
    </row>
    <row r="35" spans="1:9">
      <c r="A35" t="s">
        <v>82</v>
      </c>
      <c r="B35" t="s">
        <v>84</v>
      </c>
      <c r="D35" t="s">
        <v>83</v>
      </c>
      <c r="G35">
        <f>BoardQty*1</f>
        <v>0</v>
      </c>
      <c r="H35" s="11">
        <f>MINA(INDIRECT(ADDRESS(ROW(),COLUMN(newark_part_data)+2)),INDIRECT(ADDRESS(ROW(),COLUMN(digikey_part_data)+2)),INDIRECT(ADDRESS(ROW(),COLUMN(mouser_part_data)+2)))</f>
        <v>0</v>
      </c>
      <c r="I35" s="11">
        <f>iferror(G35*H35,"")</f>
        <v>0</v>
      </c>
    </row>
    <row r="36" spans="1:9">
      <c r="A36" t="s">
        <v>85</v>
      </c>
      <c r="B36" t="s">
        <v>87</v>
      </c>
      <c r="D36" t="s">
        <v>86</v>
      </c>
      <c r="G36">
        <f>BoardQty*1</f>
        <v>0</v>
      </c>
      <c r="H36" s="11">
        <f>MINA(INDIRECT(ADDRESS(ROW(),COLUMN(newark_part_data)+2)),INDIRECT(ADDRESS(ROW(),COLUMN(digikey_part_data)+2)),INDIRECT(ADDRESS(ROW(),COLUMN(mouser_part_data)+2)))</f>
        <v>0</v>
      </c>
      <c r="I36" s="11">
        <f>iferror(G36*H36,"")</f>
        <v>0</v>
      </c>
    </row>
    <row r="37" spans="1:9">
      <c r="A37" t="s">
        <v>88</v>
      </c>
      <c r="B37" t="s">
        <v>90</v>
      </c>
      <c r="D37" t="s">
        <v>89</v>
      </c>
      <c r="G37">
        <f>BoardQty*1</f>
        <v>0</v>
      </c>
      <c r="H37" s="11">
        <f>MINA(INDIRECT(ADDRESS(ROW(),COLUMN(newark_part_data)+2)),INDIRECT(ADDRESS(ROW(),COLUMN(digikey_part_data)+2)),INDIRECT(ADDRESS(ROW(),COLUMN(mouser_part_data)+2)))</f>
        <v>0</v>
      </c>
      <c r="I37" s="11">
        <f>iferror(G37*H37,"")</f>
        <v>0</v>
      </c>
    </row>
    <row r="38" spans="1:9">
      <c r="A38" t="s">
        <v>91</v>
      </c>
      <c r="B38" t="s">
        <v>92</v>
      </c>
      <c r="D38" t="s">
        <v>34</v>
      </c>
      <c r="G38">
        <f>BoardQty*1</f>
        <v>0</v>
      </c>
      <c r="H38" s="11">
        <f>MINA(INDIRECT(ADDRESS(ROW(),COLUMN(newark_part_data)+2)),INDIRECT(ADDRESS(ROW(),COLUMN(digikey_part_data)+2)),INDIRECT(ADDRESS(ROW(),COLUMN(mouser_part_data)+2)))</f>
        <v>0</v>
      </c>
      <c r="I38" s="11">
        <f>iferror(G38*H38,"")</f>
        <v>0</v>
      </c>
    </row>
    <row r="39" spans="1:9">
      <c r="A39" t="s">
        <v>93</v>
      </c>
      <c r="B39" t="s">
        <v>94</v>
      </c>
      <c r="D39" t="s">
        <v>11</v>
      </c>
      <c r="G39">
        <f>BoardQty*2</f>
        <v>0</v>
      </c>
      <c r="H39" s="11">
        <f>MINA(INDIRECT(ADDRESS(ROW(),COLUMN(newark_part_data)+2)),INDIRECT(ADDRESS(ROW(),COLUMN(digikey_part_data)+2)),INDIRECT(ADDRESS(ROW(),COLUMN(mouser_part_data)+2)))</f>
        <v>0</v>
      </c>
      <c r="I39" s="11">
        <f>iferror(G39*H39,"")</f>
        <v>0</v>
      </c>
    </row>
    <row r="40" spans="1:9">
      <c r="A40" t="s">
        <v>95</v>
      </c>
      <c r="B40" t="s">
        <v>96</v>
      </c>
      <c r="D40" t="s">
        <v>46</v>
      </c>
      <c r="G40">
        <f>BoardQty*1</f>
        <v>0</v>
      </c>
      <c r="H40" s="11">
        <f>MINA(INDIRECT(ADDRESS(ROW(),COLUMN(newark_part_data)+2)),INDIRECT(ADDRESS(ROW(),COLUMN(digikey_part_data)+2)),INDIRECT(ADDRESS(ROW(),COLUMN(mouser_part_data)+2)))</f>
        <v>0</v>
      </c>
      <c r="I40" s="11">
        <f>iferror(G40*H40,"")</f>
        <v>0</v>
      </c>
    </row>
    <row r="41" spans="1:9">
      <c r="A41" t="s">
        <v>97</v>
      </c>
      <c r="B41" t="s">
        <v>98</v>
      </c>
      <c r="D41" t="s">
        <v>34</v>
      </c>
      <c r="G41">
        <f>BoardQty*4</f>
        <v>0</v>
      </c>
      <c r="H41" s="11">
        <f>MINA(INDIRECT(ADDRESS(ROW(),COLUMN(newark_part_data)+2)),INDIRECT(ADDRESS(ROW(),COLUMN(digikey_part_data)+2)),INDIRECT(ADDRESS(ROW(),COLUMN(mouser_part_data)+2)))</f>
        <v>0</v>
      </c>
      <c r="I41" s="11">
        <f>iferror(G41*H41,"")</f>
        <v>0</v>
      </c>
    </row>
    <row r="42" spans="1:9">
      <c r="A42" t="s">
        <v>99</v>
      </c>
      <c r="B42" t="s">
        <v>101</v>
      </c>
      <c r="D42" t="s">
        <v>100</v>
      </c>
      <c r="G42">
        <f>BoardQty*1</f>
        <v>0</v>
      </c>
      <c r="H42" s="11">
        <f>MINA(INDIRECT(ADDRESS(ROW(),COLUMN(newark_part_data)+2)),INDIRECT(ADDRESS(ROW(),COLUMN(digikey_part_data)+2)),INDIRECT(ADDRESS(ROW(),COLUMN(mouser_part_data)+2)))</f>
        <v>0</v>
      </c>
      <c r="I42" s="11">
        <f>iferror(G42*H42,"")</f>
        <v>0</v>
      </c>
    </row>
    <row r="43" spans="1:9">
      <c r="A43" t="s">
        <v>102</v>
      </c>
      <c r="B43" t="s">
        <v>104</v>
      </c>
      <c r="D43" t="s">
        <v>103</v>
      </c>
      <c r="G43">
        <f>BoardQty*2</f>
        <v>0</v>
      </c>
      <c r="H43" s="11">
        <f>MINA(INDIRECT(ADDRESS(ROW(),COLUMN(newark_part_data)+2)),INDIRECT(ADDRESS(ROW(),COLUMN(digikey_part_data)+2)),INDIRECT(ADDRESS(ROW(),COLUMN(mouser_part_data)+2)))</f>
        <v>0</v>
      </c>
      <c r="I43" s="11">
        <f>iferror(G43*H43,"")</f>
        <v>0</v>
      </c>
    </row>
    <row r="44" spans="1:9">
      <c r="A44" t="s">
        <v>105</v>
      </c>
      <c r="B44" t="s">
        <v>106</v>
      </c>
      <c r="D44" t="s">
        <v>34</v>
      </c>
      <c r="G44">
        <f>BoardQty*1</f>
        <v>0</v>
      </c>
      <c r="H44" s="11">
        <f>MINA(INDIRECT(ADDRESS(ROW(),COLUMN(newark_part_data)+2)),INDIRECT(ADDRESS(ROW(),COLUMN(digikey_part_data)+2)),INDIRECT(ADDRESS(ROW(),COLUMN(mouser_part_data)+2)))</f>
        <v>0</v>
      </c>
      <c r="I44" s="11">
        <f>iferror(G44*H44,"")</f>
        <v>0</v>
      </c>
    </row>
    <row r="45" spans="1:9">
      <c r="A45" t="s">
        <v>107</v>
      </c>
      <c r="B45" t="s">
        <v>109</v>
      </c>
      <c r="D45" t="s">
        <v>108</v>
      </c>
      <c r="G45">
        <f>BoardQty*1</f>
        <v>0</v>
      </c>
      <c r="H45" s="11">
        <f>MINA(INDIRECT(ADDRESS(ROW(),COLUMN(newark_part_data)+2)),INDIRECT(ADDRESS(ROW(),COLUMN(digikey_part_data)+2)),INDIRECT(ADDRESS(ROW(),COLUMN(mouser_part_data)+2)))</f>
        <v>0</v>
      </c>
      <c r="I45" s="11">
        <f>iferror(G45*H45,"")</f>
        <v>0</v>
      </c>
    </row>
    <row r="46" spans="1:9">
      <c r="A46" t="s">
        <v>110</v>
      </c>
      <c r="B46" t="s">
        <v>111</v>
      </c>
      <c r="D46" t="s">
        <v>11</v>
      </c>
      <c r="G46">
        <f>BoardQty*1</f>
        <v>0</v>
      </c>
      <c r="H46" s="11">
        <f>MINA(INDIRECT(ADDRESS(ROW(),COLUMN(newark_part_data)+2)),INDIRECT(ADDRESS(ROW(),COLUMN(digikey_part_data)+2)),INDIRECT(ADDRESS(ROW(),COLUMN(mouser_part_data)+2)))</f>
        <v>0</v>
      </c>
      <c r="I46" s="11">
        <f>iferror(G46*H46,"")</f>
        <v>0</v>
      </c>
    </row>
    <row r="47" spans="1:9">
      <c r="A47" t="s">
        <v>112</v>
      </c>
      <c r="B47" t="s">
        <v>113</v>
      </c>
      <c r="D47" t="s">
        <v>11</v>
      </c>
      <c r="G47">
        <f>BoardQty*1</f>
        <v>0</v>
      </c>
      <c r="H47" s="11">
        <f>MINA(INDIRECT(ADDRESS(ROW(),COLUMN(newark_part_data)+2)),INDIRECT(ADDRESS(ROW(),COLUMN(digikey_part_data)+2)),INDIRECT(ADDRESS(ROW(),COLUMN(mouser_part_data)+2)))</f>
        <v>0</v>
      </c>
      <c r="I47" s="11">
        <f>iferror(G47*H47,"")</f>
        <v>0</v>
      </c>
    </row>
    <row r="48" spans="1:9">
      <c r="A48" t="s">
        <v>114</v>
      </c>
      <c r="B48" t="s">
        <v>115</v>
      </c>
      <c r="D48" t="s">
        <v>46</v>
      </c>
      <c r="G48">
        <f>BoardQty*1</f>
        <v>0</v>
      </c>
      <c r="H48" s="11">
        <f>MINA(INDIRECT(ADDRESS(ROW(),COLUMN(newark_part_data)+2)),INDIRECT(ADDRESS(ROW(),COLUMN(digikey_part_data)+2)),INDIRECT(ADDRESS(ROW(),COLUMN(mouser_part_data)+2)))</f>
        <v>0</v>
      </c>
      <c r="I48" s="11">
        <f>iferror(G48*H48,"")</f>
        <v>0</v>
      </c>
    </row>
    <row r="49" spans="1:9">
      <c r="A49" t="s">
        <v>116</v>
      </c>
      <c r="B49" t="s">
        <v>117</v>
      </c>
      <c r="D49" t="s">
        <v>11</v>
      </c>
      <c r="G49">
        <f>BoardQty*1</f>
        <v>0</v>
      </c>
      <c r="H49" s="11">
        <f>MINA(INDIRECT(ADDRESS(ROW(),COLUMN(newark_part_data)+2)),INDIRECT(ADDRESS(ROW(),COLUMN(digikey_part_data)+2)),INDIRECT(ADDRESS(ROW(),COLUMN(mouser_part_data)+2)))</f>
        <v>0</v>
      </c>
      <c r="I49" s="11">
        <f>iferror(G49*H49,"")</f>
        <v>0</v>
      </c>
    </row>
    <row r="50" spans="1:9">
      <c r="A50" t="s">
        <v>118</v>
      </c>
      <c r="B50" t="s">
        <v>119</v>
      </c>
      <c r="D50" t="s">
        <v>34</v>
      </c>
      <c r="G50">
        <f>BoardQty*1</f>
        <v>0</v>
      </c>
      <c r="H50" s="11">
        <f>MINA(INDIRECT(ADDRESS(ROW(),COLUMN(newark_part_data)+2)),INDIRECT(ADDRESS(ROW(),COLUMN(digikey_part_data)+2)),INDIRECT(ADDRESS(ROW(),COLUMN(mouser_part_data)+2)))</f>
        <v>0</v>
      </c>
      <c r="I50" s="11">
        <f>iferror(G50*H50,"")</f>
        <v>0</v>
      </c>
    </row>
    <row r="51" spans="1:9">
      <c r="A51" t="s">
        <v>120</v>
      </c>
      <c r="B51" t="s">
        <v>121</v>
      </c>
      <c r="D51" t="s">
        <v>31</v>
      </c>
      <c r="G51">
        <f>BoardQty*1</f>
        <v>0</v>
      </c>
      <c r="H51" s="11">
        <f>MINA(INDIRECT(ADDRESS(ROW(),COLUMN(newark_part_data)+2)),INDIRECT(ADDRESS(ROW(),COLUMN(digikey_part_data)+2)),INDIRECT(ADDRESS(ROW(),COLUMN(mouser_part_data)+2)))</f>
        <v>0</v>
      </c>
      <c r="I51" s="11">
        <f>iferror(G51*H51,"")</f>
        <v>0</v>
      </c>
    </row>
    <row r="52" spans="1:9">
      <c r="A52" t="s">
        <v>122</v>
      </c>
      <c r="B52" t="s">
        <v>123</v>
      </c>
      <c r="D52" t="s">
        <v>34</v>
      </c>
      <c r="G52">
        <f>BoardQty*2</f>
        <v>0</v>
      </c>
      <c r="H52" s="11">
        <f>MINA(INDIRECT(ADDRESS(ROW(),COLUMN(newark_part_data)+2)),INDIRECT(ADDRESS(ROW(),COLUMN(digikey_part_data)+2)),INDIRECT(ADDRESS(ROW(),COLUMN(mouser_part_data)+2)))</f>
        <v>0</v>
      </c>
      <c r="I52" s="11">
        <f>iferror(G52*H52,"")</f>
        <v>0</v>
      </c>
    </row>
    <row r="53" spans="1:9">
      <c r="A53" t="s">
        <v>124</v>
      </c>
      <c r="B53" t="s">
        <v>125</v>
      </c>
      <c r="D53" t="s">
        <v>34</v>
      </c>
      <c r="G53">
        <f>BoardQty*1</f>
        <v>0</v>
      </c>
      <c r="H53" s="11">
        <f>MINA(INDIRECT(ADDRESS(ROW(),COLUMN(newark_part_data)+2)),INDIRECT(ADDRESS(ROW(),COLUMN(digikey_part_data)+2)),INDIRECT(ADDRESS(ROW(),COLUMN(mouser_part_data)+2)))</f>
        <v>0</v>
      </c>
      <c r="I53" s="11">
        <f>iferror(G53*H53,"")</f>
        <v>0</v>
      </c>
    </row>
    <row r="54" spans="1:9">
      <c r="A54" t="s">
        <v>126</v>
      </c>
      <c r="B54" t="s">
        <v>127</v>
      </c>
      <c r="D54" t="s">
        <v>11</v>
      </c>
      <c r="G54">
        <f>BoardQty*2</f>
        <v>0</v>
      </c>
      <c r="H54" s="11">
        <f>MINA(INDIRECT(ADDRESS(ROW(),COLUMN(newark_part_data)+2)),INDIRECT(ADDRESS(ROW(),COLUMN(digikey_part_data)+2)),INDIRECT(ADDRESS(ROW(),COLUMN(mouser_part_data)+2)))</f>
        <v>0</v>
      </c>
      <c r="I54" s="11">
        <f>iferror(G54*H54,"")</f>
        <v>0</v>
      </c>
    </row>
    <row r="55" spans="1:9">
      <c r="A55" t="s">
        <v>128</v>
      </c>
      <c r="B55" t="s">
        <v>130</v>
      </c>
      <c r="D55" t="s">
        <v>129</v>
      </c>
      <c r="G55">
        <f>BoardQty*1</f>
        <v>0</v>
      </c>
      <c r="H55" s="11">
        <f>MINA(INDIRECT(ADDRESS(ROW(),COLUMN(newark_part_data)+2)),INDIRECT(ADDRESS(ROW(),COLUMN(digikey_part_data)+2)),INDIRECT(ADDRESS(ROW(),COLUMN(mouser_part_data)+2)))</f>
        <v>0</v>
      </c>
      <c r="I55" s="11">
        <f>iferror(G55*H55,"")</f>
        <v>0</v>
      </c>
    </row>
    <row r="56" spans="1:9">
      <c r="A56" t="s">
        <v>131</v>
      </c>
      <c r="B56" t="s">
        <v>132</v>
      </c>
      <c r="D56" t="s">
        <v>11</v>
      </c>
      <c r="G56">
        <f>BoardQty*3</f>
        <v>0</v>
      </c>
      <c r="H56" s="11">
        <f>MINA(INDIRECT(ADDRESS(ROW(),COLUMN(newark_part_data)+2)),INDIRECT(ADDRESS(ROW(),COLUMN(digikey_part_data)+2)),INDIRECT(ADDRESS(ROW(),COLUMN(mouser_part_data)+2)))</f>
        <v>0</v>
      </c>
      <c r="I56" s="11">
        <f>iferror(G56*H56,"")</f>
        <v>0</v>
      </c>
    </row>
    <row r="57" spans="1:9">
      <c r="A57" t="s">
        <v>133</v>
      </c>
      <c r="B57" t="s">
        <v>134</v>
      </c>
      <c r="D57" t="s">
        <v>11</v>
      </c>
      <c r="G57">
        <f>BoardQty*2</f>
        <v>0</v>
      </c>
      <c r="H57" s="11">
        <f>MINA(INDIRECT(ADDRESS(ROW(),COLUMN(newark_part_data)+2)),INDIRECT(ADDRESS(ROW(),COLUMN(digikey_part_data)+2)),INDIRECT(ADDRESS(ROW(),COLUMN(mouser_part_data)+2)))</f>
        <v>0</v>
      </c>
      <c r="I57" s="11">
        <f>iferror(G57*H57,"")</f>
        <v>0</v>
      </c>
    </row>
    <row r="58" spans="1:9">
      <c r="A58" t="s">
        <v>135</v>
      </c>
      <c r="B58" t="s">
        <v>137</v>
      </c>
      <c r="D58" t="s">
        <v>136</v>
      </c>
      <c r="G58">
        <f>BoardQty*2</f>
        <v>0</v>
      </c>
      <c r="H58" s="11">
        <f>MINA(INDIRECT(ADDRESS(ROW(),COLUMN(newark_part_data)+2)),INDIRECT(ADDRESS(ROW(),COLUMN(digikey_part_data)+2)),INDIRECT(ADDRESS(ROW(),COLUMN(mouser_part_data)+2)))</f>
        <v>0</v>
      </c>
      <c r="I58" s="11">
        <f>iferror(G58*H58,"")</f>
        <v>0</v>
      </c>
    </row>
    <row r="59" spans="1:9">
      <c r="A59" t="s">
        <v>138</v>
      </c>
      <c r="B59" t="s">
        <v>139</v>
      </c>
      <c r="D59" t="s">
        <v>34</v>
      </c>
      <c r="G59">
        <f>BoardQty*5</f>
        <v>0</v>
      </c>
      <c r="H59" s="11">
        <f>MINA(INDIRECT(ADDRESS(ROW(),COLUMN(newark_part_data)+2)),INDIRECT(ADDRESS(ROW(),COLUMN(digikey_part_data)+2)),INDIRECT(ADDRESS(ROW(),COLUMN(mouser_part_data)+2)))</f>
        <v>0</v>
      </c>
      <c r="I59" s="11">
        <f>iferror(G59*H59,"")</f>
        <v>0</v>
      </c>
    </row>
    <row r="60" spans="1:9">
      <c r="A60" t="s">
        <v>140</v>
      </c>
      <c r="B60" t="s">
        <v>142</v>
      </c>
      <c r="D60" t="s">
        <v>141</v>
      </c>
      <c r="G60">
        <f>BoardQty*1</f>
        <v>0</v>
      </c>
      <c r="H60" s="11">
        <f>MINA(INDIRECT(ADDRESS(ROW(),COLUMN(newark_part_data)+2)),INDIRECT(ADDRESS(ROW(),COLUMN(digikey_part_data)+2)),INDIRECT(ADDRESS(ROW(),COLUMN(mouser_part_data)+2)))</f>
        <v>0</v>
      </c>
      <c r="I60" s="11">
        <f>iferror(G60*H60,"")</f>
        <v>0</v>
      </c>
    </row>
    <row r="61" spans="1:9">
      <c r="A61" t="s">
        <v>143</v>
      </c>
      <c r="B61" t="s">
        <v>145</v>
      </c>
      <c r="D61" t="s">
        <v>144</v>
      </c>
      <c r="G61">
        <f>BoardQty*1</f>
        <v>0</v>
      </c>
      <c r="H61" s="11">
        <f>MINA(INDIRECT(ADDRESS(ROW(),COLUMN(newark_part_data)+2)),INDIRECT(ADDRESS(ROW(),COLUMN(digikey_part_data)+2)),INDIRECT(ADDRESS(ROW(),COLUMN(mouser_part_data)+2)))</f>
        <v>0</v>
      </c>
      <c r="I61" s="11">
        <f>iferror(G61*H61,"")</f>
        <v>0</v>
      </c>
    </row>
    <row r="62" spans="1:9">
      <c r="A62" t="s">
        <v>146</v>
      </c>
      <c r="B62" t="s">
        <v>148</v>
      </c>
      <c r="D62" t="s">
        <v>147</v>
      </c>
      <c r="G62">
        <f>BoardQty*1</f>
        <v>0</v>
      </c>
      <c r="H62" s="11">
        <f>MINA(INDIRECT(ADDRESS(ROW(),COLUMN(newark_part_data)+2)),INDIRECT(ADDRESS(ROW(),COLUMN(digikey_part_data)+2)),INDIRECT(ADDRESS(ROW(),COLUMN(mouser_part_data)+2)))</f>
        <v>0</v>
      </c>
      <c r="I62" s="11">
        <f>iferror(G62*H62,"")</f>
        <v>0</v>
      </c>
    </row>
    <row r="63" spans="1:9">
      <c r="A63" t="s">
        <v>149</v>
      </c>
      <c r="B63" t="s">
        <v>151</v>
      </c>
      <c r="D63" t="s">
        <v>150</v>
      </c>
      <c r="G63">
        <f>BoardQty*1</f>
        <v>0</v>
      </c>
      <c r="H63" s="11">
        <f>MINA(INDIRECT(ADDRESS(ROW(),COLUMN(newark_part_data)+2)),INDIRECT(ADDRESS(ROW(),COLUMN(digikey_part_data)+2)),INDIRECT(ADDRESS(ROW(),COLUMN(mouser_part_data)+2)))</f>
        <v>0</v>
      </c>
      <c r="I63" s="11">
        <f>iferror(G63*H63,"")</f>
        <v>0</v>
      </c>
    </row>
    <row r="65" spans="11:25">
      <c r="K65">
        <f t="array" ref="K65">IFERROR(CONCATENATE(TEXT(INDEX($K$7:$K$63,SMALL(IF($N$7:$N$63&lt;&gt;"",IF($K$7:$K$63&lt;&gt;"",ROW($K$7:$K$63)-MIN(ROW($K$7:$K$63))+1,""),""),ROW()-ROW(A$65)+1)),"##0"),","),"")</f>
        <v>0</v>
      </c>
      <c r="L65">
        <f t="array" ref="L65">IFERROR(CONCATENATE((INDEX($N$7:$N$63,SMALL(IF($N$7:$N$63&lt;&gt;"",IF($K$7:$K$63&lt;&gt;"",ROW($K$7:$K$63)-MIN(ROW($K$7:$K$63))+1,""),""),ROW()-ROW(A$65)+1))),","),"")</f>
        <v>0</v>
      </c>
      <c r="M65">
        <f t="array" ref="M65">IFERROR(CONCATENATE((INDEX($A$7:$A$63,SMALL(IF($N$7:$N$63&lt;&gt;"",IF($K$7:$K$63&lt;&gt;"",ROW($K$7:$K$63)-MIN(ROW($K$7:$K$63))+1,""),""),ROW()-ROW(A$65)+1))),),"")</f>
        <v>0</v>
      </c>
      <c r="Q65">
        <f t="array" ref="Q65">IFERROR(CONCATENATE((INDEX($T$7:$T$63,SMALL(IF($T$7:$T$63&lt;&gt;"",IF($Q$7:$Q$63&lt;&gt;"",ROW($Q$7:$Q$63)-MIN(ROW($Q$7:$Q$63))+1,""),""),ROW()-ROW(A$65)+1)))," "),"")</f>
        <v>0</v>
      </c>
      <c r="R65">
        <f t="array" ref="R65">IFERROR(CONCATENATE(TEXT(INDEX($Q$7:$Q$63,SMALL(IF($T$7:$T$63&lt;&gt;"",IF($Q$7:$Q$63&lt;&gt;"",ROW($Q$7:$Q$63)-MIN(ROW($Q$7:$Q$63))+1,""),""),ROW()-ROW(A$65)+1)),"##0")," "),"")</f>
        <v>0</v>
      </c>
      <c r="S65">
        <f t="array" ref="S65">IFERROR(CONCATENATE((INDEX($A$7:$A$63,SMALL(IF($T$7:$T$63&lt;&gt;"",IF($Q$7:$Q$63&lt;&gt;"",ROW($Q$7:$Q$63)-MIN(ROW($Q$7:$Q$63))+1,""),""),ROW()-ROW(A$65)+1))),),"")</f>
        <v>0</v>
      </c>
      <c r="W65">
        <f t="array" ref="W65">IFERROR(CONCATENATE((INDEX($Z$7:$Z$63,SMALL(IF($Z$7:$Z$63&lt;&gt;"",IF($W$7:$W$63&lt;&gt;"",ROW($W$7:$W$63)-MIN(ROW($W$7:$W$63))+1,""),""),ROW()-ROW(A$65)+1))),","),"")</f>
        <v>0</v>
      </c>
      <c r="X65">
        <f t="array" ref="X65">IFERROR(CONCATENATE(TEXT(INDEX($W$7:$W$63,SMALL(IF($Z$7:$Z$63&lt;&gt;"",IF($W$7:$W$63&lt;&gt;"",ROW($W$7:$W$63)-MIN(ROW($W$7:$W$63))+1,""),""),ROW()-ROW(A$65)+1)),"##0"),","),"")</f>
        <v>0</v>
      </c>
      <c r="Y65">
        <f t="array" ref="Y65">IFERROR(CONCATENATE((INDEX($A$7:$A$63,SMALL(IF($Z$7:$Z$63&lt;&gt;"",IF($W$7:$W$63&lt;&gt;"",ROW($W$7:$W$63)-MIN(ROW($W$7:$W$63))+1,""),""),ROW()-ROW(A$65)+1))),),"")</f>
        <v>0</v>
      </c>
    </row>
    <row r="66" spans="11:25">
      <c r="K66">
        <f t="array" ref="K66">IFERROR(CONCATENATE(TEXT(INDEX($K$7:$K$63,SMALL(IF($N$7:$N$63&lt;&gt;"",IF($K$7:$K$63&lt;&gt;"",ROW($K$7:$K$63)-MIN(ROW($K$7:$K$63))+1,""),""),ROW()-ROW(A$65)+1)),"##0"),","),"")</f>
        <v>0</v>
      </c>
      <c r="L66">
        <f t="array" ref="L66">IFERROR(CONCATENATE((INDEX($N$7:$N$63,SMALL(IF($N$7:$N$63&lt;&gt;"",IF($K$7:$K$63&lt;&gt;"",ROW($K$7:$K$63)-MIN(ROW($K$7:$K$63))+1,""),""),ROW()-ROW(A$65)+1))),","),"")</f>
        <v>0</v>
      </c>
      <c r="M66">
        <f t="array" ref="M66">IFERROR(CONCATENATE((INDEX($A$7:$A$63,SMALL(IF($N$7:$N$63&lt;&gt;"",IF($K$7:$K$63&lt;&gt;"",ROW($K$7:$K$63)-MIN(ROW($K$7:$K$63))+1,""),""),ROW()-ROW(A$65)+1))),),"")</f>
        <v>0</v>
      </c>
      <c r="Q66">
        <f t="array" ref="Q66">IFERROR(CONCATENATE((INDEX($T$7:$T$63,SMALL(IF($T$7:$T$63&lt;&gt;"",IF($Q$7:$Q$63&lt;&gt;"",ROW($Q$7:$Q$63)-MIN(ROW($Q$7:$Q$63))+1,""),""),ROW()-ROW(A$65)+1)))," "),"")</f>
        <v>0</v>
      </c>
      <c r="R66">
        <f t="array" ref="R66">IFERROR(CONCATENATE(TEXT(INDEX($Q$7:$Q$63,SMALL(IF($T$7:$T$63&lt;&gt;"",IF($Q$7:$Q$63&lt;&gt;"",ROW($Q$7:$Q$63)-MIN(ROW($Q$7:$Q$63))+1,""),""),ROW()-ROW(A$65)+1)),"##0")," "),"")</f>
        <v>0</v>
      </c>
      <c r="S66">
        <f t="array" ref="S66">IFERROR(CONCATENATE((INDEX($A$7:$A$63,SMALL(IF($T$7:$T$63&lt;&gt;"",IF($Q$7:$Q$63&lt;&gt;"",ROW($Q$7:$Q$63)-MIN(ROW($Q$7:$Q$63))+1,""),""),ROW()-ROW(A$65)+1))),),"")</f>
        <v>0</v>
      </c>
      <c r="W66">
        <f t="array" ref="W66">IFERROR(CONCATENATE((INDEX($Z$7:$Z$63,SMALL(IF($Z$7:$Z$63&lt;&gt;"",IF($W$7:$W$63&lt;&gt;"",ROW($W$7:$W$63)-MIN(ROW($W$7:$W$63))+1,""),""),ROW()-ROW(A$65)+1))),","),"")</f>
        <v>0</v>
      </c>
      <c r="X66">
        <f t="array" ref="X66">IFERROR(CONCATENATE(TEXT(INDEX($W$7:$W$63,SMALL(IF($Z$7:$Z$63&lt;&gt;"",IF($W$7:$W$63&lt;&gt;"",ROW($W$7:$W$63)-MIN(ROW($W$7:$W$63))+1,""),""),ROW()-ROW(A$65)+1)),"##0"),","),"")</f>
        <v>0</v>
      </c>
      <c r="Y66">
        <f t="array" ref="Y66">IFERROR(CONCATENATE((INDEX($A$7:$A$63,SMALL(IF($Z$7:$Z$63&lt;&gt;"",IF($W$7:$W$63&lt;&gt;"",ROW($W$7:$W$63)-MIN(ROW($W$7:$W$63))+1,""),""),ROW()-ROW(A$65)+1))),),"")</f>
        <v>0</v>
      </c>
    </row>
    <row r="67" spans="11:25">
      <c r="K67">
        <f t="array" ref="K67">IFERROR(CONCATENATE(TEXT(INDEX($K$7:$K$63,SMALL(IF($N$7:$N$63&lt;&gt;"",IF($K$7:$K$63&lt;&gt;"",ROW($K$7:$K$63)-MIN(ROW($K$7:$K$63))+1,""),""),ROW()-ROW(A$65)+1)),"##0"),","),"")</f>
        <v>0</v>
      </c>
      <c r="L67">
        <f t="array" ref="L67">IFERROR(CONCATENATE((INDEX($N$7:$N$63,SMALL(IF($N$7:$N$63&lt;&gt;"",IF($K$7:$K$63&lt;&gt;"",ROW($K$7:$K$63)-MIN(ROW($K$7:$K$63))+1,""),""),ROW()-ROW(A$65)+1))),","),"")</f>
        <v>0</v>
      </c>
      <c r="M67">
        <f t="array" ref="M67">IFERROR(CONCATENATE((INDEX($A$7:$A$63,SMALL(IF($N$7:$N$63&lt;&gt;"",IF($K$7:$K$63&lt;&gt;"",ROW($K$7:$K$63)-MIN(ROW($K$7:$K$63))+1,""),""),ROW()-ROW(A$65)+1))),),"")</f>
        <v>0</v>
      </c>
      <c r="Q67">
        <f t="array" ref="Q67">IFERROR(CONCATENATE((INDEX($T$7:$T$63,SMALL(IF($T$7:$T$63&lt;&gt;"",IF($Q$7:$Q$63&lt;&gt;"",ROW($Q$7:$Q$63)-MIN(ROW($Q$7:$Q$63))+1,""),""),ROW()-ROW(A$65)+1)))," "),"")</f>
        <v>0</v>
      </c>
      <c r="R67">
        <f t="array" ref="R67">IFERROR(CONCATENATE(TEXT(INDEX($Q$7:$Q$63,SMALL(IF($T$7:$T$63&lt;&gt;"",IF($Q$7:$Q$63&lt;&gt;"",ROW($Q$7:$Q$63)-MIN(ROW($Q$7:$Q$63))+1,""),""),ROW()-ROW(A$65)+1)),"##0")," "),"")</f>
        <v>0</v>
      </c>
      <c r="S67">
        <f t="array" ref="S67">IFERROR(CONCATENATE((INDEX($A$7:$A$63,SMALL(IF($T$7:$T$63&lt;&gt;"",IF($Q$7:$Q$63&lt;&gt;"",ROW($Q$7:$Q$63)-MIN(ROW($Q$7:$Q$63))+1,""),""),ROW()-ROW(A$65)+1))),),"")</f>
        <v>0</v>
      </c>
      <c r="W67">
        <f t="array" ref="W67">IFERROR(CONCATENATE((INDEX($Z$7:$Z$63,SMALL(IF($Z$7:$Z$63&lt;&gt;"",IF($W$7:$W$63&lt;&gt;"",ROW($W$7:$W$63)-MIN(ROW($W$7:$W$63))+1,""),""),ROW()-ROW(A$65)+1))),","),"")</f>
        <v>0</v>
      </c>
      <c r="X67">
        <f t="array" ref="X67">IFERROR(CONCATENATE(TEXT(INDEX($W$7:$W$63,SMALL(IF($Z$7:$Z$63&lt;&gt;"",IF($W$7:$W$63&lt;&gt;"",ROW($W$7:$W$63)-MIN(ROW($W$7:$W$63))+1,""),""),ROW()-ROW(A$65)+1)),"##0"),","),"")</f>
        <v>0</v>
      </c>
      <c r="Y67">
        <f t="array" ref="Y67">IFERROR(CONCATENATE((INDEX($A$7:$A$63,SMALL(IF($Z$7:$Z$63&lt;&gt;"",IF($W$7:$W$63&lt;&gt;"",ROW($W$7:$W$63)-MIN(ROW($W$7:$W$63))+1,""),""),ROW()-ROW(A$65)+1))),),"")</f>
        <v>0</v>
      </c>
    </row>
    <row r="68" spans="11:25">
      <c r="K68">
        <f t="array" ref="K68">IFERROR(CONCATENATE(TEXT(INDEX($K$7:$K$63,SMALL(IF($N$7:$N$63&lt;&gt;"",IF($K$7:$K$63&lt;&gt;"",ROW($K$7:$K$63)-MIN(ROW($K$7:$K$63))+1,""),""),ROW()-ROW(A$65)+1)),"##0"),","),"")</f>
        <v>0</v>
      </c>
      <c r="L68">
        <f t="array" ref="L68">IFERROR(CONCATENATE((INDEX($N$7:$N$63,SMALL(IF($N$7:$N$63&lt;&gt;"",IF($K$7:$K$63&lt;&gt;"",ROW($K$7:$K$63)-MIN(ROW($K$7:$K$63))+1,""),""),ROW()-ROW(A$65)+1))),","),"")</f>
        <v>0</v>
      </c>
      <c r="M68">
        <f t="array" ref="M68">IFERROR(CONCATENATE((INDEX($A$7:$A$63,SMALL(IF($N$7:$N$63&lt;&gt;"",IF($K$7:$K$63&lt;&gt;"",ROW($K$7:$K$63)-MIN(ROW($K$7:$K$63))+1,""),""),ROW()-ROW(A$65)+1))),),"")</f>
        <v>0</v>
      </c>
      <c r="Q68">
        <f t="array" ref="Q68">IFERROR(CONCATENATE((INDEX($T$7:$T$63,SMALL(IF($T$7:$T$63&lt;&gt;"",IF($Q$7:$Q$63&lt;&gt;"",ROW($Q$7:$Q$63)-MIN(ROW($Q$7:$Q$63))+1,""),""),ROW()-ROW(A$65)+1)))," "),"")</f>
        <v>0</v>
      </c>
      <c r="R68">
        <f t="array" ref="R68">IFERROR(CONCATENATE(TEXT(INDEX($Q$7:$Q$63,SMALL(IF($T$7:$T$63&lt;&gt;"",IF($Q$7:$Q$63&lt;&gt;"",ROW($Q$7:$Q$63)-MIN(ROW($Q$7:$Q$63))+1,""),""),ROW()-ROW(A$65)+1)),"##0")," "),"")</f>
        <v>0</v>
      </c>
      <c r="S68">
        <f t="array" ref="S68">IFERROR(CONCATENATE((INDEX($A$7:$A$63,SMALL(IF($T$7:$T$63&lt;&gt;"",IF($Q$7:$Q$63&lt;&gt;"",ROW($Q$7:$Q$63)-MIN(ROW($Q$7:$Q$63))+1,""),""),ROW()-ROW(A$65)+1))),),"")</f>
        <v>0</v>
      </c>
      <c r="W68">
        <f t="array" ref="W68">IFERROR(CONCATENATE((INDEX($Z$7:$Z$63,SMALL(IF($Z$7:$Z$63&lt;&gt;"",IF($W$7:$W$63&lt;&gt;"",ROW($W$7:$W$63)-MIN(ROW($W$7:$W$63))+1,""),""),ROW()-ROW(A$65)+1))),","),"")</f>
        <v>0</v>
      </c>
      <c r="X68">
        <f t="array" ref="X68">IFERROR(CONCATENATE(TEXT(INDEX($W$7:$W$63,SMALL(IF($Z$7:$Z$63&lt;&gt;"",IF($W$7:$W$63&lt;&gt;"",ROW($W$7:$W$63)-MIN(ROW($W$7:$W$63))+1,""),""),ROW()-ROW(A$65)+1)),"##0"),","),"")</f>
        <v>0</v>
      </c>
      <c r="Y68">
        <f t="array" ref="Y68">IFERROR(CONCATENATE((INDEX($A$7:$A$63,SMALL(IF($Z$7:$Z$63&lt;&gt;"",IF($W$7:$W$63&lt;&gt;"",ROW($W$7:$W$63)-MIN(ROW($W$7:$W$63))+1,""),""),ROW()-ROW(A$65)+1))),),"")</f>
        <v>0</v>
      </c>
    </row>
    <row r="69" spans="11:25">
      <c r="K69">
        <f t="array" ref="K69">IFERROR(CONCATENATE(TEXT(INDEX($K$7:$K$63,SMALL(IF($N$7:$N$63&lt;&gt;"",IF($K$7:$K$63&lt;&gt;"",ROW($K$7:$K$63)-MIN(ROW($K$7:$K$63))+1,""),""),ROW()-ROW(A$65)+1)),"##0"),","),"")</f>
        <v>0</v>
      </c>
      <c r="L69">
        <f t="array" ref="L69">IFERROR(CONCATENATE((INDEX($N$7:$N$63,SMALL(IF($N$7:$N$63&lt;&gt;"",IF($K$7:$K$63&lt;&gt;"",ROW($K$7:$K$63)-MIN(ROW($K$7:$K$63))+1,""),""),ROW()-ROW(A$65)+1))),","),"")</f>
        <v>0</v>
      </c>
      <c r="M69">
        <f t="array" ref="M69">IFERROR(CONCATENATE((INDEX($A$7:$A$63,SMALL(IF($N$7:$N$63&lt;&gt;"",IF($K$7:$K$63&lt;&gt;"",ROW($K$7:$K$63)-MIN(ROW($K$7:$K$63))+1,""),""),ROW()-ROW(A$65)+1))),),"")</f>
        <v>0</v>
      </c>
      <c r="Q69">
        <f t="array" ref="Q69">IFERROR(CONCATENATE((INDEX($T$7:$T$63,SMALL(IF($T$7:$T$63&lt;&gt;"",IF($Q$7:$Q$63&lt;&gt;"",ROW($Q$7:$Q$63)-MIN(ROW($Q$7:$Q$63))+1,""),""),ROW()-ROW(A$65)+1)))," "),"")</f>
        <v>0</v>
      </c>
      <c r="R69">
        <f t="array" ref="R69">IFERROR(CONCATENATE(TEXT(INDEX($Q$7:$Q$63,SMALL(IF($T$7:$T$63&lt;&gt;"",IF($Q$7:$Q$63&lt;&gt;"",ROW($Q$7:$Q$63)-MIN(ROW($Q$7:$Q$63))+1,""),""),ROW()-ROW(A$65)+1)),"##0")," "),"")</f>
        <v>0</v>
      </c>
      <c r="S69">
        <f t="array" ref="S69">IFERROR(CONCATENATE((INDEX($A$7:$A$63,SMALL(IF($T$7:$T$63&lt;&gt;"",IF($Q$7:$Q$63&lt;&gt;"",ROW($Q$7:$Q$63)-MIN(ROW($Q$7:$Q$63))+1,""),""),ROW()-ROW(A$65)+1))),),"")</f>
        <v>0</v>
      </c>
      <c r="W69">
        <f t="array" ref="W69">IFERROR(CONCATENATE((INDEX($Z$7:$Z$63,SMALL(IF($Z$7:$Z$63&lt;&gt;"",IF($W$7:$W$63&lt;&gt;"",ROW($W$7:$W$63)-MIN(ROW($W$7:$W$63))+1,""),""),ROW()-ROW(A$65)+1))),","),"")</f>
        <v>0</v>
      </c>
      <c r="X69">
        <f t="array" ref="X69">IFERROR(CONCATENATE(TEXT(INDEX($W$7:$W$63,SMALL(IF($Z$7:$Z$63&lt;&gt;"",IF($W$7:$W$63&lt;&gt;"",ROW($W$7:$W$63)-MIN(ROW($W$7:$W$63))+1,""),""),ROW()-ROW(A$65)+1)),"##0"),","),"")</f>
        <v>0</v>
      </c>
      <c r="Y69">
        <f t="array" ref="Y69">IFERROR(CONCATENATE((INDEX($A$7:$A$63,SMALL(IF($Z$7:$Z$63&lt;&gt;"",IF($W$7:$W$63&lt;&gt;"",ROW($W$7:$W$63)-MIN(ROW($W$7:$W$63))+1,""),""),ROW()-ROW(A$65)+1))),),"")</f>
        <v>0</v>
      </c>
    </row>
    <row r="70" spans="11:25">
      <c r="K70">
        <f t="array" ref="K70">IFERROR(CONCATENATE(TEXT(INDEX($K$7:$K$63,SMALL(IF($N$7:$N$63&lt;&gt;"",IF($K$7:$K$63&lt;&gt;"",ROW($K$7:$K$63)-MIN(ROW($K$7:$K$63))+1,""),""),ROW()-ROW(A$65)+1)),"##0"),","),"")</f>
        <v>0</v>
      </c>
      <c r="L70">
        <f t="array" ref="L70">IFERROR(CONCATENATE((INDEX($N$7:$N$63,SMALL(IF($N$7:$N$63&lt;&gt;"",IF($K$7:$K$63&lt;&gt;"",ROW($K$7:$K$63)-MIN(ROW($K$7:$K$63))+1,""),""),ROW()-ROW(A$65)+1))),","),"")</f>
        <v>0</v>
      </c>
      <c r="M70">
        <f t="array" ref="M70">IFERROR(CONCATENATE((INDEX($A$7:$A$63,SMALL(IF($N$7:$N$63&lt;&gt;"",IF($K$7:$K$63&lt;&gt;"",ROW($K$7:$K$63)-MIN(ROW($K$7:$K$63))+1,""),""),ROW()-ROW(A$65)+1))),),"")</f>
        <v>0</v>
      </c>
      <c r="Q70">
        <f t="array" ref="Q70">IFERROR(CONCATENATE((INDEX($T$7:$T$63,SMALL(IF($T$7:$T$63&lt;&gt;"",IF($Q$7:$Q$63&lt;&gt;"",ROW($Q$7:$Q$63)-MIN(ROW($Q$7:$Q$63))+1,""),""),ROW()-ROW(A$65)+1)))," "),"")</f>
        <v>0</v>
      </c>
      <c r="R70">
        <f t="array" ref="R70">IFERROR(CONCATENATE(TEXT(INDEX($Q$7:$Q$63,SMALL(IF($T$7:$T$63&lt;&gt;"",IF($Q$7:$Q$63&lt;&gt;"",ROW($Q$7:$Q$63)-MIN(ROW($Q$7:$Q$63))+1,""),""),ROW()-ROW(A$65)+1)),"##0")," "),"")</f>
        <v>0</v>
      </c>
      <c r="S70">
        <f t="array" ref="S70">IFERROR(CONCATENATE((INDEX($A$7:$A$63,SMALL(IF($T$7:$T$63&lt;&gt;"",IF($Q$7:$Q$63&lt;&gt;"",ROW($Q$7:$Q$63)-MIN(ROW($Q$7:$Q$63))+1,""),""),ROW()-ROW(A$65)+1))),),"")</f>
        <v>0</v>
      </c>
      <c r="W70">
        <f t="array" ref="W70">IFERROR(CONCATENATE((INDEX($Z$7:$Z$63,SMALL(IF($Z$7:$Z$63&lt;&gt;"",IF($W$7:$W$63&lt;&gt;"",ROW($W$7:$W$63)-MIN(ROW($W$7:$W$63))+1,""),""),ROW()-ROW(A$65)+1))),","),"")</f>
        <v>0</v>
      </c>
      <c r="X70">
        <f t="array" ref="X70">IFERROR(CONCATENATE(TEXT(INDEX($W$7:$W$63,SMALL(IF($Z$7:$Z$63&lt;&gt;"",IF($W$7:$W$63&lt;&gt;"",ROW($W$7:$W$63)-MIN(ROW($W$7:$W$63))+1,""),""),ROW()-ROW(A$65)+1)),"##0"),","),"")</f>
        <v>0</v>
      </c>
      <c r="Y70">
        <f t="array" ref="Y70">IFERROR(CONCATENATE((INDEX($A$7:$A$63,SMALL(IF($Z$7:$Z$63&lt;&gt;"",IF($W$7:$W$63&lt;&gt;"",ROW($W$7:$W$63)-MIN(ROW($W$7:$W$63))+1,""),""),ROW()-ROW(A$65)+1))),),"")</f>
        <v>0</v>
      </c>
    </row>
    <row r="71" spans="11:25">
      <c r="K71">
        <f t="array" ref="K71">IFERROR(CONCATENATE(TEXT(INDEX($K$7:$K$63,SMALL(IF($N$7:$N$63&lt;&gt;"",IF($K$7:$K$63&lt;&gt;"",ROW($K$7:$K$63)-MIN(ROW($K$7:$K$63))+1,""),""),ROW()-ROW(A$65)+1)),"##0"),","),"")</f>
        <v>0</v>
      </c>
      <c r="L71">
        <f t="array" ref="L71">IFERROR(CONCATENATE((INDEX($N$7:$N$63,SMALL(IF($N$7:$N$63&lt;&gt;"",IF($K$7:$K$63&lt;&gt;"",ROW($K$7:$K$63)-MIN(ROW($K$7:$K$63))+1,""),""),ROW()-ROW(A$65)+1))),","),"")</f>
        <v>0</v>
      </c>
      <c r="M71">
        <f t="array" ref="M71">IFERROR(CONCATENATE((INDEX($A$7:$A$63,SMALL(IF($N$7:$N$63&lt;&gt;"",IF($K$7:$K$63&lt;&gt;"",ROW($K$7:$K$63)-MIN(ROW($K$7:$K$63))+1,""),""),ROW()-ROW(A$65)+1))),),"")</f>
        <v>0</v>
      </c>
      <c r="Q71">
        <f t="array" ref="Q71">IFERROR(CONCATENATE((INDEX($T$7:$T$63,SMALL(IF($T$7:$T$63&lt;&gt;"",IF($Q$7:$Q$63&lt;&gt;"",ROW($Q$7:$Q$63)-MIN(ROW($Q$7:$Q$63))+1,""),""),ROW()-ROW(A$65)+1)))," "),"")</f>
        <v>0</v>
      </c>
      <c r="R71">
        <f t="array" ref="R71">IFERROR(CONCATENATE(TEXT(INDEX($Q$7:$Q$63,SMALL(IF($T$7:$T$63&lt;&gt;"",IF($Q$7:$Q$63&lt;&gt;"",ROW($Q$7:$Q$63)-MIN(ROW($Q$7:$Q$63))+1,""),""),ROW()-ROW(A$65)+1)),"##0")," "),"")</f>
        <v>0</v>
      </c>
      <c r="S71">
        <f t="array" ref="S71">IFERROR(CONCATENATE((INDEX($A$7:$A$63,SMALL(IF($T$7:$T$63&lt;&gt;"",IF($Q$7:$Q$63&lt;&gt;"",ROW($Q$7:$Q$63)-MIN(ROW($Q$7:$Q$63))+1,""),""),ROW()-ROW(A$65)+1))),),"")</f>
        <v>0</v>
      </c>
      <c r="W71">
        <f t="array" ref="W71">IFERROR(CONCATENATE((INDEX($Z$7:$Z$63,SMALL(IF($Z$7:$Z$63&lt;&gt;"",IF($W$7:$W$63&lt;&gt;"",ROW($W$7:$W$63)-MIN(ROW($W$7:$W$63))+1,""),""),ROW()-ROW(A$65)+1))),","),"")</f>
        <v>0</v>
      </c>
      <c r="X71">
        <f t="array" ref="X71">IFERROR(CONCATENATE(TEXT(INDEX($W$7:$W$63,SMALL(IF($Z$7:$Z$63&lt;&gt;"",IF($W$7:$W$63&lt;&gt;"",ROW($W$7:$W$63)-MIN(ROW($W$7:$W$63))+1,""),""),ROW()-ROW(A$65)+1)),"##0"),","),"")</f>
        <v>0</v>
      </c>
      <c r="Y71">
        <f t="array" ref="Y71">IFERROR(CONCATENATE((INDEX($A$7:$A$63,SMALL(IF($Z$7:$Z$63&lt;&gt;"",IF($W$7:$W$63&lt;&gt;"",ROW($W$7:$W$63)-MIN(ROW($W$7:$W$63))+1,""),""),ROW()-ROW(A$65)+1))),),"")</f>
        <v>0</v>
      </c>
    </row>
    <row r="72" spans="11:25">
      <c r="K72">
        <f t="array" ref="K72">IFERROR(CONCATENATE(TEXT(INDEX($K$7:$K$63,SMALL(IF($N$7:$N$63&lt;&gt;"",IF($K$7:$K$63&lt;&gt;"",ROW($K$7:$K$63)-MIN(ROW($K$7:$K$63))+1,""),""),ROW()-ROW(A$65)+1)),"##0"),","),"")</f>
        <v>0</v>
      </c>
      <c r="L72">
        <f t="array" ref="L72">IFERROR(CONCATENATE((INDEX($N$7:$N$63,SMALL(IF($N$7:$N$63&lt;&gt;"",IF($K$7:$K$63&lt;&gt;"",ROW($K$7:$K$63)-MIN(ROW($K$7:$K$63))+1,""),""),ROW()-ROW(A$65)+1))),","),"")</f>
        <v>0</v>
      </c>
      <c r="M72">
        <f t="array" ref="M72">IFERROR(CONCATENATE((INDEX($A$7:$A$63,SMALL(IF($N$7:$N$63&lt;&gt;"",IF($K$7:$K$63&lt;&gt;"",ROW($K$7:$K$63)-MIN(ROW($K$7:$K$63))+1,""),""),ROW()-ROW(A$65)+1))),),"")</f>
        <v>0</v>
      </c>
      <c r="Q72">
        <f t="array" ref="Q72">IFERROR(CONCATENATE((INDEX($T$7:$T$63,SMALL(IF($T$7:$T$63&lt;&gt;"",IF($Q$7:$Q$63&lt;&gt;"",ROW($Q$7:$Q$63)-MIN(ROW($Q$7:$Q$63))+1,""),""),ROW()-ROW(A$65)+1)))," "),"")</f>
        <v>0</v>
      </c>
      <c r="R72">
        <f t="array" ref="R72">IFERROR(CONCATENATE(TEXT(INDEX($Q$7:$Q$63,SMALL(IF($T$7:$T$63&lt;&gt;"",IF($Q$7:$Q$63&lt;&gt;"",ROW($Q$7:$Q$63)-MIN(ROW($Q$7:$Q$63))+1,""),""),ROW()-ROW(A$65)+1)),"##0")," "),"")</f>
        <v>0</v>
      </c>
      <c r="S72">
        <f t="array" ref="S72">IFERROR(CONCATENATE((INDEX($A$7:$A$63,SMALL(IF($T$7:$T$63&lt;&gt;"",IF($Q$7:$Q$63&lt;&gt;"",ROW($Q$7:$Q$63)-MIN(ROW($Q$7:$Q$63))+1,""),""),ROW()-ROW(A$65)+1))),),"")</f>
        <v>0</v>
      </c>
      <c r="W72">
        <f t="array" ref="W72">IFERROR(CONCATENATE((INDEX($Z$7:$Z$63,SMALL(IF($Z$7:$Z$63&lt;&gt;"",IF($W$7:$W$63&lt;&gt;"",ROW($W$7:$W$63)-MIN(ROW($W$7:$W$63))+1,""),""),ROW()-ROW(A$65)+1))),","),"")</f>
        <v>0</v>
      </c>
      <c r="X72">
        <f t="array" ref="X72">IFERROR(CONCATENATE(TEXT(INDEX($W$7:$W$63,SMALL(IF($Z$7:$Z$63&lt;&gt;"",IF($W$7:$W$63&lt;&gt;"",ROW($W$7:$W$63)-MIN(ROW($W$7:$W$63))+1,""),""),ROW()-ROW(A$65)+1)),"##0"),","),"")</f>
        <v>0</v>
      </c>
      <c r="Y72">
        <f t="array" ref="Y72">IFERROR(CONCATENATE((INDEX($A$7:$A$63,SMALL(IF($Z$7:$Z$63&lt;&gt;"",IF($W$7:$W$63&lt;&gt;"",ROW($W$7:$W$63)-MIN(ROW($W$7:$W$63))+1,""),""),ROW()-ROW(A$65)+1))),),"")</f>
        <v>0</v>
      </c>
    </row>
    <row r="73" spans="11:25">
      <c r="K73">
        <f t="array" ref="K73">IFERROR(CONCATENATE(TEXT(INDEX($K$7:$K$63,SMALL(IF($N$7:$N$63&lt;&gt;"",IF($K$7:$K$63&lt;&gt;"",ROW($K$7:$K$63)-MIN(ROW($K$7:$K$63))+1,""),""),ROW()-ROW(A$65)+1)),"##0"),","),"")</f>
        <v>0</v>
      </c>
      <c r="L73">
        <f t="array" ref="L73">IFERROR(CONCATENATE((INDEX($N$7:$N$63,SMALL(IF($N$7:$N$63&lt;&gt;"",IF($K$7:$K$63&lt;&gt;"",ROW($K$7:$K$63)-MIN(ROW($K$7:$K$63))+1,""),""),ROW()-ROW(A$65)+1))),","),"")</f>
        <v>0</v>
      </c>
      <c r="M73">
        <f t="array" ref="M73">IFERROR(CONCATENATE((INDEX($A$7:$A$63,SMALL(IF($N$7:$N$63&lt;&gt;"",IF($K$7:$K$63&lt;&gt;"",ROW($K$7:$K$63)-MIN(ROW($K$7:$K$63))+1,""),""),ROW()-ROW(A$65)+1))),),"")</f>
        <v>0</v>
      </c>
      <c r="Q73">
        <f t="array" ref="Q73">IFERROR(CONCATENATE((INDEX($T$7:$T$63,SMALL(IF($T$7:$T$63&lt;&gt;"",IF($Q$7:$Q$63&lt;&gt;"",ROW($Q$7:$Q$63)-MIN(ROW($Q$7:$Q$63))+1,""),""),ROW()-ROW(A$65)+1)))," "),"")</f>
        <v>0</v>
      </c>
      <c r="R73">
        <f t="array" ref="R73">IFERROR(CONCATENATE(TEXT(INDEX($Q$7:$Q$63,SMALL(IF($T$7:$T$63&lt;&gt;"",IF($Q$7:$Q$63&lt;&gt;"",ROW($Q$7:$Q$63)-MIN(ROW($Q$7:$Q$63))+1,""),""),ROW()-ROW(A$65)+1)),"##0")," "),"")</f>
        <v>0</v>
      </c>
      <c r="S73">
        <f t="array" ref="S73">IFERROR(CONCATENATE((INDEX($A$7:$A$63,SMALL(IF($T$7:$T$63&lt;&gt;"",IF($Q$7:$Q$63&lt;&gt;"",ROW($Q$7:$Q$63)-MIN(ROW($Q$7:$Q$63))+1,""),""),ROW()-ROW(A$65)+1))),),"")</f>
        <v>0</v>
      </c>
      <c r="W73">
        <f t="array" ref="W73">IFERROR(CONCATENATE((INDEX($Z$7:$Z$63,SMALL(IF($Z$7:$Z$63&lt;&gt;"",IF($W$7:$W$63&lt;&gt;"",ROW($W$7:$W$63)-MIN(ROW($W$7:$W$63))+1,""),""),ROW()-ROW(A$65)+1))),","),"")</f>
        <v>0</v>
      </c>
      <c r="X73">
        <f t="array" ref="X73">IFERROR(CONCATENATE(TEXT(INDEX($W$7:$W$63,SMALL(IF($Z$7:$Z$63&lt;&gt;"",IF($W$7:$W$63&lt;&gt;"",ROW($W$7:$W$63)-MIN(ROW($W$7:$W$63))+1,""),""),ROW()-ROW(A$65)+1)),"##0"),","),"")</f>
        <v>0</v>
      </c>
      <c r="Y73">
        <f t="array" ref="Y73">IFERROR(CONCATENATE((INDEX($A$7:$A$63,SMALL(IF($Z$7:$Z$63&lt;&gt;"",IF($W$7:$W$63&lt;&gt;"",ROW($W$7:$W$63)-MIN(ROW($W$7:$W$63))+1,""),""),ROW()-ROW(A$65)+1))),),"")</f>
        <v>0</v>
      </c>
    </row>
    <row r="74" spans="11:25">
      <c r="K74">
        <f t="array" ref="K74">IFERROR(CONCATENATE(TEXT(INDEX($K$7:$K$63,SMALL(IF($N$7:$N$63&lt;&gt;"",IF($K$7:$K$63&lt;&gt;"",ROW($K$7:$K$63)-MIN(ROW($K$7:$K$63))+1,""),""),ROW()-ROW(A$65)+1)),"##0"),","),"")</f>
        <v>0</v>
      </c>
      <c r="L74">
        <f t="array" ref="L74">IFERROR(CONCATENATE((INDEX($N$7:$N$63,SMALL(IF($N$7:$N$63&lt;&gt;"",IF($K$7:$K$63&lt;&gt;"",ROW($K$7:$K$63)-MIN(ROW($K$7:$K$63))+1,""),""),ROW()-ROW(A$65)+1))),","),"")</f>
        <v>0</v>
      </c>
      <c r="M74">
        <f t="array" ref="M74">IFERROR(CONCATENATE((INDEX($A$7:$A$63,SMALL(IF($N$7:$N$63&lt;&gt;"",IF($K$7:$K$63&lt;&gt;"",ROW($K$7:$K$63)-MIN(ROW($K$7:$K$63))+1,""),""),ROW()-ROW(A$65)+1))),),"")</f>
        <v>0</v>
      </c>
      <c r="Q74">
        <f t="array" ref="Q74">IFERROR(CONCATENATE((INDEX($T$7:$T$63,SMALL(IF($T$7:$T$63&lt;&gt;"",IF($Q$7:$Q$63&lt;&gt;"",ROW($Q$7:$Q$63)-MIN(ROW($Q$7:$Q$63))+1,""),""),ROW()-ROW(A$65)+1)))," "),"")</f>
        <v>0</v>
      </c>
      <c r="R74">
        <f t="array" ref="R74">IFERROR(CONCATENATE(TEXT(INDEX($Q$7:$Q$63,SMALL(IF($T$7:$T$63&lt;&gt;"",IF($Q$7:$Q$63&lt;&gt;"",ROW($Q$7:$Q$63)-MIN(ROW($Q$7:$Q$63))+1,""),""),ROW()-ROW(A$65)+1)),"##0")," "),"")</f>
        <v>0</v>
      </c>
      <c r="S74">
        <f t="array" ref="S74">IFERROR(CONCATENATE((INDEX($A$7:$A$63,SMALL(IF($T$7:$T$63&lt;&gt;"",IF($Q$7:$Q$63&lt;&gt;"",ROW($Q$7:$Q$63)-MIN(ROW($Q$7:$Q$63))+1,""),""),ROW()-ROW(A$65)+1))),),"")</f>
        <v>0</v>
      </c>
      <c r="W74">
        <f t="array" ref="W74">IFERROR(CONCATENATE((INDEX($Z$7:$Z$63,SMALL(IF($Z$7:$Z$63&lt;&gt;"",IF($W$7:$W$63&lt;&gt;"",ROW($W$7:$W$63)-MIN(ROW($W$7:$W$63))+1,""),""),ROW()-ROW(A$65)+1))),","),"")</f>
        <v>0</v>
      </c>
      <c r="X74">
        <f t="array" ref="X74">IFERROR(CONCATENATE(TEXT(INDEX($W$7:$W$63,SMALL(IF($Z$7:$Z$63&lt;&gt;"",IF($W$7:$W$63&lt;&gt;"",ROW($W$7:$W$63)-MIN(ROW($W$7:$W$63))+1,""),""),ROW()-ROW(A$65)+1)),"##0"),","),"")</f>
        <v>0</v>
      </c>
      <c r="Y74">
        <f t="array" ref="Y74">IFERROR(CONCATENATE((INDEX($A$7:$A$63,SMALL(IF($Z$7:$Z$63&lt;&gt;"",IF($W$7:$W$63&lt;&gt;"",ROW($W$7:$W$63)-MIN(ROW($W$7:$W$63))+1,""),""),ROW()-ROW(A$65)+1))),),"")</f>
        <v>0</v>
      </c>
    </row>
    <row r="75" spans="11:25">
      <c r="K75">
        <f t="array" ref="K75">IFERROR(CONCATENATE(TEXT(INDEX($K$7:$K$63,SMALL(IF($N$7:$N$63&lt;&gt;"",IF($K$7:$K$63&lt;&gt;"",ROW($K$7:$K$63)-MIN(ROW($K$7:$K$63))+1,""),""),ROW()-ROW(A$65)+1)),"##0"),","),"")</f>
        <v>0</v>
      </c>
      <c r="L75">
        <f t="array" ref="L75">IFERROR(CONCATENATE((INDEX($N$7:$N$63,SMALL(IF($N$7:$N$63&lt;&gt;"",IF($K$7:$K$63&lt;&gt;"",ROW($K$7:$K$63)-MIN(ROW($K$7:$K$63))+1,""),""),ROW()-ROW(A$65)+1))),","),"")</f>
        <v>0</v>
      </c>
      <c r="M75">
        <f t="array" ref="M75">IFERROR(CONCATENATE((INDEX($A$7:$A$63,SMALL(IF($N$7:$N$63&lt;&gt;"",IF($K$7:$K$63&lt;&gt;"",ROW($K$7:$K$63)-MIN(ROW($K$7:$K$63))+1,""),""),ROW()-ROW(A$65)+1))),),"")</f>
        <v>0</v>
      </c>
      <c r="Q75">
        <f t="array" ref="Q75">IFERROR(CONCATENATE((INDEX($T$7:$T$63,SMALL(IF($T$7:$T$63&lt;&gt;"",IF($Q$7:$Q$63&lt;&gt;"",ROW($Q$7:$Q$63)-MIN(ROW($Q$7:$Q$63))+1,""),""),ROW()-ROW(A$65)+1)))," "),"")</f>
        <v>0</v>
      </c>
      <c r="R75">
        <f t="array" ref="R75">IFERROR(CONCATENATE(TEXT(INDEX($Q$7:$Q$63,SMALL(IF($T$7:$T$63&lt;&gt;"",IF($Q$7:$Q$63&lt;&gt;"",ROW($Q$7:$Q$63)-MIN(ROW($Q$7:$Q$63))+1,""),""),ROW()-ROW(A$65)+1)),"##0")," "),"")</f>
        <v>0</v>
      </c>
      <c r="S75">
        <f t="array" ref="S75">IFERROR(CONCATENATE((INDEX($A$7:$A$63,SMALL(IF($T$7:$T$63&lt;&gt;"",IF($Q$7:$Q$63&lt;&gt;"",ROW($Q$7:$Q$63)-MIN(ROW($Q$7:$Q$63))+1,""),""),ROW()-ROW(A$65)+1))),),"")</f>
        <v>0</v>
      </c>
      <c r="W75">
        <f t="array" ref="W75">IFERROR(CONCATENATE((INDEX($Z$7:$Z$63,SMALL(IF($Z$7:$Z$63&lt;&gt;"",IF($W$7:$W$63&lt;&gt;"",ROW($W$7:$W$63)-MIN(ROW($W$7:$W$63))+1,""),""),ROW()-ROW(A$65)+1))),","),"")</f>
        <v>0</v>
      </c>
      <c r="X75">
        <f t="array" ref="X75">IFERROR(CONCATENATE(TEXT(INDEX($W$7:$W$63,SMALL(IF($Z$7:$Z$63&lt;&gt;"",IF($W$7:$W$63&lt;&gt;"",ROW($W$7:$W$63)-MIN(ROW($W$7:$W$63))+1,""),""),ROW()-ROW(A$65)+1)),"##0"),","),"")</f>
        <v>0</v>
      </c>
      <c r="Y75">
        <f t="array" ref="Y75">IFERROR(CONCATENATE((INDEX($A$7:$A$63,SMALL(IF($Z$7:$Z$63&lt;&gt;"",IF($W$7:$W$63&lt;&gt;"",ROW($W$7:$W$63)-MIN(ROW($W$7:$W$63))+1,""),""),ROW()-ROW(A$65)+1))),),"")</f>
        <v>0</v>
      </c>
    </row>
    <row r="76" spans="11:25">
      <c r="K76">
        <f t="array" ref="K76">IFERROR(CONCATENATE(TEXT(INDEX($K$7:$K$63,SMALL(IF($N$7:$N$63&lt;&gt;"",IF($K$7:$K$63&lt;&gt;"",ROW($K$7:$K$63)-MIN(ROW($K$7:$K$63))+1,""),""),ROW()-ROW(A$65)+1)),"##0"),","),"")</f>
        <v>0</v>
      </c>
      <c r="L76">
        <f t="array" ref="L76">IFERROR(CONCATENATE((INDEX($N$7:$N$63,SMALL(IF($N$7:$N$63&lt;&gt;"",IF($K$7:$K$63&lt;&gt;"",ROW($K$7:$K$63)-MIN(ROW($K$7:$K$63))+1,""),""),ROW()-ROW(A$65)+1))),","),"")</f>
        <v>0</v>
      </c>
      <c r="M76">
        <f t="array" ref="M76">IFERROR(CONCATENATE((INDEX($A$7:$A$63,SMALL(IF($N$7:$N$63&lt;&gt;"",IF($K$7:$K$63&lt;&gt;"",ROW($K$7:$K$63)-MIN(ROW($K$7:$K$63))+1,""),""),ROW()-ROW(A$65)+1))),),"")</f>
        <v>0</v>
      </c>
      <c r="Q76">
        <f t="array" ref="Q76">IFERROR(CONCATENATE((INDEX($T$7:$T$63,SMALL(IF($T$7:$T$63&lt;&gt;"",IF($Q$7:$Q$63&lt;&gt;"",ROW($Q$7:$Q$63)-MIN(ROW($Q$7:$Q$63))+1,""),""),ROW()-ROW(A$65)+1)))," "),"")</f>
        <v>0</v>
      </c>
      <c r="R76">
        <f t="array" ref="R76">IFERROR(CONCATENATE(TEXT(INDEX($Q$7:$Q$63,SMALL(IF($T$7:$T$63&lt;&gt;"",IF($Q$7:$Q$63&lt;&gt;"",ROW($Q$7:$Q$63)-MIN(ROW($Q$7:$Q$63))+1,""),""),ROW()-ROW(A$65)+1)),"##0")," "),"")</f>
        <v>0</v>
      </c>
      <c r="S76">
        <f t="array" ref="S76">IFERROR(CONCATENATE((INDEX($A$7:$A$63,SMALL(IF($T$7:$T$63&lt;&gt;"",IF($Q$7:$Q$63&lt;&gt;"",ROW($Q$7:$Q$63)-MIN(ROW($Q$7:$Q$63))+1,""),""),ROW()-ROW(A$65)+1))),),"")</f>
        <v>0</v>
      </c>
      <c r="W76">
        <f t="array" ref="W76">IFERROR(CONCATENATE((INDEX($Z$7:$Z$63,SMALL(IF($Z$7:$Z$63&lt;&gt;"",IF($W$7:$W$63&lt;&gt;"",ROW($W$7:$W$63)-MIN(ROW($W$7:$W$63))+1,""),""),ROW()-ROW(A$65)+1))),","),"")</f>
        <v>0</v>
      </c>
      <c r="X76">
        <f t="array" ref="X76">IFERROR(CONCATENATE(TEXT(INDEX($W$7:$W$63,SMALL(IF($Z$7:$Z$63&lt;&gt;"",IF($W$7:$W$63&lt;&gt;"",ROW($W$7:$W$63)-MIN(ROW($W$7:$W$63))+1,""),""),ROW()-ROW(A$65)+1)),"##0"),","),"")</f>
        <v>0</v>
      </c>
      <c r="Y76">
        <f t="array" ref="Y76">IFERROR(CONCATENATE((INDEX($A$7:$A$63,SMALL(IF($Z$7:$Z$63&lt;&gt;"",IF($W$7:$W$63&lt;&gt;"",ROW($W$7:$W$63)-MIN(ROW($W$7:$W$63))+1,""),""),ROW()-ROW(A$65)+1))),),"")</f>
        <v>0</v>
      </c>
    </row>
    <row r="77" spans="11:25">
      <c r="K77">
        <f t="array" ref="K77">IFERROR(CONCATENATE(TEXT(INDEX($K$7:$K$63,SMALL(IF($N$7:$N$63&lt;&gt;"",IF($K$7:$K$63&lt;&gt;"",ROW($K$7:$K$63)-MIN(ROW($K$7:$K$63))+1,""),""),ROW()-ROW(A$65)+1)),"##0"),","),"")</f>
        <v>0</v>
      </c>
      <c r="L77">
        <f t="array" ref="L77">IFERROR(CONCATENATE((INDEX($N$7:$N$63,SMALL(IF($N$7:$N$63&lt;&gt;"",IF($K$7:$K$63&lt;&gt;"",ROW($K$7:$K$63)-MIN(ROW($K$7:$K$63))+1,""),""),ROW()-ROW(A$65)+1))),","),"")</f>
        <v>0</v>
      </c>
      <c r="M77">
        <f t="array" ref="M77">IFERROR(CONCATENATE((INDEX($A$7:$A$63,SMALL(IF($N$7:$N$63&lt;&gt;"",IF($K$7:$K$63&lt;&gt;"",ROW($K$7:$K$63)-MIN(ROW($K$7:$K$63))+1,""),""),ROW()-ROW(A$65)+1))),),"")</f>
        <v>0</v>
      </c>
      <c r="Q77">
        <f t="array" ref="Q77">IFERROR(CONCATENATE((INDEX($T$7:$T$63,SMALL(IF($T$7:$T$63&lt;&gt;"",IF($Q$7:$Q$63&lt;&gt;"",ROW($Q$7:$Q$63)-MIN(ROW($Q$7:$Q$63))+1,""),""),ROW()-ROW(A$65)+1)))," "),"")</f>
        <v>0</v>
      </c>
      <c r="R77">
        <f t="array" ref="R77">IFERROR(CONCATENATE(TEXT(INDEX($Q$7:$Q$63,SMALL(IF($T$7:$T$63&lt;&gt;"",IF($Q$7:$Q$63&lt;&gt;"",ROW($Q$7:$Q$63)-MIN(ROW($Q$7:$Q$63))+1,""),""),ROW()-ROW(A$65)+1)),"##0")," "),"")</f>
        <v>0</v>
      </c>
      <c r="S77">
        <f t="array" ref="S77">IFERROR(CONCATENATE((INDEX($A$7:$A$63,SMALL(IF($T$7:$T$63&lt;&gt;"",IF($Q$7:$Q$63&lt;&gt;"",ROW($Q$7:$Q$63)-MIN(ROW($Q$7:$Q$63))+1,""),""),ROW()-ROW(A$65)+1))),),"")</f>
        <v>0</v>
      </c>
      <c r="W77">
        <f t="array" ref="W77">IFERROR(CONCATENATE((INDEX($Z$7:$Z$63,SMALL(IF($Z$7:$Z$63&lt;&gt;"",IF($W$7:$W$63&lt;&gt;"",ROW($W$7:$W$63)-MIN(ROW($W$7:$W$63))+1,""),""),ROW()-ROW(A$65)+1))),","),"")</f>
        <v>0</v>
      </c>
      <c r="X77">
        <f t="array" ref="X77">IFERROR(CONCATENATE(TEXT(INDEX($W$7:$W$63,SMALL(IF($Z$7:$Z$63&lt;&gt;"",IF($W$7:$W$63&lt;&gt;"",ROW($W$7:$W$63)-MIN(ROW($W$7:$W$63))+1,""),""),ROW()-ROW(A$65)+1)),"##0"),","),"")</f>
        <v>0</v>
      </c>
      <c r="Y77">
        <f t="array" ref="Y77">IFERROR(CONCATENATE((INDEX($A$7:$A$63,SMALL(IF($Z$7:$Z$63&lt;&gt;"",IF($W$7:$W$63&lt;&gt;"",ROW($W$7:$W$63)-MIN(ROW($W$7:$W$63))+1,""),""),ROW()-ROW(A$65)+1))),),"")</f>
        <v>0</v>
      </c>
    </row>
    <row r="78" spans="11:25">
      <c r="K78">
        <f t="array" ref="K78">IFERROR(CONCATENATE(TEXT(INDEX($K$7:$K$63,SMALL(IF($N$7:$N$63&lt;&gt;"",IF($K$7:$K$63&lt;&gt;"",ROW($K$7:$K$63)-MIN(ROW($K$7:$K$63))+1,""),""),ROW()-ROW(A$65)+1)),"##0"),","),"")</f>
        <v>0</v>
      </c>
      <c r="L78">
        <f t="array" ref="L78">IFERROR(CONCATENATE((INDEX($N$7:$N$63,SMALL(IF($N$7:$N$63&lt;&gt;"",IF($K$7:$K$63&lt;&gt;"",ROW($K$7:$K$63)-MIN(ROW($K$7:$K$63))+1,""),""),ROW()-ROW(A$65)+1))),","),"")</f>
        <v>0</v>
      </c>
      <c r="M78">
        <f t="array" ref="M78">IFERROR(CONCATENATE((INDEX($A$7:$A$63,SMALL(IF($N$7:$N$63&lt;&gt;"",IF($K$7:$K$63&lt;&gt;"",ROW($K$7:$K$63)-MIN(ROW($K$7:$K$63))+1,""),""),ROW()-ROW(A$65)+1))),),"")</f>
        <v>0</v>
      </c>
      <c r="Q78">
        <f t="array" ref="Q78">IFERROR(CONCATENATE((INDEX($T$7:$T$63,SMALL(IF($T$7:$T$63&lt;&gt;"",IF($Q$7:$Q$63&lt;&gt;"",ROW($Q$7:$Q$63)-MIN(ROW($Q$7:$Q$63))+1,""),""),ROW()-ROW(A$65)+1)))," "),"")</f>
        <v>0</v>
      </c>
      <c r="R78">
        <f t="array" ref="R78">IFERROR(CONCATENATE(TEXT(INDEX($Q$7:$Q$63,SMALL(IF($T$7:$T$63&lt;&gt;"",IF($Q$7:$Q$63&lt;&gt;"",ROW($Q$7:$Q$63)-MIN(ROW($Q$7:$Q$63))+1,""),""),ROW()-ROW(A$65)+1)),"##0")," "),"")</f>
        <v>0</v>
      </c>
      <c r="S78">
        <f t="array" ref="S78">IFERROR(CONCATENATE((INDEX($A$7:$A$63,SMALL(IF($T$7:$T$63&lt;&gt;"",IF($Q$7:$Q$63&lt;&gt;"",ROW($Q$7:$Q$63)-MIN(ROW($Q$7:$Q$63))+1,""),""),ROW()-ROW(A$65)+1))),),"")</f>
        <v>0</v>
      </c>
      <c r="W78">
        <f t="array" ref="W78">IFERROR(CONCATENATE((INDEX($Z$7:$Z$63,SMALL(IF($Z$7:$Z$63&lt;&gt;"",IF($W$7:$W$63&lt;&gt;"",ROW($W$7:$W$63)-MIN(ROW($W$7:$W$63))+1,""),""),ROW()-ROW(A$65)+1))),","),"")</f>
        <v>0</v>
      </c>
      <c r="X78">
        <f t="array" ref="X78">IFERROR(CONCATENATE(TEXT(INDEX($W$7:$W$63,SMALL(IF($Z$7:$Z$63&lt;&gt;"",IF($W$7:$W$63&lt;&gt;"",ROW($W$7:$W$63)-MIN(ROW($W$7:$W$63))+1,""),""),ROW()-ROW(A$65)+1)),"##0"),","),"")</f>
        <v>0</v>
      </c>
      <c r="Y78">
        <f t="array" ref="Y78">IFERROR(CONCATENATE((INDEX($A$7:$A$63,SMALL(IF($Z$7:$Z$63&lt;&gt;"",IF($W$7:$W$63&lt;&gt;"",ROW($W$7:$W$63)-MIN(ROW($W$7:$W$63))+1,""),""),ROW()-ROW(A$65)+1))),),"")</f>
        <v>0</v>
      </c>
    </row>
    <row r="79" spans="11:25">
      <c r="K79">
        <f t="array" ref="K79">IFERROR(CONCATENATE(TEXT(INDEX($K$7:$K$63,SMALL(IF($N$7:$N$63&lt;&gt;"",IF($K$7:$K$63&lt;&gt;"",ROW($K$7:$K$63)-MIN(ROW($K$7:$K$63))+1,""),""),ROW()-ROW(A$65)+1)),"##0"),","),"")</f>
        <v>0</v>
      </c>
      <c r="L79">
        <f t="array" ref="L79">IFERROR(CONCATENATE((INDEX($N$7:$N$63,SMALL(IF($N$7:$N$63&lt;&gt;"",IF($K$7:$K$63&lt;&gt;"",ROW($K$7:$K$63)-MIN(ROW($K$7:$K$63))+1,""),""),ROW()-ROW(A$65)+1))),","),"")</f>
        <v>0</v>
      </c>
      <c r="M79">
        <f t="array" ref="M79">IFERROR(CONCATENATE((INDEX($A$7:$A$63,SMALL(IF($N$7:$N$63&lt;&gt;"",IF($K$7:$K$63&lt;&gt;"",ROW($K$7:$K$63)-MIN(ROW($K$7:$K$63))+1,""),""),ROW()-ROW(A$65)+1))),),"")</f>
        <v>0</v>
      </c>
      <c r="Q79">
        <f t="array" ref="Q79">IFERROR(CONCATENATE((INDEX($T$7:$T$63,SMALL(IF($T$7:$T$63&lt;&gt;"",IF($Q$7:$Q$63&lt;&gt;"",ROW($Q$7:$Q$63)-MIN(ROW($Q$7:$Q$63))+1,""),""),ROW()-ROW(A$65)+1)))," "),"")</f>
        <v>0</v>
      </c>
      <c r="R79">
        <f t="array" ref="R79">IFERROR(CONCATENATE(TEXT(INDEX($Q$7:$Q$63,SMALL(IF($T$7:$T$63&lt;&gt;"",IF($Q$7:$Q$63&lt;&gt;"",ROW($Q$7:$Q$63)-MIN(ROW($Q$7:$Q$63))+1,""),""),ROW()-ROW(A$65)+1)),"##0")," "),"")</f>
        <v>0</v>
      </c>
      <c r="S79">
        <f t="array" ref="S79">IFERROR(CONCATENATE((INDEX($A$7:$A$63,SMALL(IF($T$7:$T$63&lt;&gt;"",IF($Q$7:$Q$63&lt;&gt;"",ROW($Q$7:$Q$63)-MIN(ROW($Q$7:$Q$63))+1,""),""),ROW()-ROW(A$65)+1))),),"")</f>
        <v>0</v>
      </c>
      <c r="W79">
        <f t="array" ref="W79">IFERROR(CONCATENATE((INDEX($Z$7:$Z$63,SMALL(IF($Z$7:$Z$63&lt;&gt;"",IF($W$7:$W$63&lt;&gt;"",ROW($W$7:$W$63)-MIN(ROW($W$7:$W$63))+1,""),""),ROW()-ROW(A$65)+1))),","),"")</f>
        <v>0</v>
      </c>
      <c r="X79">
        <f t="array" ref="X79">IFERROR(CONCATENATE(TEXT(INDEX($W$7:$W$63,SMALL(IF($Z$7:$Z$63&lt;&gt;"",IF($W$7:$W$63&lt;&gt;"",ROW($W$7:$W$63)-MIN(ROW($W$7:$W$63))+1,""),""),ROW()-ROW(A$65)+1)),"##0"),","),"")</f>
        <v>0</v>
      </c>
      <c r="Y79">
        <f t="array" ref="Y79">IFERROR(CONCATENATE((INDEX($A$7:$A$63,SMALL(IF($Z$7:$Z$63&lt;&gt;"",IF($W$7:$W$63&lt;&gt;"",ROW($W$7:$W$63)-MIN(ROW($W$7:$W$63))+1,""),""),ROW()-ROW(A$65)+1))),),"")</f>
        <v>0</v>
      </c>
    </row>
    <row r="80" spans="11:25">
      <c r="K80">
        <f t="array" ref="K80">IFERROR(CONCATENATE(TEXT(INDEX($K$7:$K$63,SMALL(IF($N$7:$N$63&lt;&gt;"",IF($K$7:$K$63&lt;&gt;"",ROW($K$7:$K$63)-MIN(ROW($K$7:$K$63))+1,""),""),ROW()-ROW(A$65)+1)),"##0"),","),"")</f>
        <v>0</v>
      </c>
      <c r="L80">
        <f t="array" ref="L80">IFERROR(CONCATENATE((INDEX($N$7:$N$63,SMALL(IF($N$7:$N$63&lt;&gt;"",IF($K$7:$K$63&lt;&gt;"",ROW($K$7:$K$63)-MIN(ROW($K$7:$K$63))+1,""),""),ROW()-ROW(A$65)+1))),","),"")</f>
        <v>0</v>
      </c>
      <c r="M80">
        <f t="array" ref="M80">IFERROR(CONCATENATE((INDEX($A$7:$A$63,SMALL(IF($N$7:$N$63&lt;&gt;"",IF($K$7:$K$63&lt;&gt;"",ROW($K$7:$K$63)-MIN(ROW($K$7:$K$63))+1,""),""),ROW()-ROW(A$65)+1))),),"")</f>
        <v>0</v>
      </c>
      <c r="Q80">
        <f t="array" ref="Q80">IFERROR(CONCATENATE((INDEX($T$7:$T$63,SMALL(IF($T$7:$T$63&lt;&gt;"",IF($Q$7:$Q$63&lt;&gt;"",ROW($Q$7:$Q$63)-MIN(ROW($Q$7:$Q$63))+1,""),""),ROW()-ROW(A$65)+1)))," "),"")</f>
        <v>0</v>
      </c>
      <c r="R80">
        <f t="array" ref="R80">IFERROR(CONCATENATE(TEXT(INDEX($Q$7:$Q$63,SMALL(IF($T$7:$T$63&lt;&gt;"",IF($Q$7:$Q$63&lt;&gt;"",ROW($Q$7:$Q$63)-MIN(ROW($Q$7:$Q$63))+1,""),""),ROW()-ROW(A$65)+1)),"##0")," "),"")</f>
        <v>0</v>
      </c>
      <c r="S80">
        <f t="array" ref="S80">IFERROR(CONCATENATE((INDEX($A$7:$A$63,SMALL(IF($T$7:$T$63&lt;&gt;"",IF($Q$7:$Q$63&lt;&gt;"",ROW($Q$7:$Q$63)-MIN(ROW($Q$7:$Q$63))+1,""),""),ROW()-ROW(A$65)+1))),),"")</f>
        <v>0</v>
      </c>
      <c r="W80">
        <f t="array" ref="W80">IFERROR(CONCATENATE((INDEX($Z$7:$Z$63,SMALL(IF($Z$7:$Z$63&lt;&gt;"",IF($W$7:$W$63&lt;&gt;"",ROW($W$7:$W$63)-MIN(ROW($W$7:$W$63))+1,""),""),ROW()-ROW(A$65)+1))),","),"")</f>
        <v>0</v>
      </c>
      <c r="X80">
        <f t="array" ref="X80">IFERROR(CONCATENATE(TEXT(INDEX($W$7:$W$63,SMALL(IF($Z$7:$Z$63&lt;&gt;"",IF($W$7:$W$63&lt;&gt;"",ROW($W$7:$W$63)-MIN(ROW($W$7:$W$63))+1,""),""),ROW()-ROW(A$65)+1)),"##0"),","),"")</f>
        <v>0</v>
      </c>
      <c r="Y80">
        <f t="array" ref="Y80">IFERROR(CONCATENATE((INDEX($A$7:$A$63,SMALL(IF($Z$7:$Z$63&lt;&gt;"",IF($W$7:$W$63&lt;&gt;"",ROW($W$7:$W$63)-MIN(ROW($W$7:$W$63))+1,""),""),ROW()-ROW(A$65)+1))),),"")</f>
        <v>0</v>
      </c>
    </row>
    <row r="81" spans="11:25">
      <c r="K81">
        <f t="array" ref="K81">IFERROR(CONCATENATE(TEXT(INDEX($K$7:$K$63,SMALL(IF($N$7:$N$63&lt;&gt;"",IF($K$7:$K$63&lt;&gt;"",ROW($K$7:$K$63)-MIN(ROW($K$7:$K$63))+1,""),""),ROW()-ROW(A$65)+1)),"##0"),","),"")</f>
        <v>0</v>
      </c>
      <c r="L81">
        <f t="array" ref="L81">IFERROR(CONCATENATE((INDEX($N$7:$N$63,SMALL(IF($N$7:$N$63&lt;&gt;"",IF($K$7:$K$63&lt;&gt;"",ROW($K$7:$K$63)-MIN(ROW($K$7:$K$63))+1,""),""),ROW()-ROW(A$65)+1))),","),"")</f>
        <v>0</v>
      </c>
      <c r="M81">
        <f t="array" ref="M81">IFERROR(CONCATENATE((INDEX($A$7:$A$63,SMALL(IF($N$7:$N$63&lt;&gt;"",IF($K$7:$K$63&lt;&gt;"",ROW($K$7:$K$63)-MIN(ROW($K$7:$K$63))+1,""),""),ROW()-ROW(A$65)+1))),),"")</f>
        <v>0</v>
      </c>
      <c r="Q81">
        <f t="array" ref="Q81">IFERROR(CONCATENATE((INDEX($T$7:$T$63,SMALL(IF($T$7:$T$63&lt;&gt;"",IF($Q$7:$Q$63&lt;&gt;"",ROW($Q$7:$Q$63)-MIN(ROW($Q$7:$Q$63))+1,""),""),ROW()-ROW(A$65)+1)))," "),"")</f>
        <v>0</v>
      </c>
      <c r="R81">
        <f t="array" ref="R81">IFERROR(CONCATENATE(TEXT(INDEX($Q$7:$Q$63,SMALL(IF($T$7:$T$63&lt;&gt;"",IF($Q$7:$Q$63&lt;&gt;"",ROW($Q$7:$Q$63)-MIN(ROW($Q$7:$Q$63))+1,""),""),ROW()-ROW(A$65)+1)),"##0")," "),"")</f>
        <v>0</v>
      </c>
      <c r="S81">
        <f t="array" ref="S81">IFERROR(CONCATENATE((INDEX($A$7:$A$63,SMALL(IF($T$7:$T$63&lt;&gt;"",IF($Q$7:$Q$63&lt;&gt;"",ROW($Q$7:$Q$63)-MIN(ROW($Q$7:$Q$63))+1,""),""),ROW()-ROW(A$65)+1))),),"")</f>
        <v>0</v>
      </c>
      <c r="W81">
        <f t="array" ref="W81">IFERROR(CONCATENATE((INDEX($Z$7:$Z$63,SMALL(IF($Z$7:$Z$63&lt;&gt;"",IF($W$7:$W$63&lt;&gt;"",ROW($W$7:$W$63)-MIN(ROW($W$7:$W$63))+1,""),""),ROW()-ROW(A$65)+1))),","),"")</f>
        <v>0</v>
      </c>
      <c r="X81">
        <f t="array" ref="X81">IFERROR(CONCATENATE(TEXT(INDEX($W$7:$W$63,SMALL(IF($Z$7:$Z$63&lt;&gt;"",IF($W$7:$W$63&lt;&gt;"",ROW($W$7:$W$63)-MIN(ROW($W$7:$W$63))+1,""),""),ROW()-ROW(A$65)+1)),"##0"),","),"")</f>
        <v>0</v>
      </c>
      <c r="Y81">
        <f t="array" ref="Y81">IFERROR(CONCATENATE((INDEX($A$7:$A$63,SMALL(IF($Z$7:$Z$63&lt;&gt;"",IF($W$7:$W$63&lt;&gt;"",ROW($W$7:$W$63)-MIN(ROW($W$7:$W$63))+1,""),""),ROW()-ROW(A$65)+1))),),"")</f>
        <v>0</v>
      </c>
    </row>
    <row r="82" spans="11:25">
      <c r="K82">
        <f t="array" ref="K82">IFERROR(CONCATENATE(TEXT(INDEX($K$7:$K$63,SMALL(IF($N$7:$N$63&lt;&gt;"",IF($K$7:$K$63&lt;&gt;"",ROW($K$7:$K$63)-MIN(ROW($K$7:$K$63))+1,""),""),ROW()-ROW(A$65)+1)),"##0"),","),"")</f>
        <v>0</v>
      </c>
      <c r="L82">
        <f t="array" ref="L82">IFERROR(CONCATENATE((INDEX($N$7:$N$63,SMALL(IF($N$7:$N$63&lt;&gt;"",IF($K$7:$K$63&lt;&gt;"",ROW($K$7:$K$63)-MIN(ROW($K$7:$K$63))+1,""),""),ROW()-ROW(A$65)+1))),","),"")</f>
        <v>0</v>
      </c>
      <c r="M82">
        <f t="array" ref="M82">IFERROR(CONCATENATE((INDEX($A$7:$A$63,SMALL(IF($N$7:$N$63&lt;&gt;"",IF($K$7:$K$63&lt;&gt;"",ROW($K$7:$K$63)-MIN(ROW($K$7:$K$63))+1,""),""),ROW()-ROW(A$65)+1))),),"")</f>
        <v>0</v>
      </c>
      <c r="Q82">
        <f t="array" ref="Q82">IFERROR(CONCATENATE((INDEX($T$7:$T$63,SMALL(IF($T$7:$T$63&lt;&gt;"",IF($Q$7:$Q$63&lt;&gt;"",ROW($Q$7:$Q$63)-MIN(ROW($Q$7:$Q$63))+1,""),""),ROW()-ROW(A$65)+1)))," "),"")</f>
        <v>0</v>
      </c>
      <c r="R82">
        <f t="array" ref="R82">IFERROR(CONCATENATE(TEXT(INDEX($Q$7:$Q$63,SMALL(IF($T$7:$T$63&lt;&gt;"",IF($Q$7:$Q$63&lt;&gt;"",ROW($Q$7:$Q$63)-MIN(ROW($Q$7:$Q$63))+1,""),""),ROW()-ROW(A$65)+1)),"##0")," "),"")</f>
        <v>0</v>
      </c>
      <c r="S82">
        <f t="array" ref="S82">IFERROR(CONCATENATE((INDEX($A$7:$A$63,SMALL(IF($T$7:$T$63&lt;&gt;"",IF($Q$7:$Q$63&lt;&gt;"",ROW($Q$7:$Q$63)-MIN(ROW($Q$7:$Q$63))+1,""),""),ROW()-ROW(A$65)+1))),),"")</f>
        <v>0</v>
      </c>
      <c r="W82">
        <f t="array" ref="W82">IFERROR(CONCATENATE((INDEX($Z$7:$Z$63,SMALL(IF($Z$7:$Z$63&lt;&gt;"",IF($W$7:$W$63&lt;&gt;"",ROW($W$7:$W$63)-MIN(ROW($W$7:$W$63))+1,""),""),ROW()-ROW(A$65)+1))),","),"")</f>
        <v>0</v>
      </c>
      <c r="X82">
        <f t="array" ref="X82">IFERROR(CONCATENATE(TEXT(INDEX($W$7:$W$63,SMALL(IF($Z$7:$Z$63&lt;&gt;"",IF($W$7:$W$63&lt;&gt;"",ROW($W$7:$W$63)-MIN(ROW($W$7:$W$63))+1,""),""),ROW()-ROW(A$65)+1)),"##0"),","),"")</f>
        <v>0</v>
      </c>
      <c r="Y82">
        <f t="array" ref="Y82">IFERROR(CONCATENATE((INDEX($A$7:$A$63,SMALL(IF($Z$7:$Z$63&lt;&gt;"",IF($W$7:$W$63&lt;&gt;"",ROW($W$7:$W$63)-MIN(ROW($W$7:$W$63))+1,""),""),ROW()-ROW(A$65)+1))),),"")</f>
        <v>0</v>
      </c>
    </row>
    <row r="83" spans="11:25">
      <c r="K83">
        <f t="array" ref="K83">IFERROR(CONCATENATE(TEXT(INDEX($K$7:$K$63,SMALL(IF($N$7:$N$63&lt;&gt;"",IF($K$7:$K$63&lt;&gt;"",ROW($K$7:$K$63)-MIN(ROW($K$7:$K$63))+1,""),""),ROW()-ROW(A$65)+1)),"##0"),","),"")</f>
        <v>0</v>
      </c>
      <c r="L83">
        <f t="array" ref="L83">IFERROR(CONCATENATE((INDEX($N$7:$N$63,SMALL(IF($N$7:$N$63&lt;&gt;"",IF($K$7:$K$63&lt;&gt;"",ROW($K$7:$K$63)-MIN(ROW($K$7:$K$63))+1,""),""),ROW()-ROW(A$65)+1))),","),"")</f>
        <v>0</v>
      </c>
      <c r="M83">
        <f t="array" ref="M83">IFERROR(CONCATENATE((INDEX($A$7:$A$63,SMALL(IF($N$7:$N$63&lt;&gt;"",IF($K$7:$K$63&lt;&gt;"",ROW($K$7:$K$63)-MIN(ROW($K$7:$K$63))+1,""),""),ROW()-ROW(A$65)+1))),),"")</f>
        <v>0</v>
      </c>
      <c r="Q83">
        <f t="array" ref="Q83">IFERROR(CONCATENATE((INDEX($T$7:$T$63,SMALL(IF($T$7:$T$63&lt;&gt;"",IF($Q$7:$Q$63&lt;&gt;"",ROW($Q$7:$Q$63)-MIN(ROW($Q$7:$Q$63))+1,""),""),ROW()-ROW(A$65)+1)))," "),"")</f>
        <v>0</v>
      </c>
      <c r="R83">
        <f t="array" ref="R83">IFERROR(CONCATENATE(TEXT(INDEX($Q$7:$Q$63,SMALL(IF($T$7:$T$63&lt;&gt;"",IF($Q$7:$Q$63&lt;&gt;"",ROW($Q$7:$Q$63)-MIN(ROW($Q$7:$Q$63))+1,""),""),ROW()-ROW(A$65)+1)),"##0")," "),"")</f>
        <v>0</v>
      </c>
      <c r="S83">
        <f t="array" ref="S83">IFERROR(CONCATENATE((INDEX($A$7:$A$63,SMALL(IF($T$7:$T$63&lt;&gt;"",IF($Q$7:$Q$63&lt;&gt;"",ROW($Q$7:$Q$63)-MIN(ROW($Q$7:$Q$63))+1,""),""),ROW()-ROW(A$65)+1))),),"")</f>
        <v>0</v>
      </c>
      <c r="W83">
        <f t="array" ref="W83">IFERROR(CONCATENATE((INDEX($Z$7:$Z$63,SMALL(IF($Z$7:$Z$63&lt;&gt;"",IF($W$7:$W$63&lt;&gt;"",ROW($W$7:$W$63)-MIN(ROW($W$7:$W$63))+1,""),""),ROW()-ROW(A$65)+1))),","),"")</f>
        <v>0</v>
      </c>
      <c r="X83">
        <f t="array" ref="X83">IFERROR(CONCATENATE(TEXT(INDEX($W$7:$W$63,SMALL(IF($Z$7:$Z$63&lt;&gt;"",IF($W$7:$W$63&lt;&gt;"",ROW($W$7:$W$63)-MIN(ROW($W$7:$W$63))+1,""),""),ROW()-ROW(A$65)+1)),"##0"),","),"")</f>
        <v>0</v>
      </c>
      <c r="Y83">
        <f t="array" ref="Y83">IFERROR(CONCATENATE((INDEX($A$7:$A$63,SMALL(IF($Z$7:$Z$63&lt;&gt;"",IF($W$7:$W$63&lt;&gt;"",ROW($W$7:$W$63)-MIN(ROW($W$7:$W$63))+1,""),""),ROW()-ROW(A$65)+1))),),"")</f>
        <v>0</v>
      </c>
    </row>
    <row r="84" spans="11:25">
      <c r="K84">
        <f t="array" ref="K84">IFERROR(CONCATENATE(TEXT(INDEX($K$7:$K$63,SMALL(IF($N$7:$N$63&lt;&gt;"",IF($K$7:$K$63&lt;&gt;"",ROW($K$7:$K$63)-MIN(ROW($K$7:$K$63))+1,""),""),ROW()-ROW(A$65)+1)),"##0"),","),"")</f>
        <v>0</v>
      </c>
      <c r="L84">
        <f t="array" ref="L84">IFERROR(CONCATENATE((INDEX($N$7:$N$63,SMALL(IF($N$7:$N$63&lt;&gt;"",IF($K$7:$K$63&lt;&gt;"",ROW($K$7:$K$63)-MIN(ROW($K$7:$K$63))+1,""),""),ROW()-ROW(A$65)+1))),","),"")</f>
        <v>0</v>
      </c>
      <c r="M84">
        <f t="array" ref="M84">IFERROR(CONCATENATE((INDEX($A$7:$A$63,SMALL(IF($N$7:$N$63&lt;&gt;"",IF($K$7:$K$63&lt;&gt;"",ROW($K$7:$K$63)-MIN(ROW($K$7:$K$63))+1,""),""),ROW()-ROW(A$65)+1))),),"")</f>
        <v>0</v>
      </c>
      <c r="Q84">
        <f t="array" ref="Q84">IFERROR(CONCATENATE((INDEX($T$7:$T$63,SMALL(IF($T$7:$T$63&lt;&gt;"",IF($Q$7:$Q$63&lt;&gt;"",ROW($Q$7:$Q$63)-MIN(ROW($Q$7:$Q$63))+1,""),""),ROW()-ROW(A$65)+1)))," "),"")</f>
        <v>0</v>
      </c>
      <c r="R84">
        <f t="array" ref="R84">IFERROR(CONCATENATE(TEXT(INDEX($Q$7:$Q$63,SMALL(IF($T$7:$T$63&lt;&gt;"",IF($Q$7:$Q$63&lt;&gt;"",ROW($Q$7:$Q$63)-MIN(ROW($Q$7:$Q$63))+1,""),""),ROW()-ROW(A$65)+1)),"##0")," "),"")</f>
        <v>0</v>
      </c>
      <c r="S84">
        <f t="array" ref="S84">IFERROR(CONCATENATE((INDEX($A$7:$A$63,SMALL(IF($T$7:$T$63&lt;&gt;"",IF($Q$7:$Q$63&lt;&gt;"",ROW($Q$7:$Q$63)-MIN(ROW($Q$7:$Q$63))+1,""),""),ROW()-ROW(A$65)+1))),),"")</f>
        <v>0</v>
      </c>
      <c r="W84">
        <f t="array" ref="W84">IFERROR(CONCATENATE((INDEX($Z$7:$Z$63,SMALL(IF($Z$7:$Z$63&lt;&gt;"",IF($W$7:$W$63&lt;&gt;"",ROW($W$7:$W$63)-MIN(ROW($W$7:$W$63))+1,""),""),ROW()-ROW(A$65)+1))),","),"")</f>
        <v>0</v>
      </c>
      <c r="X84">
        <f t="array" ref="X84">IFERROR(CONCATENATE(TEXT(INDEX($W$7:$W$63,SMALL(IF($Z$7:$Z$63&lt;&gt;"",IF($W$7:$W$63&lt;&gt;"",ROW($W$7:$W$63)-MIN(ROW($W$7:$W$63))+1,""),""),ROW()-ROW(A$65)+1)),"##0"),","),"")</f>
        <v>0</v>
      </c>
      <c r="Y84">
        <f t="array" ref="Y84">IFERROR(CONCATENATE((INDEX($A$7:$A$63,SMALL(IF($Z$7:$Z$63&lt;&gt;"",IF($W$7:$W$63&lt;&gt;"",ROW($W$7:$W$63)-MIN(ROW($W$7:$W$63))+1,""),""),ROW()-ROW(A$65)+1))),),"")</f>
        <v>0</v>
      </c>
    </row>
    <row r="85" spans="11:25">
      <c r="K85">
        <f t="array" ref="K85">IFERROR(CONCATENATE(TEXT(INDEX($K$7:$K$63,SMALL(IF($N$7:$N$63&lt;&gt;"",IF($K$7:$K$63&lt;&gt;"",ROW($K$7:$K$63)-MIN(ROW($K$7:$K$63))+1,""),""),ROW()-ROW(A$65)+1)),"##0"),","),"")</f>
        <v>0</v>
      </c>
      <c r="L85">
        <f t="array" ref="L85">IFERROR(CONCATENATE((INDEX($N$7:$N$63,SMALL(IF($N$7:$N$63&lt;&gt;"",IF($K$7:$K$63&lt;&gt;"",ROW($K$7:$K$63)-MIN(ROW($K$7:$K$63))+1,""),""),ROW()-ROW(A$65)+1))),","),"")</f>
        <v>0</v>
      </c>
      <c r="M85">
        <f t="array" ref="M85">IFERROR(CONCATENATE((INDEX($A$7:$A$63,SMALL(IF($N$7:$N$63&lt;&gt;"",IF($K$7:$K$63&lt;&gt;"",ROW($K$7:$K$63)-MIN(ROW($K$7:$K$63))+1,""),""),ROW()-ROW(A$65)+1))),),"")</f>
        <v>0</v>
      </c>
      <c r="Q85">
        <f t="array" ref="Q85">IFERROR(CONCATENATE((INDEX($T$7:$T$63,SMALL(IF($T$7:$T$63&lt;&gt;"",IF($Q$7:$Q$63&lt;&gt;"",ROW($Q$7:$Q$63)-MIN(ROW($Q$7:$Q$63))+1,""),""),ROW()-ROW(A$65)+1)))," "),"")</f>
        <v>0</v>
      </c>
      <c r="R85">
        <f t="array" ref="R85">IFERROR(CONCATENATE(TEXT(INDEX($Q$7:$Q$63,SMALL(IF($T$7:$T$63&lt;&gt;"",IF($Q$7:$Q$63&lt;&gt;"",ROW($Q$7:$Q$63)-MIN(ROW($Q$7:$Q$63))+1,""),""),ROW()-ROW(A$65)+1)),"##0")," "),"")</f>
        <v>0</v>
      </c>
      <c r="S85">
        <f t="array" ref="S85">IFERROR(CONCATENATE((INDEX($A$7:$A$63,SMALL(IF($T$7:$T$63&lt;&gt;"",IF($Q$7:$Q$63&lt;&gt;"",ROW($Q$7:$Q$63)-MIN(ROW($Q$7:$Q$63))+1,""),""),ROW()-ROW(A$65)+1))),),"")</f>
        <v>0</v>
      </c>
      <c r="W85">
        <f t="array" ref="W85">IFERROR(CONCATENATE((INDEX($Z$7:$Z$63,SMALL(IF($Z$7:$Z$63&lt;&gt;"",IF($W$7:$W$63&lt;&gt;"",ROW($W$7:$W$63)-MIN(ROW($W$7:$W$63))+1,""),""),ROW()-ROW(A$65)+1))),","),"")</f>
        <v>0</v>
      </c>
      <c r="X85">
        <f t="array" ref="X85">IFERROR(CONCATENATE(TEXT(INDEX($W$7:$W$63,SMALL(IF($Z$7:$Z$63&lt;&gt;"",IF($W$7:$W$63&lt;&gt;"",ROW($W$7:$W$63)-MIN(ROW($W$7:$W$63))+1,""),""),ROW()-ROW(A$65)+1)),"##0"),","),"")</f>
        <v>0</v>
      </c>
      <c r="Y85">
        <f t="array" ref="Y85">IFERROR(CONCATENATE((INDEX($A$7:$A$63,SMALL(IF($Z$7:$Z$63&lt;&gt;"",IF($W$7:$W$63&lt;&gt;"",ROW($W$7:$W$63)-MIN(ROW($W$7:$W$63))+1,""),""),ROW()-ROW(A$65)+1))),),"")</f>
        <v>0</v>
      </c>
    </row>
    <row r="86" spans="11:25">
      <c r="K86">
        <f t="array" ref="K86">IFERROR(CONCATENATE(TEXT(INDEX($K$7:$K$63,SMALL(IF($N$7:$N$63&lt;&gt;"",IF($K$7:$K$63&lt;&gt;"",ROW($K$7:$K$63)-MIN(ROW($K$7:$K$63))+1,""),""),ROW()-ROW(A$65)+1)),"##0"),","),"")</f>
        <v>0</v>
      </c>
      <c r="L86">
        <f t="array" ref="L86">IFERROR(CONCATENATE((INDEX($N$7:$N$63,SMALL(IF($N$7:$N$63&lt;&gt;"",IF($K$7:$K$63&lt;&gt;"",ROW($K$7:$K$63)-MIN(ROW($K$7:$K$63))+1,""),""),ROW()-ROW(A$65)+1))),","),"")</f>
        <v>0</v>
      </c>
      <c r="M86">
        <f t="array" ref="M86">IFERROR(CONCATENATE((INDEX($A$7:$A$63,SMALL(IF($N$7:$N$63&lt;&gt;"",IF($K$7:$K$63&lt;&gt;"",ROW($K$7:$K$63)-MIN(ROW($K$7:$K$63))+1,""),""),ROW()-ROW(A$65)+1))),),"")</f>
        <v>0</v>
      </c>
      <c r="Q86">
        <f t="array" ref="Q86">IFERROR(CONCATENATE((INDEX($T$7:$T$63,SMALL(IF($T$7:$T$63&lt;&gt;"",IF($Q$7:$Q$63&lt;&gt;"",ROW($Q$7:$Q$63)-MIN(ROW($Q$7:$Q$63))+1,""),""),ROW()-ROW(A$65)+1)))," "),"")</f>
        <v>0</v>
      </c>
      <c r="R86">
        <f t="array" ref="R86">IFERROR(CONCATENATE(TEXT(INDEX($Q$7:$Q$63,SMALL(IF($T$7:$T$63&lt;&gt;"",IF($Q$7:$Q$63&lt;&gt;"",ROW($Q$7:$Q$63)-MIN(ROW($Q$7:$Q$63))+1,""),""),ROW()-ROW(A$65)+1)),"##0")," "),"")</f>
        <v>0</v>
      </c>
      <c r="S86">
        <f t="array" ref="S86">IFERROR(CONCATENATE((INDEX($A$7:$A$63,SMALL(IF($T$7:$T$63&lt;&gt;"",IF($Q$7:$Q$63&lt;&gt;"",ROW($Q$7:$Q$63)-MIN(ROW($Q$7:$Q$63))+1,""),""),ROW()-ROW(A$65)+1))),),"")</f>
        <v>0</v>
      </c>
      <c r="W86">
        <f t="array" ref="W86">IFERROR(CONCATENATE((INDEX($Z$7:$Z$63,SMALL(IF($Z$7:$Z$63&lt;&gt;"",IF($W$7:$W$63&lt;&gt;"",ROW($W$7:$W$63)-MIN(ROW($W$7:$W$63))+1,""),""),ROW()-ROW(A$65)+1))),","),"")</f>
        <v>0</v>
      </c>
      <c r="X86">
        <f t="array" ref="X86">IFERROR(CONCATENATE(TEXT(INDEX($W$7:$W$63,SMALL(IF($Z$7:$Z$63&lt;&gt;"",IF($W$7:$W$63&lt;&gt;"",ROW($W$7:$W$63)-MIN(ROW($W$7:$W$63))+1,""),""),ROW()-ROW(A$65)+1)),"##0"),","),"")</f>
        <v>0</v>
      </c>
      <c r="Y86">
        <f t="array" ref="Y86">IFERROR(CONCATENATE((INDEX($A$7:$A$63,SMALL(IF($Z$7:$Z$63&lt;&gt;"",IF($W$7:$W$63&lt;&gt;"",ROW($W$7:$W$63)-MIN(ROW($W$7:$W$63))+1,""),""),ROW()-ROW(A$65)+1))),),"")</f>
        <v>0</v>
      </c>
    </row>
    <row r="87" spans="11:25">
      <c r="K87">
        <f t="array" ref="K87">IFERROR(CONCATENATE(TEXT(INDEX($K$7:$K$63,SMALL(IF($N$7:$N$63&lt;&gt;"",IF($K$7:$K$63&lt;&gt;"",ROW($K$7:$K$63)-MIN(ROW($K$7:$K$63))+1,""),""),ROW()-ROW(A$65)+1)),"##0"),","),"")</f>
        <v>0</v>
      </c>
      <c r="L87">
        <f t="array" ref="L87">IFERROR(CONCATENATE((INDEX($N$7:$N$63,SMALL(IF($N$7:$N$63&lt;&gt;"",IF($K$7:$K$63&lt;&gt;"",ROW($K$7:$K$63)-MIN(ROW($K$7:$K$63))+1,""),""),ROW()-ROW(A$65)+1))),","),"")</f>
        <v>0</v>
      </c>
      <c r="M87">
        <f t="array" ref="M87">IFERROR(CONCATENATE((INDEX($A$7:$A$63,SMALL(IF($N$7:$N$63&lt;&gt;"",IF($K$7:$K$63&lt;&gt;"",ROW($K$7:$K$63)-MIN(ROW($K$7:$K$63))+1,""),""),ROW()-ROW(A$65)+1))),),"")</f>
        <v>0</v>
      </c>
      <c r="Q87">
        <f t="array" ref="Q87">IFERROR(CONCATENATE((INDEX($T$7:$T$63,SMALL(IF($T$7:$T$63&lt;&gt;"",IF($Q$7:$Q$63&lt;&gt;"",ROW($Q$7:$Q$63)-MIN(ROW($Q$7:$Q$63))+1,""),""),ROW()-ROW(A$65)+1)))," "),"")</f>
        <v>0</v>
      </c>
      <c r="R87">
        <f t="array" ref="R87">IFERROR(CONCATENATE(TEXT(INDEX($Q$7:$Q$63,SMALL(IF($T$7:$T$63&lt;&gt;"",IF($Q$7:$Q$63&lt;&gt;"",ROW($Q$7:$Q$63)-MIN(ROW($Q$7:$Q$63))+1,""),""),ROW()-ROW(A$65)+1)),"##0")," "),"")</f>
        <v>0</v>
      </c>
      <c r="S87">
        <f t="array" ref="S87">IFERROR(CONCATENATE((INDEX($A$7:$A$63,SMALL(IF($T$7:$T$63&lt;&gt;"",IF($Q$7:$Q$63&lt;&gt;"",ROW($Q$7:$Q$63)-MIN(ROW($Q$7:$Q$63))+1,""),""),ROW()-ROW(A$65)+1))),),"")</f>
        <v>0</v>
      </c>
      <c r="W87">
        <f t="array" ref="W87">IFERROR(CONCATENATE((INDEX($Z$7:$Z$63,SMALL(IF($Z$7:$Z$63&lt;&gt;"",IF($W$7:$W$63&lt;&gt;"",ROW($W$7:$W$63)-MIN(ROW($W$7:$W$63))+1,""),""),ROW()-ROW(A$65)+1))),","),"")</f>
        <v>0</v>
      </c>
      <c r="X87">
        <f t="array" ref="X87">IFERROR(CONCATENATE(TEXT(INDEX($W$7:$W$63,SMALL(IF($Z$7:$Z$63&lt;&gt;"",IF($W$7:$W$63&lt;&gt;"",ROW($W$7:$W$63)-MIN(ROW($W$7:$W$63))+1,""),""),ROW()-ROW(A$65)+1)),"##0"),","),"")</f>
        <v>0</v>
      </c>
      <c r="Y87">
        <f t="array" ref="Y87">IFERROR(CONCATENATE((INDEX($A$7:$A$63,SMALL(IF($Z$7:$Z$63&lt;&gt;"",IF($W$7:$W$63&lt;&gt;"",ROW($W$7:$W$63)-MIN(ROW($W$7:$W$63))+1,""),""),ROW()-ROW(A$65)+1))),),"")</f>
        <v>0</v>
      </c>
    </row>
    <row r="88" spans="11:25">
      <c r="K88">
        <f t="array" ref="K88">IFERROR(CONCATENATE(TEXT(INDEX($K$7:$K$63,SMALL(IF($N$7:$N$63&lt;&gt;"",IF($K$7:$K$63&lt;&gt;"",ROW($K$7:$K$63)-MIN(ROW($K$7:$K$63))+1,""),""),ROW()-ROW(A$65)+1)),"##0"),","),"")</f>
        <v>0</v>
      </c>
      <c r="L88">
        <f t="array" ref="L88">IFERROR(CONCATENATE((INDEX($N$7:$N$63,SMALL(IF($N$7:$N$63&lt;&gt;"",IF($K$7:$K$63&lt;&gt;"",ROW($K$7:$K$63)-MIN(ROW($K$7:$K$63))+1,""),""),ROW()-ROW(A$65)+1))),","),"")</f>
        <v>0</v>
      </c>
      <c r="M88">
        <f t="array" ref="M88">IFERROR(CONCATENATE((INDEX($A$7:$A$63,SMALL(IF($N$7:$N$63&lt;&gt;"",IF($K$7:$K$63&lt;&gt;"",ROW($K$7:$K$63)-MIN(ROW($K$7:$K$63))+1,""),""),ROW()-ROW(A$65)+1))),),"")</f>
        <v>0</v>
      </c>
      <c r="Q88">
        <f t="array" ref="Q88">IFERROR(CONCATENATE((INDEX($T$7:$T$63,SMALL(IF($T$7:$T$63&lt;&gt;"",IF($Q$7:$Q$63&lt;&gt;"",ROW($Q$7:$Q$63)-MIN(ROW($Q$7:$Q$63))+1,""),""),ROW()-ROW(A$65)+1)))," "),"")</f>
        <v>0</v>
      </c>
      <c r="R88">
        <f t="array" ref="R88">IFERROR(CONCATENATE(TEXT(INDEX($Q$7:$Q$63,SMALL(IF($T$7:$T$63&lt;&gt;"",IF($Q$7:$Q$63&lt;&gt;"",ROW($Q$7:$Q$63)-MIN(ROW($Q$7:$Q$63))+1,""),""),ROW()-ROW(A$65)+1)),"##0")," "),"")</f>
        <v>0</v>
      </c>
      <c r="S88">
        <f t="array" ref="S88">IFERROR(CONCATENATE((INDEX($A$7:$A$63,SMALL(IF($T$7:$T$63&lt;&gt;"",IF($Q$7:$Q$63&lt;&gt;"",ROW($Q$7:$Q$63)-MIN(ROW($Q$7:$Q$63))+1,""),""),ROW()-ROW(A$65)+1))),),"")</f>
        <v>0</v>
      </c>
      <c r="W88">
        <f t="array" ref="W88">IFERROR(CONCATENATE((INDEX($Z$7:$Z$63,SMALL(IF($Z$7:$Z$63&lt;&gt;"",IF($W$7:$W$63&lt;&gt;"",ROW($W$7:$W$63)-MIN(ROW($W$7:$W$63))+1,""),""),ROW()-ROW(A$65)+1))),","),"")</f>
        <v>0</v>
      </c>
      <c r="X88">
        <f t="array" ref="X88">IFERROR(CONCATENATE(TEXT(INDEX($W$7:$W$63,SMALL(IF($Z$7:$Z$63&lt;&gt;"",IF($W$7:$W$63&lt;&gt;"",ROW($W$7:$W$63)-MIN(ROW($W$7:$W$63))+1,""),""),ROW()-ROW(A$65)+1)),"##0"),","),"")</f>
        <v>0</v>
      </c>
      <c r="Y88">
        <f t="array" ref="Y88">IFERROR(CONCATENATE((INDEX($A$7:$A$63,SMALL(IF($Z$7:$Z$63&lt;&gt;"",IF($W$7:$W$63&lt;&gt;"",ROW($W$7:$W$63)-MIN(ROW($W$7:$W$63))+1,""),""),ROW()-ROW(A$65)+1))),),"")</f>
        <v>0</v>
      </c>
    </row>
    <row r="89" spans="11:25">
      <c r="K89">
        <f t="array" ref="K89">IFERROR(CONCATENATE(TEXT(INDEX($K$7:$K$63,SMALL(IF($N$7:$N$63&lt;&gt;"",IF($K$7:$K$63&lt;&gt;"",ROW($K$7:$K$63)-MIN(ROW($K$7:$K$63))+1,""),""),ROW()-ROW(A$65)+1)),"##0"),","),"")</f>
        <v>0</v>
      </c>
      <c r="L89">
        <f t="array" ref="L89">IFERROR(CONCATENATE((INDEX($N$7:$N$63,SMALL(IF($N$7:$N$63&lt;&gt;"",IF($K$7:$K$63&lt;&gt;"",ROW($K$7:$K$63)-MIN(ROW($K$7:$K$63))+1,""),""),ROW()-ROW(A$65)+1))),","),"")</f>
        <v>0</v>
      </c>
      <c r="M89">
        <f t="array" ref="M89">IFERROR(CONCATENATE((INDEX($A$7:$A$63,SMALL(IF($N$7:$N$63&lt;&gt;"",IF($K$7:$K$63&lt;&gt;"",ROW($K$7:$K$63)-MIN(ROW($K$7:$K$63))+1,""),""),ROW()-ROW(A$65)+1))),),"")</f>
        <v>0</v>
      </c>
      <c r="Q89">
        <f t="array" ref="Q89">IFERROR(CONCATENATE((INDEX($T$7:$T$63,SMALL(IF($T$7:$T$63&lt;&gt;"",IF($Q$7:$Q$63&lt;&gt;"",ROW($Q$7:$Q$63)-MIN(ROW($Q$7:$Q$63))+1,""),""),ROW()-ROW(A$65)+1)))," "),"")</f>
        <v>0</v>
      </c>
      <c r="R89">
        <f t="array" ref="R89">IFERROR(CONCATENATE(TEXT(INDEX($Q$7:$Q$63,SMALL(IF($T$7:$T$63&lt;&gt;"",IF($Q$7:$Q$63&lt;&gt;"",ROW($Q$7:$Q$63)-MIN(ROW($Q$7:$Q$63))+1,""),""),ROW()-ROW(A$65)+1)),"##0")," "),"")</f>
        <v>0</v>
      </c>
      <c r="S89">
        <f t="array" ref="S89">IFERROR(CONCATENATE((INDEX($A$7:$A$63,SMALL(IF($T$7:$T$63&lt;&gt;"",IF($Q$7:$Q$63&lt;&gt;"",ROW($Q$7:$Q$63)-MIN(ROW($Q$7:$Q$63))+1,""),""),ROW()-ROW(A$65)+1))),),"")</f>
        <v>0</v>
      </c>
      <c r="W89">
        <f t="array" ref="W89">IFERROR(CONCATENATE((INDEX($Z$7:$Z$63,SMALL(IF($Z$7:$Z$63&lt;&gt;"",IF($W$7:$W$63&lt;&gt;"",ROW($W$7:$W$63)-MIN(ROW($W$7:$W$63))+1,""),""),ROW()-ROW(A$65)+1))),","),"")</f>
        <v>0</v>
      </c>
      <c r="X89">
        <f t="array" ref="X89">IFERROR(CONCATENATE(TEXT(INDEX($W$7:$W$63,SMALL(IF($Z$7:$Z$63&lt;&gt;"",IF($W$7:$W$63&lt;&gt;"",ROW($W$7:$W$63)-MIN(ROW($W$7:$W$63))+1,""),""),ROW()-ROW(A$65)+1)),"##0"),","),"")</f>
        <v>0</v>
      </c>
      <c r="Y89">
        <f t="array" ref="Y89">IFERROR(CONCATENATE((INDEX($A$7:$A$63,SMALL(IF($Z$7:$Z$63&lt;&gt;"",IF($W$7:$W$63&lt;&gt;"",ROW($W$7:$W$63)-MIN(ROW($W$7:$W$63))+1,""),""),ROW()-ROW(A$65)+1))),),"")</f>
        <v>0</v>
      </c>
    </row>
    <row r="90" spans="11:25">
      <c r="K90">
        <f t="array" ref="K90">IFERROR(CONCATENATE(TEXT(INDEX($K$7:$K$63,SMALL(IF($N$7:$N$63&lt;&gt;"",IF($K$7:$K$63&lt;&gt;"",ROW($K$7:$K$63)-MIN(ROW($K$7:$K$63))+1,""),""),ROW()-ROW(A$65)+1)),"##0"),","),"")</f>
        <v>0</v>
      </c>
      <c r="L90">
        <f t="array" ref="L90">IFERROR(CONCATENATE((INDEX($N$7:$N$63,SMALL(IF($N$7:$N$63&lt;&gt;"",IF($K$7:$K$63&lt;&gt;"",ROW($K$7:$K$63)-MIN(ROW($K$7:$K$63))+1,""),""),ROW()-ROW(A$65)+1))),","),"")</f>
        <v>0</v>
      </c>
      <c r="M90">
        <f t="array" ref="M90">IFERROR(CONCATENATE((INDEX($A$7:$A$63,SMALL(IF($N$7:$N$63&lt;&gt;"",IF($K$7:$K$63&lt;&gt;"",ROW($K$7:$K$63)-MIN(ROW($K$7:$K$63))+1,""),""),ROW()-ROW(A$65)+1))),),"")</f>
        <v>0</v>
      </c>
      <c r="Q90">
        <f t="array" ref="Q90">IFERROR(CONCATENATE((INDEX($T$7:$T$63,SMALL(IF($T$7:$T$63&lt;&gt;"",IF($Q$7:$Q$63&lt;&gt;"",ROW($Q$7:$Q$63)-MIN(ROW($Q$7:$Q$63))+1,""),""),ROW()-ROW(A$65)+1)))," "),"")</f>
        <v>0</v>
      </c>
      <c r="R90">
        <f t="array" ref="R90">IFERROR(CONCATENATE(TEXT(INDEX($Q$7:$Q$63,SMALL(IF($T$7:$T$63&lt;&gt;"",IF($Q$7:$Q$63&lt;&gt;"",ROW($Q$7:$Q$63)-MIN(ROW($Q$7:$Q$63))+1,""),""),ROW()-ROW(A$65)+1)),"##0")," "),"")</f>
        <v>0</v>
      </c>
      <c r="S90">
        <f t="array" ref="S90">IFERROR(CONCATENATE((INDEX($A$7:$A$63,SMALL(IF($T$7:$T$63&lt;&gt;"",IF($Q$7:$Q$63&lt;&gt;"",ROW($Q$7:$Q$63)-MIN(ROW($Q$7:$Q$63))+1,""),""),ROW()-ROW(A$65)+1))),),"")</f>
        <v>0</v>
      </c>
      <c r="W90">
        <f t="array" ref="W90">IFERROR(CONCATENATE((INDEX($Z$7:$Z$63,SMALL(IF($Z$7:$Z$63&lt;&gt;"",IF($W$7:$W$63&lt;&gt;"",ROW($W$7:$W$63)-MIN(ROW($W$7:$W$63))+1,""),""),ROW()-ROW(A$65)+1))),","),"")</f>
        <v>0</v>
      </c>
      <c r="X90">
        <f t="array" ref="X90">IFERROR(CONCATENATE(TEXT(INDEX($W$7:$W$63,SMALL(IF($Z$7:$Z$63&lt;&gt;"",IF($W$7:$W$63&lt;&gt;"",ROW($W$7:$W$63)-MIN(ROW($W$7:$W$63))+1,""),""),ROW()-ROW(A$65)+1)),"##0"),","),"")</f>
        <v>0</v>
      </c>
      <c r="Y90">
        <f t="array" ref="Y90">IFERROR(CONCATENATE((INDEX($A$7:$A$63,SMALL(IF($Z$7:$Z$63&lt;&gt;"",IF($W$7:$W$63&lt;&gt;"",ROW($W$7:$W$63)-MIN(ROW($W$7:$W$63))+1,""),""),ROW()-ROW(A$65)+1))),),"")</f>
        <v>0</v>
      </c>
    </row>
    <row r="91" spans="11:25">
      <c r="K91">
        <f t="array" ref="K91">IFERROR(CONCATENATE(TEXT(INDEX($K$7:$K$63,SMALL(IF($N$7:$N$63&lt;&gt;"",IF($K$7:$K$63&lt;&gt;"",ROW($K$7:$K$63)-MIN(ROW($K$7:$K$63))+1,""),""),ROW()-ROW(A$65)+1)),"##0"),","),"")</f>
        <v>0</v>
      </c>
      <c r="L91">
        <f t="array" ref="L91">IFERROR(CONCATENATE((INDEX($N$7:$N$63,SMALL(IF($N$7:$N$63&lt;&gt;"",IF($K$7:$K$63&lt;&gt;"",ROW($K$7:$K$63)-MIN(ROW($K$7:$K$63))+1,""),""),ROW()-ROW(A$65)+1))),","),"")</f>
        <v>0</v>
      </c>
      <c r="M91">
        <f t="array" ref="M91">IFERROR(CONCATENATE((INDEX($A$7:$A$63,SMALL(IF($N$7:$N$63&lt;&gt;"",IF($K$7:$K$63&lt;&gt;"",ROW($K$7:$K$63)-MIN(ROW($K$7:$K$63))+1,""),""),ROW()-ROW(A$65)+1))),),"")</f>
        <v>0</v>
      </c>
      <c r="Q91">
        <f t="array" ref="Q91">IFERROR(CONCATENATE((INDEX($T$7:$T$63,SMALL(IF($T$7:$T$63&lt;&gt;"",IF($Q$7:$Q$63&lt;&gt;"",ROW($Q$7:$Q$63)-MIN(ROW($Q$7:$Q$63))+1,""),""),ROW()-ROW(A$65)+1)))," "),"")</f>
        <v>0</v>
      </c>
      <c r="R91">
        <f t="array" ref="R91">IFERROR(CONCATENATE(TEXT(INDEX($Q$7:$Q$63,SMALL(IF($T$7:$T$63&lt;&gt;"",IF($Q$7:$Q$63&lt;&gt;"",ROW($Q$7:$Q$63)-MIN(ROW($Q$7:$Q$63))+1,""),""),ROW()-ROW(A$65)+1)),"##0")," "),"")</f>
        <v>0</v>
      </c>
      <c r="S91">
        <f t="array" ref="S91">IFERROR(CONCATENATE((INDEX($A$7:$A$63,SMALL(IF($T$7:$T$63&lt;&gt;"",IF($Q$7:$Q$63&lt;&gt;"",ROW($Q$7:$Q$63)-MIN(ROW($Q$7:$Q$63))+1,""),""),ROW()-ROW(A$65)+1))),),"")</f>
        <v>0</v>
      </c>
      <c r="W91">
        <f t="array" ref="W91">IFERROR(CONCATENATE((INDEX($Z$7:$Z$63,SMALL(IF($Z$7:$Z$63&lt;&gt;"",IF($W$7:$W$63&lt;&gt;"",ROW($W$7:$W$63)-MIN(ROW($W$7:$W$63))+1,""),""),ROW()-ROW(A$65)+1))),","),"")</f>
        <v>0</v>
      </c>
      <c r="X91">
        <f t="array" ref="X91">IFERROR(CONCATENATE(TEXT(INDEX($W$7:$W$63,SMALL(IF($Z$7:$Z$63&lt;&gt;"",IF($W$7:$W$63&lt;&gt;"",ROW($W$7:$W$63)-MIN(ROW($W$7:$W$63))+1,""),""),ROW()-ROW(A$65)+1)),"##0"),","),"")</f>
        <v>0</v>
      </c>
      <c r="Y91">
        <f t="array" ref="Y91">IFERROR(CONCATENATE((INDEX($A$7:$A$63,SMALL(IF($Z$7:$Z$63&lt;&gt;"",IF($W$7:$W$63&lt;&gt;"",ROW($W$7:$W$63)-MIN(ROW($W$7:$W$63))+1,""),""),ROW()-ROW(A$65)+1))),),"")</f>
        <v>0</v>
      </c>
    </row>
    <row r="92" spans="11:25">
      <c r="K92">
        <f t="array" ref="K92">IFERROR(CONCATENATE(TEXT(INDEX($K$7:$K$63,SMALL(IF($N$7:$N$63&lt;&gt;"",IF($K$7:$K$63&lt;&gt;"",ROW($K$7:$K$63)-MIN(ROW($K$7:$K$63))+1,""),""),ROW()-ROW(A$65)+1)),"##0"),","),"")</f>
        <v>0</v>
      </c>
      <c r="L92">
        <f t="array" ref="L92">IFERROR(CONCATENATE((INDEX($N$7:$N$63,SMALL(IF($N$7:$N$63&lt;&gt;"",IF($K$7:$K$63&lt;&gt;"",ROW($K$7:$K$63)-MIN(ROW($K$7:$K$63))+1,""),""),ROW()-ROW(A$65)+1))),","),"")</f>
        <v>0</v>
      </c>
      <c r="M92">
        <f t="array" ref="M92">IFERROR(CONCATENATE((INDEX($A$7:$A$63,SMALL(IF($N$7:$N$63&lt;&gt;"",IF($K$7:$K$63&lt;&gt;"",ROW($K$7:$K$63)-MIN(ROW($K$7:$K$63))+1,""),""),ROW()-ROW(A$65)+1))),),"")</f>
        <v>0</v>
      </c>
      <c r="Q92">
        <f t="array" ref="Q92">IFERROR(CONCATENATE((INDEX($T$7:$T$63,SMALL(IF($T$7:$T$63&lt;&gt;"",IF($Q$7:$Q$63&lt;&gt;"",ROW($Q$7:$Q$63)-MIN(ROW($Q$7:$Q$63))+1,""),""),ROW()-ROW(A$65)+1)))," "),"")</f>
        <v>0</v>
      </c>
      <c r="R92">
        <f t="array" ref="R92">IFERROR(CONCATENATE(TEXT(INDEX($Q$7:$Q$63,SMALL(IF($T$7:$T$63&lt;&gt;"",IF($Q$7:$Q$63&lt;&gt;"",ROW($Q$7:$Q$63)-MIN(ROW($Q$7:$Q$63))+1,""),""),ROW()-ROW(A$65)+1)),"##0")," "),"")</f>
        <v>0</v>
      </c>
      <c r="S92">
        <f t="array" ref="S92">IFERROR(CONCATENATE((INDEX($A$7:$A$63,SMALL(IF($T$7:$T$63&lt;&gt;"",IF($Q$7:$Q$63&lt;&gt;"",ROW($Q$7:$Q$63)-MIN(ROW($Q$7:$Q$63))+1,""),""),ROW()-ROW(A$65)+1))),),"")</f>
        <v>0</v>
      </c>
      <c r="W92">
        <f t="array" ref="W92">IFERROR(CONCATENATE((INDEX($Z$7:$Z$63,SMALL(IF($Z$7:$Z$63&lt;&gt;"",IF($W$7:$W$63&lt;&gt;"",ROW($W$7:$W$63)-MIN(ROW($W$7:$W$63))+1,""),""),ROW()-ROW(A$65)+1))),","),"")</f>
        <v>0</v>
      </c>
      <c r="X92">
        <f t="array" ref="X92">IFERROR(CONCATENATE(TEXT(INDEX($W$7:$W$63,SMALL(IF($Z$7:$Z$63&lt;&gt;"",IF($W$7:$W$63&lt;&gt;"",ROW($W$7:$W$63)-MIN(ROW($W$7:$W$63))+1,""),""),ROW()-ROW(A$65)+1)),"##0"),","),"")</f>
        <v>0</v>
      </c>
      <c r="Y92">
        <f t="array" ref="Y92">IFERROR(CONCATENATE((INDEX($A$7:$A$63,SMALL(IF($Z$7:$Z$63&lt;&gt;"",IF($W$7:$W$63&lt;&gt;"",ROW($W$7:$W$63)-MIN(ROW($W$7:$W$63))+1,""),""),ROW()-ROW(A$65)+1))),),"")</f>
        <v>0</v>
      </c>
    </row>
    <row r="93" spans="11:25">
      <c r="K93">
        <f t="array" ref="K93">IFERROR(CONCATENATE(TEXT(INDEX($K$7:$K$63,SMALL(IF($N$7:$N$63&lt;&gt;"",IF($K$7:$K$63&lt;&gt;"",ROW($K$7:$K$63)-MIN(ROW($K$7:$K$63))+1,""),""),ROW()-ROW(A$65)+1)),"##0"),","),"")</f>
        <v>0</v>
      </c>
      <c r="L93">
        <f t="array" ref="L93">IFERROR(CONCATENATE((INDEX($N$7:$N$63,SMALL(IF($N$7:$N$63&lt;&gt;"",IF($K$7:$K$63&lt;&gt;"",ROW($K$7:$K$63)-MIN(ROW($K$7:$K$63))+1,""),""),ROW()-ROW(A$65)+1))),","),"")</f>
        <v>0</v>
      </c>
      <c r="M93">
        <f t="array" ref="M93">IFERROR(CONCATENATE((INDEX($A$7:$A$63,SMALL(IF($N$7:$N$63&lt;&gt;"",IF($K$7:$K$63&lt;&gt;"",ROW($K$7:$K$63)-MIN(ROW($K$7:$K$63))+1,""),""),ROW()-ROW(A$65)+1))),),"")</f>
        <v>0</v>
      </c>
      <c r="Q93">
        <f t="array" ref="Q93">IFERROR(CONCATENATE((INDEX($T$7:$T$63,SMALL(IF($T$7:$T$63&lt;&gt;"",IF($Q$7:$Q$63&lt;&gt;"",ROW($Q$7:$Q$63)-MIN(ROW($Q$7:$Q$63))+1,""),""),ROW()-ROW(A$65)+1)))," "),"")</f>
        <v>0</v>
      </c>
      <c r="R93">
        <f t="array" ref="R93">IFERROR(CONCATENATE(TEXT(INDEX($Q$7:$Q$63,SMALL(IF($T$7:$T$63&lt;&gt;"",IF($Q$7:$Q$63&lt;&gt;"",ROW($Q$7:$Q$63)-MIN(ROW($Q$7:$Q$63))+1,""),""),ROW()-ROW(A$65)+1)),"##0")," "),"")</f>
        <v>0</v>
      </c>
      <c r="S93">
        <f t="array" ref="S93">IFERROR(CONCATENATE((INDEX($A$7:$A$63,SMALL(IF($T$7:$T$63&lt;&gt;"",IF($Q$7:$Q$63&lt;&gt;"",ROW($Q$7:$Q$63)-MIN(ROW($Q$7:$Q$63))+1,""),""),ROW()-ROW(A$65)+1))),),"")</f>
        <v>0</v>
      </c>
      <c r="W93">
        <f t="array" ref="W93">IFERROR(CONCATENATE((INDEX($Z$7:$Z$63,SMALL(IF($Z$7:$Z$63&lt;&gt;"",IF($W$7:$W$63&lt;&gt;"",ROW($W$7:$W$63)-MIN(ROW($W$7:$W$63))+1,""),""),ROW()-ROW(A$65)+1))),","),"")</f>
        <v>0</v>
      </c>
      <c r="X93">
        <f t="array" ref="X93">IFERROR(CONCATENATE(TEXT(INDEX($W$7:$W$63,SMALL(IF($Z$7:$Z$63&lt;&gt;"",IF($W$7:$W$63&lt;&gt;"",ROW($W$7:$W$63)-MIN(ROW($W$7:$W$63))+1,""),""),ROW()-ROW(A$65)+1)),"##0"),","),"")</f>
        <v>0</v>
      </c>
      <c r="Y93">
        <f t="array" ref="Y93">IFERROR(CONCATENATE((INDEX($A$7:$A$63,SMALL(IF($Z$7:$Z$63&lt;&gt;"",IF($W$7:$W$63&lt;&gt;"",ROW($W$7:$W$63)-MIN(ROW($W$7:$W$63))+1,""),""),ROW()-ROW(A$65)+1))),),"")</f>
        <v>0</v>
      </c>
    </row>
    <row r="94" spans="11:25">
      <c r="K94">
        <f t="array" ref="K94">IFERROR(CONCATENATE(TEXT(INDEX($K$7:$K$63,SMALL(IF($N$7:$N$63&lt;&gt;"",IF($K$7:$K$63&lt;&gt;"",ROW($K$7:$K$63)-MIN(ROW($K$7:$K$63))+1,""),""),ROW()-ROW(A$65)+1)),"##0"),","),"")</f>
        <v>0</v>
      </c>
      <c r="L94">
        <f t="array" ref="L94">IFERROR(CONCATENATE((INDEX($N$7:$N$63,SMALL(IF($N$7:$N$63&lt;&gt;"",IF($K$7:$K$63&lt;&gt;"",ROW($K$7:$K$63)-MIN(ROW($K$7:$K$63))+1,""),""),ROW()-ROW(A$65)+1))),","),"")</f>
        <v>0</v>
      </c>
      <c r="M94">
        <f t="array" ref="M94">IFERROR(CONCATENATE((INDEX($A$7:$A$63,SMALL(IF($N$7:$N$63&lt;&gt;"",IF($K$7:$K$63&lt;&gt;"",ROW($K$7:$K$63)-MIN(ROW($K$7:$K$63))+1,""),""),ROW()-ROW(A$65)+1))),),"")</f>
        <v>0</v>
      </c>
      <c r="Q94">
        <f t="array" ref="Q94">IFERROR(CONCATENATE((INDEX($T$7:$T$63,SMALL(IF($T$7:$T$63&lt;&gt;"",IF($Q$7:$Q$63&lt;&gt;"",ROW($Q$7:$Q$63)-MIN(ROW($Q$7:$Q$63))+1,""),""),ROW()-ROW(A$65)+1)))," "),"")</f>
        <v>0</v>
      </c>
      <c r="R94">
        <f t="array" ref="R94">IFERROR(CONCATENATE(TEXT(INDEX($Q$7:$Q$63,SMALL(IF($T$7:$T$63&lt;&gt;"",IF($Q$7:$Q$63&lt;&gt;"",ROW($Q$7:$Q$63)-MIN(ROW($Q$7:$Q$63))+1,""),""),ROW()-ROW(A$65)+1)),"##0")," "),"")</f>
        <v>0</v>
      </c>
      <c r="S94">
        <f t="array" ref="S94">IFERROR(CONCATENATE((INDEX($A$7:$A$63,SMALL(IF($T$7:$T$63&lt;&gt;"",IF($Q$7:$Q$63&lt;&gt;"",ROW($Q$7:$Q$63)-MIN(ROW($Q$7:$Q$63))+1,""),""),ROW()-ROW(A$65)+1))),),"")</f>
        <v>0</v>
      </c>
      <c r="W94">
        <f t="array" ref="W94">IFERROR(CONCATENATE((INDEX($Z$7:$Z$63,SMALL(IF($Z$7:$Z$63&lt;&gt;"",IF($W$7:$W$63&lt;&gt;"",ROW($W$7:$W$63)-MIN(ROW($W$7:$W$63))+1,""),""),ROW()-ROW(A$65)+1))),","),"")</f>
        <v>0</v>
      </c>
      <c r="X94">
        <f t="array" ref="X94">IFERROR(CONCATENATE(TEXT(INDEX($W$7:$W$63,SMALL(IF($Z$7:$Z$63&lt;&gt;"",IF($W$7:$W$63&lt;&gt;"",ROW($W$7:$W$63)-MIN(ROW($W$7:$W$63))+1,""),""),ROW()-ROW(A$65)+1)),"##0"),","),"")</f>
        <v>0</v>
      </c>
      <c r="Y94">
        <f t="array" ref="Y94">IFERROR(CONCATENATE((INDEX($A$7:$A$63,SMALL(IF($Z$7:$Z$63&lt;&gt;"",IF($W$7:$W$63&lt;&gt;"",ROW($W$7:$W$63)-MIN(ROW($W$7:$W$63))+1,""),""),ROW()-ROW(A$65)+1))),),"")</f>
        <v>0</v>
      </c>
    </row>
    <row r="95" spans="11:25">
      <c r="K95">
        <f t="array" ref="K95">IFERROR(CONCATENATE(TEXT(INDEX($K$7:$K$63,SMALL(IF($N$7:$N$63&lt;&gt;"",IF($K$7:$K$63&lt;&gt;"",ROW($K$7:$K$63)-MIN(ROW($K$7:$K$63))+1,""),""),ROW()-ROW(A$65)+1)),"##0"),","),"")</f>
        <v>0</v>
      </c>
      <c r="L95">
        <f t="array" ref="L95">IFERROR(CONCATENATE((INDEX($N$7:$N$63,SMALL(IF($N$7:$N$63&lt;&gt;"",IF($K$7:$K$63&lt;&gt;"",ROW($K$7:$K$63)-MIN(ROW($K$7:$K$63))+1,""),""),ROW()-ROW(A$65)+1))),","),"")</f>
        <v>0</v>
      </c>
      <c r="M95">
        <f t="array" ref="M95">IFERROR(CONCATENATE((INDEX($A$7:$A$63,SMALL(IF($N$7:$N$63&lt;&gt;"",IF($K$7:$K$63&lt;&gt;"",ROW($K$7:$K$63)-MIN(ROW($K$7:$K$63))+1,""),""),ROW()-ROW(A$65)+1))),),"")</f>
        <v>0</v>
      </c>
      <c r="Q95">
        <f t="array" ref="Q95">IFERROR(CONCATENATE((INDEX($T$7:$T$63,SMALL(IF($T$7:$T$63&lt;&gt;"",IF($Q$7:$Q$63&lt;&gt;"",ROW($Q$7:$Q$63)-MIN(ROW($Q$7:$Q$63))+1,""),""),ROW()-ROW(A$65)+1)))," "),"")</f>
        <v>0</v>
      </c>
      <c r="R95">
        <f t="array" ref="R95">IFERROR(CONCATENATE(TEXT(INDEX($Q$7:$Q$63,SMALL(IF($T$7:$T$63&lt;&gt;"",IF($Q$7:$Q$63&lt;&gt;"",ROW($Q$7:$Q$63)-MIN(ROW($Q$7:$Q$63))+1,""),""),ROW()-ROW(A$65)+1)),"##0")," "),"")</f>
        <v>0</v>
      </c>
      <c r="S95">
        <f t="array" ref="S95">IFERROR(CONCATENATE((INDEX($A$7:$A$63,SMALL(IF($T$7:$T$63&lt;&gt;"",IF($Q$7:$Q$63&lt;&gt;"",ROW($Q$7:$Q$63)-MIN(ROW($Q$7:$Q$63))+1,""),""),ROW()-ROW(A$65)+1))),),"")</f>
        <v>0</v>
      </c>
      <c r="W95">
        <f t="array" ref="W95">IFERROR(CONCATENATE((INDEX($Z$7:$Z$63,SMALL(IF($Z$7:$Z$63&lt;&gt;"",IF($W$7:$W$63&lt;&gt;"",ROW($W$7:$W$63)-MIN(ROW($W$7:$W$63))+1,""),""),ROW()-ROW(A$65)+1))),","),"")</f>
        <v>0</v>
      </c>
      <c r="X95">
        <f t="array" ref="X95">IFERROR(CONCATENATE(TEXT(INDEX($W$7:$W$63,SMALL(IF($Z$7:$Z$63&lt;&gt;"",IF($W$7:$W$63&lt;&gt;"",ROW($W$7:$W$63)-MIN(ROW($W$7:$W$63))+1,""),""),ROW()-ROW(A$65)+1)),"##0"),","),"")</f>
        <v>0</v>
      </c>
      <c r="Y95">
        <f t="array" ref="Y95">IFERROR(CONCATENATE((INDEX($A$7:$A$63,SMALL(IF($Z$7:$Z$63&lt;&gt;"",IF($W$7:$W$63&lt;&gt;"",ROW($W$7:$W$63)-MIN(ROW($W$7:$W$63))+1,""),""),ROW()-ROW(A$65)+1))),),"")</f>
        <v>0</v>
      </c>
    </row>
    <row r="96" spans="11:25">
      <c r="K96">
        <f t="array" ref="K96">IFERROR(CONCATENATE(TEXT(INDEX($K$7:$K$63,SMALL(IF($N$7:$N$63&lt;&gt;"",IF($K$7:$K$63&lt;&gt;"",ROW($K$7:$K$63)-MIN(ROW($K$7:$K$63))+1,""),""),ROW()-ROW(A$65)+1)),"##0"),","),"")</f>
        <v>0</v>
      </c>
      <c r="L96">
        <f t="array" ref="L96">IFERROR(CONCATENATE((INDEX($N$7:$N$63,SMALL(IF($N$7:$N$63&lt;&gt;"",IF($K$7:$K$63&lt;&gt;"",ROW($K$7:$K$63)-MIN(ROW($K$7:$K$63))+1,""),""),ROW()-ROW(A$65)+1))),","),"")</f>
        <v>0</v>
      </c>
      <c r="M96">
        <f t="array" ref="M96">IFERROR(CONCATENATE((INDEX($A$7:$A$63,SMALL(IF($N$7:$N$63&lt;&gt;"",IF($K$7:$K$63&lt;&gt;"",ROW($K$7:$K$63)-MIN(ROW($K$7:$K$63))+1,""),""),ROW()-ROW(A$65)+1))),),"")</f>
        <v>0</v>
      </c>
      <c r="Q96">
        <f t="array" ref="Q96">IFERROR(CONCATENATE((INDEX($T$7:$T$63,SMALL(IF($T$7:$T$63&lt;&gt;"",IF($Q$7:$Q$63&lt;&gt;"",ROW($Q$7:$Q$63)-MIN(ROW($Q$7:$Q$63))+1,""),""),ROW()-ROW(A$65)+1)))," "),"")</f>
        <v>0</v>
      </c>
      <c r="R96">
        <f t="array" ref="R96">IFERROR(CONCATENATE(TEXT(INDEX($Q$7:$Q$63,SMALL(IF($T$7:$T$63&lt;&gt;"",IF($Q$7:$Q$63&lt;&gt;"",ROW($Q$7:$Q$63)-MIN(ROW($Q$7:$Q$63))+1,""),""),ROW()-ROW(A$65)+1)),"##0")," "),"")</f>
        <v>0</v>
      </c>
      <c r="S96">
        <f t="array" ref="S96">IFERROR(CONCATENATE((INDEX($A$7:$A$63,SMALL(IF($T$7:$T$63&lt;&gt;"",IF($Q$7:$Q$63&lt;&gt;"",ROW($Q$7:$Q$63)-MIN(ROW($Q$7:$Q$63))+1,""),""),ROW()-ROW(A$65)+1))),),"")</f>
        <v>0</v>
      </c>
      <c r="W96">
        <f t="array" ref="W96">IFERROR(CONCATENATE((INDEX($Z$7:$Z$63,SMALL(IF($Z$7:$Z$63&lt;&gt;"",IF($W$7:$W$63&lt;&gt;"",ROW($W$7:$W$63)-MIN(ROW($W$7:$W$63))+1,""),""),ROW()-ROW(A$65)+1))),","),"")</f>
        <v>0</v>
      </c>
      <c r="X96">
        <f t="array" ref="X96">IFERROR(CONCATENATE(TEXT(INDEX($W$7:$W$63,SMALL(IF($Z$7:$Z$63&lt;&gt;"",IF($W$7:$W$63&lt;&gt;"",ROW($W$7:$W$63)-MIN(ROW($W$7:$W$63))+1,""),""),ROW()-ROW(A$65)+1)),"##0"),","),"")</f>
        <v>0</v>
      </c>
      <c r="Y96">
        <f t="array" ref="Y96">IFERROR(CONCATENATE((INDEX($A$7:$A$63,SMALL(IF($Z$7:$Z$63&lt;&gt;"",IF($W$7:$W$63&lt;&gt;"",ROW($W$7:$W$63)-MIN(ROW($W$7:$W$63))+1,""),""),ROW()-ROW(A$65)+1))),),"")</f>
        <v>0</v>
      </c>
    </row>
    <row r="97" spans="11:25">
      <c r="K97">
        <f t="array" ref="K97">IFERROR(CONCATENATE(TEXT(INDEX($K$7:$K$63,SMALL(IF($N$7:$N$63&lt;&gt;"",IF($K$7:$K$63&lt;&gt;"",ROW($K$7:$K$63)-MIN(ROW($K$7:$K$63))+1,""),""),ROW()-ROW(A$65)+1)),"##0"),","),"")</f>
        <v>0</v>
      </c>
      <c r="L97">
        <f t="array" ref="L97">IFERROR(CONCATENATE((INDEX($N$7:$N$63,SMALL(IF($N$7:$N$63&lt;&gt;"",IF($K$7:$K$63&lt;&gt;"",ROW($K$7:$K$63)-MIN(ROW($K$7:$K$63))+1,""),""),ROW()-ROW(A$65)+1))),","),"")</f>
        <v>0</v>
      </c>
      <c r="M97">
        <f t="array" ref="M97">IFERROR(CONCATENATE((INDEX($A$7:$A$63,SMALL(IF($N$7:$N$63&lt;&gt;"",IF($K$7:$K$63&lt;&gt;"",ROW($K$7:$K$63)-MIN(ROW($K$7:$K$63))+1,""),""),ROW()-ROW(A$65)+1))),),"")</f>
        <v>0</v>
      </c>
      <c r="Q97">
        <f t="array" ref="Q97">IFERROR(CONCATENATE((INDEX($T$7:$T$63,SMALL(IF($T$7:$T$63&lt;&gt;"",IF($Q$7:$Q$63&lt;&gt;"",ROW($Q$7:$Q$63)-MIN(ROW($Q$7:$Q$63))+1,""),""),ROW()-ROW(A$65)+1)))," "),"")</f>
        <v>0</v>
      </c>
      <c r="R97">
        <f t="array" ref="R97">IFERROR(CONCATENATE(TEXT(INDEX($Q$7:$Q$63,SMALL(IF($T$7:$T$63&lt;&gt;"",IF($Q$7:$Q$63&lt;&gt;"",ROW($Q$7:$Q$63)-MIN(ROW($Q$7:$Q$63))+1,""),""),ROW()-ROW(A$65)+1)),"##0")," "),"")</f>
        <v>0</v>
      </c>
      <c r="S97">
        <f t="array" ref="S97">IFERROR(CONCATENATE((INDEX($A$7:$A$63,SMALL(IF($T$7:$T$63&lt;&gt;"",IF($Q$7:$Q$63&lt;&gt;"",ROW($Q$7:$Q$63)-MIN(ROW($Q$7:$Q$63))+1,""),""),ROW()-ROW(A$65)+1))),),"")</f>
        <v>0</v>
      </c>
      <c r="W97">
        <f t="array" ref="W97">IFERROR(CONCATENATE((INDEX($Z$7:$Z$63,SMALL(IF($Z$7:$Z$63&lt;&gt;"",IF($W$7:$W$63&lt;&gt;"",ROW($W$7:$W$63)-MIN(ROW($W$7:$W$63))+1,""),""),ROW()-ROW(A$65)+1))),","),"")</f>
        <v>0</v>
      </c>
      <c r="X97">
        <f t="array" ref="X97">IFERROR(CONCATENATE(TEXT(INDEX($W$7:$W$63,SMALL(IF($Z$7:$Z$63&lt;&gt;"",IF($W$7:$W$63&lt;&gt;"",ROW($W$7:$W$63)-MIN(ROW($W$7:$W$63))+1,""),""),ROW()-ROW(A$65)+1)),"##0"),","),"")</f>
        <v>0</v>
      </c>
      <c r="Y97">
        <f t="array" ref="Y97">IFERROR(CONCATENATE((INDEX($A$7:$A$63,SMALL(IF($Z$7:$Z$63&lt;&gt;"",IF($W$7:$W$63&lt;&gt;"",ROW($W$7:$W$63)-MIN(ROW($W$7:$W$63))+1,""),""),ROW()-ROW(A$65)+1))),),"")</f>
        <v>0</v>
      </c>
    </row>
    <row r="98" spans="11:25">
      <c r="K98">
        <f t="array" ref="K98">IFERROR(CONCATENATE(TEXT(INDEX($K$7:$K$63,SMALL(IF($N$7:$N$63&lt;&gt;"",IF($K$7:$K$63&lt;&gt;"",ROW($K$7:$K$63)-MIN(ROW($K$7:$K$63))+1,""),""),ROW()-ROW(A$65)+1)),"##0"),","),"")</f>
        <v>0</v>
      </c>
      <c r="L98">
        <f t="array" ref="L98">IFERROR(CONCATENATE((INDEX($N$7:$N$63,SMALL(IF($N$7:$N$63&lt;&gt;"",IF($K$7:$K$63&lt;&gt;"",ROW($K$7:$K$63)-MIN(ROW($K$7:$K$63))+1,""),""),ROW()-ROW(A$65)+1))),","),"")</f>
        <v>0</v>
      </c>
      <c r="M98">
        <f t="array" ref="M98">IFERROR(CONCATENATE((INDEX($A$7:$A$63,SMALL(IF($N$7:$N$63&lt;&gt;"",IF($K$7:$K$63&lt;&gt;"",ROW($K$7:$K$63)-MIN(ROW($K$7:$K$63))+1,""),""),ROW()-ROW(A$65)+1))),),"")</f>
        <v>0</v>
      </c>
      <c r="Q98">
        <f t="array" ref="Q98">IFERROR(CONCATENATE((INDEX($T$7:$T$63,SMALL(IF($T$7:$T$63&lt;&gt;"",IF($Q$7:$Q$63&lt;&gt;"",ROW($Q$7:$Q$63)-MIN(ROW($Q$7:$Q$63))+1,""),""),ROW()-ROW(A$65)+1)))," "),"")</f>
        <v>0</v>
      </c>
      <c r="R98">
        <f t="array" ref="R98">IFERROR(CONCATENATE(TEXT(INDEX($Q$7:$Q$63,SMALL(IF($T$7:$T$63&lt;&gt;"",IF($Q$7:$Q$63&lt;&gt;"",ROW($Q$7:$Q$63)-MIN(ROW($Q$7:$Q$63))+1,""),""),ROW()-ROW(A$65)+1)),"##0")," "),"")</f>
        <v>0</v>
      </c>
      <c r="S98">
        <f t="array" ref="S98">IFERROR(CONCATENATE((INDEX($A$7:$A$63,SMALL(IF($T$7:$T$63&lt;&gt;"",IF($Q$7:$Q$63&lt;&gt;"",ROW($Q$7:$Q$63)-MIN(ROW($Q$7:$Q$63))+1,""),""),ROW()-ROW(A$65)+1))),),"")</f>
        <v>0</v>
      </c>
      <c r="W98">
        <f t="array" ref="W98">IFERROR(CONCATENATE((INDEX($Z$7:$Z$63,SMALL(IF($Z$7:$Z$63&lt;&gt;"",IF($W$7:$W$63&lt;&gt;"",ROW($W$7:$W$63)-MIN(ROW($W$7:$W$63))+1,""),""),ROW()-ROW(A$65)+1))),","),"")</f>
        <v>0</v>
      </c>
      <c r="X98">
        <f t="array" ref="X98">IFERROR(CONCATENATE(TEXT(INDEX($W$7:$W$63,SMALL(IF($Z$7:$Z$63&lt;&gt;"",IF($W$7:$W$63&lt;&gt;"",ROW($W$7:$W$63)-MIN(ROW($W$7:$W$63))+1,""),""),ROW()-ROW(A$65)+1)),"##0"),","),"")</f>
        <v>0</v>
      </c>
      <c r="Y98">
        <f t="array" ref="Y98">IFERROR(CONCATENATE((INDEX($A$7:$A$63,SMALL(IF($Z$7:$Z$63&lt;&gt;"",IF($W$7:$W$63&lt;&gt;"",ROW($W$7:$W$63)-MIN(ROW($W$7:$W$63))+1,""),""),ROW()-ROW(A$65)+1))),),"")</f>
        <v>0</v>
      </c>
    </row>
    <row r="99" spans="11:25">
      <c r="K99">
        <f t="array" ref="K99">IFERROR(CONCATENATE(TEXT(INDEX($K$7:$K$63,SMALL(IF($N$7:$N$63&lt;&gt;"",IF($K$7:$K$63&lt;&gt;"",ROW($K$7:$K$63)-MIN(ROW($K$7:$K$63))+1,""),""),ROW()-ROW(A$65)+1)),"##0"),","),"")</f>
        <v>0</v>
      </c>
      <c r="L99">
        <f t="array" ref="L99">IFERROR(CONCATENATE((INDEX($N$7:$N$63,SMALL(IF($N$7:$N$63&lt;&gt;"",IF($K$7:$K$63&lt;&gt;"",ROW($K$7:$K$63)-MIN(ROW($K$7:$K$63))+1,""),""),ROW()-ROW(A$65)+1))),","),"")</f>
        <v>0</v>
      </c>
      <c r="M99">
        <f t="array" ref="M99">IFERROR(CONCATENATE((INDEX($A$7:$A$63,SMALL(IF($N$7:$N$63&lt;&gt;"",IF($K$7:$K$63&lt;&gt;"",ROW($K$7:$K$63)-MIN(ROW($K$7:$K$63))+1,""),""),ROW()-ROW(A$65)+1))),),"")</f>
        <v>0</v>
      </c>
      <c r="Q99">
        <f t="array" ref="Q99">IFERROR(CONCATENATE((INDEX($T$7:$T$63,SMALL(IF($T$7:$T$63&lt;&gt;"",IF($Q$7:$Q$63&lt;&gt;"",ROW($Q$7:$Q$63)-MIN(ROW($Q$7:$Q$63))+1,""),""),ROW()-ROW(A$65)+1)))," "),"")</f>
        <v>0</v>
      </c>
      <c r="R99">
        <f t="array" ref="R99">IFERROR(CONCATENATE(TEXT(INDEX($Q$7:$Q$63,SMALL(IF($T$7:$T$63&lt;&gt;"",IF($Q$7:$Q$63&lt;&gt;"",ROW($Q$7:$Q$63)-MIN(ROW($Q$7:$Q$63))+1,""),""),ROW()-ROW(A$65)+1)),"##0")," "),"")</f>
        <v>0</v>
      </c>
      <c r="S99">
        <f t="array" ref="S99">IFERROR(CONCATENATE((INDEX($A$7:$A$63,SMALL(IF($T$7:$T$63&lt;&gt;"",IF($Q$7:$Q$63&lt;&gt;"",ROW($Q$7:$Q$63)-MIN(ROW($Q$7:$Q$63))+1,""),""),ROW()-ROW(A$65)+1))),),"")</f>
        <v>0</v>
      </c>
      <c r="W99">
        <f t="array" ref="W99">IFERROR(CONCATENATE((INDEX($Z$7:$Z$63,SMALL(IF($Z$7:$Z$63&lt;&gt;"",IF($W$7:$W$63&lt;&gt;"",ROW($W$7:$W$63)-MIN(ROW($W$7:$W$63))+1,""),""),ROW()-ROW(A$65)+1))),","),"")</f>
        <v>0</v>
      </c>
      <c r="X99">
        <f t="array" ref="X99">IFERROR(CONCATENATE(TEXT(INDEX($W$7:$W$63,SMALL(IF($Z$7:$Z$63&lt;&gt;"",IF($W$7:$W$63&lt;&gt;"",ROW($W$7:$W$63)-MIN(ROW($W$7:$W$63))+1,""),""),ROW()-ROW(A$65)+1)),"##0"),","),"")</f>
        <v>0</v>
      </c>
      <c r="Y99">
        <f t="array" ref="Y99">IFERROR(CONCATENATE((INDEX($A$7:$A$63,SMALL(IF($Z$7:$Z$63&lt;&gt;"",IF($W$7:$W$63&lt;&gt;"",ROW($W$7:$W$63)-MIN(ROW($W$7:$W$63))+1,""),""),ROW()-ROW(A$65)+1))),),"")</f>
        <v>0</v>
      </c>
    </row>
    <row r="100" spans="11:25">
      <c r="K100">
        <f t="array" ref="K100">IFERROR(CONCATENATE(TEXT(INDEX($K$7:$K$63,SMALL(IF($N$7:$N$63&lt;&gt;"",IF($K$7:$K$63&lt;&gt;"",ROW($K$7:$K$63)-MIN(ROW($K$7:$K$63))+1,""),""),ROW()-ROW(A$65)+1)),"##0"),","),"")</f>
        <v>0</v>
      </c>
      <c r="L100">
        <f t="array" ref="L100">IFERROR(CONCATENATE((INDEX($N$7:$N$63,SMALL(IF($N$7:$N$63&lt;&gt;"",IF($K$7:$K$63&lt;&gt;"",ROW($K$7:$K$63)-MIN(ROW($K$7:$K$63))+1,""),""),ROW()-ROW(A$65)+1))),","),"")</f>
        <v>0</v>
      </c>
      <c r="M100">
        <f t="array" ref="M100">IFERROR(CONCATENATE((INDEX($A$7:$A$63,SMALL(IF($N$7:$N$63&lt;&gt;"",IF($K$7:$K$63&lt;&gt;"",ROW($K$7:$K$63)-MIN(ROW($K$7:$K$63))+1,""),""),ROW()-ROW(A$65)+1))),),"")</f>
        <v>0</v>
      </c>
      <c r="Q100">
        <f t="array" ref="Q100">IFERROR(CONCATENATE((INDEX($T$7:$T$63,SMALL(IF($T$7:$T$63&lt;&gt;"",IF($Q$7:$Q$63&lt;&gt;"",ROW($Q$7:$Q$63)-MIN(ROW($Q$7:$Q$63))+1,""),""),ROW()-ROW(A$65)+1)))," "),"")</f>
        <v>0</v>
      </c>
      <c r="R100">
        <f t="array" ref="R100">IFERROR(CONCATENATE(TEXT(INDEX($Q$7:$Q$63,SMALL(IF($T$7:$T$63&lt;&gt;"",IF($Q$7:$Q$63&lt;&gt;"",ROW($Q$7:$Q$63)-MIN(ROW($Q$7:$Q$63))+1,""),""),ROW()-ROW(A$65)+1)),"##0")," "),"")</f>
        <v>0</v>
      </c>
      <c r="S100">
        <f t="array" ref="S100">IFERROR(CONCATENATE((INDEX($A$7:$A$63,SMALL(IF($T$7:$T$63&lt;&gt;"",IF($Q$7:$Q$63&lt;&gt;"",ROW($Q$7:$Q$63)-MIN(ROW($Q$7:$Q$63))+1,""),""),ROW()-ROW(A$65)+1))),),"")</f>
        <v>0</v>
      </c>
      <c r="W100">
        <f t="array" ref="W100">IFERROR(CONCATENATE((INDEX($Z$7:$Z$63,SMALL(IF($Z$7:$Z$63&lt;&gt;"",IF($W$7:$W$63&lt;&gt;"",ROW($W$7:$W$63)-MIN(ROW($W$7:$W$63))+1,""),""),ROW()-ROW(A$65)+1))),","),"")</f>
        <v>0</v>
      </c>
      <c r="X100">
        <f t="array" ref="X100">IFERROR(CONCATENATE(TEXT(INDEX($W$7:$W$63,SMALL(IF($Z$7:$Z$63&lt;&gt;"",IF($W$7:$W$63&lt;&gt;"",ROW($W$7:$W$63)-MIN(ROW($W$7:$W$63))+1,""),""),ROW()-ROW(A$65)+1)),"##0"),","),"")</f>
        <v>0</v>
      </c>
      <c r="Y100">
        <f t="array" ref="Y100">IFERROR(CONCATENATE((INDEX($A$7:$A$63,SMALL(IF($Z$7:$Z$63&lt;&gt;"",IF($W$7:$W$63&lt;&gt;"",ROW($W$7:$W$63)-MIN(ROW($W$7:$W$63))+1,""),""),ROW()-ROW(A$65)+1))),),"")</f>
        <v>0</v>
      </c>
    </row>
    <row r="101" spans="11:25">
      <c r="K101">
        <f t="array" ref="K101">IFERROR(CONCATENATE(TEXT(INDEX($K$7:$K$63,SMALL(IF($N$7:$N$63&lt;&gt;"",IF($K$7:$K$63&lt;&gt;"",ROW($K$7:$K$63)-MIN(ROW($K$7:$K$63))+1,""),""),ROW()-ROW(A$65)+1)),"##0"),","),"")</f>
        <v>0</v>
      </c>
      <c r="L101">
        <f t="array" ref="L101">IFERROR(CONCATENATE((INDEX($N$7:$N$63,SMALL(IF($N$7:$N$63&lt;&gt;"",IF($K$7:$K$63&lt;&gt;"",ROW($K$7:$K$63)-MIN(ROW($K$7:$K$63))+1,""),""),ROW()-ROW(A$65)+1))),","),"")</f>
        <v>0</v>
      </c>
      <c r="M101">
        <f t="array" ref="M101">IFERROR(CONCATENATE((INDEX($A$7:$A$63,SMALL(IF($N$7:$N$63&lt;&gt;"",IF($K$7:$K$63&lt;&gt;"",ROW($K$7:$K$63)-MIN(ROW($K$7:$K$63))+1,""),""),ROW()-ROW(A$65)+1))),),"")</f>
        <v>0</v>
      </c>
      <c r="Q101">
        <f t="array" ref="Q101">IFERROR(CONCATENATE((INDEX($T$7:$T$63,SMALL(IF($T$7:$T$63&lt;&gt;"",IF($Q$7:$Q$63&lt;&gt;"",ROW($Q$7:$Q$63)-MIN(ROW($Q$7:$Q$63))+1,""),""),ROW()-ROW(A$65)+1)))," "),"")</f>
        <v>0</v>
      </c>
      <c r="R101">
        <f t="array" ref="R101">IFERROR(CONCATENATE(TEXT(INDEX($Q$7:$Q$63,SMALL(IF($T$7:$T$63&lt;&gt;"",IF($Q$7:$Q$63&lt;&gt;"",ROW($Q$7:$Q$63)-MIN(ROW($Q$7:$Q$63))+1,""),""),ROW()-ROW(A$65)+1)),"##0")," "),"")</f>
        <v>0</v>
      </c>
      <c r="S101">
        <f t="array" ref="S101">IFERROR(CONCATENATE((INDEX($A$7:$A$63,SMALL(IF($T$7:$T$63&lt;&gt;"",IF($Q$7:$Q$63&lt;&gt;"",ROW($Q$7:$Q$63)-MIN(ROW($Q$7:$Q$63))+1,""),""),ROW()-ROW(A$65)+1))),),"")</f>
        <v>0</v>
      </c>
      <c r="W101">
        <f t="array" ref="W101">IFERROR(CONCATENATE((INDEX($Z$7:$Z$63,SMALL(IF($Z$7:$Z$63&lt;&gt;"",IF($W$7:$W$63&lt;&gt;"",ROW($W$7:$W$63)-MIN(ROW($W$7:$W$63))+1,""),""),ROW()-ROW(A$65)+1))),","),"")</f>
        <v>0</v>
      </c>
      <c r="X101">
        <f t="array" ref="X101">IFERROR(CONCATENATE(TEXT(INDEX($W$7:$W$63,SMALL(IF($Z$7:$Z$63&lt;&gt;"",IF($W$7:$W$63&lt;&gt;"",ROW($W$7:$W$63)-MIN(ROW($W$7:$W$63))+1,""),""),ROW()-ROW(A$65)+1)),"##0"),","),"")</f>
        <v>0</v>
      </c>
      <c r="Y101">
        <f t="array" ref="Y101">IFERROR(CONCATENATE((INDEX($A$7:$A$63,SMALL(IF($Z$7:$Z$63&lt;&gt;"",IF($W$7:$W$63&lt;&gt;"",ROW($W$7:$W$63)-MIN(ROW($W$7:$W$63))+1,""),""),ROW()-ROW(A$65)+1))),),"")</f>
        <v>0</v>
      </c>
    </row>
    <row r="102" spans="11:25">
      <c r="K102">
        <f t="array" ref="K102">IFERROR(CONCATENATE(TEXT(INDEX($K$7:$K$63,SMALL(IF($N$7:$N$63&lt;&gt;"",IF($K$7:$K$63&lt;&gt;"",ROW($K$7:$K$63)-MIN(ROW($K$7:$K$63))+1,""),""),ROW()-ROW(A$65)+1)),"##0"),","),"")</f>
        <v>0</v>
      </c>
      <c r="L102">
        <f t="array" ref="L102">IFERROR(CONCATENATE((INDEX($N$7:$N$63,SMALL(IF($N$7:$N$63&lt;&gt;"",IF($K$7:$K$63&lt;&gt;"",ROW($K$7:$K$63)-MIN(ROW($K$7:$K$63))+1,""),""),ROW()-ROW(A$65)+1))),","),"")</f>
        <v>0</v>
      </c>
      <c r="M102">
        <f t="array" ref="M102">IFERROR(CONCATENATE((INDEX($A$7:$A$63,SMALL(IF($N$7:$N$63&lt;&gt;"",IF($K$7:$K$63&lt;&gt;"",ROW($K$7:$K$63)-MIN(ROW($K$7:$K$63))+1,""),""),ROW()-ROW(A$65)+1))),),"")</f>
        <v>0</v>
      </c>
      <c r="Q102">
        <f t="array" ref="Q102">IFERROR(CONCATENATE((INDEX($T$7:$T$63,SMALL(IF($T$7:$T$63&lt;&gt;"",IF($Q$7:$Q$63&lt;&gt;"",ROW($Q$7:$Q$63)-MIN(ROW($Q$7:$Q$63))+1,""),""),ROW()-ROW(A$65)+1)))," "),"")</f>
        <v>0</v>
      </c>
      <c r="R102">
        <f t="array" ref="R102">IFERROR(CONCATENATE(TEXT(INDEX($Q$7:$Q$63,SMALL(IF($T$7:$T$63&lt;&gt;"",IF($Q$7:$Q$63&lt;&gt;"",ROW($Q$7:$Q$63)-MIN(ROW($Q$7:$Q$63))+1,""),""),ROW()-ROW(A$65)+1)),"##0")," "),"")</f>
        <v>0</v>
      </c>
      <c r="S102">
        <f t="array" ref="S102">IFERROR(CONCATENATE((INDEX($A$7:$A$63,SMALL(IF($T$7:$T$63&lt;&gt;"",IF($Q$7:$Q$63&lt;&gt;"",ROW($Q$7:$Q$63)-MIN(ROW($Q$7:$Q$63))+1,""),""),ROW()-ROW(A$65)+1))),),"")</f>
        <v>0</v>
      </c>
      <c r="W102">
        <f t="array" ref="W102">IFERROR(CONCATENATE((INDEX($Z$7:$Z$63,SMALL(IF($Z$7:$Z$63&lt;&gt;"",IF($W$7:$W$63&lt;&gt;"",ROW($W$7:$W$63)-MIN(ROW($W$7:$W$63))+1,""),""),ROW()-ROW(A$65)+1))),","),"")</f>
        <v>0</v>
      </c>
      <c r="X102">
        <f t="array" ref="X102">IFERROR(CONCATENATE(TEXT(INDEX($W$7:$W$63,SMALL(IF($Z$7:$Z$63&lt;&gt;"",IF($W$7:$W$63&lt;&gt;"",ROW($W$7:$W$63)-MIN(ROW($W$7:$W$63))+1,""),""),ROW()-ROW(A$65)+1)),"##0"),","),"")</f>
        <v>0</v>
      </c>
      <c r="Y102">
        <f t="array" ref="Y102">IFERROR(CONCATENATE((INDEX($A$7:$A$63,SMALL(IF($Z$7:$Z$63&lt;&gt;"",IF($W$7:$W$63&lt;&gt;"",ROW($W$7:$W$63)-MIN(ROW($W$7:$W$63))+1,""),""),ROW()-ROW(A$65)+1))),),"")</f>
        <v>0</v>
      </c>
    </row>
    <row r="103" spans="11:25">
      <c r="K103">
        <f t="array" ref="K103">IFERROR(CONCATENATE(TEXT(INDEX($K$7:$K$63,SMALL(IF($N$7:$N$63&lt;&gt;"",IF($K$7:$K$63&lt;&gt;"",ROW($K$7:$K$63)-MIN(ROW($K$7:$K$63))+1,""),""),ROW()-ROW(A$65)+1)),"##0"),","),"")</f>
        <v>0</v>
      </c>
      <c r="L103">
        <f t="array" ref="L103">IFERROR(CONCATENATE((INDEX($N$7:$N$63,SMALL(IF($N$7:$N$63&lt;&gt;"",IF($K$7:$K$63&lt;&gt;"",ROW($K$7:$K$63)-MIN(ROW($K$7:$K$63))+1,""),""),ROW()-ROW(A$65)+1))),","),"")</f>
        <v>0</v>
      </c>
      <c r="M103">
        <f t="array" ref="M103">IFERROR(CONCATENATE((INDEX($A$7:$A$63,SMALL(IF($N$7:$N$63&lt;&gt;"",IF($K$7:$K$63&lt;&gt;"",ROW($K$7:$K$63)-MIN(ROW($K$7:$K$63))+1,""),""),ROW()-ROW(A$65)+1))),),"")</f>
        <v>0</v>
      </c>
      <c r="Q103">
        <f t="array" ref="Q103">IFERROR(CONCATENATE((INDEX($T$7:$T$63,SMALL(IF($T$7:$T$63&lt;&gt;"",IF($Q$7:$Q$63&lt;&gt;"",ROW($Q$7:$Q$63)-MIN(ROW($Q$7:$Q$63))+1,""),""),ROW()-ROW(A$65)+1)))," "),"")</f>
        <v>0</v>
      </c>
      <c r="R103">
        <f t="array" ref="R103">IFERROR(CONCATENATE(TEXT(INDEX($Q$7:$Q$63,SMALL(IF($T$7:$T$63&lt;&gt;"",IF($Q$7:$Q$63&lt;&gt;"",ROW($Q$7:$Q$63)-MIN(ROW($Q$7:$Q$63))+1,""),""),ROW()-ROW(A$65)+1)),"##0")," "),"")</f>
        <v>0</v>
      </c>
      <c r="S103">
        <f t="array" ref="S103">IFERROR(CONCATENATE((INDEX($A$7:$A$63,SMALL(IF($T$7:$T$63&lt;&gt;"",IF($Q$7:$Q$63&lt;&gt;"",ROW($Q$7:$Q$63)-MIN(ROW($Q$7:$Q$63))+1,""),""),ROW()-ROW(A$65)+1))),),"")</f>
        <v>0</v>
      </c>
      <c r="W103">
        <f t="array" ref="W103">IFERROR(CONCATENATE((INDEX($Z$7:$Z$63,SMALL(IF($Z$7:$Z$63&lt;&gt;"",IF($W$7:$W$63&lt;&gt;"",ROW($W$7:$W$63)-MIN(ROW($W$7:$W$63))+1,""),""),ROW()-ROW(A$65)+1))),","),"")</f>
        <v>0</v>
      </c>
      <c r="X103">
        <f t="array" ref="X103">IFERROR(CONCATENATE(TEXT(INDEX($W$7:$W$63,SMALL(IF($Z$7:$Z$63&lt;&gt;"",IF($W$7:$W$63&lt;&gt;"",ROW($W$7:$W$63)-MIN(ROW($W$7:$W$63))+1,""),""),ROW()-ROW(A$65)+1)),"##0"),","),"")</f>
        <v>0</v>
      </c>
      <c r="Y103">
        <f t="array" ref="Y103">IFERROR(CONCATENATE((INDEX($A$7:$A$63,SMALL(IF($Z$7:$Z$63&lt;&gt;"",IF($W$7:$W$63&lt;&gt;"",ROW($W$7:$W$63)-MIN(ROW($W$7:$W$63))+1,""),""),ROW()-ROW(A$65)+1))),),"")</f>
        <v>0</v>
      </c>
    </row>
    <row r="104" spans="11:25">
      <c r="K104">
        <f t="array" ref="K104">IFERROR(CONCATENATE(TEXT(INDEX($K$7:$K$63,SMALL(IF($N$7:$N$63&lt;&gt;"",IF($K$7:$K$63&lt;&gt;"",ROW($K$7:$K$63)-MIN(ROW($K$7:$K$63))+1,""),""),ROW()-ROW(A$65)+1)),"##0"),","),"")</f>
        <v>0</v>
      </c>
      <c r="L104">
        <f t="array" ref="L104">IFERROR(CONCATENATE((INDEX($N$7:$N$63,SMALL(IF($N$7:$N$63&lt;&gt;"",IF($K$7:$K$63&lt;&gt;"",ROW($K$7:$K$63)-MIN(ROW($K$7:$K$63))+1,""),""),ROW()-ROW(A$65)+1))),","),"")</f>
        <v>0</v>
      </c>
      <c r="M104">
        <f t="array" ref="M104">IFERROR(CONCATENATE((INDEX($A$7:$A$63,SMALL(IF($N$7:$N$63&lt;&gt;"",IF($K$7:$K$63&lt;&gt;"",ROW($K$7:$K$63)-MIN(ROW($K$7:$K$63))+1,""),""),ROW()-ROW(A$65)+1))),),"")</f>
        <v>0</v>
      </c>
      <c r="Q104">
        <f t="array" ref="Q104">IFERROR(CONCATENATE((INDEX($T$7:$T$63,SMALL(IF($T$7:$T$63&lt;&gt;"",IF($Q$7:$Q$63&lt;&gt;"",ROW($Q$7:$Q$63)-MIN(ROW($Q$7:$Q$63))+1,""),""),ROW()-ROW(A$65)+1)))," "),"")</f>
        <v>0</v>
      </c>
      <c r="R104">
        <f t="array" ref="R104">IFERROR(CONCATENATE(TEXT(INDEX($Q$7:$Q$63,SMALL(IF($T$7:$T$63&lt;&gt;"",IF($Q$7:$Q$63&lt;&gt;"",ROW($Q$7:$Q$63)-MIN(ROW($Q$7:$Q$63))+1,""),""),ROW()-ROW(A$65)+1)),"##0")," "),"")</f>
        <v>0</v>
      </c>
      <c r="S104">
        <f t="array" ref="S104">IFERROR(CONCATENATE((INDEX($A$7:$A$63,SMALL(IF($T$7:$T$63&lt;&gt;"",IF($Q$7:$Q$63&lt;&gt;"",ROW($Q$7:$Q$63)-MIN(ROW($Q$7:$Q$63))+1,""),""),ROW()-ROW(A$65)+1))),),"")</f>
        <v>0</v>
      </c>
      <c r="W104">
        <f t="array" ref="W104">IFERROR(CONCATENATE((INDEX($Z$7:$Z$63,SMALL(IF($Z$7:$Z$63&lt;&gt;"",IF($W$7:$W$63&lt;&gt;"",ROW($W$7:$W$63)-MIN(ROW($W$7:$W$63))+1,""),""),ROW()-ROW(A$65)+1))),","),"")</f>
        <v>0</v>
      </c>
      <c r="X104">
        <f t="array" ref="X104">IFERROR(CONCATENATE(TEXT(INDEX($W$7:$W$63,SMALL(IF($Z$7:$Z$63&lt;&gt;"",IF($W$7:$W$63&lt;&gt;"",ROW($W$7:$W$63)-MIN(ROW($W$7:$W$63))+1,""),""),ROW()-ROW(A$65)+1)),"##0"),","),"")</f>
        <v>0</v>
      </c>
      <c r="Y104">
        <f t="array" ref="Y104">IFERROR(CONCATENATE((INDEX($A$7:$A$63,SMALL(IF($Z$7:$Z$63&lt;&gt;"",IF($W$7:$W$63&lt;&gt;"",ROW($W$7:$W$63)-MIN(ROW($W$7:$W$63))+1,""),""),ROW()-ROW(A$65)+1))),),"")</f>
        <v>0</v>
      </c>
    </row>
    <row r="105" spans="11:25">
      <c r="K105">
        <f t="array" ref="K105">IFERROR(CONCATENATE(TEXT(INDEX($K$7:$K$63,SMALL(IF($N$7:$N$63&lt;&gt;"",IF($K$7:$K$63&lt;&gt;"",ROW($K$7:$K$63)-MIN(ROW($K$7:$K$63))+1,""),""),ROW()-ROW(A$65)+1)),"##0"),","),"")</f>
        <v>0</v>
      </c>
      <c r="L105">
        <f t="array" ref="L105">IFERROR(CONCATENATE((INDEX($N$7:$N$63,SMALL(IF($N$7:$N$63&lt;&gt;"",IF($K$7:$K$63&lt;&gt;"",ROW($K$7:$K$63)-MIN(ROW($K$7:$K$63))+1,""),""),ROW()-ROW(A$65)+1))),","),"")</f>
        <v>0</v>
      </c>
      <c r="M105">
        <f t="array" ref="M105">IFERROR(CONCATENATE((INDEX($A$7:$A$63,SMALL(IF($N$7:$N$63&lt;&gt;"",IF($K$7:$K$63&lt;&gt;"",ROW($K$7:$K$63)-MIN(ROW($K$7:$K$63))+1,""),""),ROW()-ROW(A$65)+1))),),"")</f>
        <v>0</v>
      </c>
      <c r="Q105">
        <f t="array" ref="Q105">IFERROR(CONCATENATE((INDEX($T$7:$T$63,SMALL(IF($T$7:$T$63&lt;&gt;"",IF($Q$7:$Q$63&lt;&gt;"",ROW($Q$7:$Q$63)-MIN(ROW($Q$7:$Q$63))+1,""),""),ROW()-ROW(A$65)+1)))," "),"")</f>
        <v>0</v>
      </c>
      <c r="R105">
        <f t="array" ref="R105">IFERROR(CONCATENATE(TEXT(INDEX($Q$7:$Q$63,SMALL(IF($T$7:$T$63&lt;&gt;"",IF($Q$7:$Q$63&lt;&gt;"",ROW($Q$7:$Q$63)-MIN(ROW($Q$7:$Q$63))+1,""),""),ROW()-ROW(A$65)+1)),"##0")," "),"")</f>
        <v>0</v>
      </c>
      <c r="S105">
        <f t="array" ref="S105">IFERROR(CONCATENATE((INDEX($A$7:$A$63,SMALL(IF($T$7:$T$63&lt;&gt;"",IF($Q$7:$Q$63&lt;&gt;"",ROW($Q$7:$Q$63)-MIN(ROW($Q$7:$Q$63))+1,""),""),ROW()-ROW(A$65)+1))),),"")</f>
        <v>0</v>
      </c>
      <c r="W105">
        <f t="array" ref="W105">IFERROR(CONCATENATE((INDEX($Z$7:$Z$63,SMALL(IF($Z$7:$Z$63&lt;&gt;"",IF($W$7:$W$63&lt;&gt;"",ROW($W$7:$W$63)-MIN(ROW($W$7:$W$63))+1,""),""),ROW()-ROW(A$65)+1))),","),"")</f>
        <v>0</v>
      </c>
      <c r="X105">
        <f t="array" ref="X105">IFERROR(CONCATENATE(TEXT(INDEX($W$7:$W$63,SMALL(IF($Z$7:$Z$63&lt;&gt;"",IF($W$7:$W$63&lt;&gt;"",ROW($W$7:$W$63)-MIN(ROW($W$7:$W$63))+1,""),""),ROW()-ROW(A$65)+1)),"##0"),","),"")</f>
        <v>0</v>
      </c>
      <c r="Y105">
        <f t="array" ref="Y105">IFERROR(CONCATENATE((INDEX($A$7:$A$63,SMALL(IF($Z$7:$Z$63&lt;&gt;"",IF($W$7:$W$63&lt;&gt;"",ROW($W$7:$W$63)-MIN(ROW($W$7:$W$63))+1,""),""),ROW()-ROW(A$65)+1))),),"")</f>
        <v>0</v>
      </c>
    </row>
    <row r="106" spans="11:25">
      <c r="K106">
        <f t="array" ref="K106">IFERROR(CONCATENATE(TEXT(INDEX($K$7:$K$63,SMALL(IF($N$7:$N$63&lt;&gt;"",IF($K$7:$K$63&lt;&gt;"",ROW($K$7:$K$63)-MIN(ROW($K$7:$K$63))+1,""),""),ROW()-ROW(A$65)+1)),"##0"),","),"")</f>
        <v>0</v>
      </c>
      <c r="L106">
        <f t="array" ref="L106">IFERROR(CONCATENATE((INDEX($N$7:$N$63,SMALL(IF($N$7:$N$63&lt;&gt;"",IF($K$7:$K$63&lt;&gt;"",ROW($K$7:$K$63)-MIN(ROW($K$7:$K$63))+1,""),""),ROW()-ROW(A$65)+1))),","),"")</f>
        <v>0</v>
      </c>
      <c r="M106">
        <f t="array" ref="M106">IFERROR(CONCATENATE((INDEX($A$7:$A$63,SMALL(IF($N$7:$N$63&lt;&gt;"",IF($K$7:$K$63&lt;&gt;"",ROW($K$7:$K$63)-MIN(ROW($K$7:$K$63))+1,""),""),ROW()-ROW(A$65)+1))),),"")</f>
        <v>0</v>
      </c>
      <c r="Q106">
        <f t="array" ref="Q106">IFERROR(CONCATENATE((INDEX($T$7:$T$63,SMALL(IF($T$7:$T$63&lt;&gt;"",IF($Q$7:$Q$63&lt;&gt;"",ROW($Q$7:$Q$63)-MIN(ROW($Q$7:$Q$63))+1,""),""),ROW()-ROW(A$65)+1)))," "),"")</f>
        <v>0</v>
      </c>
      <c r="R106">
        <f t="array" ref="R106">IFERROR(CONCATENATE(TEXT(INDEX($Q$7:$Q$63,SMALL(IF($T$7:$T$63&lt;&gt;"",IF($Q$7:$Q$63&lt;&gt;"",ROW($Q$7:$Q$63)-MIN(ROW($Q$7:$Q$63))+1,""),""),ROW()-ROW(A$65)+1)),"##0")," "),"")</f>
        <v>0</v>
      </c>
      <c r="S106">
        <f t="array" ref="S106">IFERROR(CONCATENATE((INDEX($A$7:$A$63,SMALL(IF($T$7:$T$63&lt;&gt;"",IF($Q$7:$Q$63&lt;&gt;"",ROW($Q$7:$Q$63)-MIN(ROW($Q$7:$Q$63))+1,""),""),ROW()-ROW(A$65)+1))),),"")</f>
        <v>0</v>
      </c>
      <c r="W106">
        <f t="array" ref="W106">IFERROR(CONCATENATE((INDEX($Z$7:$Z$63,SMALL(IF($Z$7:$Z$63&lt;&gt;"",IF($W$7:$W$63&lt;&gt;"",ROW($W$7:$W$63)-MIN(ROW($W$7:$W$63))+1,""),""),ROW()-ROW(A$65)+1))),","),"")</f>
        <v>0</v>
      </c>
      <c r="X106">
        <f t="array" ref="X106">IFERROR(CONCATENATE(TEXT(INDEX($W$7:$W$63,SMALL(IF($Z$7:$Z$63&lt;&gt;"",IF($W$7:$W$63&lt;&gt;"",ROW($W$7:$W$63)-MIN(ROW($W$7:$W$63))+1,""),""),ROW()-ROW(A$65)+1)),"##0"),","),"")</f>
        <v>0</v>
      </c>
      <c r="Y106">
        <f t="array" ref="Y106">IFERROR(CONCATENATE((INDEX($A$7:$A$63,SMALL(IF($Z$7:$Z$63&lt;&gt;"",IF($W$7:$W$63&lt;&gt;"",ROW($W$7:$W$63)-MIN(ROW($W$7:$W$63))+1,""),""),ROW()-ROW(A$65)+1))),),"")</f>
        <v>0</v>
      </c>
    </row>
    <row r="107" spans="11:25">
      <c r="K107">
        <f t="array" ref="K107">IFERROR(CONCATENATE(TEXT(INDEX($K$7:$K$63,SMALL(IF($N$7:$N$63&lt;&gt;"",IF($K$7:$K$63&lt;&gt;"",ROW($K$7:$K$63)-MIN(ROW($K$7:$K$63))+1,""),""),ROW()-ROW(A$65)+1)),"##0"),","),"")</f>
        <v>0</v>
      </c>
      <c r="L107">
        <f t="array" ref="L107">IFERROR(CONCATENATE((INDEX($N$7:$N$63,SMALL(IF($N$7:$N$63&lt;&gt;"",IF($K$7:$K$63&lt;&gt;"",ROW($K$7:$K$63)-MIN(ROW($K$7:$K$63))+1,""),""),ROW()-ROW(A$65)+1))),","),"")</f>
        <v>0</v>
      </c>
      <c r="M107">
        <f t="array" ref="M107">IFERROR(CONCATENATE((INDEX($A$7:$A$63,SMALL(IF($N$7:$N$63&lt;&gt;"",IF($K$7:$K$63&lt;&gt;"",ROW($K$7:$K$63)-MIN(ROW($K$7:$K$63))+1,""),""),ROW()-ROW(A$65)+1))),),"")</f>
        <v>0</v>
      </c>
      <c r="Q107">
        <f t="array" ref="Q107">IFERROR(CONCATENATE((INDEX($T$7:$T$63,SMALL(IF($T$7:$T$63&lt;&gt;"",IF($Q$7:$Q$63&lt;&gt;"",ROW($Q$7:$Q$63)-MIN(ROW($Q$7:$Q$63))+1,""),""),ROW()-ROW(A$65)+1)))," "),"")</f>
        <v>0</v>
      </c>
      <c r="R107">
        <f t="array" ref="R107">IFERROR(CONCATENATE(TEXT(INDEX($Q$7:$Q$63,SMALL(IF($T$7:$T$63&lt;&gt;"",IF($Q$7:$Q$63&lt;&gt;"",ROW($Q$7:$Q$63)-MIN(ROW($Q$7:$Q$63))+1,""),""),ROW()-ROW(A$65)+1)),"##0")," "),"")</f>
        <v>0</v>
      </c>
      <c r="S107">
        <f t="array" ref="S107">IFERROR(CONCATENATE((INDEX($A$7:$A$63,SMALL(IF($T$7:$T$63&lt;&gt;"",IF($Q$7:$Q$63&lt;&gt;"",ROW($Q$7:$Q$63)-MIN(ROW($Q$7:$Q$63))+1,""),""),ROW()-ROW(A$65)+1))),),"")</f>
        <v>0</v>
      </c>
      <c r="W107">
        <f t="array" ref="W107">IFERROR(CONCATENATE((INDEX($Z$7:$Z$63,SMALL(IF($Z$7:$Z$63&lt;&gt;"",IF($W$7:$W$63&lt;&gt;"",ROW($W$7:$W$63)-MIN(ROW($W$7:$W$63))+1,""),""),ROW()-ROW(A$65)+1))),","),"")</f>
        <v>0</v>
      </c>
      <c r="X107">
        <f t="array" ref="X107">IFERROR(CONCATENATE(TEXT(INDEX($W$7:$W$63,SMALL(IF($Z$7:$Z$63&lt;&gt;"",IF($W$7:$W$63&lt;&gt;"",ROW($W$7:$W$63)-MIN(ROW($W$7:$W$63))+1,""),""),ROW()-ROW(A$65)+1)),"##0"),","),"")</f>
        <v>0</v>
      </c>
      <c r="Y107">
        <f t="array" ref="Y107">IFERROR(CONCATENATE((INDEX($A$7:$A$63,SMALL(IF($Z$7:$Z$63&lt;&gt;"",IF($W$7:$W$63&lt;&gt;"",ROW($W$7:$W$63)-MIN(ROW($W$7:$W$63))+1,""),""),ROW()-ROW(A$65)+1))),),"")</f>
        <v>0</v>
      </c>
    </row>
    <row r="108" spans="11:25">
      <c r="K108">
        <f t="array" ref="K108">IFERROR(CONCATENATE(TEXT(INDEX($K$7:$K$63,SMALL(IF($N$7:$N$63&lt;&gt;"",IF($K$7:$K$63&lt;&gt;"",ROW($K$7:$K$63)-MIN(ROW($K$7:$K$63))+1,""),""),ROW()-ROW(A$65)+1)),"##0"),","),"")</f>
        <v>0</v>
      </c>
      <c r="L108">
        <f t="array" ref="L108">IFERROR(CONCATENATE((INDEX($N$7:$N$63,SMALL(IF($N$7:$N$63&lt;&gt;"",IF($K$7:$K$63&lt;&gt;"",ROW($K$7:$K$63)-MIN(ROW($K$7:$K$63))+1,""),""),ROW()-ROW(A$65)+1))),","),"")</f>
        <v>0</v>
      </c>
      <c r="M108">
        <f t="array" ref="M108">IFERROR(CONCATENATE((INDEX($A$7:$A$63,SMALL(IF($N$7:$N$63&lt;&gt;"",IF($K$7:$K$63&lt;&gt;"",ROW($K$7:$K$63)-MIN(ROW($K$7:$K$63))+1,""),""),ROW()-ROW(A$65)+1))),),"")</f>
        <v>0</v>
      </c>
      <c r="Q108">
        <f t="array" ref="Q108">IFERROR(CONCATENATE((INDEX($T$7:$T$63,SMALL(IF($T$7:$T$63&lt;&gt;"",IF($Q$7:$Q$63&lt;&gt;"",ROW($Q$7:$Q$63)-MIN(ROW($Q$7:$Q$63))+1,""),""),ROW()-ROW(A$65)+1)))," "),"")</f>
        <v>0</v>
      </c>
      <c r="R108">
        <f t="array" ref="R108">IFERROR(CONCATENATE(TEXT(INDEX($Q$7:$Q$63,SMALL(IF($T$7:$T$63&lt;&gt;"",IF($Q$7:$Q$63&lt;&gt;"",ROW($Q$7:$Q$63)-MIN(ROW($Q$7:$Q$63))+1,""),""),ROW()-ROW(A$65)+1)),"##0")," "),"")</f>
        <v>0</v>
      </c>
      <c r="S108">
        <f t="array" ref="S108">IFERROR(CONCATENATE((INDEX($A$7:$A$63,SMALL(IF($T$7:$T$63&lt;&gt;"",IF($Q$7:$Q$63&lt;&gt;"",ROW($Q$7:$Q$63)-MIN(ROW($Q$7:$Q$63))+1,""),""),ROW()-ROW(A$65)+1))),),"")</f>
        <v>0</v>
      </c>
      <c r="W108">
        <f t="array" ref="W108">IFERROR(CONCATENATE((INDEX($Z$7:$Z$63,SMALL(IF($Z$7:$Z$63&lt;&gt;"",IF($W$7:$W$63&lt;&gt;"",ROW($W$7:$W$63)-MIN(ROW($W$7:$W$63))+1,""),""),ROW()-ROW(A$65)+1))),","),"")</f>
        <v>0</v>
      </c>
      <c r="X108">
        <f t="array" ref="X108">IFERROR(CONCATENATE(TEXT(INDEX($W$7:$W$63,SMALL(IF($Z$7:$Z$63&lt;&gt;"",IF($W$7:$W$63&lt;&gt;"",ROW($W$7:$W$63)-MIN(ROW($W$7:$W$63))+1,""),""),ROW()-ROW(A$65)+1)),"##0"),","),"")</f>
        <v>0</v>
      </c>
      <c r="Y108">
        <f t="array" ref="Y108">IFERROR(CONCATENATE((INDEX($A$7:$A$63,SMALL(IF($Z$7:$Z$63&lt;&gt;"",IF($W$7:$W$63&lt;&gt;"",ROW($W$7:$W$63)-MIN(ROW($W$7:$W$63))+1,""),""),ROW()-ROW(A$65)+1))),),"")</f>
        <v>0</v>
      </c>
    </row>
    <row r="109" spans="11:25">
      <c r="K109">
        <f t="array" ref="K109">IFERROR(CONCATENATE(TEXT(INDEX($K$7:$K$63,SMALL(IF($N$7:$N$63&lt;&gt;"",IF($K$7:$K$63&lt;&gt;"",ROW($K$7:$K$63)-MIN(ROW($K$7:$K$63))+1,""),""),ROW()-ROW(A$65)+1)),"##0"),","),"")</f>
        <v>0</v>
      </c>
      <c r="L109">
        <f t="array" ref="L109">IFERROR(CONCATENATE((INDEX($N$7:$N$63,SMALL(IF($N$7:$N$63&lt;&gt;"",IF($K$7:$K$63&lt;&gt;"",ROW($K$7:$K$63)-MIN(ROW($K$7:$K$63))+1,""),""),ROW()-ROW(A$65)+1))),","),"")</f>
        <v>0</v>
      </c>
      <c r="M109">
        <f t="array" ref="M109">IFERROR(CONCATENATE((INDEX($A$7:$A$63,SMALL(IF($N$7:$N$63&lt;&gt;"",IF($K$7:$K$63&lt;&gt;"",ROW($K$7:$K$63)-MIN(ROW($K$7:$K$63))+1,""),""),ROW()-ROW(A$65)+1))),),"")</f>
        <v>0</v>
      </c>
      <c r="Q109">
        <f t="array" ref="Q109">IFERROR(CONCATENATE((INDEX($T$7:$T$63,SMALL(IF($T$7:$T$63&lt;&gt;"",IF($Q$7:$Q$63&lt;&gt;"",ROW($Q$7:$Q$63)-MIN(ROW($Q$7:$Q$63))+1,""),""),ROW()-ROW(A$65)+1)))," "),"")</f>
        <v>0</v>
      </c>
      <c r="R109">
        <f t="array" ref="R109">IFERROR(CONCATENATE(TEXT(INDEX($Q$7:$Q$63,SMALL(IF($T$7:$T$63&lt;&gt;"",IF($Q$7:$Q$63&lt;&gt;"",ROW($Q$7:$Q$63)-MIN(ROW($Q$7:$Q$63))+1,""),""),ROW()-ROW(A$65)+1)),"##0")," "),"")</f>
        <v>0</v>
      </c>
      <c r="S109">
        <f t="array" ref="S109">IFERROR(CONCATENATE((INDEX($A$7:$A$63,SMALL(IF($T$7:$T$63&lt;&gt;"",IF($Q$7:$Q$63&lt;&gt;"",ROW($Q$7:$Q$63)-MIN(ROW($Q$7:$Q$63))+1,""),""),ROW()-ROW(A$65)+1))),),"")</f>
        <v>0</v>
      </c>
      <c r="W109">
        <f t="array" ref="W109">IFERROR(CONCATENATE((INDEX($Z$7:$Z$63,SMALL(IF($Z$7:$Z$63&lt;&gt;"",IF($W$7:$W$63&lt;&gt;"",ROW($W$7:$W$63)-MIN(ROW($W$7:$W$63))+1,""),""),ROW()-ROW(A$65)+1))),","),"")</f>
        <v>0</v>
      </c>
      <c r="X109">
        <f t="array" ref="X109">IFERROR(CONCATENATE(TEXT(INDEX($W$7:$W$63,SMALL(IF($Z$7:$Z$63&lt;&gt;"",IF($W$7:$W$63&lt;&gt;"",ROW($W$7:$W$63)-MIN(ROW($W$7:$W$63))+1,""),""),ROW()-ROW(A$65)+1)),"##0"),","),"")</f>
        <v>0</v>
      </c>
      <c r="Y109">
        <f t="array" ref="Y109">IFERROR(CONCATENATE((INDEX($A$7:$A$63,SMALL(IF($Z$7:$Z$63&lt;&gt;"",IF($W$7:$W$63&lt;&gt;"",ROW($W$7:$W$63)-MIN(ROW($W$7:$W$63))+1,""),""),ROW()-ROW(A$65)+1))),),"")</f>
        <v>0</v>
      </c>
    </row>
    <row r="110" spans="11:25">
      <c r="K110">
        <f t="array" ref="K110">IFERROR(CONCATENATE(TEXT(INDEX($K$7:$K$63,SMALL(IF($N$7:$N$63&lt;&gt;"",IF($K$7:$K$63&lt;&gt;"",ROW($K$7:$K$63)-MIN(ROW($K$7:$K$63))+1,""),""),ROW()-ROW(A$65)+1)),"##0"),","),"")</f>
        <v>0</v>
      </c>
      <c r="L110">
        <f t="array" ref="L110">IFERROR(CONCATENATE((INDEX($N$7:$N$63,SMALL(IF($N$7:$N$63&lt;&gt;"",IF($K$7:$K$63&lt;&gt;"",ROW($K$7:$K$63)-MIN(ROW($K$7:$K$63))+1,""),""),ROW()-ROW(A$65)+1))),","),"")</f>
        <v>0</v>
      </c>
      <c r="M110">
        <f t="array" ref="M110">IFERROR(CONCATENATE((INDEX($A$7:$A$63,SMALL(IF($N$7:$N$63&lt;&gt;"",IF($K$7:$K$63&lt;&gt;"",ROW($K$7:$K$63)-MIN(ROW($K$7:$K$63))+1,""),""),ROW()-ROW(A$65)+1))),),"")</f>
        <v>0</v>
      </c>
      <c r="Q110">
        <f t="array" ref="Q110">IFERROR(CONCATENATE((INDEX($T$7:$T$63,SMALL(IF($T$7:$T$63&lt;&gt;"",IF($Q$7:$Q$63&lt;&gt;"",ROW($Q$7:$Q$63)-MIN(ROW($Q$7:$Q$63))+1,""),""),ROW()-ROW(A$65)+1)))," "),"")</f>
        <v>0</v>
      </c>
      <c r="R110">
        <f t="array" ref="R110">IFERROR(CONCATENATE(TEXT(INDEX($Q$7:$Q$63,SMALL(IF($T$7:$T$63&lt;&gt;"",IF($Q$7:$Q$63&lt;&gt;"",ROW($Q$7:$Q$63)-MIN(ROW($Q$7:$Q$63))+1,""),""),ROW()-ROW(A$65)+1)),"##0")," "),"")</f>
        <v>0</v>
      </c>
      <c r="S110">
        <f t="array" ref="S110">IFERROR(CONCATENATE((INDEX($A$7:$A$63,SMALL(IF($T$7:$T$63&lt;&gt;"",IF($Q$7:$Q$63&lt;&gt;"",ROW($Q$7:$Q$63)-MIN(ROW($Q$7:$Q$63))+1,""),""),ROW()-ROW(A$65)+1))),),"")</f>
        <v>0</v>
      </c>
      <c r="W110">
        <f t="array" ref="W110">IFERROR(CONCATENATE((INDEX($Z$7:$Z$63,SMALL(IF($Z$7:$Z$63&lt;&gt;"",IF($W$7:$W$63&lt;&gt;"",ROW($W$7:$W$63)-MIN(ROW($W$7:$W$63))+1,""),""),ROW()-ROW(A$65)+1))),","),"")</f>
        <v>0</v>
      </c>
      <c r="X110">
        <f t="array" ref="X110">IFERROR(CONCATENATE(TEXT(INDEX($W$7:$W$63,SMALL(IF($Z$7:$Z$63&lt;&gt;"",IF($W$7:$W$63&lt;&gt;"",ROW($W$7:$W$63)-MIN(ROW($W$7:$W$63))+1,""),""),ROW()-ROW(A$65)+1)),"##0"),","),"")</f>
        <v>0</v>
      </c>
      <c r="Y110">
        <f t="array" ref="Y110">IFERROR(CONCATENATE((INDEX($A$7:$A$63,SMALL(IF($Z$7:$Z$63&lt;&gt;"",IF($W$7:$W$63&lt;&gt;"",ROW($W$7:$W$63)-MIN(ROW($W$7:$W$63))+1,""),""),ROW()-ROW(A$65)+1))),),"")</f>
        <v>0</v>
      </c>
    </row>
    <row r="111" spans="11:25">
      <c r="K111">
        <f t="array" ref="K111">IFERROR(CONCATENATE(TEXT(INDEX($K$7:$K$63,SMALL(IF($N$7:$N$63&lt;&gt;"",IF($K$7:$K$63&lt;&gt;"",ROW($K$7:$K$63)-MIN(ROW($K$7:$K$63))+1,""),""),ROW()-ROW(A$65)+1)),"##0"),","),"")</f>
        <v>0</v>
      </c>
      <c r="L111">
        <f t="array" ref="L111">IFERROR(CONCATENATE((INDEX($N$7:$N$63,SMALL(IF($N$7:$N$63&lt;&gt;"",IF($K$7:$K$63&lt;&gt;"",ROW($K$7:$K$63)-MIN(ROW($K$7:$K$63))+1,""),""),ROW()-ROW(A$65)+1))),","),"")</f>
        <v>0</v>
      </c>
      <c r="M111">
        <f t="array" ref="M111">IFERROR(CONCATENATE((INDEX($A$7:$A$63,SMALL(IF($N$7:$N$63&lt;&gt;"",IF($K$7:$K$63&lt;&gt;"",ROW($K$7:$K$63)-MIN(ROW($K$7:$K$63))+1,""),""),ROW()-ROW(A$65)+1))),),"")</f>
        <v>0</v>
      </c>
      <c r="Q111">
        <f t="array" ref="Q111">IFERROR(CONCATENATE((INDEX($T$7:$T$63,SMALL(IF($T$7:$T$63&lt;&gt;"",IF($Q$7:$Q$63&lt;&gt;"",ROW($Q$7:$Q$63)-MIN(ROW($Q$7:$Q$63))+1,""),""),ROW()-ROW(A$65)+1)))," "),"")</f>
        <v>0</v>
      </c>
      <c r="R111">
        <f t="array" ref="R111">IFERROR(CONCATENATE(TEXT(INDEX($Q$7:$Q$63,SMALL(IF($T$7:$T$63&lt;&gt;"",IF($Q$7:$Q$63&lt;&gt;"",ROW($Q$7:$Q$63)-MIN(ROW($Q$7:$Q$63))+1,""),""),ROW()-ROW(A$65)+1)),"##0")," "),"")</f>
        <v>0</v>
      </c>
      <c r="S111">
        <f t="array" ref="S111">IFERROR(CONCATENATE((INDEX($A$7:$A$63,SMALL(IF($T$7:$T$63&lt;&gt;"",IF($Q$7:$Q$63&lt;&gt;"",ROW($Q$7:$Q$63)-MIN(ROW($Q$7:$Q$63))+1,""),""),ROW()-ROW(A$65)+1))),),"")</f>
        <v>0</v>
      </c>
      <c r="W111">
        <f t="array" ref="W111">IFERROR(CONCATENATE((INDEX($Z$7:$Z$63,SMALL(IF($Z$7:$Z$63&lt;&gt;"",IF($W$7:$W$63&lt;&gt;"",ROW($W$7:$W$63)-MIN(ROW($W$7:$W$63))+1,""),""),ROW()-ROW(A$65)+1))),","),"")</f>
        <v>0</v>
      </c>
      <c r="X111">
        <f t="array" ref="X111">IFERROR(CONCATENATE(TEXT(INDEX($W$7:$W$63,SMALL(IF($Z$7:$Z$63&lt;&gt;"",IF($W$7:$W$63&lt;&gt;"",ROW($W$7:$W$63)-MIN(ROW($W$7:$W$63))+1,""),""),ROW()-ROW(A$65)+1)),"##0"),","),"")</f>
        <v>0</v>
      </c>
      <c r="Y111">
        <f t="array" ref="Y111">IFERROR(CONCATENATE((INDEX($A$7:$A$63,SMALL(IF($Z$7:$Z$63&lt;&gt;"",IF($W$7:$W$63&lt;&gt;"",ROW($W$7:$W$63)-MIN(ROW($W$7:$W$63))+1,""),""),ROW()-ROW(A$65)+1))),),"")</f>
        <v>0</v>
      </c>
    </row>
    <row r="112" spans="11:25">
      <c r="K112">
        <f t="array" ref="K112">IFERROR(CONCATENATE(TEXT(INDEX($K$7:$K$63,SMALL(IF($N$7:$N$63&lt;&gt;"",IF($K$7:$K$63&lt;&gt;"",ROW($K$7:$K$63)-MIN(ROW($K$7:$K$63))+1,""),""),ROW()-ROW(A$65)+1)),"##0"),","),"")</f>
        <v>0</v>
      </c>
      <c r="L112">
        <f t="array" ref="L112">IFERROR(CONCATENATE((INDEX($N$7:$N$63,SMALL(IF($N$7:$N$63&lt;&gt;"",IF($K$7:$K$63&lt;&gt;"",ROW($K$7:$K$63)-MIN(ROW($K$7:$K$63))+1,""),""),ROW()-ROW(A$65)+1))),","),"")</f>
        <v>0</v>
      </c>
      <c r="M112">
        <f t="array" ref="M112">IFERROR(CONCATENATE((INDEX($A$7:$A$63,SMALL(IF($N$7:$N$63&lt;&gt;"",IF($K$7:$K$63&lt;&gt;"",ROW($K$7:$K$63)-MIN(ROW($K$7:$K$63))+1,""),""),ROW()-ROW(A$65)+1))),),"")</f>
        <v>0</v>
      </c>
      <c r="Q112">
        <f t="array" ref="Q112">IFERROR(CONCATENATE((INDEX($T$7:$T$63,SMALL(IF($T$7:$T$63&lt;&gt;"",IF($Q$7:$Q$63&lt;&gt;"",ROW($Q$7:$Q$63)-MIN(ROW($Q$7:$Q$63))+1,""),""),ROW()-ROW(A$65)+1)))," "),"")</f>
        <v>0</v>
      </c>
      <c r="R112">
        <f t="array" ref="R112">IFERROR(CONCATENATE(TEXT(INDEX($Q$7:$Q$63,SMALL(IF($T$7:$T$63&lt;&gt;"",IF($Q$7:$Q$63&lt;&gt;"",ROW($Q$7:$Q$63)-MIN(ROW($Q$7:$Q$63))+1,""),""),ROW()-ROW(A$65)+1)),"##0")," "),"")</f>
        <v>0</v>
      </c>
      <c r="S112">
        <f t="array" ref="S112">IFERROR(CONCATENATE((INDEX($A$7:$A$63,SMALL(IF($T$7:$T$63&lt;&gt;"",IF($Q$7:$Q$63&lt;&gt;"",ROW($Q$7:$Q$63)-MIN(ROW($Q$7:$Q$63))+1,""),""),ROW()-ROW(A$65)+1))),),"")</f>
        <v>0</v>
      </c>
      <c r="W112">
        <f t="array" ref="W112">IFERROR(CONCATENATE((INDEX($Z$7:$Z$63,SMALL(IF($Z$7:$Z$63&lt;&gt;"",IF($W$7:$W$63&lt;&gt;"",ROW($W$7:$W$63)-MIN(ROW($W$7:$W$63))+1,""),""),ROW()-ROW(A$65)+1))),","),"")</f>
        <v>0</v>
      </c>
      <c r="X112">
        <f t="array" ref="X112">IFERROR(CONCATENATE(TEXT(INDEX($W$7:$W$63,SMALL(IF($Z$7:$Z$63&lt;&gt;"",IF($W$7:$W$63&lt;&gt;"",ROW($W$7:$W$63)-MIN(ROW($W$7:$W$63))+1,""),""),ROW()-ROW(A$65)+1)),"##0"),","),"")</f>
        <v>0</v>
      </c>
      <c r="Y112">
        <f t="array" ref="Y112">IFERROR(CONCATENATE((INDEX($A$7:$A$63,SMALL(IF($Z$7:$Z$63&lt;&gt;"",IF($W$7:$W$63&lt;&gt;"",ROW($W$7:$W$63)-MIN(ROW($W$7:$W$63))+1,""),""),ROW()-ROW(A$65)+1))),),"")</f>
        <v>0</v>
      </c>
    </row>
    <row r="113" spans="11:25">
      <c r="K113">
        <f t="array" ref="K113">IFERROR(CONCATENATE(TEXT(INDEX($K$7:$K$63,SMALL(IF($N$7:$N$63&lt;&gt;"",IF($K$7:$K$63&lt;&gt;"",ROW($K$7:$K$63)-MIN(ROW($K$7:$K$63))+1,""),""),ROW()-ROW(A$65)+1)),"##0"),","),"")</f>
        <v>0</v>
      </c>
      <c r="L113">
        <f t="array" ref="L113">IFERROR(CONCATENATE((INDEX($N$7:$N$63,SMALL(IF($N$7:$N$63&lt;&gt;"",IF($K$7:$K$63&lt;&gt;"",ROW($K$7:$K$63)-MIN(ROW($K$7:$K$63))+1,""),""),ROW()-ROW(A$65)+1))),","),"")</f>
        <v>0</v>
      </c>
      <c r="M113">
        <f t="array" ref="M113">IFERROR(CONCATENATE((INDEX($A$7:$A$63,SMALL(IF($N$7:$N$63&lt;&gt;"",IF($K$7:$K$63&lt;&gt;"",ROW($K$7:$K$63)-MIN(ROW($K$7:$K$63))+1,""),""),ROW()-ROW(A$65)+1))),),"")</f>
        <v>0</v>
      </c>
      <c r="Q113">
        <f t="array" ref="Q113">IFERROR(CONCATENATE((INDEX($T$7:$T$63,SMALL(IF($T$7:$T$63&lt;&gt;"",IF($Q$7:$Q$63&lt;&gt;"",ROW($Q$7:$Q$63)-MIN(ROW($Q$7:$Q$63))+1,""),""),ROW()-ROW(A$65)+1)))," "),"")</f>
        <v>0</v>
      </c>
      <c r="R113">
        <f t="array" ref="R113">IFERROR(CONCATENATE(TEXT(INDEX($Q$7:$Q$63,SMALL(IF($T$7:$T$63&lt;&gt;"",IF($Q$7:$Q$63&lt;&gt;"",ROW($Q$7:$Q$63)-MIN(ROW($Q$7:$Q$63))+1,""),""),ROW()-ROW(A$65)+1)),"##0")," "),"")</f>
        <v>0</v>
      </c>
      <c r="S113">
        <f t="array" ref="S113">IFERROR(CONCATENATE((INDEX($A$7:$A$63,SMALL(IF($T$7:$T$63&lt;&gt;"",IF($Q$7:$Q$63&lt;&gt;"",ROW($Q$7:$Q$63)-MIN(ROW($Q$7:$Q$63))+1,""),""),ROW()-ROW(A$65)+1))),),"")</f>
        <v>0</v>
      </c>
      <c r="W113">
        <f t="array" ref="W113">IFERROR(CONCATENATE((INDEX($Z$7:$Z$63,SMALL(IF($Z$7:$Z$63&lt;&gt;"",IF($W$7:$W$63&lt;&gt;"",ROW($W$7:$W$63)-MIN(ROW($W$7:$W$63))+1,""),""),ROW()-ROW(A$65)+1))),","),"")</f>
        <v>0</v>
      </c>
      <c r="X113">
        <f t="array" ref="X113">IFERROR(CONCATENATE(TEXT(INDEX($W$7:$W$63,SMALL(IF($Z$7:$Z$63&lt;&gt;"",IF($W$7:$W$63&lt;&gt;"",ROW($W$7:$W$63)-MIN(ROW($W$7:$W$63))+1,""),""),ROW()-ROW(A$65)+1)),"##0"),","),"")</f>
        <v>0</v>
      </c>
      <c r="Y113">
        <f t="array" ref="Y113">IFERROR(CONCATENATE((INDEX($A$7:$A$63,SMALL(IF($Z$7:$Z$63&lt;&gt;"",IF($W$7:$W$63&lt;&gt;"",ROW($W$7:$W$63)-MIN(ROW($W$7:$W$63))+1,""),""),ROW()-ROW(A$65)+1))),),"")</f>
        <v>0</v>
      </c>
    </row>
    <row r="114" spans="11:25">
      <c r="K114">
        <f t="array" ref="K114">IFERROR(CONCATENATE(TEXT(INDEX($K$7:$K$63,SMALL(IF($N$7:$N$63&lt;&gt;"",IF($K$7:$K$63&lt;&gt;"",ROW($K$7:$K$63)-MIN(ROW($K$7:$K$63))+1,""),""),ROW()-ROW(A$65)+1)),"##0"),","),"")</f>
        <v>0</v>
      </c>
      <c r="L114">
        <f t="array" ref="L114">IFERROR(CONCATENATE((INDEX($N$7:$N$63,SMALL(IF($N$7:$N$63&lt;&gt;"",IF($K$7:$K$63&lt;&gt;"",ROW($K$7:$K$63)-MIN(ROW($K$7:$K$63))+1,""),""),ROW()-ROW(A$65)+1))),","),"")</f>
        <v>0</v>
      </c>
      <c r="M114">
        <f t="array" ref="M114">IFERROR(CONCATENATE((INDEX($A$7:$A$63,SMALL(IF($N$7:$N$63&lt;&gt;"",IF($K$7:$K$63&lt;&gt;"",ROW($K$7:$K$63)-MIN(ROW($K$7:$K$63))+1,""),""),ROW()-ROW(A$65)+1))),),"")</f>
        <v>0</v>
      </c>
      <c r="Q114">
        <f t="array" ref="Q114">IFERROR(CONCATENATE((INDEX($T$7:$T$63,SMALL(IF($T$7:$T$63&lt;&gt;"",IF($Q$7:$Q$63&lt;&gt;"",ROW($Q$7:$Q$63)-MIN(ROW($Q$7:$Q$63))+1,""),""),ROW()-ROW(A$65)+1)))," "),"")</f>
        <v>0</v>
      </c>
      <c r="R114">
        <f t="array" ref="R114">IFERROR(CONCATENATE(TEXT(INDEX($Q$7:$Q$63,SMALL(IF($T$7:$T$63&lt;&gt;"",IF($Q$7:$Q$63&lt;&gt;"",ROW($Q$7:$Q$63)-MIN(ROW($Q$7:$Q$63))+1,""),""),ROW()-ROW(A$65)+1)),"##0")," "),"")</f>
        <v>0</v>
      </c>
      <c r="S114">
        <f t="array" ref="S114">IFERROR(CONCATENATE((INDEX($A$7:$A$63,SMALL(IF($T$7:$T$63&lt;&gt;"",IF($Q$7:$Q$63&lt;&gt;"",ROW($Q$7:$Q$63)-MIN(ROW($Q$7:$Q$63))+1,""),""),ROW()-ROW(A$65)+1))),),"")</f>
        <v>0</v>
      </c>
      <c r="W114">
        <f t="array" ref="W114">IFERROR(CONCATENATE((INDEX($Z$7:$Z$63,SMALL(IF($Z$7:$Z$63&lt;&gt;"",IF($W$7:$W$63&lt;&gt;"",ROW($W$7:$W$63)-MIN(ROW($W$7:$W$63))+1,""),""),ROW()-ROW(A$65)+1))),","),"")</f>
        <v>0</v>
      </c>
      <c r="X114">
        <f t="array" ref="X114">IFERROR(CONCATENATE(TEXT(INDEX($W$7:$W$63,SMALL(IF($Z$7:$Z$63&lt;&gt;"",IF($W$7:$W$63&lt;&gt;"",ROW($W$7:$W$63)-MIN(ROW($W$7:$W$63))+1,""),""),ROW()-ROW(A$65)+1)),"##0"),","),"")</f>
        <v>0</v>
      </c>
      <c r="Y114">
        <f t="array" ref="Y114">IFERROR(CONCATENATE((INDEX($A$7:$A$63,SMALL(IF($Z$7:$Z$63&lt;&gt;"",IF($W$7:$W$63&lt;&gt;"",ROW($W$7:$W$63)-MIN(ROW($W$7:$W$63))+1,""),""),ROW()-ROW(A$65)+1))),),"")</f>
        <v>0</v>
      </c>
    </row>
    <row r="115" spans="11:25">
      <c r="K115">
        <f t="array" ref="K115">IFERROR(CONCATENATE(TEXT(INDEX($K$7:$K$63,SMALL(IF($N$7:$N$63&lt;&gt;"",IF($K$7:$K$63&lt;&gt;"",ROW($K$7:$K$63)-MIN(ROW($K$7:$K$63))+1,""),""),ROW()-ROW(A$65)+1)),"##0"),","),"")</f>
        <v>0</v>
      </c>
      <c r="L115">
        <f t="array" ref="L115">IFERROR(CONCATENATE((INDEX($N$7:$N$63,SMALL(IF($N$7:$N$63&lt;&gt;"",IF($K$7:$K$63&lt;&gt;"",ROW($K$7:$K$63)-MIN(ROW($K$7:$K$63))+1,""),""),ROW()-ROW(A$65)+1))),","),"")</f>
        <v>0</v>
      </c>
      <c r="M115">
        <f t="array" ref="M115">IFERROR(CONCATENATE((INDEX($A$7:$A$63,SMALL(IF($N$7:$N$63&lt;&gt;"",IF($K$7:$K$63&lt;&gt;"",ROW($K$7:$K$63)-MIN(ROW($K$7:$K$63))+1,""),""),ROW()-ROW(A$65)+1))),),"")</f>
        <v>0</v>
      </c>
      <c r="Q115">
        <f t="array" ref="Q115">IFERROR(CONCATENATE((INDEX($T$7:$T$63,SMALL(IF($T$7:$T$63&lt;&gt;"",IF($Q$7:$Q$63&lt;&gt;"",ROW($Q$7:$Q$63)-MIN(ROW($Q$7:$Q$63))+1,""),""),ROW()-ROW(A$65)+1)))," "),"")</f>
        <v>0</v>
      </c>
      <c r="R115">
        <f t="array" ref="R115">IFERROR(CONCATENATE(TEXT(INDEX($Q$7:$Q$63,SMALL(IF($T$7:$T$63&lt;&gt;"",IF($Q$7:$Q$63&lt;&gt;"",ROW($Q$7:$Q$63)-MIN(ROW($Q$7:$Q$63))+1,""),""),ROW()-ROW(A$65)+1)),"##0")," "),"")</f>
        <v>0</v>
      </c>
      <c r="S115">
        <f t="array" ref="S115">IFERROR(CONCATENATE((INDEX($A$7:$A$63,SMALL(IF($T$7:$T$63&lt;&gt;"",IF($Q$7:$Q$63&lt;&gt;"",ROW($Q$7:$Q$63)-MIN(ROW($Q$7:$Q$63))+1,""),""),ROW()-ROW(A$65)+1))),),"")</f>
        <v>0</v>
      </c>
      <c r="W115">
        <f t="array" ref="W115">IFERROR(CONCATENATE((INDEX($Z$7:$Z$63,SMALL(IF($Z$7:$Z$63&lt;&gt;"",IF($W$7:$W$63&lt;&gt;"",ROW($W$7:$W$63)-MIN(ROW($W$7:$W$63))+1,""),""),ROW()-ROW(A$65)+1))),","),"")</f>
        <v>0</v>
      </c>
      <c r="X115">
        <f t="array" ref="X115">IFERROR(CONCATENATE(TEXT(INDEX($W$7:$W$63,SMALL(IF($Z$7:$Z$63&lt;&gt;"",IF($W$7:$W$63&lt;&gt;"",ROW($W$7:$W$63)-MIN(ROW($W$7:$W$63))+1,""),""),ROW()-ROW(A$65)+1)),"##0"),","),"")</f>
        <v>0</v>
      </c>
      <c r="Y115">
        <f t="array" ref="Y115">IFERROR(CONCATENATE((INDEX($A$7:$A$63,SMALL(IF($Z$7:$Z$63&lt;&gt;"",IF($W$7:$W$63&lt;&gt;"",ROW($W$7:$W$63)-MIN(ROW($W$7:$W$63))+1,""),""),ROW()-ROW(A$65)+1))),),"")</f>
        <v>0</v>
      </c>
    </row>
    <row r="116" spans="11:25">
      <c r="K116">
        <f t="array" ref="K116">IFERROR(CONCATENATE(TEXT(INDEX($K$7:$K$63,SMALL(IF($N$7:$N$63&lt;&gt;"",IF($K$7:$K$63&lt;&gt;"",ROW($K$7:$K$63)-MIN(ROW($K$7:$K$63))+1,""),""),ROW()-ROW(A$65)+1)),"##0"),","),"")</f>
        <v>0</v>
      </c>
      <c r="L116">
        <f t="array" ref="L116">IFERROR(CONCATENATE((INDEX($N$7:$N$63,SMALL(IF($N$7:$N$63&lt;&gt;"",IF($K$7:$K$63&lt;&gt;"",ROW($K$7:$K$63)-MIN(ROW($K$7:$K$63))+1,""),""),ROW()-ROW(A$65)+1))),","),"")</f>
        <v>0</v>
      </c>
      <c r="M116">
        <f t="array" ref="M116">IFERROR(CONCATENATE((INDEX($A$7:$A$63,SMALL(IF($N$7:$N$63&lt;&gt;"",IF($K$7:$K$63&lt;&gt;"",ROW($K$7:$K$63)-MIN(ROW($K$7:$K$63))+1,""),""),ROW()-ROW(A$65)+1))),),"")</f>
        <v>0</v>
      </c>
      <c r="Q116">
        <f t="array" ref="Q116">IFERROR(CONCATENATE((INDEX($T$7:$T$63,SMALL(IF($T$7:$T$63&lt;&gt;"",IF($Q$7:$Q$63&lt;&gt;"",ROW($Q$7:$Q$63)-MIN(ROW($Q$7:$Q$63))+1,""),""),ROW()-ROW(A$65)+1)))," "),"")</f>
        <v>0</v>
      </c>
      <c r="R116">
        <f t="array" ref="R116">IFERROR(CONCATENATE(TEXT(INDEX($Q$7:$Q$63,SMALL(IF($T$7:$T$63&lt;&gt;"",IF($Q$7:$Q$63&lt;&gt;"",ROW($Q$7:$Q$63)-MIN(ROW($Q$7:$Q$63))+1,""),""),ROW()-ROW(A$65)+1)),"##0")," "),"")</f>
        <v>0</v>
      </c>
      <c r="S116">
        <f t="array" ref="S116">IFERROR(CONCATENATE((INDEX($A$7:$A$63,SMALL(IF($T$7:$T$63&lt;&gt;"",IF($Q$7:$Q$63&lt;&gt;"",ROW($Q$7:$Q$63)-MIN(ROW($Q$7:$Q$63))+1,""),""),ROW()-ROW(A$65)+1))),),"")</f>
        <v>0</v>
      </c>
      <c r="W116">
        <f t="array" ref="W116">IFERROR(CONCATENATE((INDEX($Z$7:$Z$63,SMALL(IF($Z$7:$Z$63&lt;&gt;"",IF($W$7:$W$63&lt;&gt;"",ROW($W$7:$W$63)-MIN(ROW($W$7:$W$63))+1,""),""),ROW()-ROW(A$65)+1))),","),"")</f>
        <v>0</v>
      </c>
      <c r="X116">
        <f t="array" ref="X116">IFERROR(CONCATENATE(TEXT(INDEX($W$7:$W$63,SMALL(IF($Z$7:$Z$63&lt;&gt;"",IF($W$7:$W$63&lt;&gt;"",ROW($W$7:$W$63)-MIN(ROW($W$7:$W$63))+1,""),""),ROW()-ROW(A$65)+1)),"##0"),","),"")</f>
        <v>0</v>
      </c>
      <c r="Y116">
        <f t="array" ref="Y116">IFERROR(CONCATENATE((INDEX($A$7:$A$63,SMALL(IF($Z$7:$Z$63&lt;&gt;"",IF($W$7:$W$63&lt;&gt;"",ROW($W$7:$W$63)-MIN(ROW($W$7:$W$63))+1,""),""),ROW()-ROW(A$65)+1))),),"")</f>
        <v>0</v>
      </c>
    </row>
    <row r="117" spans="11:25">
      <c r="K117">
        <f t="array" ref="K117">IFERROR(CONCATENATE(TEXT(INDEX($K$7:$K$63,SMALL(IF($N$7:$N$63&lt;&gt;"",IF($K$7:$K$63&lt;&gt;"",ROW($K$7:$K$63)-MIN(ROW($K$7:$K$63))+1,""),""),ROW()-ROW(A$65)+1)),"##0"),","),"")</f>
        <v>0</v>
      </c>
      <c r="L117">
        <f t="array" ref="L117">IFERROR(CONCATENATE((INDEX($N$7:$N$63,SMALL(IF($N$7:$N$63&lt;&gt;"",IF($K$7:$K$63&lt;&gt;"",ROW($K$7:$K$63)-MIN(ROW($K$7:$K$63))+1,""),""),ROW()-ROW(A$65)+1))),","),"")</f>
        <v>0</v>
      </c>
      <c r="M117">
        <f t="array" ref="M117">IFERROR(CONCATENATE((INDEX($A$7:$A$63,SMALL(IF($N$7:$N$63&lt;&gt;"",IF($K$7:$K$63&lt;&gt;"",ROW($K$7:$K$63)-MIN(ROW($K$7:$K$63))+1,""),""),ROW()-ROW(A$65)+1))),),"")</f>
        <v>0</v>
      </c>
      <c r="Q117">
        <f t="array" ref="Q117">IFERROR(CONCATENATE((INDEX($T$7:$T$63,SMALL(IF($T$7:$T$63&lt;&gt;"",IF($Q$7:$Q$63&lt;&gt;"",ROW($Q$7:$Q$63)-MIN(ROW($Q$7:$Q$63))+1,""),""),ROW()-ROW(A$65)+1)))," "),"")</f>
        <v>0</v>
      </c>
      <c r="R117">
        <f t="array" ref="R117">IFERROR(CONCATENATE(TEXT(INDEX($Q$7:$Q$63,SMALL(IF($T$7:$T$63&lt;&gt;"",IF($Q$7:$Q$63&lt;&gt;"",ROW($Q$7:$Q$63)-MIN(ROW($Q$7:$Q$63))+1,""),""),ROW()-ROW(A$65)+1)),"##0")," "),"")</f>
        <v>0</v>
      </c>
      <c r="S117">
        <f t="array" ref="S117">IFERROR(CONCATENATE((INDEX($A$7:$A$63,SMALL(IF($T$7:$T$63&lt;&gt;"",IF($Q$7:$Q$63&lt;&gt;"",ROW($Q$7:$Q$63)-MIN(ROW($Q$7:$Q$63))+1,""),""),ROW()-ROW(A$65)+1))),),"")</f>
        <v>0</v>
      </c>
      <c r="W117">
        <f t="array" ref="W117">IFERROR(CONCATENATE((INDEX($Z$7:$Z$63,SMALL(IF($Z$7:$Z$63&lt;&gt;"",IF($W$7:$W$63&lt;&gt;"",ROW($W$7:$W$63)-MIN(ROW($W$7:$W$63))+1,""),""),ROW()-ROW(A$65)+1))),","),"")</f>
        <v>0</v>
      </c>
      <c r="X117">
        <f t="array" ref="X117">IFERROR(CONCATENATE(TEXT(INDEX($W$7:$W$63,SMALL(IF($Z$7:$Z$63&lt;&gt;"",IF($W$7:$W$63&lt;&gt;"",ROW($W$7:$W$63)-MIN(ROW($W$7:$W$63))+1,""),""),ROW()-ROW(A$65)+1)),"##0"),","),"")</f>
        <v>0</v>
      </c>
      <c r="Y117">
        <f t="array" ref="Y117">IFERROR(CONCATENATE((INDEX($A$7:$A$63,SMALL(IF($Z$7:$Z$63&lt;&gt;"",IF($W$7:$W$63&lt;&gt;"",ROW($W$7:$W$63)-MIN(ROW($W$7:$W$63))+1,""),""),ROW()-ROW(A$65)+1))),),"")</f>
        <v>0</v>
      </c>
    </row>
    <row r="118" spans="11:25">
      <c r="K118">
        <f t="array" ref="K118">IFERROR(CONCATENATE(TEXT(INDEX($K$7:$K$63,SMALL(IF($N$7:$N$63&lt;&gt;"",IF($K$7:$K$63&lt;&gt;"",ROW($K$7:$K$63)-MIN(ROW($K$7:$K$63))+1,""),""),ROW()-ROW(A$65)+1)),"##0"),","),"")</f>
        <v>0</v>
      </c>
      <c r="L118">
        <f t="array" ref="L118">IFERROR(CONCATENATE((INDEX($N$7:$N$63,SMALL(IF($N$7:$N$63&lt;&gt;"",IF($K$7:$K$63&lt;&gt;"",ROW($K$7:$K$63)-MIN(ROW($K$7:$K$63))+1,""),""),ROW()-ROW(A$65)+1))),","),"")</f>
        <v>0</v>
      </c>
      <c r="M118">
        <f t="array" ref="M118">IFERROR(CONCATENATE((INDEX($A$7:$A$63,SMALL(IF($N$7:$N$63&lt;&gt;"",IF($K$7:$K$63&lt;&gt;"",ROW($K$7:$K$63)-MIN(ROW($K$7:$K$63))+1,""),""),ROW()-ROW(A$65)+1))),),"")</f>
        <v>0</v>
      </c>
      <c r="Q118">
        <f t="array" ref="Q118">IFERROR(CONCATENATE((INDEX($T$7:$T$63,SMALL(IF($T$7:$T$63&lt;&gt;"",IF($Q$7:$Q$63&lt;&gt;"",ROW($Q$7:$Q$63)-MIN(ROW($Q$7:$Q$63))+1,""),""),ROW()-ROW(A$65)+1)))," "),"")</f>
        <v>0</v>
      </c>
      <c r="R118">
        <f t="array" ref="R118">IFERROR(CONCATENATE(TEXT(INDEX($Q$7:$Q$63,SMALL(IF($T$7:$T$63&lt;&gt;"",IF($Q$7:$Q$63&lt;&gt;"",ROW($Q$7:$Q$63)-MIN(ROW($Q$7:$Q$63))+1,""),""),ROW()-ROW(A$65)+1)),"##0")," "),"")</f>
        <v>0</v>
      </c>
      <c r="S118">
        <f t="array" ref="S118">IFERROR(CONCATENATE((INDEX($A$7:$A$63,SMALL(IF($T$7:$T$63&lt;&gt;"",IF($Q$7:$Q$63&lt;&gt;"",ROW($Q$7:$Q$63)-MIN(ROW($Q$7:$Q$63))+1,""),""),ROW()-ROW(A$65)+1))),),"")</f>
        <v>0</v>
      </c>
      <c r="W118">
        <f t="array" ref="W118">IFERROR(CONCATENATE((INDEX($Z$7:$Z$63,SMALL(IF($Z$7:$Z$63&lt;&gt;"",IF($W$7:$W$63&lt;&gt;"",ROW($W$7:$W$63)-MIN(ROW($W$7:$W$63))+1,""),""),ROW()-ROW(A$65)+1))),","),"")</f>
        <v>0</v>
      </c>
      <c r="X118">
        <f t="array" ref="X118">IFERROR(CONCATENATE(TEXT(INDEX($W$7:$W$63,SMALL(IF($Z$7:$Z$63&lt;&gt;"",IF($W$7:$W$63&lt;&gt;"",ROW($W$7:$W$63)-MIN(ROW($W$7:$W$63))+1,""),""),ROW()-ROW(A$65)+1)),"##0"),","),"")</f>
        <v>0</v>
      </c>
      <c r="Y118">
        <f t="array" ref="Y118">IFERROR(CONCATENATE((INDEX($A$7:$A$63,SMALL(IF($Z$7:$Z$63&lt;&gt;"",IF($W$7:$W$63&lt;&gt;"",ROW($W$7:$W$63)-MIN(ROW($W$7:$W$63))+1,""),""),ROW()-ROW(A$65)+1))),),"")</f>
        <v>0</v>
      </c>
    </row>
    <row r="119" spans="11:25">
      <c r="K119">
        <f t="array" ref="K119">IFERROR(CONCATENATE(TEXT(INDEX($K$7:$K$63,SMALL(IF($N$7:$N$63&lt;&gt;"",IF($K$7:$K$63&lt;&gt;"",ROW($K$7:$K$63)-MIN(ROW($K$7:$K$63))+1,""),""),ROW()-ROW(A$65)+1)),"##0"),","),"")</f>
        <v>0</v>
      </c>
      <c r="L119">
        <f t="array" ref="L119">IFERROR(CONCATENATE((INDEX($N$7:$N$63,SMALL(IF($N$7:$N$63&lt;&gt;"",IF($K$7:$K$63&lt;&gt;"",ROW($K$7:$K$63)-MIN(ROW($K$7:$K$63))+1,""),""),ROW()-ROW(A$65)+1))),","),"")</f>
        <v>0</v>
      </c>
      <c r="M119">
        <f t="array" ref="M119">IFERROR(CONCATENATE((INDEX($A$7:$A$63,SMALL(IF($N$7:$N$63&lt;&gt;"",IF($K$7:$K$63&lt;&gt;"",ROW($K$7:$K$63)-MIN(ROW($K$7:$K$63))+1,""),""),ROW()-ROW(A$65)+1))),),"")</f>
        <v>0</v>
      </c>
      <c r="Q119">
        <f t="array" ref="Q119">IFERROR(CONCATENATE((INDEX($T$7:$T$63,SMALL(IF($T$7:$T$63&lt;&gt;"",IF($Q$7:$Q$63&lt;&gt;"",ROW($Q$7:$Q$63)-MIN(ROW($Q$7:$Q$63))+1,""),""),ROW()-ROW(A$65)+1)))," "),"")</f>
        <v>0</v>
      </c>
      <c r="R119">
        <f t="array" ref="R119">IFERROR(CONCATENATE(TEXT(INDEX($Q$7:$Q$63,SMALL(IF($T$7:$T$63&lt;&gt;"",IF($Q$7:$Q$63&lt;&gt;"",ROW($Q$7:$Q$63)-MIN(ROW($Q$7:$Q$63))+1,""),""),ROW()-ROW(A$65)+1)),"##0")," "),"")</f>
        <v>0</v>
      </c>
      <c r="S119">
        <f t="array" ref="S119">IFERROR(CONCATENATE((INDEX($A$7:$A$63,SMALL(IF($T$7:$T$63&lt;&gt;"",IF($Q$7:$Q$63&lt;&gt;"",ROW($Q$7:$Q$63)-MIN(ROW($Q$7:$Q$63))+1,""),""),ROW()-ROW(A$65)+1))),),"")</f>
        <v>0</v>
      </c>
      <c r="W119">
        <f t="array" ref="W119">IFERROR(CONCATENATE((INDEX($Z$7:$Z$63,SMALL(IF($Z$7:$Z$63&lt;&gt;"",IF($W$7:$W$63&lt;&gt;"",ROW($W$7:$W$63)-MIN(ROW($W$7:$W$63))+1,""),""),ROW()-ROW(A$65)+1))),","),"")</f>
        <v>0</v>
      </c>
      <c r="X119">
        <f t="array" ref="X119">IFERROR(CONCATENATE(TEXT(INDEX($W$7:$W$63,SMALL(IF($Z$7:$Z$63&lt;&gt;"",IF($W$7:$W$63&lt;&gt;"",ROW($W$7:$W$63)-MIN(ROW($W$7:$W$63))+1,""),""),ROW()-ROW(A$65)+1)),"##0"),","),"")</f>
        <v>0</v>
      </c>
      <c r="Y119">
        <f t="array" ref="Y119">IFERROR(CONCATENATE((INDEX($A$7:$A$63,SMALL(IF($Z$7:$Z$63&lt;&gt;"",IF($W$7:$W$63&lt;&gt;"",ROW($W$7:$W$63)-MIN(ROW($W$7:$W$63))+1,""),""),ROW()-ROW(A$65)+1))),),"")</f>
        <v>0</v>
      </c>
    </row>
    <row r="120" spans="11:25">
      <c r="K120">
        <f t="array" ref="K120">IFERROR(CONCATENATE(TEXT(INDEX($K$7:$K$63,SMALL(IF($N$7:$N$63&lt;&gt;"",IF($K$7:$K$63&lt;&gt;"",ROW($K$7:$K$63)-MIN(ROW($K$7:$K$63))+1,""),""),ROW()-ROW(A$65)+1)),"##0"),","),"")</f>
        <v>0</v>
      </c>
      <c r="L120">
        <f t="array" ref="L120">IFERROR(CONCATENATE((INDEX($N$7:$N$63,SMALL(IF($N$7:$N$63&lt;&gt;"",IF($K$7:$K$63&lt;&gt;"",ROW($K$7:$K$63)-MIN(ROW($K$7:$K$63))+1,""),""),ROW()-ROW(A$65)+1))),","),"")</f>
        <v>0</v>
      </c>
      <c r="M120">
        <f t="array" ref="M120">IFERROR(CONCATENATE((INDEX($A$7:$A$63,SMALL(IF($N$7:$N$63&lt;&gt;"",IF($K$7:$K$63&lt;&gt;"",ROW($K$7:$K$63)-MIN(ROW($K$7:$K$63))+1,""),""),ROW()-ROW(A$65)+1))),),"")</f>
        <v>0</v>
      </c>
      <c r="Q120">
        <f t="array" ref="Q120">IFERROR(CONCATENATE((INDEX($T$7:$T$63,SMALL(IF($T$7:$T$63&lt;&gt;"",IF($Q$7:$Q$63&lt;&gt;"",ROW($Q$7:$Q$63)-MIN(ROW($Q$7:$Q$63))+1,""),""),ROW()-ROW(A$65)+1)))," "),"")</f>
        <v>0</v>
      </c>
      <c r="R120">
        <f t="array" ref="R120">IFERROR(CONCATENATE(TEXT(INDEX($Q$7:$Q$63,SMALL(IF($T$7:$T$63&lt;&gt;"",IF($Q$7:$Q$63&lt;&gt;"",ROW($Q$7:$Q$63)-MIN(ROW($Q$7:$Q$63))+1,""),""),ROW()-ROW(A$65)+1)),"##0")," "),"")</f>
        <v>0</v>
      </c>
      <c r="S120">
        <f t="array" ref="S120">IFERROR(CONCATENATE((INDEX($A$7:$A$63,SMALL(IF($T$7:$T$63&lt;&gt;"",IF($Q$7:$Q$63&lt;&gt;"",ROW($Q$7:$Q$63)-MIN(ROW($Q$7:$Q$63))+1,""),""),ROW()-ROW(A$65)+1))),),"")</f>
        <v>0</v>
      </c>
      <c r="W120">
        <f t="array" ref="W120">IFERROR(CONCATENATE((INDEX($Z$7:$Z$63,SMALL(IF($Z$7:$Z$63&lt;&gt;"",IF($W$7:$W$63&lt;&gt;"",ROW($W$7:$W$63)-MIN(ROW($W$7:$W$63))+1,""),""),ROW()-ROW(A$65)+1))),","),"")</f>
        <v>0</v>
      </c>
      <c r="X120">
        <f t="array" ref="X120">IFERROR(CONCATENATE(TEXT(INDEX($W$7:$W$63,SMALL(IF($Z$7:$Z$63&lt;&gt;"",IF($W$7:$W$63&lt;&gt;"",ROW($W$7:$W$63)-MIN(ROW($W$7:$W$63))+1,""),""),ROW()-ROW(A$65)+1)),"##0"),","),"")</f>
        <v>0</v>
      </c>
      <c r="Y120">
        <f t="array" ref="Y120">IFERROR(CONCATENATE((INDEX($A$7:$A$63,SMALL(IF($Z$7:$Z$63&lt;&gt;"",IF($W$7:$W$63&lt;&gt;"",ROW($W$7:$W$63)-MIN(ROW($W$7:$W$63))+1,""),""),ROW()-ROW(A$65)+1))),),"")</f>
        <v>0</v>
      </c>
    </row>
    <row r="121" spans="11:25">
      <c r="K121">
        <f t="array" ref="K121">IFERROR(CONCATENATE(TEXT(INDEX($K$7:$K$63,SMALL(IF($N$7:$N$63&lt;&gt;"",IF($K$7:$K$63&lt;&gt;"",ROW($K$7:$K$63)-MIN(ROW($K$7:$K$63))+1,""),""),ROW()-ROW(A$65)+1)),"##0"),","),"")</f>
        <v>0</v>
      </c>
      <c r="L121">
        <f t="array" ref="L121">IFERROR(CONCATENATE((INDEX($N$7:$N$63,SMALL(IF($N$7:$N$63&lt;&gt;"",IF($K$7:$K$63&lt;&gt;"",ROW($K$7:$K$63)-MIN(ROW($K$7:$K$63))+1,""),""),ROW()-ROW(A$65)+1))),","),"")</f>
        <v>0</v>
      </c>
      <c r="M121">
        <f t="array" ref="M121">IFERROR(CONCATENATE((INDEX($A$7:$A$63,SMALL(IF($N$7:$N$63&lt;&gt;"",IF($K$7:$K$63&lt;&gt;"",ROW($K$7:$K$63)-MIN(ROW($K$7:$K$63))+1,""),""),ROW()-ROW(A$65)+1))),),"")</f>
        <v>0</v>
      </c>
      <c r="Q121">
        <f t="array" ref="Q121">IFERROR(CONCATENATE((INDEX($T$7:$T$63,SMALL(IF($T$7:$T$63&lt;&gt;"",IF($Q$7:$Q$63&lt;&gt;"",ROW($Q$7:$Q$63)-MIN(ROW($Q$7:$Q$63))+1,""),""),ROW()-ROW(A$65)+1)))," "),"")</f>
        <v>0</v>
      </c>
      <c r="R121">
        <f t="array" ref="R121">IFERROR(CONCATENATE(TEXT(INDEX($Q$7:$Q$63,SMALL(IF($T$7:$T$63&lt;&gt;"",IF($Q$7:$Q$63&lt;&gt;"",ROW($Q$7:$Q$63)-MIN(ROW($Q$7:$Q$63))+1,""),""),ROW()-ROW(A$65)+1)),"##0")," "),"")</f>
        <v>0</v>
      </c>
      <c r="S121">
        <f t="array" ref="S121">IFERROR(CONCATENATE((INDEX($A$7:$A$63,SMALL(IF($T$7:$T$63&lt;&gt;"",IF($Q$7:$Q$63&lt;&gt;"",ROW($Q$7:$Q$63)-MIN(ROW($Q$7:$Q$63))+1,""),""),ROW()-ROW(A$65)+1))),),"")</f>
        <v>0</v>
      </c>
      <c r="W121">
        <f t="array" ref="W121">IFERROR(CONCATENATE((INDEX($Z$7:$Z$63,SMALL(IF($Z$7:$Z$63&lt;&gt;"",IF($W$7:$W$63&lt;&gt;"",ROW($W$7:$W$63)-MIN(ROW($W$7:$W$63))+1,""),""),ROW()-ROW(A$65)+1))),","),"")</f>
        <v>0</v>
      </c>
      <c r="X121">
        <f t="array" ref="X121">IFERROR(CONCATENATE(TEXT(INDEX($W$7:$W$63,SMALL(IF($Z$7:$Z$63&lt;&gt;"",IF($W$7:$W$63&lt;&gt;"",ROW($W$7:$W$63)-MIN(ROW($W$7:$W$63))+1,""),""),ROW()-ROW(A$65)+1)),"##0"),","),"")</f>
        <v>0</v>
      </c>
      <c r="Y121">
        <f t="array" ref="Y121">IFERROR(CONCATENATE((INDEX($A$7:$A$63,SMALL(IF($Z$7:$Z$63&lt;&gt;"",IF($W$7:$W$63&lt;&gt;"",ROW($W$7:$W$63)-MIN(ROW($W$7:$W$63))+1,""),""),ROW()-ROW(A$65)+1))),),"")</f>
        <v>0</v>
      </c>
    </row>
  </sheetData>
  <mergeCells count="4">
    <mergeCell ref="A5:I5"/>
    <mergeCell ref="J5:O5"/>
    <mergeCell ref="P5:U5"/>
    <mergeCell ref="V5:AA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2016-08-16T10:51:36Z</dcterms:created>
  <dcterms:modified xsi:type="dcterms:W3CDTF">2016-08-16T10:51:36Z</dcterms:modified>
</cp:coreProperties>
</file>