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Zou\Desktop\"/>
    </mc:Choice>
  </mc:AlternateContent>
  <xr:revisionPtr revIDLastSave="0" documentId="13_ncr:1_{CA1CB9F3-6E3E-4EAE-B8E6-0D8D0185719F}" xr6:coauthVersionLast="28" xr6:coauthVersionMax="28" xr10:uidLastSave="{00000000-0000-0000-0000-000000000000}"/>
  <bookViews>
    <workbookView xWindow="0" yWindow="0" windowWidth="28800" windowHeight="12210" activeTab="3" xr2:uid="{D49F711D-05B6-462D-841A-C76F54812D6C}"/>
  </bookViews>
  <sheets>
    <sheet name="Fm001" sheetId="4" r:id="rId1"/>
    <sheet name="F000" sheetId="1" r:id="rId2"/>
    <sheet name="F001" sheetId="3" r:id="rId3"/>
    <sheet name="Sheet1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C16" i="4"/>
  <c r="D16" i="4"/>
  <c r="E16" i="4"/>
  <c r="F16" i="4"/>
  <c r="G16" i="4"/>
  <c r="H16" i="4"/>
  <c r="I16" i="4"/>
  <c r="J16" i="4"/>
  <c r="J21" i="3"/>
  <c r="I21" i="3"/>
  <c r="H21" i="3"/>
  <c r="G21" i="3"/>
  <c r="F21" i="3"/>
  <c r="E21" i="3"/>
  <c r="D21" i="3"/>
  <c r="C21" i="3"/>
  <c r="B21" i="3"/>
  <c r="J19" i="3"/>
  <c r="I19" i="3"/>
  <c r="H19" i="3"/>
  <c r="G19" i="3"/>
  <c r="F19" i="3"/>
  <c r="E19" i="3"/>
  <c r="D19" i="3"/>
  <c r="C19" i="3"/>
  <c r="B19" i="3"/>
  <c r="J18" i="3"/>
  <c r="I20" i="3" s="1"/>
  <c r="I18" i="3"/>
  <c r="H20" i="3" s="1"/>
  <c r="H18" i="3"/>
  <c r="G20" i="3" s="1"/>
  <c r="G18" i="3"/>
  <c r="F20" i="3" s="1"/>
  <c r="F18" i="3"/>
  <c r="E20" i="3" s="1"/>
  <c r="E18" i="3"/>
  <c r="D20" i="3" s="1"/>
  <c r="D18" i="3"/>
  <c r="C20" i="3" s="1"/>
  <c r="C18" i="3"/>
  <c r="B18" i="3"/>
  <c r="J16" i="3"/>
  <c r="I16" i="3"/>
  <c r="H16" i="3"/>
  <c r="G16" i="3"/>
  <c r="F16" i="3"/>
  <c r="E16" i="3"/>
  <c r="D16" i="3"/>
  <c r="C16" i="3"/>
  <c r="B16" i="3"/>
  <c r="J15" i="3"/>
  <c r="I17" i="3" s="1"/>
  <c r="I15" i="3"/>
  <c r="H17" i="3" s="1"/>
  <c r="H15" i="3"/>
  <c r="G17" i="3" s="1"/>
  <c r="G15" i="3"/>
  <c r="F17" i="3" s="1"/>
  <c r="F15" i="3"/>
  <c r="E17" i="3" s="1"/>
  <c r="E15" i="3"/>
  <c r="D17" i="3" s="1"/>
  <c r="D15" i="3"/>
  <c r="C17" i="3" s="1"/>
  <c r="C15" i="3"/>
  <c r="B15" i="3"/>
  <c r="I14" i="3"/>
  <c r="H14" i="3"/>
  <c r="G14" i="3"/>
  <c r="F14" i="3"/>
  <c r="E14" i="3"/>
  <c r="D14" i="3"/>
  <c r="C14" i="3"/>
  <c r="J21" i="4"/>
  <c r="I21" i="4"/>
  <c r="H21" i="4"/>
  <c r="G21" i="4"/>
  <c r="F21" i="4"/>
  <c r="E21" i="4"/>
  <c r="D21" i="4"/>
  <c r="C21" i="4"/>
  <c r="B21" i="4"/>
  <c r="J19" i="4"/>
  <c r="I19" i="4"/>
  <c r="H19" i="4"/>
  <c r="G19" i="4"/>
  <c r="F19" i="4"/>
  <c r="E19" i="4"/>
  <c r="D19" i="4"/>
  <c r="C19" i="4"/>
  <c r="B19" i="4"/>
  <c r="J18" i="4"/>
  <c r="I20" i="4" s="1"/>
  <c r="I18" i="4"/>
  <c r="H20" i="4" s="1"/>
  <c r="H18" i="4"/>
  <c r="G20" i="4" s="1"/>
  <c r="G18" i="4"/>
  <c r="F20" i="4" s="1"/>
  <c r="F18" i="4"/>
  <c r="E20" i="4" s="1"/>
  <c r="E18" i="4"/>
  <c r="D20" i="4" s="1"/>
  <c r="D18" i="4"/>
  <c r="C20" i="4" s="1"/>
  <c r="C18" i="4"/>
  <c r="B18" i="4"/>
  <c r="J15" i="4"/>
  <c r="I17" i="4" s="1"/>
  <c r="I15" i="4"/>
  <c r="H17" i="4" s="1"/>
  <c r="H15" i="4"/>
  <c r="G17" i="4" s="1"/>
  <c r="G15" i="4"/>
  <c r="F17" i="4" s="1"/>
  <c r="F15" i="4"/>
  <c r="E17" i="4" s="1"/>
  <c r="E15" i="4"/>
  <c r="D17" i="4" s="1"/>
  <c r="D15" i="4"/>
  <c r="C17" i="4" s="1"/>
  <c r="C15" i="4"/>
  <c r="B15" i="4"/>
  <c r="I14" i="4"/>
  <c r="H14" i="4"/>
  <c r="G14" i="4"/>
  <c r="F14" i="4"/>
  <c r="E14" i="4"/>
  <c r="D14" i="4"/>
  <c r="C14" i="4"/>
  <c r="C21" i="1" l="1"/>
  <c r="D21" i="1"/>
  <c r="E21" i="1"/>
  <c r="F21" i="1"/>
  <c r="G21" i="1"/>
  <c r="H21" i="1"/>
  <c r="I21" i="1"/>
  <c r="J21" i="1"/>
  <c r="B21" i="1"/>
  <c r="C19" i="1"/>
  <c r="D19" i="1"/>
  <c r="E19" i="1"/>
  <c r="F19" i="1"/>
  <c r="G19" i="1"/>
  <c r="H19" i="1"/>
  <c r="I19" i="1"/>
  <c r="J19" i="1"/>
  <c r="B19" i="1"/>
  <c r="D16" i="1"/>
  <c r="E16" i="1"/>
  <c r="F16" i="1"/>
  <c r="G16" i="1"/>
  <c r="H16" i="1"/>
  <c r="I16" i="1"/>
  <c r="J16" i="1"/>
  <c r="C16" i="1"/>
  <c r="B16" i="1"/>
  <c r="C15" i="1" l="1"/>
  <c r="D15" i="1"/>
  <c r="E15" i="1"/>
  <c r="F15" i="1"/>
  <c r="E17" i="1" s="1"/>
  <c r="G15" i="1"/>
  <c r="H15" i="1"/>
  <c r="I15" i="1"/>
  <c r="J15" i="1"/>
  <c r="I17" i="1" s="1"/>
  <c r="B15" i="1"/>
  <c r="C17" i="1" s="1"/>
  <c r="D20" i="1"/>
  <c r="E20" i="1"/>
  <c r="F20" i="1"/>
  <c r="G20" i="1"/>
  <c r="H20" i="1"/>
  <c r="I20" i="1"/>
  <c r="C20" i="1"/>
  <c r="C18" i="1"/>
  <c r="D18" i="1"/>
  <c r="E18" i="1"/>
  <c r="F18" i="1"/>
  <c r="G18" i="1"/>
  <c r="H18" i="1"/>
  <c r="I18" i="1"/>
  <c r="J18" i="1"/>
  <c r="B18" i="1"/>
  <c r="D17" i="1"/>
  <c r="F17" i="1"/>
  <c r="H17" i="1"/>
  <c r="D14" i="1"/>
  <c r="E14" i="1"/>
  <c r="F14" i="1"/>
  <c r="G14" i="1"/>
  <c r="H14" i="1"/>
  <c r="I14" i="1"/>
  <c r="C14" i="1"/>
  <c r="G17" i="1" l="1"/>
</calcChain>
</file>

<file path=xl/sharedStrings.xml><?xml version="1.0" encoding="utf-8"?>
<sst xmlns="http://schemas.openxmlformats.org/spreadsheetml/2006/main" count="84" uniqueCount="27">
  <si>
    <t>Rm004</t>
  </si>
  <si>
    <t>Rm003</t>
  </si>
  <si>
    <t>Rm002</t>
  </si>
  <si>
    <t>Rm001</t>
  </si>
  <si>
    <t>R000</t>
  </si>
  <si>
    <t>R001</t>
  </si>
  <si>
    <t>R002</t>
  </si>
  <si>
    <t>R003</t>
  </si>
  <si>
    <t>R004</t>
  </si>
  <si>
    <t>Rc=o</t>
  </si>
  <si>
    <t>Energy</t>
  </si>
  <si>
    <t>SCF gradient 1</t>
  </si>
  <si>
    <t>SCF gradient 2</t>
  </si>
  <si>
    <t>H33</t>
  </si>
  <si>
    <t>H66</t>
  </si>
  <si>
    <t>H36</t>
  </si>
  <si>
    <t>H63</t>
  </si>
  <si>
    <t>input(opt)</t>
  </si>
  <si>
    <t>Fm001</t>
  </si>
  <si>
    <t>dE/dR</t>
  </si>
  <si>
    <t>d SCF gradient</t>
  </si>
  <si>
    <t>d2E/dR2</t>
  </si>
  <si>
    <t>33+66-36-63</t>
  </si>
  <si>
    <t>d3E/dR3</t>
  </si>
  <si>
    <t>graph</t>
  </si>
  <si>
    <t>summary</t>
  </si>
  <si>
    <t>optimzed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</si>
</sst>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7179278310270347E-2"/>
                  <c:y val="0.15340417213772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'Fm001'!$B$3:$J$3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'Fm001'!$B$4:$J$4</c:f>
              <c:numCache>
                <c:formatCode>0.0000000000</c:formatCode>
                <c:ptCount val="9"/>
                <c:pt idx="0">
                  <c:v>-192.97902460380001</c:v>
                </c:pt>
                <c:pt idx="1">
                  <c:v>-192.97903276100001</c:v>
                </c:pt>
                <c:pt idx="2">
                  <c:v>-192.97903724459999</c:v>
                </c:pt>
                <c:pt idx="3">
                  <c:v>-192.979039624</c:v>
                </c:pt>
                <c:pt idx="4">
                  <c:v>-192.97903891409999</c:v>
                </c:pt>
                <c:pt idx="5">
                  <c:v>-192.97903513529999</c:v>
                </c:pt>
                <c:pt idx="6">
                  <c:v>-192.9790288893</c:v>
                </c:pt>
                <c:pt idx="7">
                  <c:v>-192.9790193202</c:v>
                </c:pt>
                <c:pt idx="8">
                  <c:v>-192.97900686470001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0-4DA5-A4BE-13D29310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38232"/>
        <c:axId val="630043480"/>
      </c:scatterChart>
      <c:valAx>
        <c:axId val="6300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43480"/>
        <c:crosses val="autoZero"/>
        <c:crossBetween val="midCat"/>
      </c:valAx>
      <c:valAx>
        <c:axId val="6300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F000!$B$3:$J$3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F000!$B$4:$J$4</c:f>
              <c:numCache>
                <c:formatCode>0.0000000000</c:formatCode>
                <c:ptCount val="9"/>
                <c:pt idx="0">
                  <c:v>-192.98015232930001</c:v>
                </c:pt>
                <c:pt idx="1">
                  <c:v>-192.98016275099999</c:v>
                </c:pt>
                <c:pt idx="2">
                  <c:v>-192.9801701662</c:v>
                </c:pt>
                <c:pt idx="3">
                  <c:v>-192.98017450270001</c:v>
                </c:pt>
                <c:pt idx="4">
                  <c:v>-192.980176048</c:v>
                </c:pt>
                <c:pt idx="5">
                  <c:v>-192.9801745222</c:v>
                </c:pt>
                <c:pt idx="6">
                  <c:v>-192.98016994529999</c:v>
                </c:pt>
                <c:pt idx="7">
                  <c:v>-192.9801628312</c:v>
                </c:pt>
                <c:pt idx="8">
                  <c:v>-192.9801526183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C-43D8-A5FA-14E27D07F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963976"/>
        <c:axId val="658964304"/>
      </c:scatterChart>
      <c:valAx>
        <c:axId val="6589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4304"/>
        <c:crosses val="autoZero"/>
        <c:crossBetween val="midCat"/>
      </c:valAx>
      <c:valAx>
        <c:axId val="6589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6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'F001'!$B$3:$J$3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'F001'!$B$4:$J$4</c:f>
              <c:numCache>
                <c:formatCode>0.0000000000</c:formatCode>
                <c:ptCount val="9"/>
                <c:pt idx="0">
                  <c:v>-192.981323954</c:v>
                </c:pt>
                <c:pt idx="1">
                  <c:v>-192.98133666550001</c:v>
                </c:pt>
                <c:pt idx="2">
                  <c:v>-192.98134636719999</c:v>
                </c:pt>
                <c:pt idx="3">
                  <c:v>-192.981352719</c:v>
                </c:pt>
                <c:pt idx="4">
                  <c:v>-192.9813565339</c:v>
                </c:pt>
                <c:pt idx="5">
                  <c:v>-192.98135727549999</c:v>
                </c:pt>
                <c:pt idx="6">
                  <c:v>-192.98135496399999</c:v>
                </c:pt>
                <c:pt idx="7">
                  <c:v>-192.98135041820001</c:v>
                </c:pt>
                <c:pt idx="8">
                  <c:v>-192.98134247319999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3-45A0-B67A-07C98F4A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11904"/>
        <c:axId val="530714200"/>
      </c:scatterChart>
      <c:valAx>
        <c:axId val="5307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14200"/>
        <c:crosses val="autoZero"/>
        <c:crossBetween val="midCat"/>
      </c:valAx>
      <c:valAx>
        <c:axId val="5307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Sheet1!$B$4:$J$4</c:f>
              <c:numCache>
                <c:formatCode>0.0000000000</c:formatCode>
                <c:ptCount val="9"/>
                <c:pt idx="0">
                  <c:v>-192.97902460380001</c:v>
                </c:pt>
                <c:pt idx="1">
                  <c:v>-192.97903276100001</c:v>
                </c:pt>
                <c:pt idx="2">
                  <c:v>-192.97903724459999</c:v>
                </c:pt>
                <c:pt idx="3">
                  <c:v>-192.979039624</c:v>
                </c:pt>
                <c:pt idx="4">
                  <c:v>-192.97903891409999</c:v>
                </c:pt>
                <c:pt idx="5">
                  <c:v>-192.97903513529999</c:v>
                </c:pt>
                <c:pt idx="6">
                  <c:v>-192.9790288893</c:v>
                </c:pt>
                <c:pt idx="7">
                  <c:v>-192.9790193202</c:v>
                </c:pt>
                <c:pt idx="8">
                  <c:v>-192.97900686470001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E-4E64-8E64-9F9D796073D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Sheet1!$B$5:$J$5</c:f>
              <c:numCache>
                <c:formatCode>0.0000000000</c:formatCode>
                <c:ptCount val="9"/>
                <c:pt idx="0">
                  <c:v>-192.98015232930001</c:v>
                </c:pt>
                <c:pt idx="1">
                  <c:v>-192.98016275099999</c:v>
                </c:pt>
                <c:pt idx="2">
                  <c:v>-192.9801701662</c:v>
                </c:pt>
                <c:pt idx="3">
                  <c:v>-192.98017450270001</c:v>
                </c:pt>
                <c:pt idx="4">
                  <c:v>-192.980176048</c:v>
                </c:pt>
                <c:pt idx="5">
                  <c:v>-192.9801745222</c:v>
                </c:pt>
                <c:pt idx="6">
                  <c:v>-192.98016994529999</c:v>
                </c:pt>
                <c:pt idx="7">
                  <c:v>-192.9801628312</c:v>
                </c:pt>
                <c:pt idx="8">
                  <c:v>-192.9801526183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E-4E64-8E64-9F9D796073D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1.2043790000000001</c:v>
                </c:pt>
                <c:pt idx="1">
                  <c:v>1.205379</c:v>
                </c:pt>
                <c:pt idx="2">
                  <c:v>1.2063790000000001</c:v>
                </c:pt>
                <c:pt idx="3">
                  <c:v>1.207379</c:v>
                </c:pt>
                <c:pt idx="4">
                  <c:v>1.2083790000000001</c:v>
                </c:pt>
                <c:pt idx="5">
                  <c:v>1.209379</c:v>
                </c:pt>
                <c:pt idx="6">
                  <c:v>1.2103790000000001</c:v>
                </c:pt>
                <c:pt idx="7">
                  <c:v>1.211379</c:v>
                </c:pt>
                <c:pt idx="8">
                  <c:v>1.2123790000000001</c:v>
                </c:pt>
              </c:numCache>
            </c:numRef>
          </c:xVal>
          <c:yVal>
            <c:numRef>
              <c:f>Sheet1!$B$6:$J$6</c:f>
              <c:numCache>
                <c:formatCode>0.0000000000</c:formatCode>
                <c:ptCount val="9"/>
                <c:pt idx="0">
                  <c:v>-192.981323954</c:v>
                </c:pt>
                <c:pt idx="1">
                  <c:v>-192.98133666550001</c:v>
                </c:pt>
                <c:pt idx="2">
                  <c:v>-192.98134636719999</c:v>
                </c:pt>
                <c:pt idx="3">
                  <c:v>-192.981352719</c:v>
                </c:pt>
                <c:pt idx="4">
                  <c:v>-192.9813565339</c:v>
                </c:pt>
                <c:pt idx="5">
                  <c:v>-192.98135727549999</c:v>
                </c:pt>
                <c:pt idx="6">
                  <c:v>-192.98135496399999</c:v>
                </c:pt>
                <c:pt idx="7">
                  <c:v>-192.98135041820001</c:v>
                </c:pt>
                <c:pt idx="8">
                  <c:v>-192.98134247319999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E-4E64-8E64-9F9D7960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8808"/>
        <c:axId val="640794712"/>
      </c:scatterChart>
      <c:valAx>
        <c:axId val="6407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4712"/>
        <c:crosses val="autoZero"/>
        <c:crossBetween val="midCat"/>
      </c:valAx>
      <c:valAx>
        <c:axId val="6407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481011</xdr:colOff>
      <xdr:row>22</xdr:row>
      <xdr:rowOff>114300</xdr:rowOff>
    </xdr:from>
    <xdr:to>
      <xdr:col>8</xdr:col>
      <xdr:colOff>180975</xdr:colOff>
      <xdr:row>39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7E8E7-E12F-4CF5-BF14-5219C11A3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76199</xdr:rowOff>
    </xdr:from>
    <xdr:to>
      <xdr:col>11</xdr:col>
      <xdr:colOff>361950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B5F21-4DB2-4B56-824D-4760CAE1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21</xdr:row>
      <xdr:rowOff>61912</xdr:rowOff>
    </xdr:from>
    <xdr:to>
      <xdr:col>8</xdr:col>
      <xdr:colOff>919162</xdr:colOff>
      <xdr:row>35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33D5A-0A81-4413-A894-85490818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971549</xdr:colOff>
      <xdr:row>11</xdr:row>
      <xdr:rowOff>19050</xdr:rowOff>
    </xdr:from>
    <xdr:to>
      <xdr:col>7</xdr:col>
      <xdr:colOff>657224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0D626-70FE-4C3B-882C-F7EE83AA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8B2B-E32D-4F4D-B8E9-D6A591ED2347}">
  <dimension ref="A2:J21"/>
  <sheetViews>
    <sheetView workbookViewId="0">
      <selection activeCell="B4" sqref="B4:J4"/>
    </sheetView>
  </sheetViews>
  <sheetFormatPr defaultRowHeight="15" x14ac:dyDescent="0.25"/>
  <cols>
    <col min="1" max="1" width="14.42578125" customWidth="1"/>
    <col min="2" max="10" width="15.7109375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 x14ac:dyDescent="0.25">
      <c r="A4" t="s">
        <v>10</v>
      </c>
      <c r="B4" s="1">
        <v>-192.97902460380001</v>
      </c>
      <c r="C4" s="1">
        <v>-192.97903276100001</v>
      </c>
      <c r="D4" s="1">
        <v>-192.97903724459999</v>
      </c>
      <c r="E4" s="1">
        <v>-192.979039624</v>
      </c>
      <c r="F4" s="1">
        <v>-192.97903891409999</v>
      </c>
      <c r="G4" s="1">
        <v>-192.97903513529999</v>
      </c>
      <c r="H4" s="1">
        <v>-192.9790288893</v>
      </c>
      <c r="I4" s="1">
        <v>-192.9790193202</v>
      </c>
      <c r="J4" s="1">
        <v>-192.97900686470001</v>
      </c>
    </row>
    <row r="5" spans="1:10" x14ac:dyDescent="0.25">
      <c r="A5" t="s">
        <v>11</v>
      </c>
      <c r="B5">
        <v>5.0388999999999998E-3</v>
      </c>
      <c r="C5">
        <v>3.4575999999999999E-3</v>
      </c>
      <c r="D5">
        <v>1.6183E-3</v>
      </c>
      <c r="E5">
        <v>1.708E-4</v>
      </c>
      <c r="F5">
        <v>-1.2664E-3</v>
      </c>
      <c r="G5">
        <v>-2.6933E-3</v>
      </c>
      <c r="H5">
        <v>-4.2918000000000001E-3</v>
      </c>
      <c r="I5">
        <v>-5.8107000000000002E-3</v>
      </c>
      <c r="J5">
        <v>-7.3192999999999999E-3</v>
      </c>
    </row>
    <row r="6" spans="1:10" x14ac:dyDescent="0.25">
      <c r="A6" t="s">
        <v>12</v>
      </c>
      <c r="B6">
        <v>-5.1352999999999998E-3</v>
      </c>
      <c r="C6">
        <v>-3.5341999999999999E-3</v>
      </c>
      <c r="D6">
        <v>-2.0801000000000001E-3</v>
      </c>
      <c r="E6">
        <v>-4.4000000000000002E-4</v>
      </c>
      <c r="F6">
        <v>1.1894E-3</v>
      </c>
      <c r="G6">
        <v>2.8080000000000002E-3</v>
      </c>
      <c r="H6">
        <v>4.3147000000000003E-3</v>
      </c>
      <c r="I6">
        <v>5.8535999999999996E-3</v>
      </c>
      <c r="J6">
        <v>7.3822999999999996E-3</v>
      </c>
    </row>
    <row r="7" spans="1:10" x14ac:dyDescent="0.25">
      <c r="A7" t="s">
        <v>13</v>
      </c>
      <c r="B7">
        <v>0.98483949999999998</v>
      </c>
      <c r="C7">
        <v>0.97950119999999996</v>
      </c>
      <c r="D7">
        <v>0.97474530000000004</v>
      </c>
      <c r="E7">
        <v>0.96934940000000003</v>
      </c>
      <c r="F7">
        <v>0.96398490000000003</v>
      </c>
      <c r="G7">
        <v>0.9586519</v>
      </c>
      <c r="H7">
        <v>0.95327550000000005</v>
      </c>
      <c r="I7">
        <v>0.94812149999999995</v>
      </c>
      <c r="J7">
        <v>0.94299809999999995</v>
      </c>
    </row>
    <row r="8" spans="1:10" x14ac:dyDescent="0.25">
      <c r="A8" t="s">
        <v>14</v>
      </c>
      <c r="B8">
        <v>0.88201479999999999</v>
      </c>
      <c r="C8">
        <v>0.87630169999999996</v>
      </c>
      <c r="D8">
        <v>0.87082369999999998</v>
      </c>
      <c r="E8">
        <v>0.86509829999999999</v>
      </c>
      <c r="F8">
        <v>0.85940559999999999</v>
      </c>
      <c r="G8">
        <v>0.85374470000000002</v>
      </c>
      <c r="H8">
        <v>0.84821310000000005</v>
      </c>
      <c r="I8">
        <v>0.84268909999999997</v>
      </c>
      <c r="J8">
        <v>0.8371963</v>
      </c>
    </row>
    <row r="9" spans="1:10" x14ac:dyDescent="0.25">
      <c r="A9" t="s">
        <v>15</v>
      </c>
      <c r="B9">
        <v>-0.77967410000000004</v>
      </c>
      <c r="C9">
        <v>-0.77415679999999998</v>
      </c>
      <c r="D9">
        <v>-0.76875970000000005</v>
      </c>
      <c r="E9">
        <v>-0.76327860000000003</v>
      </c>
      <c r="F9">
        <v>-0.75782939999999999</v>
      </c>
      <c r="G9">
        <v>-0.75241150000000001</v>
      </c>
      <c r="H9">
        <v>-0.7470426</v>
      </c>
      <c r="I9">
        <v>-0.74171279999999995</v>
      </c>
      <c r="J9">
        <v>-0.73641369999999995</v>
      </c>
    </row>
    <row r="10" spans="1:10" x14ac:dyDescent="0.25">
      <c r="A10" t="s">
        <v>16</v>
      </c>
    </row>
    <row r="13" spans="1:10" x14ac:dyDescent="0.25">
      <c r="B13">
        <v>4.4146999999999998</v>
      </c>
      <c r="C13">
        <v>-14.561999999999999</v>
      </c>
      <c r="D13">
        <v>15.856</v>
      </c>
    </row>
    <row r="14" spans="1:10" x14ac:dyDescent="0.25">
      <c r="A14" t="s">
        <v>19</v>
      </c>
      <c r="C14">
        <f>(D4-B4)/(D3-B3)</f>
        <v>-6.3203999900451838E-3</v>
      </c>
      <c r="D14">
        <f t="shared" ref="D14:I14" si="0">(E4-C4)/(E3-C3)</f>
        <v>-3.4314999908247015E-3</v>
      </c>
      <c r="E14">
        <f t="shared" si="0"/>
        <v>-8.3474999712507194E-4</v>
      </c>
      <c r="F14">
        <f t="shared" si="0"/>
        <v>2.2443500000690598E-3</v>
      </c>
      <c r="G14">
        <f t="shared" si="0"/>
        <v>5.0123999955076172E-3</v>
      </c>
      <c r="H14">
        <f t="shared" si="0"/>
        <v>7.9075499996861184E-3</v>
      </c>
      <c r="I14">
        <f t="shared" si="0"/>
        <v>1.1012299992785291E-2</v>
      </c>
    </row>
    <row r="15" spans="1:10" x14ac:dyDescent="0.25">
      <c r="A15" t="s">
        <v>20</v>
      </c>
      <c r="B15">
        <f>-B5+B6</f>
        <v>-1.01742E-2</v>
      </c>
      <c r="C15">
        <f t="shared" ref="C15:J15" si="1">-C5+C6</f>
        <v>-6.9917999999999994E-3</v>
      </c>
      <c r="D15">
        <f t="shared" si="1"/>
        <v>-3.6984000000000001E-3</v>
      </c>
      <c r="E15">
        <f t="shared" si="1"/>
        <v>-6.1079999999999999E-4</v>
      </c>
      <c r="F15">
        <f t="shared" si="1"/>
        <v>2.4558000000000002E-3</v>
      </c>
      <c r="G15">
        <f t="shared" si="1"/>
        <v>5.5013000000000006E-3</v>
      </c>
      <c r="H15">
        <f t="shared" si="1"/>
        <v>8.6064999999999996E-3</v>
      </c>
      <c r="I15">
        <f t="shared" si="1"/>
        <v>1.1664299999999999E-2</v>
      </c>
      <c r="J15">
        <f t="shared" si="1"/>
        <v>1.4701599999999999E-2</v>
      </c>
    </row>
    <row r="16" spans="1:10" x14ac:dyDescent="0.25">
      <c r="A16" t="s">
        <v>24</v>
      </c>
      <c r="B16">
        <f>$B$13*3*B3*B3+$C$13*2*B3+$D$13</f>
        <v>-9.3858385330332084E-3</v>
      </c>
      <c r="C16">
        <f>$B$13*3*C3*C3+$C$13*2*C3+$D$13</f>
        <v>-6.5947626052302866E-3</v>
      </c>
      <c r="D16">
        <f t="shared" ref="D16:J16" si="2">$B$13*3*D3*D3+$C$13*2*D3+$D$13</f>
        <v>-3.7771984774312983E-3</v>
      </c>
      <c r="E16">
        <f t="shared" si="2"/>
        <v>-9.3314614963269094E-4</v>
      </c>
      <c r="F16">
        <f t="shared" si="2"/>
        <v>1.9373943781690883E-3</v>
      </c>
      <c r="G16">
        <f t="shared" si="2"/>
        <v>4.834423105966934E-3</v>
      </c>
      <c r="H16">
        <f t="shared" si="2"/>
        <v>7.7579400337679516E-3</v>
      </c>
      <c r="I16">
        <f t="shared" si="2"/>
        <v>1.0707945161572141E-2</v>
      </c>
      <c r="J16">
        <f t="shared" si="2"/>
        <v>1.3684438489372397E-2</v>
      </c>
    </row>
    <row r="17" spans="1:10" x14ac:dyDescent="0.25">
      <c r="A17" t="s">
        <v>21</v>
      </c>
      <c r="C17">
        <f>(D15-B15)/(D3-B3)</f>
        <v>3.2378999999999967</v>
      </c>
      <c r="D17">
        <f t="shared" ref="D17:I17" si="3">(E15-C15)/(E3-C3)</f>
        <v>3.190499999999997</v>
      </c>
      <c r="E17">
        <f t="shared" si="3"/>
        <v>3.0770999999999975</v>
      </c>
      <c r="F17">
        <f t="shared" si="3"/>
        <v>3.0560499999999977</v>
      </c>
      <c r="G17">
        <f t="shared" si="3"/>
        <v>3.0753499999999971</v>
      </c>
      <c r="H17">
        <f t="shared" si="3"/>
        <v>3.0814999999999966</v>
      </c>
      <c r="I17">
        <f t="shared" si="3"/>
        <v>3.0475499999999967</v>
      </c>
    </row>
    <row r="18" spans="1:10" x14ac:dyDescent="0.25">
      <c r="A18" t="s">
        <v>22</v>
      </c>
      <c r="B18">
        <f>B7+B8-B9-B10</f>
        <v>2.6465284000000002</v>
      </c>
      <c r="C18">
        <f t="shared" ref="C18:J18" si="4">C7+C8-C9-C10</f>
        <v>2.6299597000000001</v>
      </c>
      <c r="D18">
        <f t="shared" si="4"/>
        <v>2.6143287000000002</v>
      </c>
      <c r="E18">
        <f t="shared" si="4"/>
        <v>2.5977263000000002</v>
      </c>
      <c r="F18">
        <f t="shared" si="4"/>
        <v>2.5812198999999998</v>
      </c>
      <c r="G18">
        <f t="shared" si="4"/>
        <v>2.5648081</v>
      </c>
      <c r="H18">
        <f t="shared" si="4"/>
        <v>2.5485312000000002</v>
      </c>
      <c r="I18">
        <f t="shared" si="4"/>
        <v>2.5325233999999996</v>
      </c>
      <c r="J18">
        <f t="shared" si="4"/>
        <v>2.5166081</v>
      </c>
    </row>
    <row r="19" spans="1:10" x14ac:dyDescent="0.25">
      <c r="A19" t="s">
        <v>24</v>
      </c>
      <c r="B19">
        <f>$B$13*3*2*B3+$C$13*2</f>
        <v>2.7778318278000036</v>
      </c>
      <c r="C19">
        <f t="shared" ref="C19:J19" si="5">$B$13*3*2*C3+$C$13*2</f>
        <v>2.8043200277999993</v>
      </c>
      <c r="D19">
        <f t="shared" si="5"/>
        <v>2.8308082278000022</v>
      </c>
      <c r="E19">
        <f t="shared" si="5"/>
        <v>2.8572964277999979</v>
      </c>
      <c r="F19">
        <f t="shared" si="5"/>
        <v>2.8837846278000008</v>
      </c>
      <c r="G19">
        <f t="shared" si="5"/>
        <v>2.9102728277999965</v>
      </c>
      <c r="H19">
        <f t="shared" si="5"/>
        <v>2.9367610277999994</v>
      </c>
      <c r="I19">
        <f t="shared" si="5"/>
        <v>2.9632492278000022</v>
      </c>
      <c r="J19">
        <f t="shared" si="5"/>
        <v>2.9897374278000051</v>
      </c>
    </row>
    <row r="20" spans="1:10" x14ac:dyDescent="0.25">
      <c r="A20" t="s">
        <v>23</v>
      </c>
      <c r="C20">
        <f>(D18-B18)/(D3-B3)</f>
        <v>-16.099850000000011</v>
      </c>
      <c r="D20">
        <f t="shared" ref="D20:I20" si="6">(E18-C18)/(E3-C3)</f>
        <v>-16.11669999999997</v>
      </c>
      <c r="E20">
        <f t="shared" si="6"/>
        <v>-16.554400000000175</v>
      </c>
      <c r="F20">
        <f t="shared" si="6"/>
        <v>-16.459100000000046</v>
      </c>
      <c r="G20">
        <f t="shared" si="6"/>
        <v>-16.344349999999771</v>
      </c>
      <c r="H20">
        <f t="shared" si="6"/>
        <v>-16.142350000000178</v>
      </c>
      <c r="I20">
        <f t="shared" si="6"/>
        <v>-15.961550000000088</v>
      </c>
    </row>
    <row r="21" spans="1:10" x14ac:dyDescent="0.25">
      <c r="A21" t="s">
        <v>24</v>
      </c>
      <c r="B21">
        <f>$B$13*3*2*1</f>
        <v>26.488199999999999</v>
      </c>
      <c r="C21">
        <f t="shared" ref="C21:J21" si="7">$B$13*3*2*1</f>
        <v>26.488199999999999</v>
      </c>
      <c r="D21">
        <f t="shared" si="7"/>
        <v>26.488199999999999</v>
      </c>
      <c r="E21">
        <f t="shared" si="7"/>
        <v>26.488199999999999</v>
      </c>
      <c r="F21">
        <f t="shared" si="7"/>
        <v>26.488199999999999</v>
      </c>
      <c r="G21">
        <f t="shared" si="7"/>
        <v>26.488199999999999</v>
      </c>
      <c r="H21">
        <f t="shared" si="7"/>
        <v>26.488199999999999</v>
      </c>
      <c r="I21">
        <f t="shared" si="7"/>
        <v>26.488199999999999</v>
      </c>
      <c r="J21">
        <f t="shared" si="7"/>
        <v>26.488199999999999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71DE-5A1C-4019-948A-B43297DA348A}">
  <dimension ref="A2:J21"/>
  <sheetViews>
    <sheetView workbookViewId="0">
      <selection activeCell="B4" sqref="B4:J4"/>
    </sheetView>
  </sheetViews>
  <sheetFormatPr defaultRowHeight="15" x14ac:dyDescent="0.25"/>
  <cols>
    <col min="1" max="1" width="14.42578125" customWidth="1"/>
    <col min="2" max="10" width="15.7109375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 x14ac:dyDescent="0.25">
      <c r="A4" t="s">
        <v>10</v>
      </c>
      <c r="B4" s="1">
        <v>-192.98015232930001</v>
      </c>
      <c r="C4" s="1">
        <v>-192.98016275099999</v>
      </c>
      <c r="D4" s="1">
        <v>-192.9801701662</v>
      </c>
      <c r="E4" s="1">
        <v>-192.98017450270001</v>
      </c>
      <c r="F4" s="1">
        <v>-192.980176048</v>
      </c>
      <c r="G4" s="1">
        <v>-192.9801745222</v>
      </c>
      <c r="H4" s="1">
        <v>-192.98016994529999</v>
      </c>
      <c r="I4" s="1">
        <v>-192.9801628312</v>
      </c>
      <c r="J4" s="1">
        <v>-192.9801526183</v>
      </c>
    </row>
    <row r="5" spans="1:10" x14ac:dyDescent="0.25">
      <c r="A5" t="s">
        <v>11</v>
      </c>
      <c r="B5">
        <v>6.2629000000000001E-3</v>
      </c>
      <c r="C5">
        <v>4.6795999999999999E-3</v>
      </c>
      <c r="D5">
        <v>3.1069000000000001E-3</v>
      </c>
      <c r="E5">
        <v>1.4069E-3</v>
      </c>
      <c r="F5">
        <v>-3.18E-5</v>
      </c>
      <c r="G5">
        <v>-1.4603000000000001E-3</v>
      </c>
      <c r="H5">
        <v>-2.8785E-3</v>
      </c>
      <c r="I5">
        <v>-4.6005000000000004E-3</v>
      </c>
      <c r="J5">
        <v>-6.1111000000000004E-3</v>
      </c>
    </row>
    <row r="6" spans="1:10" x14ac:dyDescent="0.25">
      <c r="A6" t="s">
        <v>12</v>
      </c>
      <c r="B6">
        <v>-6.3395999999999999E-3</v>
      </c>
      <c r="C6">
        <v>-4.7369999999999999E-3</v>
      </c>
      <c r="D6">
        <v>-3.1449999999999998E-3</v>
      </c>
      <c r="E6">
        <v>-1.6339E-3</v>
      </c>
      <c r="F6">
        <v>-3.4000000000000001E-6</v>
      </c>
      <c r="G6">
        <v>1.6164E-3</v>
      </c>
      <c r="H6">
        <v>3.2255999999999999E-3</v>
      </c>
      <c r="I6">
        <v>4.6597000000000001E-3</v>
      </c>
      <c r="J6">
        <v>6.1898999999999999E-3</v>
      </c>
    </row>
    <row r="7" spans="1:10" x14ac:dyDescent="0.25">
      <c r="A7" t="s">
        <v>13</v>
      </c>
      <c r="B7">
        <v>0.98663109999999998</v>
      </c>
      <c r="C7">
        <v>0.9812902</v>
      </c>
      <c r="D7">
        <v>0.97598070000000003</v>
      </c>
      <c r="E7">
        <v>0.97083540000000002</v>
      </c>
      <c r="F7">
        <v>0.96546869999999996</v>
      </c>
      <c r="G7">
        <v>0.96013309999999996</v>
      </c>
      <c r="H7">
        <v>0.95482860000000003</v>
      </c>
      <c r="I7">
        <v>0.94989509999999999</v>
      </c>
      <c r="J7">
        <v>0.94476899999999997</v>
      </c>
    </row>
    <row r="8" spans="1:10" x14ac:dyDescent="0.25">
      <c r="A8" t="s">
        <v>14</v>
      </c>
      <c r="B8">
        <v>0.88265389999999999</v>
      </c>
      <c r="C8">
        <v>0.8769401</v>
      </c>
      <c r="D8">
        <v>0.87125839999999999</v>
      </c>
      <c r="E8">
        <v>0.86569549999999995</v>
      </c>
      <c r="F8">
        <v>0.8600023</v>
      </c>
      <c r="G8">
        <v>0.85434100000000002</v>
      </c>
      <c r="H8">
        <v>0.84871129999999995</v>
      </c>
      <c r="I8">
        <v>0.84332280000000004</v>
      </c>
      <c r="J8">
        <v>0.83782880000000004</v>
      </c>
    </row>
    <row r="9" spans="1:10" x14ac:dyDescent="0.25">
      <c r="A9" t="s">
        <v>15</v>
      </c>
      <c r="B9">
        <v>-0.78049780000000002</v>
      </c>
      <c r="C9">
        <v>-0.77497870000000002</v>
      </c>
      <c r="D9">
        <v>-0.76949149999999999</v>
      </c>
      <c r="E9">
        <v>-0.76406370000000001</v>
      </c>
      <c r="F9">
        <v>-0.75861339999999999</v>
      </c>
      <c r="G9">
        <v>-0.75319440000000004</v>
      </c>
      <c r="H9">
        <v>-0.74780670000000005</v>
      </c>
      <c r="I9">
        <v>-0.74252510000000005</v>
      </c>
      <c r="J9">
        <v>-0.7372244</v>
      </c>
    </row>
    <row r="10" spans="1:10" x14ac:dyDescent="0.25">
      <c r="A10" t="s">
        <v>16</v>
      </c>
      <c r="B10">
        <v>-0.78049780000000002</v>
      </c>
      <c r="C10">
        <v>-0.77497870000000002</v>
      </c>
      <c r="D10">
        <v>-0.76949149999999999</v>
      </c>
      <c r="E10">
        <v>-0.76406370000000001</v>
      </c>
      <c r="F10">
        <v>-0.75861339999999999</v>
      </c>
      <c r="G10">
        <v>-0.75319440000000004</v>
      </c>
      <c r="H10">
        <v>-0.74780670000000005</v>
      </c>
      <c r="I10">
        <v>-0.74252510000000005</v>
      </c>
      <c r="J10">
        <v>-0.7372244</v>
      </c>
    </row>
    <row r="13" spans="1:10" x14ac:dyDescent="0.25">
      <c r="B13">
        <v>-5.2026000000000003</v>
      </c>
      <c r="C13">
        <v>20.329999999999998</v>
      </c>
      <c r="D13">
        <v>-26.341000000000001</v>
      </c>
    </row>
    <row r="14" spans="1:10" x14ac:dyDescent="0.25">
      <c r="A14" t="s">
        <v>19</v>
      </c>
      <c r="C14">
        <f>(D4-B4)/(D3-B3)</f>
        <v>-8.9184499927341589E-3</v>
      </c>
      <c r="D14">
        <f t="shared" ref="D14:I14" si="0">(E4-C4)/(E3-C3)</f>
        <v>-5.8758500074418355E-3</v>
      </c>
      <c r="E14">
        <f t="shared" si="0"/>
        <v>-2.9409000035229812E-3</v>
      </c>
      <c r="F14">
        <f t="shared" si="0"/>
        <v>-9.7499963658265103E-6</v>
      </c>
      <c r="G14">
        <f t="shared" si="0"/>
        <v>3.0513500064444062E-3</v>
      </c>
      <c r="H14">
        <f t="shared" si="0"/>
        <v>5.8454999987134163E-3</v>
      </c>
      <c r="I14">
        <f t="shared" si="0"/>
        <v>8.6634999973966773E-3</v>
      </c>
    </row>
    <row r="15" spans="1:10" x14ac:dyDescent="0.25">
      <c r="A15" t="s">
        <v>20</v>
      </c>
      <c r="B15">
        <f>-B5+B6</f>
        <v>-1.2602499999999999E-2</v>
      </c>
      <c r="C15">
        <f t="shared" ref="C15:J15" si="1">-C5+C6</f>
        <v>-9.4166000000000007E-3</v>
      </c>
      <c r="D15">
        <f t="shared" si="1"/>
        <v>-6.2518999999999995E-3</v>
      </c>
      <c r="E15">
        <f t="shared" si="1"/>
        <v>-3.0407999999999998E-3</v>
      </c>
      <c r="F15">
        <f t="shared" si="1"/>
        <v>2.8399999999999999E-5</v>
      </c>
      <c r="G15">
        <f t="shared" si="1"/>
        <v>3.0766999999999999E-3</v>
      </c>
      <c r="H15">
        <f t="shared" si="1"/>
        <v>6.1040999999999995E-3</v>
      </c>
      <c r="I15">
        <f t="shared" si="1"/>
        <v>9.2601999999999997E-3</v>
      </c>
      <c r="J15">
        <f t="shared" si="1"/>
        <v>1.2300999999999999E-2</v>
      </c>
    </row>
    <row r="16" spans="1:10" x14ac:dyDescent="0.25">
      <c r="A16" t="s">
        <v>24</v>
      </c>
      <c r="B16">
        <f>$B$13*3*B3*B3+$C$13*2*B3+$D$13</f>
        <v>-1.0512884449607185E-2</v>
      </c>
      <c r="C16">
        <f>$B$13*3*C3*C3+$C$13*2*C3+$D$13</f>
        <v>-7.463905362005363E-3</v>
      </c>
      <c r="D16">
        <f t="shared" ref="D16:J16" si="2">$B$13*3*D3*D3+$C$13*2*D3+$D$13</f>
        <v>-4.4461418743999559E-3</v>
      </c>
      <c r="E16">
        <f t="shared" si="2"/>
        <v>-1.4595939868051744E-3</v>
      </c>
      <c r="F16">
        <f t="shared" si="2"/>
        <v>1.4957383007931924E-3</v>
      </c>
      <c r="G16">
        <f t="shared" si="2"/>
        <v>4.4198549883951443E-3</v>
      </c>
      <c r="H16">
        <f t="shared" si="2"/>
        <v>7.3127560759935761E-3</v>
      </c>
      <c r="I16">
        <f t="shared" si="2"/>
        <v>1.017444156359204E-2</v>
      </c>
      <c r="J16">
        <f t="shared" si="2"/>
        <v>1.3004911451190537E-2</v>
      </c>
    </row>
    <row r="17" spans="1:10" x14ac:dyDescent="0.25">
      <c r="A17" t="s">
        <v>21</v>
      </c>
      <c r="C17">
        <f>(D15-B15)/(D3-B3)</f>
        <v>3.1752999999999969</v>
      </c>
      <c r="D17">
        <f t="shared" ref="D17:I17" si="3">(E15-C15)/(E3-C3)</f>
        <v>3.1878999999999977</v>
      </c>
      <c r="E17">
        <f t="shared" si="3"/>
        <v>3.1401499999999967</v>
      </c>
      <c r="F17">
        <f t="shared" si="3"/>
        <v>3.0587499999999972</v>
      </c>
      <c r="G17">
        <f t="shared" si="3"/>
        <v>3.0378499999999971</v>
      </c>
      <c r="H17">
        <f t="shared" si="3"/>
        <v>3.0917499999999971</v>
      </c>
      <c r="I17">
        <f t="shared" si="3"/>
        <v>3.098449999999997</v>
      </c>
    </row>
    <row r="18" spans="1:10" x14ac:dyDescent="0.25">
      <c r="A18" t="s">
        <v>22</v>
      </c>
      <c r="B18">
        <f>B7+B8-B9-B10</f>
        <v>3.4302806000000001</v>
      </c>
      <c r="C18">
        <f t="shared" ref="C18:J18" si="4">C7+C8-C9-C10</f>
        <v>3.4081877</v>
      </c>
      <c r="D18">
        <f t="shared" si="4"/>
        <v>3.3862220999999999</v>
      </c>
      <c r="E18">
        <f t="shared" si="4"/>
        <v>3.3646582999999999</v>
      </c>
      <c r="F18">
        <f t="shared" si="4"/>
        <v>3.3426977999999998</v>
      </c>
      <c r="G18">
        <f t="shared" si="4"/>
        <v>3.3208628999999998</v>
      </c>
      <c r="H18">
        <f t="shared" si="4"/>
        <v>3.2991533</v>
      </c>
      <c r="I18">
        <f t="shared" si="4"/>
        <v>3.2782681</v>
      </c>
      <c r="J18">
        <f t="shared" si="4"/>
        <v>3.2570466000000002</v>
      </c>
    </row>
    <row r="19" spans="1:10" x14ac:dyDescent="0.25">
      <c r="A19" t="s">
        <v>24</v>
      </c>
      <c r="B19">
        <f>$B$13*3*2*B3+$C$13*2</f>
        <v>3.0645868875999938</v>
      </c>
      <c r="C19">
        <f t="shared" ref="C19:J19" si="5">$B$13*3*2*C3+$C$13*2</f>
        <v>3.0333712875999979</v>
      </c>
      <c r="D19">
        <f t="shared" si="5"/>
        <v>3.0021556875999948</v>
      </c>
      <c r="E19">
        <f t="shared" si="5"/>
        <v>2.9709400875999918</v>
      </c>
      <c r="F19">
        <f t="shared" si="5"/>
        <v>2.9397244875999888</v>
      </c>
      <c r="G19">
        <f t="shared" si="5"/>
        <v>2.9085088875999929</v>
      </c>
      <c r="H19">
        <f t="shared" si="5"/>
        <v>2.8772932875999899</v>
      </c>
      <c r="I19">
        <f t="shared" si="5"/>
        <v>2.846077687599994</v>
      </c>
      <c r="J19">
        <f t="shared" si="5"/>
        <v>2.814862087599991</v>
      </c>
    </row>
    <row r="20" spans="1:10" x14ac:dyDescent="0.25">
      <c r="A20" t="s">
        <v>23</v>
      </c>
      <c r="C20">
        <f>(D18-B18)/(D3-B3)</f>
        <v>-22.02925000000009</v>
      </c>
      <c r="D20">
        <f t="shared" ref="D20:I20" si="6">(E18-C18)/(E3-C3)</f>
        <v>-21.764700000000062</v>
      </c>
      <c r="E20">
        <f t="shared" si="6"/>
        <v>-21.762150000000016</v>
      </c>
      <c r="F20">
        <f t="shared" si="6"/>
        <v>-21.8977</v>
      </c>
      <c r="G20">
        <f t="shared" si="6"/>
        <v>-21.772249999999918</v>
      </c>
      <c r="H20">
        <f t="shared" si="6"/>
        <v>-21.297399999999893</v>
      </c>
      <c r="I20">
        <f t="shared" si="6"/>
        <v>-21.053349999999842</v>
      </c>
    </row>
    <row r="21" spans="1:10" x14ac:dyDescent="0.25">
      <c r="A21" t="s">
        <v>24</v>
      </c>
      <c r="B21">
        <f>$B$13*3*2*1</f>
        <v>-31.215600000000002</v>
      </c>
      <c r="C21">
        <f t="shared" ref="C21:J21" si="7">$B$13*3*2*1</f>
        <v>-31.215600000000002</v>
      </c>
      <c r="D21">
        <f t="shared" si="7"/>
        <v>-31.215600000000002</v>
      </c>
      <c r="E21">
        <f t="shared" si="7"/>
        <v>-31.215600000000002</v>
      </c>
      <c r="F21">
        <f t="shared" si="7"/>
        <v>-31.215600000000002</v>
      </c>
      <c r="G21">
        <f t="shared" si="7"/>
        <v>-31.215600000000002</v>
      </c>
      <c r="H21">
        <f t="shared" si="7"/>
        <v>-31.215600000000002</v>
      </c>
      <c r="I21">
        <f t="shared" si="7"/>
        <v>-31.215600000000002</v>
      </c>
      <c r="J21">
        <f t="shared" si="7"/>
        <v>-31.215600000000002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0D8D-12B3-4615-95C5-94978E280D44}">
  <dimension ref="A2:J21"/>
  <sheetViews>
    <sheetView workbookViewId="0">
      <selection activeCell="L12" sqref="L12"/>
    </sheetView>
  </sheetViews>
  <sheetFormatPr defaultRowHeight="15" x14ac:dyDescent="0.25"/>
  <cols>
    <col min="1" max="1" width="14" customWidth="1"/>
    <col min="2" max="10" width="15.7109375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 x14ac:dyDescent="0.25">
      <c r="A4" t="s">
        <v>10</v>
      </c>
      <c r="B4" s="1">
        <v>-192.981323954</v>
      </c>
      <c r="C4" s="1">
        <v>-192.98133666550001</v>
      </c>
      <c r="D4" s="1">
        <v>-192.98134636719999</v>
      </c>
      <c r="E4" s="1">
        <v>-192.981352719</v>
      </c>
      <c r="F4" s="1">
        <v>-192.9813565339</v>
      </c>
      <c r="G4" s="1">
        <v>-192.98135727549999</v>
      </c>
      <c r="H4" s="1">
        <v>-192.98135496399999</v>
      </c>
      <c r="I4" s="1">
        <v>-192.98135041820001</v>
      </c>
      <c r="J4" s="1">
        <v>-192.98134247319999</v>
      </c>
    </row>
    <row r="5" spans="1:10" x14ac:dyDescent="0.25">
      <c r="A5" t="s">
        <v>11</v>
      </c>
      <c r="B5">
        <v>7.4822999999999999E-3</v>
      </c>
      <c r="C5">
        <v>5.8970999999999997E-3</v>
      </c>
      <c r="D5">
        <v>4.3223999999999997E-3</v>
      </c>
      <c r="E5">
        <v>2.6340000000000001E-3</v>
      </c>
      <c r="F5">
        <v>1.1937E-3</v>
      </c>
      <c r="G5">
        <v>-2.363E-4</v>
      </c>
      <c r="H5">
        <v>-1.6559999999999999E-3</v>
      </c>
      <c r="I5">
        <v>-3.3947000000000001E-3</v>
      </c>
      <c r="J5">
        <v>-4.9071999999999996E-3</v>
      </c>
    </row>
    <row r="6" spans="1:10" x14ac:dyDescent="0.25">
      <c r="A6" t="s">
        <v>12</v>
      </c>
      <c r="B6">
        <v>-7.5497000000000003E-3</v>
      </c>
      <c r="C6">
        <v>-5.9455999999999997E-3</v>
      </c>
      <c r="D6">
        <v>-4.3521000000000002E-3</v>
      </c>
      <c r="E6">
        <v>-2.8356000000000002E-3</v>
      </c>
      <c r="F6">
        <v>-1.2038999999999999E-3</v>
      </c>
      <c r="G6">
        <v>4.171E-4</v>
      </c>
      <c r="H6">
        <v>2.0273999999999999E-3</v>
      </c>
      <c r="I6">
        <v>3.46E-3</v>
      </c>
      <c r="J6">
        <v>4.9915999999999997E-3</v>
      </c>
    </row>
    <row r="7" spans="1:10" x14ac:dyDescent="0.25">
      <c r="A7" t="s">
        <v>13</v>
      </c>
      <c r="B7">
        <v>0.98848329999999995</v>
      </c>
      <c r="C7">
        <v>0.98314000000000001</v>
      </c>
      <c r="D7">
        <v>0.97782809999999998</v>
      </c>
      <c r="E7">
        <v>0.9723868</v>
      </c>
      <c r="F7">
        <v>0.96701820000000005</v>
      </c>
      <c r="G7">
        <v>0.96168089999999995</v>
      </c>
      <c r="H7">
        <v>0.95637450000000002</v>
      </c>
      <c r="I7">
        <v>0.95173099999999999</v>
      </c>
      <c r="J7">
        <v>0.94660250000000001</v>
      </c>
    </row>
    <row r="8" spans="1:10" x14ac:dyDescent="0.25">
      <c r="A8" t="s">
        <v>14</v>
      </c>
      <c r="B8">
        <v>0.88333890000000004</v>
      </c>
      <c r="C8">
        <v>0.87762510000000005</v>
      </c>
      <c r="D8">
        <v>0.87194269999999996</v>
      </c>
      <c r="E8">
        <v>0.86634100000000003</v>
      </c>
      <c r="F8">
        <v>0.86064799999999997</v>
      </c>
      <c r="G8">
        <v>0.85498649999999998</v>
      </c>
      <c r="H8">
        <v>0.84935700000000003</v>
      </c>
      <c r="I8">
        <v>0.84400390000000003</v>
      </c>
      <c r="J8">
        <v>0.83850939999999996</v>
      </c>
    </row>
    <row r="9" spans="1:10" x14ac:dyDescent="0.25">
      <c r="A9" t="s">
        <v>15</v>
      </c>
      <c r="B9">
        <v>-0.78138490000000005</v>
      </c>
      <c r="C9">
        <v>-0.77586449999999996</v>
      </c>
      <c r="D9">
        <v>-0.77037639999999996</v>
      </c>
      <c r="E9">
        <v>-0.76491410000000004</v>
      </c>
      <c r="F9">
        <v>-0.75946270000000005</v>
      </c>
      <c r="G9">
        <v>-0.75404309999999997</v>
      </c>
      <c r="H9">
        <v>-0.74865470000000001</v>
      </c>
      <c r="I9">
        <v>-0.74340300000000004</v>
      </c>
      <c r="J9">
        <v>-0.73810100000000001</v>
      </c>
    </row>
    <row r="10" spans="1:10" x14ac:dyDescent="0.25">
      <c r="A10" t="s">
        <v>16</v>
      </c>
    </row>
    <row r="13" spans="1:10" x14ac:dyDescent="0.25">
      <c r="B13">
        <v>-8.6135000000000002</v>
      </c>
      <c r="C13">
        <v>32.677</v>
      </c>
      <c r="D13">
        <v>-41.243000000000002</v>
      </c>
    </row>
    <row r="14" spans="1:10" x14ac:dyDescent="0.25">
      <c r="A14" t="s">
        <v>19</v>
      </c>
      <c r="C14">
        <f>(D4-B4)/(D3-B3)</f>
        <v>-1.1206599992874534E-2</v>
      </c>
      <c r="D14">
        <f t="shared" ref="D14:I14" si="0">(E4-C4)/(E3-C3)</f>
        <v>-8.0267499953379159E-3</v>
      </c>
      <c r="E14">
        <f t="shared" si="0"/>
        <v>-5.0833500040425817E-3</v>
      </c>
      <c r="F14">
        <f t="shared" si="0"/>
        <v>-2.2782499939921741E-3</v>
      </c>
      <c r="G14">
        <f t="shared" si="0"/>
        <v>7.8495000366274261E-4</v>
      </c>
      <c r="H14">
        <f t="shared" si="0"/>
        <v>3.4286499897007131E-3</v>
      </c>
      <c r="I14">
        <f t="shared" si="0"/>
        <v>6.2454000016032244E-3</v>
      </c>
    </row>
    <row r="15" spans="1:10" x14ac:dyDescent="0.25">
      <c r="A15" t="s">
        <v>20</v>
      </c>
      <c r="B15">
        <f>-B5+B6</f>
        <v>-1.5032E-2</v>
      </c>
      <c r="C15">
        <f t="shared" ref="C15:J15" si="1">-C5+C6</f>
        <v>-1.1842699999999999E-2</v>
      </c>
      <c r="D15">
        <f t="shared" si="1"/>
        <v>-8.6744999999999999E-3</v>
      </c>
      <c r="E15">
        <f t="shared" si="1"/>
        <v>-5.4695999999999998E-3</v>
      </c>
      <c r="F15">
        <f t="shared" si="1"/>
        <v>-2.3975999999999997E-3</v>
      </c>
      <c r="G15">
        <f t="shared" si="1"/>
        <v>6.5339999999999994E-4</v>
      </c>
      <c r="H15">
        <f t="shared" si="1"/>
        <v>3.6833999999999999E-3</v>
      </c>
      <c r="I15">
        <f t="shared" si="1"/>
        <v>6.8547E-3</v>
      </c>
      <c r="J15">
        <f t="shared" si="1"/>
        <v>9.8987999999999993E-3</v>
      </c>
    </row>
    <row r="16" spans="1:10" x14ac:dyDescent="0.25">
      <c r="A16" t="s">
        <v>24</v>
      </c>
      <c r="B16">
        <f>$B$13*3*B3*B3+$C$13*2*B3+$D$13</f>
        <v>-1.4403660951266772E-2</v>
      </c>
      <c r="C16">
        <f>$B$13*3*C3*C3+$C$13*2*C3+$D$13</f>
        <v>-1.1319012550259799E-2</v>
      </c>
      <c r="D16">
        <f t="shared" ref="D16:J16" si="2">$B$13*3*D3*D3+$C$13*2*D3+$D$13</f>
        <v>-8.2860451492692277E-3</v>
      </c>
      <c r="E16">
        <f t="shared" si="2"/>
        <v>-5.3047587482595304E-3</v>
      </c>
      <c r="F16">
        <f t="shared" si="2"/>
        <v>-2.3751533472591291E-3</v>
      </c>
      <c r="G16">
        <f t="shared" si="2"/>
        <v>5.0277105373197628E-4</v>
      </c>
      <c r="H16">
        <f t="shared" si="2"/>
        <v>3.3290144547422074E-3</v>
      </c>
      <c r="I16">
        <f t="shared" si="2"/>
        <v>6.103576855736037E-3</v>
      </c>
      <c r="J16">
        <f t="shared" si="2"/>
        <v>8.826458256741887E-3</v>
      </c>
    </row>
    <row r="17" spans="1:10" x14ac:dyDescent="0.25">
      <c r="A17" t="s">
        <v>21</v>
      </c>
      <c r="C17">
        <f>(D15-B15)/(D3-B3)</f>
        <v>3.1787499999999973</v>
      </c>
      <c r="D17">
        <f t="shared" ref="D17:I17" si="3">(E15-C15)/(E3-C3)</f>
        <v>3.1865499999999969</v>
      </c>
      <c r="E17">
        <f t="shared" si="3"/>
        <v>3.1384499999999975</v>
      </c>
      <c r="F17">
        <f t="shared" si="3"/>
        <v>3.0614999999999974</v>
      </c>
      <c r="G17">
        <f t="shared" si="3"/>
        <v>3.0404999999999971</v>
      </c>
      <c r="H17">
        <f t="shared" si="3"/>
        <v>3.1006499999999972</v>
      </c>
      <c r="I17">
        <f t="shared" si="3"/>
        <v>3.1076999999999968</v>
      </c>
    </row>
    <row r="18" spans="1:10" x14ac:dyDescent="0.25">
      <c r="A18" t="s">
        <v>22</v>
      </c>
      <c r="B18">
        <f>B7+B8-B9-B10</f>
        <v>2.6532070999999999</v>
      </c>
      <c r="C18">
        <f t="shared" ref="C18:J18" si="4">C7+C8-C9-C10</f>
        <v>2.6366296</v>
      </c>
      <c r="D18">
        <f t="shared" si="4"/>
        <v>2.6201471999999999</v>
      </c>
      <c r="E18">
        <f t="shared" si="4"/>
        <v>2.6036419</v>
      </c>
      <c r="F18">
        <f t="shared" si="4"/>
        <v>2.5871288999999997</v>
      </c>
      <c r="G18">
        <f t="shared" si="4"/>
        <v>2.5707105000000001</v>
      </c>
      <c r="H18">
        <f t="shared" si="4"/>
        <v>2.5543862000000002</v>
      </c>
      <c r="I18">
        <f t="shared" si="4"/>
        <v>2.5391379000000001</v>
      </c>
      <c r="J18">
        <f t="shared" si="4"/>
        <v>2.5232128999999999</v>
      </c>
    </row>
    <row r="19" spans="1:10" x14ac:dyDescent="0.25">
      <c r="A19" t="s">
        <v>24</v>
      </c>
      <c r="B19">
        <f>$B$13*3*2*B3+$C$13*2</f>
        <v>3.1104889009999965</v>
      </c>
      <c r="C19">
        <f t="shared" ref="C19:J19" si="5">$B$13*3*2*C3+$C$13*2</f>
        <v>3.0588079010000016</v>
      </c>
      <c r="D19">
        <f t="shared" si="5"/>
        <v>3.0071269009999995</v>
      </c>
      <c r="E19">
        <f t="shared" si="5"/>
        <v>2.9554459010000045</v>
      </c>
      <c r="F19">
        <f t="shared" si="5"/>
        <v>2.9037649009999953</v>
      </c>
      <c r="G19">
        <f t="shared" si="5"/>
        <v>2.8520839010000003</v>
      </c>
      <c r="H19">
        <f t="shared" si="5"/>
        <v>2.8004029009999982</v>
      </c>
      <c r="I19">
        <f t="shared" si="5"/>
        <v>2.7487219010000032</v>
      </c>
      <c r="J19">
        <f t="shared" si="5"/>
        <v>2.6970409009999941</v>
      </c>
    </row>
    <row r="20" spans="1:10" x14ac:dyDescent="0.25">
      <c r="A20" t="s">
        <v>23</v>
      </c>
      <c r="C20">
        <f>(D18-B18)/(D3-B3)</f>
        <v>-16.529949999999999</v>
      </c>
      <c r="D20">
        <f t="shared" ref="D20:I20" si="6">(E18-C18)/(E3-C3)</f>
        <v>-16.493850000000016</v>
      </c>
      <c r="E20">
        <f t="shared" si="6"/>
        <v>-16.509150000000069</v>
      </c>
      <c r="F20">
        <f t="shared" si="6"/>
        <v>-16.465699999999902</v>
      </c>
      <c r="G20">
        <f t="shared" si="6"/>
        <v>-16.371349999999769</v>
      </c>
      <c r="H20">
        <f t="shared" si="6"/>
        <v>-15.786300000000017</v>
      </c>
      <c r="I20">
        <f t="shared" si="6"/>
        <v>-15.586650000000132</v>
      </c>
    </row>
    <row r="21" spans="1:10" x14ac:dyDescent="0.25">
      <c r="A21" t="s">
        <v>24</v>
      </c>
      <c r="B21">
        <f>$B$13*3*2*1</f>
        <v>-51.680999999999997</v>
      </c>
      <c r="C21">
        <f t="shared" ref="C21:J21" si="7">$B$13*3*2*1</f>
        <v>-51.680999999999997</v>
      </c>
      <c r="D21">
        <f t="shared" si="7"/>
        <v>-51.680999999999997</v>
      </c>
      <c r="E21">
        <f t="shared" si="7"/>
        <v>-51.680999999999997</v>
      </c>
      <c r="F21">
        <f t="shared" si="7"/>
        <v>-51.680999999999997</v>
      </c>
      <c r="G21">
        <f t="shared" si="7"/>
        <v>-51.680999999999997</v>
      </c>
      <c r="H21">
        <f t="shared" si="7"/>
        <v>-51.680999999999997</v>
      </c>
      <c r="I21">
        <f t="shared" si="7"/>
        <v>-51.680999999999997</v>
      </c>
      <c r="J21">
        <f t="shared" si="7"/>
        <v>-51.680999999999997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E79C-E86F-4AB3-8314-8C4C47D93CFC}">
  <dimension ref="A1:J6"/>
  <sheetViews>
    <sheetView tabSelected="1" workbookViewId="0">
      <selection activeCell="J19" sqref="J19"/>
    </sheetView>
  </sheetViews>
  <sheetFormatPr defaultRowHeight="15" x14ac:dyDescent="0.25"/>
  <cols>
    <col min="2" max="10" width="15.42578125" bestFit="1" customWidth="1"/>
  </cols>
  <sheetData>
    <row r="1" spans="1:10" x14ac:dyDescent="0.25">
      <c r="A1" t="s">
        <v>25</v>
      </c>
      <c r="B1" t="s">
        <v>26</v>
      </c>
    </row>
    <row r="3" spans="1:10" x14ac:dyDescent="0.25">
      <c r="A3" t="s">
        <v>9</v>
      </c>
      <c r="B3">
        <v>1.2043790000000001</v>
      </c>
      <c r="C3">
        <v>1.205379</v>
      </c>
      <c r="D3">
        <v>1.2063790000000001</v>
      </c>
      <c r="E3">
        <v>1.207379</v>
      </c>
      <c r="F3">
        <v>1.2083790000000001</v>
      </c>
      <c r="G3">
        <v>1.209379</v>
      </c>
      <c r="H3">
        <v>1.2103790000000001</v>
      </c>
      <c r="I3">
        <v>1.211379</v>
      </c>
      <c r="J3">
        <v>1.2123790000000001</v>
      </c>
    </row>
    <row r="4" spans="1:10" x14ac:dyDescent="0.25">
      <c r="A4" t="s">
        <v>18</v>
      </c>
      <c r="B4" s="1">
        <v>-192.97902460380001</v>
      </c>
      <c r="C4" s="1">
        <v>-192.97903276100001</v>
      </c>
      <c r="D4" s="1">
        <v>-192.97903724459999</v>
      </c>
      <c r="E4" s="1">
        <v>-192.979039624</v>
      </c>
      <c r="F4" s="1">
        <v>-192.97903891409999</v>
      </c>
      <c r="G4" s="1">
        <v>-192.97903513529999</v>
      </c>
      <c r="H4" s="1">
        <v>-192.9790288893</v>
      </c>
      <c r="I4" s="1">
        <v>-192.9790193202</v>
      </c>
      <c r="J4" s="1">
        <v>-192.97900686470001</v>
      </c>
    </row>
    <row r="5" spans="1:10" x14ac:dyDescent="0.25">
      <c r="A5" t="s">
        <v>10</v>
      </c>
      <c r="B5" s="1">
        <v>-192.98015232930001</v>
      </c>
      <c r="C5" s="1">
        <v>-192.98016275099999</v>
      </c>
      <c r="D5" s="1">
        <v>-192.9801701662</v>
      </c>
      <c r="E5" s="1">
        <v>-192.98017450270001</v>
      </c>
      <c r="F5" s="1">
        <v>-192.980176048</v>
      </c>
      <c r="G5" s="1">
        <v>-192.9801745222</v>
      </c>
      <c r="H5" s="1">
        <v>-192.98016994529999</v>
      </c>
      <c r="I5" s="1">
        <v>-192.9801628312</v>
      </c>
      <c r="J5" s="1">
        <v>-192.9801526183</v>
      </c>
    </row>
    <row r="6" spans="1:10" x14ac:dyDescent="0.25">
      <c r="A6" t="s">
        <v>10</v>
      </c>
      <c r="B6" s="1">
        <v>-192.981323954</v>
      </c>
      <c r="C6" s="1">
        <v>-192.98133666550001</v>
      </c>
      <c r="D6" s="1">
        <v>-192.98134636719999</v>
      </c>
      <c r="E6" s="1">
        <v>-192.981352719</v>
      </c>
      <c r="F6" s="1">
        <v>-192.9813565339</v>
      </c>
      <c r="G6" s="1">
        <v>-192.98135727549999</v>
      </c>
      <c r="H6" s="1">
        <v>-192.98135496399999</v>
      </c>
      <c r="I6" s="1">
        <v>-192.98135041820001</v>
      </c>
      <c r="J6" s="1">
        <v>-192.98134247319999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Fm001</vt:lpstr>
      <vt:lpstr>F000</vt:lpstr>
      <vt:lpstr>F001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ZhuZou</dc:creator>
  <cp:lastModifiedBy>ZhuZou</cp:lastModifiedBy>
  <dcterms:created xsi:type="dcterms:W3CDTF">2018-03-16T15:37:55Z</dcterms:created>
  <dcterms:modified xsi:type="dcterms:W3CDTF">2018-03-18T02:01:09Z</dcterms:modified>
</cp:coreProperties>
</file>