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aleco\Documents\GitHub\LeavitLabRScripts\LeavittLabRScripts\Literature Lipid Data\Boyd\"/>
    </mc:Choice>
  </mc:AlternateContent>
  <xr:revisionPtr revIDLastSave="0" documentId="13_ncr:1_{D8CD2C35-24F1-47C7-91A9-FEBB3274A017}" xr6:coauthVersionLast="45" xr6:coauthVersionMax="45" xr10:uidLastSave="{00000000-0000-0000-0000-000000000000}"/>
  <bookViews>
    <workbookView xWindow="1815" yWindow="1815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1" l="1"/>
  <c r="O21" i="1"/>
  <c r="O19" i="1"/>
  <c r="O18" i="1"/>
  <c r="O16" i="1"/>
  <c r="O15" i="1"/>
  <c r="O13" i="1"/>
  <c r="O12" i="1"/>
  <c r="O10" i="1"/>
  <c r="O9" i="1"/>
  <c r="O7" i="1"/>
  <c r="O6" i="1"/>
  <c r="O4" i="1"/>
  <c r="O3" i="1"/>
</calcChain>
</file>

<file path=xl/sharedStrings.xml><?xml version="1.0" encoding="utf-8"?>
<sst xmlns="http://schemas.openxmlformats.org/spreadsheetml/2006/main" count="78" uniqueCount="40">
  <si>
    <t>Temp</t>
  </si>
  <si>
    <t>RPM</t>
  </si>
  <si>
    <t>pH</t>
  </si>
  <si>
    <t>Replicate</t>
  </si>
  <si>
    <t>GrowthCurves</t>
  </si>
  <si>
    <t>GDGT.0</t>
  </si>
  <si>
    <t>GDGT.1</t>
  </si>
  <si>
    <t>GDGT.2</t>
  </si>
  <si>
    <t>GDGT.3</t>
  </si>
  <si>
    <t>GDGT.4</t>
  </si>
  <si>
    <t>GDGT.5</t>
  </si>
  <si>
    <t>GDGT.6</t>
  </si>
  <si>
    <t>GDGT.7</t>
  </si>
  <si>
    <t>GDGT.8</t>
  </si>
  <si>
    <t>RI</t>
  </si>
  <si>
    <t>NA</t>
  </si>
  <si>
    <t>OD1</t>
  </si>
  <si>
    <t>list(1411662600, 1411740000, 1411859700, 1411983900, 1412010900, 1412071200, 1412100000, 1412163000) / list(0.013, 0.032, 0.237, 0.667, 0.702, 0.805, 0.797, 0.782)</t>
  </si>
  <si>
    <t>OD2</t>
  </si>
  <si>
    <t>list(1411662600, 1411740000, 1411859700, 1411983900, 1412010900, 1412071200, 1412100000, 1412163000) / list(0.016, 0.039, 0.238, 0.636, 0.671, 0.761, 0.783, 0.775)</t>
  </si>
  <si>
    <t>OD3</t>
  </si>
  <si>
    <t>list(1411662600, 1411740000, 1411859700, 1411983900, 1412010900, 1412071200, 1412100000, 1412163000) / list(0.017, 0.035, 0.244, 0.661, 0.704, 0.777, 0.799, 0.783)</t>
  </si>
  <si>
    <t>list(1410180300, 1410201000, 1410255900, 1410277500, 1410342300, 1410367500, 1410431400, 1410453900, 1410518700, 1410540300, 1410625800, 1410773400) / list(0.017, 0.022, 0.042, 0.052, 0.155, 0.232, 0.511, 0.583, 0.754, 0.786, 0.867, 0.504)</t>
  </si>
  <si>
    <t>list(1410180300, 1410201000, 1410255900, 1410277500, 1410342300, 1410367500, 1410431400, 1410453900, 1410518700, 1410540300, 1410625800, 1410773400) / list(0.016, 0.023, 0.044, 0.055, 0.182, 0.28, 0.554, 0.621, 0.779, 0.832, 0.839, 0.448)</t>
  </si>
  <si>
    <t>list(1410180300, 1410201000, 1410255900, 1410277500, 1410342300, 1410367500, 1410431400, 1410453900, 1410518700, 1410540300, 1410625800, 1410773400) / list(0.015, 0.021, 0.052, 0.064, 0.24, 0.36, 0.617, 0.679, 0.783, 0.799, 0.662, 0.379)</t>
  </si>
  <si>
    <t>list("41869.46875", "41869.760416666664", "41870.46875", "41870.729166666664", "41871.447916666664", "41871.75", "41872.489583333336", "41872.791666666664", "41873.447916666664", "8/22/204 18:00") / list(0.016, 0.024, 0.119, 0.207, 0.601, 0.737, 0.828, 0.845, 0.794, 0.599)</t>
  </si>
  <si>
    <t>list("41869.46875", "41869.760416666664", "41870.46875", "41870.729166666664", "41871.447916666664", "41871.75", "41872.489583333336", "41872.791666666664", "41873.447916666664", "8/22/204 18:00") / list("0.0.16", "2.5000000000000001E-2", "0.114", "0.21", "0.61399999999999999", "0.72899999999999998", "0.879", "0.88600000000000001", "0.82199999999999995", "0.61399999999999999")</t>
  </si>
  <si>
    <t>list("41869.46875", "41869.760416666664", "41870.46875", "41870.729166666664", "41871.447916666664", "41871.75", "41872.489583333336", "41872.791666666664", "41873.447916666664", "8/22/204 18:00") / list(0.015, 0.022, 0.112, 0.205, 0.645, 0.732, 0.835, 0.844, 0.8, 0.618)</t>
  </si>
  <si>
    <t>list(1408964400, 1408993200, 1409050800, 1409074200, 1409130900, 1409150700, 1409221800, 1409245200, 1409311800) / list(0.016, 0.027, 0.156, 0.232, 0.577, 0.678, 0.797, 0.794, 0.763)</t>
  </si>
  <si>
    <t>list(1408964400, 1408993200, 1409050800, 1409074200, 1409130900, 1409150700, 1409221800, 1409245200, 1409311800) / list(0.017, 0.023, 0.152, 0.224, 0.563, 0.667, 0.793, 0.779, 0.74)</t>
  </si>
  <si>
    <t>list(1408964400, 1408993200, 1409050800, 1409074200, 1409130900, 1409150700, 1409221800, 1409245200, 1409311800) / list(0.02, 0.025, 0.153, 0.235, 0.59, 0.704, 0.841, 0.834, 0.801)</t>
  </si>
  <si>
    <t>list(1409584500, 1409658300, 1409678100, 1409743800, 1409767200, 1409826600, 1409847300, 1409909400, 1409932800, 1410008400, 1410171300) / list(0.007, 0.024, 0.05, 0.202, 0.252, 0.426, 0.481, 0.602, 0.628, 0.667, 0.652)</t>
  </si>
  <si>
    <t>list(1409584500, 1409658300, 1409678100, 1409743800, 1409767200, 1409826600, 1409847300, 1409909400, 1409932800, 1410008400, 1410171300) / list(0.006, 0.03, 0.041, 0.179, 0.225, 0.384, 0.437, 0.549, 0.574, 0.615, 0.612)</t>
  </si>
  <si>
    <t>list(1409584500, 1409658300, 1409678100, 1409743800, 1409767200, 1409826600, 1409847300, 1409909400, 1409932800, 1410008400, 1410171300) / list(0.007, 0.05, 0.053, 0.194, 0.248, 0.403, 0.454, 0.543, 0.561, 0.592, 0.591)</t>
  </si>
  <si>
    <t>list(1412596800, 1412693100, 1412767800, 1412850600, 1412872200, 1412948700, 1412967600) / list(0.013, 0.073, 0.305, 0.713, 0.796, 0.845, 0.849)</t>
  </si>
  <si>
    <t>list(1412596800, 1412693100, 1412767800, 1412850600, 1412872200, 1412948700, 1412967600) / list(0.016, 0.078, 0.329, 0.74, 0.8, 0.848, 0.857)</t>
  </si>
  <si>
    <t>list(1412596800, 1412693100, 1412767800, 1412850600, 1412872200, 1412948700, 1412967600) / list(0.019, 0.072, 0.317, 0.718, 0.794, 0.841, 0.85)</t>
  </si>
  <si>
    <t>list(1413199800, 1413283500, 1413304200, 1413371700, 1413392400, 1413453600, 1413478800, 1413541800, 1413565200) / list(0.019, 0.131, 0.194, 0.535, 0.618, 0.715, 0.775, 0.739, 0.7)</t>
  </si>
  <si>
    <t>list(1413199800, 1413283500, 1413304200, 1413371700, 1413392400, 1413453600, 1413478800, 1413541800, 1413565200) / list(0.023, 0.128, 0.198, 0.543, 628, 0.738, 0.791, 0.755, 0.676)</t>
  </si>
  <si>
    <t>list(1413199800, 1413283500, 1413304200, 1413371700, 1413392400, 1413453600, 1413478800, 1413541800, 1413565200) / list(0.019, 0.105, 0.161, 0.468, 0.553, 0.657, 0.725, 0.77, 0.756)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</si>
</sst>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O23" sqref="O2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 x14ac:dyDescent="0.25">
      <c r="A2">
        <v>58</v>
      </c>
      <c r="B2" t="s">
        <v>15</v>
      </c>
      <c r="C2">
        <v>0.3</v>
      </c>
      <c r="D2" s="1" t="s">
        <v>16</v>
      </c>
      <c r="E2" s="1" t="s">
        <v>17</v>
      </c>
      <c r="F2" s="1"/>
      <c r="G2" s="1"/>
      <c r="H2" s="1"/>
      <c r="I2" s="1"/>
      <c r="J2" s="1"/>
      <c r="K2" s="1"/>
      <c r="L2" s="1"/>
      <c r="M2" s="1"/>
      <c r="N2" s="1"/>
    </row>
    <row r="3" spans="1:15" x14ac:dyDescent="0.25">
      <c r="A3">
        <v>58</v>
      </c>
      <c r="B3" t="s">
        <v>15</v>
      </c>
      <c r="C3">
        <v>0.3</v>
      </c>
      <c r="D3" s="1" t="s">
        <v>18</v>
      </c>
      <c r="E3" s="1" t="s">
        <v>19</v>
      </c>
      <c r="F3" s="2">
        <v>22.780016502851701</v>
      </c>
      <c r="G3" s="2">
        <v>5.8420538728756011</v>
      </c>
      <c r="H3" s="2">
        <v>28.697676510625097</v>
      </c>
      <c r="I3" s="2">
        <v>8.6483757034940574</v>
      </c>
      <c r="J3" s="2">
        <v>22.600959956885244</v>
      </c>
      <c r="K3" s="2">
        <v>9.5784511724749706</v>
      </c>
      <c r="L3" s="2">
        <v>1.5275626062565208</v>
      </c>
      <c r="M3" s="2">
        <v>0.28554249746517246</v>
      </c>
      <c r="N3" s="2">
        <v>3.9361177071645416E-2</v>
      </c>
      <c r="O3">
        <f>(G3+2*H3+3*I3+4*J3+5*K3+6*L3+7*M3+8*N3)/SUM(F3:N3)</f>
        <v>2.3895769223089225</v>
      </c>
    </row>
    <row r="4" spans="1:15" x14ac:dyDescent="0.25">
      <c r="A4">
        <v>58</v>
      </c>
      <c r="B4" t="s">
        <v>15</v>
      </c>
      <c r="C4">
        <v>0.3</v>
      </c>
      <c r="D4" s="1" t="s">
        <v>20</v>
      </c>
      <c r="E4" s="1" t="s">
        <v>21</v>
      </c>
      <c r="F4" s="2">
        <v>20.68000113041435</v>
      </c>
      <c r="G4" s="2">
        <v>5.6908017084429998</v>
      </c>
      <c r="H4" s="2">
        <v>25.693692231037723</v>
      </c>
      <c r="I4" s="2">
        <v>9.1345824664768607</v>
      </c>
      <c r="J4" s="2">
        <v>25.861528415032009</v>
      </c>
      <c r="K4" s="2">
        <v>10.815997942494153</v>
      </c>
      <c r="L4" s="2">
        <v>1.7635791497728834</v>
      </c>
      <c r="M4" s="2">
        <v>0.31645911740813437</v>
      </c>
      <c r="N4" s="2">
        <v>4.3357838920886745E-2</v>
      </c>
      <c r="O4">
        <f>(G4+2*H4+3*I4+4*J4+5*K4+6*L4+7*M4+8*N4)/SUM(F4:N4)</f>
        <v>2.5515158837440919</v>
      </c>
    </row>
    <row r="5" spans="1:15" x14ac:dyDescent="0.25">
      <c r="A5">
        <v>58</v>
      </c>
      <c r="B5" t="s">
        <v>15</v>
      </c>
      <c r="C5">
        <v>0.5</v>
      </c>
      <c r="D5" s="1" t="s">
        <v>16</v>
      </c>
      <c r="E5" s="1" t="s">
        <v>22</v>
      </c>
      <c r="F5" s="1"/>
      <c r="G5" s="1"/>
      <c r="H5" s="1"/>
      <c r="I5" s="1"/>
      <c r="J5" s="1"/>
      <c r="K5" s="1"/>
      <c r="L5" s="1"/>
      <c r="M5" s="1"/>
      <c r="N5" s="1"/>
    </row>
    <row r="6" spans="1:15" x14ac:dyDescent="0.25">
      <c r="A6">
        <v>58</v>
      </c>
      <c r="B6" t="s">
        <v>15</v>
      </c>
      <c r="C6">
        <v>0.5</v>
      </c>
      <c r="D6" s="1" t="s">
        <v>18</v>
      </c>
      <c r="E6" s="1" t="s">
        <v>23</v>
      </c>
      <c r="F6" s="2">
        <v>68.692084497617799</v>
      </c>
      <c r="G6" s="2">
        <v>6.2633258842441863</v>
      </c>
      <c r="H6" s="2">
        <v>14.943001061990643</v>
      </c>
      <c r="I6" s="2">
        <v>2.9025801359954211</v>
      </c>
      <c r="J6" s="2">
        <v>5.3942071965895071</v>
      </c>
      <c r="K6" s="2">
        <v>1.5677768024405969</v>
      </c>
      <c r="L6" s="2">
        <v>0.20878432963443508</v>
      </c>
      <c r="M6" s="2">
        <v>2.6928632130404525E-2</v>
      </c>
      <c r="N6" s="2">
        <v>1.3114593570002205E-3</v>
      </c>
      <c r="O6">
        <f>(G6+2*H6+3*I6+4*J6+5*K6+6*L6+7*M6+8*N6)/SUM(F6:N6)</f>
        <v>0.75724479292348201</v>
      </c>
    </row>
    <row r="7" spans="1:15" x14ac:dyDescent="0.25">
      <c r="A7">
        <v>58</v>
      </c>
      <c r="B7" t="s">
        <v>15</v>
      </c>
      <c r="C7">
        <v>0.5</v>
      </c>
      <c r="D7" s="1" t="s">
        <v>20</v>
      </c>
      <c r="E7" s="1" t="s">
        <v>24</v>
      </c>
      <c r="F7" s="2">
        <v>19.117501791668641</v>
      </c>
      <c r="G7" s="2">
        <v>5.8816416688614872</v>
      </c>
      <c r="H7" s="2">
        <v>27.208473700823887</v>
      </c>
      <c r="I7" s="2">
        <v>11.215828048788959</v>
      </c>
      <c r="J7" s="2">
        <v>27.441640816442824</v>
      </c>
      <c r="K7" s="2">
        <v>8.14030387312431</v>
      </c>
      <c r="L7" s="2">
        <v>0.86051899345368377</v>
      </c>
      <c r="M7" s="2">
        <v>0.12622624957334916</v>
      </c>
      <c r="N7" s="2">
        <v>7.8648572628483553E-3</v>
      </c>
      <c r="O7">
        <f>(G7+2*H7+3*I7+4*J7+5*K7+6*L7+7*M7+8*N7)/SUM(F7:N7)</f>
        <v>2.5052377241410735</v>
      </c>
    </row>
    <row r="8" spans="1:15" x14ac:dyDescent="0.25">
      <c r="A8">
        <v>58</v>
      </c>
      <c r="B8" t="s">
        <v>15</v>
      </c>
      <c r="C8">
        <v>0.7</v>
      </c>
      <c r="D8" s="1" t="s">
        <v>16</v>
      </c>
      <c r="E8" s="1" t="s">
        <v>25</v>
      </c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>
        <v>58</v>
      </c>
      <c r="B9" t="s">
        <v>15</v>
      </c>
      <c r="C9">
        <v>0.7</v>
      </c>
      <c r="D9" s="1" t="s">
        <v>18</v>
      </c>
      <c r="E9" s="1" t="s">
        <v>26</v>
      </c>
      <c r="F9" s="2">
        <v>32.008738638242924</v>
      </c>
      <c r="G9" s="2">
        <v>8.1253745995931954</v>
      </c>
      <c r="H9" s="2">
        <v>25.938583749321026</v>
      </c>
      <c r="I9" s="2">
        <v>8.6756300207756869</v>
      </c>
      <c r="J9" s="2">
        <v>18.974059713325758</v>
      </c>
      <c r="K9" s="2">
        <v>5.6021665418440261</v>
      </c>
      <c r="L9" s="2">
        <v>0.58213698468526265</v>
      </c>
      <c r="M9" s="2">
        <v>8.6778947353637129E-2</v>
      </c>
      <c r="N9" s="2">
        <v>6.5308048584974722E-3</v>
      </c>
      <c r="O9">
        <f>(G9+2*H9+3*I9+4*J9+5*K9+6*L9+7*M9+8*N9)/SUM(F9:N9)</f>
        <v>1.9408902470154044</v>
      </c>
    </row>
    <row r="10" spans="1:15" x14ac:dyDescent="0.25">
      <c r="A10">
        <v>58</v>
      </c>
      <c r="B10" t="s">
        <v>15</v>
      </c>
      <c r="C10">
        <v>0.7</v>
      </c>
      <c r="D10" s="1" t="s">
        <v>20</v>
      </c>
      <c r="E10" s="1" t="s">
        <v>27</v>
      </c>
      <c r="F10" s="2">
        <v>27.42947879422109</v>
      </c>
      <c r="G10" s="2">
        <v>8.8108485218452923</v>
      </c>
      <c r="H10" s="2">
        <v>29.459274439696514</v>
      </c>
      <c r="I10" s="2">
        <v>9.7765326589343307</v>
      </c>
      <c r="J10" s="2">
        <v>17.953271707217812</v>
      </c>
      <c r="K10" s="2">
        <v>5.8861515653614704</v>
      </c>
      <c r="L10" s="2">
        <v>0.57476526845149845</v>
      </c>
      <c r="M10" s="2">
        <v>0.10201738321560416</v>
      </c>
      <c r="N10" s="2">
        <v>7.6596610563646403E-3</v>
      </c>
      <c r="O10">
        <f>(G10+2*H10+3*I10+4*J10+5*K10+6*L10+7*M10+8*N10)/SUM(F10:N10)</f>
        <v>2.0252683061538908</v>
      </c>
    </row>
    <row r="11" spans="1:15" x14ac:dyDescent="0.25">
      <c r="A11">
        <v>58</v>
      </c>
      <c r="B11" t="s">
        <v>15</v>
      </c>
      <c r="C11">
        <v>0.9</v>
      </c>
      <c r="D11" s="1" t="s">
        <v>16</v>
      </c>
      <c r="E11" s="1" t="s">
        <v>28</v>
      </c>
      <c r="F11" s="1"/>
      <c r="G11" s="1"/>
      <c r="H11" s="1"/>
      <c r="I11" s="1"/>
      <c r="J11" s="1"/>
      <c r="K11" s="1"/>
      <c r="L11" s="1"/>
      <c r="M11" s="1"/>
      <c r="N11" s="1"/>
    </row>
    <row r="12" spans="1:15" x14ac:dyDescent="0.25">
      <c r="A12">
        <v>58</v>
      </c>
      <c r="B12" t="s">
        <v>15</v>
      </c>
      <c r="C12">
        <v>0.9</v>
      </c>
      <c r="D12" s="1" t="s">
        <v>18</v>
      </c>
      <c r="E12" s="1" t="s">
        <v>29</v>
      </c>
      <c r="F12" s="2">
        <v>36.216470113959133</v>
      </c>
      <c r="G12" s="2">
        <v>5.7277869447609762</v>
      </c>
      <c r="H12" s="2">
        <v>20.528864226720625</v>
      </c>
      <c r="I12" s="2">
        <v>8.8251197082128403</v>
      </c>
      <c r="J12" s="2">
        <v>20.866930960233113</v>
      </c>
      <c r="K12" s="2">
        <v>6.8277636247404088</v>
      </c>
      <c r="L12" s="2">
        <v>0.83926326390539008</v>
      </c>
      <c r="M12" s="2">
        <v>0.15452272304275508</v>
      </c>
      <c r="N12" s="2">
        <v>1.3278434424764243E-2</v>
      </c>
      <c r="O12">
        <f>(G12+2*H12+3*I12+4*J12+5*K12+6*L12+7*M12+8*N12)/SUM(F12:N12)</f>
        <v>1.970908826076049</v>
      </c>
    </row>
    <row r="13" spans="1:15" x14ac:dyDescent="0.25">
      <c r="A13">
        <v>58</v>
      </c>
      <c r="B13" t="s">
        <v>15</v>
      </c>
      <c r="C13">
        <v>0.9</v>
      </c>
      <c r="D13" s="1" t="s">
        <v>20</v>
      </c>
      <c r="E13" s="1" t="s">
        <v>30</v>
      </c>
      <c r="F13" s="2">
        <v>59.468591528806989</v>
      </c>
      <c r="G13" s="2">
        <v>6.7969558088229158</v>
      </c>
      <c r="H13" s="2">
        <v>18.891132886709478</v>
      </c>
      <c r="I13" s="2">
        <v>4.0598584273820304</v>
      </c>
      <c r="J13" s="2">
        <v>7.9943220231931029</v>
      </c>
      <c r="K13" s="2">
        <v>2.4365821816415165</v>
      </c>
      <c r="L13" s="2">
        <v>0.3056421805975898</v>
      </c>
      <c r="M13" s="2">
        <v>4.5803087492545032E-2</v>
      </c>
      <c r="N13" s="2">
        <v>1.1118753538311671E-3</v>
      </c>
      <c r="O13">
        <f>(G13+2*H13+3*I13+4*J13+5*K13+6*L13+7*M13+8*N13)/SUM(F13:N13)</f>
        <v>1.0308236556423196</v>
      </c>
    </row>
    <row r="14" spans="1:15" x14ac:dyDescent="0.25">
      <c r="A14">
        <v>58</v>
      </c>
      <c r="B14" t="s">
        <v>15</v>
      </c>
      <c r="C14">
        <v>1.1000000000000001</v>
      </c>
      <c r="D14" s="1" t="s">
        <v>16</v>
      </c>
      <c r="E14" s="1" t="s">
        <v>31</v>
      </c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5">
      <c r="A15">
        <v>58</v>
      </c>
      <c r="B15" t="s">
        <v>15</v>
      </c>
      <c r="C15">
        <v>1.1000000000000001</v>
      </c>
      <c r="D15" s="1" t="s">
        <v>18</v>
      </c>
      <c r="E15" s="1" t="s">
        <v>32</v>
      </c>
      <c r="F15" s="2">
        <v>65.451143345801</v>
      </c>
      <c r="G15" s="2">
        <v>10.696575733313281</v>
      </c>
      <c r="H15" s="2">
        <v>15.104277045859703</v>
      </c>
      <c r="I15" s="2">
        <v>2.9002775975964874</v>
      </c>
      <c r="J15" s="2">
        <v>3.9375990522352375</v>
      </c>
      <c r="K15" s="2">
        <v>1.5878920317063667</v>
      </c>
      <c r="L15" s="2">
        <v>0.27458154263513834</v>
      </c>
      <c r="M15" s="2">
        <v>4.4999523463491467E-2</v>
      </c>
      <c r="N15" s="2">
        <v>2.6541273892675939E-3</v>
      </c>
      <c r="O15">
        <f>(G15+2*H15+3*I15+4*J15+5*K15+6*L15+7*M15+8*N15)/SUM(F15:N15)</f>
        <v>0.75279537924464368</v>
      </c>
    </row>
    <row r="16" spans="1:15" x14ac:dyDescent="0.25">
      <c r="A16">
        <v>58</v>
      </c>
      <c r="B16" t="s">
        <v>15</v>
      </c>
      <c r="C16">
        <v>1.1000000000000001</v>
      </c>
      <c r="D16" s="1" t="s">
        <v>20</v>
      </c>
      <c r="E16" s="1" t="s">
        <v>33</v>
      </c>
      <c r="F16" s="2">
        <v>66.958169864661969</v>
      </c>
      <c r="G16" s="2">
        <v>10.82748924866867</v>
      </c>
      <c r="H16" s="2">
        <v>14.882850638706829</v>
      </c>
      <c r="I16" s="2">
        <v>2.485552301052572</v>
      </c>
      <c r="J16" s="2">
        <v>3.3286427702873227</v>
      </c>
      <c r="K16" s="2">
        <v>1.2535784662368683</v>
      </c>
      <c r="L16" s="2">
        <v>0.22063490849578232</v>
      </c>
      <c r="M16" s="2">
        <v>4.3081801889991007E-2</v>
      </c>
      <c r="N16" s="2">
        <v>0</v>
      </c>
      <c r="O16">
        <f>(G16+2*H16+3*I16+4*J16+5*K16+6*L16+7*M16+8*N16)/SUM(F16:N16)</f>
        <v>0.6925769290577829</v>
      </c>
    </row>
    <row r="17" spans="1:15" x14ac:dyDescent="0.25">
      <c r="A17">
        <v>53</v>
      </c>
      <c r="B17" t="s">
        <v>15</v>
      </c>
      <c r="C17">
        <v>0.7</v>
      </c>
      <c r="D17" s="1" t="s">
        <v>16</v>
      </c>
      <c r="E17" s="1" t="s">
        <v>34</v>
      </c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5">
      <c r="A18">
        <v>53</v>
      </c>
      <c r="B18" t="s">
        <v>15</v>
      </c>
      <c r="C18">
        <v>0.7</v>
      </c>
      <c r="D18" s="1" t="s">
        <v>18</v>
      </c>
      <c r="E18" s="1" t="s">
        <v>35</v>
      </c>
      <c r="F18" s="2">
        <v>48.572863025778304</v>
      </c>
      <c r="G18" s="2">
        <v>6.4501939622738504</v>
      </c>
      <c r="H18" s="2">
        <v>21.713216645032386</v>
      </c>
      <c r="I18" s="2">
        <v>5.2132742028586545</v>
      </c>
      <c r="J18" s="2">
        <v>11.681999988668085</v>
      </c>
      <c r="K18" s="2">
        <v>5.6451859200704897</v>
      </c>
      <c r="L18" s="2">
        <v>0.64416397499185007</v>
      </c>
      <c r="M18" s="2">
        <v>7.6600967828284475E-2</v>
      </c>
      <c r="N18" s="2">
        <v>2.5013124980911945E-3</v>
      </c>
      <c r="O18">
        <f>(G18+2*H18+3*I18+4*J18+5*K18+6*L18+7*M18+8*N18)/SUM(F18:N18)</f>
        <v>1.4489158054067319</v>
      </c>
    </row>
    <row r="19" spans="1:15" x14ac:dyDescent="0.25">
      <c r="A19">
        <v>53</v>
      </c>
      <c r="B19" t="s">
        <v>15</v>
      </c>
      <c r="C19">
        <v>0.7</v>
      </c>
      <c r="D19" s="1" t="s">
        <v>20</v>
      </c>
      <c r="E19" s="1" t="s">
        <v>36</v>
      </c>
      <c r="F19" s="2">
        <v>40.35894881538443</v>
      </c>
      <c r="G19" s="2">
        <v>6.7025838424337794</v>
      </c>
      <c r="H19" s="2">
        <v>24.084435675381165</v>
      </c>
      <c r="I19" s="2">
        <v>6.0681761423983227</v>
      </c>
      <c r="J19" s="2">
        <v>14.866358810747615</v>
      </c>
      <c r="K19" s="2">
        <v>7.0218411082500181</v>
      </c>
      <c r="L19" s="2">
        <v>0.80441097181129451</v>
      </c>
      <c r="M19" s="2">
        <v>9.0311182452642857E-2</v>
      </c>
      <c r="N19" s="2">
        <v>2.9334511407311447E-3</v>
      </c>
      <c r="O19">
        <f>(G19+2*H19+3*I19+4*J19+5*K19+6*L19+7*M19+8*N19)/SUM(F19:N19)</f>
        <v>1.7313273612179372</v>
      </c>
    </row>
    <row r="20" spans="1:15" x14ac:dyDescent="0.25">
      <c r="A20">
        <v>63</v>
      </c>
      <c r="B20" t="s">
        <v>15</v>
      </c>
      <c r="C20">
        <v>0.7</v>
      </c>
      <c r="D20" s="1" t="s">
        <v>16</v>
      </c>
      <c r="E20" s="1" t="s">
        <v>37</v>
      </c>
      <c r="F20" s="1"/>
      <c r="G20" s="1"/>
      <c r="H20" s="1"/>
      <c r="I20" s="1"/>
      <c r="J20" s="1"/>
      <c r="K20" s="1"/>
      <c r="L20" s="1"/>
      <c r="M20" s="1"/>
      <c r="N20" s="1"/>
    </row>
    <row r="21" spans="1:15" x14ac:dyDescent="0.25">
      <c r="A21">
        <v>63</v>
      </c>
      <c r="B21" t="s">
        <v>15</v>
      </c>
      <c r="C21">
        <v>0.7</v>
      </c>
      <c r="D21" s="1" t="s">
        <v>18</v>
      </c>
      <c r="E21" s="1" t="s">
        <v>38</v>
      </c>
      <c r="F21" s="2">
        <v>36.666442241828499</v>
      </c>
      <c r="G21" s="2">
        <v>7.8314998799815001</v>
      </c>
      <c r="H21" s="2">
        <v>21.884817366969738</v>
      </c>
      <c r="I21" s="2">
        <v>8.1568963801249375</v>
      </c>
      <c r="J21" s="2">
        <v>16.956418647947682</v>
      </c>
      <c r="K21" s="2">
        <v>7.2187322533619831</v>
      </c>
      <c r="L21" s="2">
        <v>1.0650910091506787</v>
      </c>
      <c r="M21" s="2">
        <v>0.20748564168915792</v>
      </c>
      <c r="N21" s="2">
        <v>1.2616578945827748E-2</v>
      </c>
      <c r="O21">
        <f>(G21+2*H21+3*I21+4*J21+5*K21+6*L21+7*M21+8*N21)/SUM(F21:N21)</f>
        <v>1.8793503779119127</v>
      </c>
    </row>
    <row r="22" spans="1:15" x14ac:dyDescent="0.25">
      <c r="A22">
        <v>63</v>
      </c>
      <c r="B22" t="s">
        <v>15</v>
      </c>
      <c r="C22">
        <v>0.7</v>
      </c>
      <c r="D22" s="1" t="s">
        <v>20</v>
      </c>
      <c r="E22" s="1" t="s">
        <v>39</v>
      </c>
      <c r="F22" s="2">
        <v>26.364947453703742</v>
      </c>
      <c r="G22" s="2">
        <v>7.3407263596836883</v>
      </c>
      <c r="H22" s="2">
        <v>25.870081251900423</v>
      </c>
      <c r="I22" s="2">
        <v>10.586479216361155</v>
      </c>
      <c r="J22" s="2">
        <v>19.422404064277252</v>
      </c>
      <c r="K22" s="2">
        <v>9.0191798186913559</v>
      </c>
      <c r="L22" s="2">
        <v>1.1858664128965479</v>
      </c>
      <c r="M22" s="2">
        <v>0.19886537841310348</v>
      </c>
      <c r="N22" s="2">
        <v>1.1450044072720987E-2</v>
      </c>
      <c r="O22">
        <f>(G22+2*H22+3*I22+4*J22+5*K22+6*L22+7*M22+8*N22)/SUM(F22:N22)</f>
        <v>2.2222469834198662</v>
      </c>
    </row>
    <row r="23" spans="1:15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5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5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5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5" x14ac:dyDescent="0.25">
      <c r="D29" s="1"/>
      <c r="E29" s="1"/>
      <c r="F29" s="2"/>
      <c r="G29" s="2"/>
      <c r="H29" s="2"/>
      <c r="I29" s="2"/>
      <c r="J29" s="2"/>
      <c r="K29" s="2"/>
      <c r="L29" s="2"/>
      <c r="M29" s="2"/>
      <c r="N29" s="2"/>
    </row>
    <row r="30" spans="1:15" x14ac:dyDescent="0.25">
      <c r="D30" s="1"/>
      <c r="E30" s="1"/>
      <c r="F30" s="2"/>
      <c r="G30" s="2"/>
      <c r="H30" s="2"/>
      <c r="I30" s="2"/>
      <c r="J30" s="2"/>
      <c r="K30" s="2"/>
      <c r="L30" s="2"/>
      <c r="M30" s="2"/>
      <c r="N30" s="2"/>
    </row>
  </sheetData>
  <sortState xmlns:xlrd2="http://schemas.microsoft.com/office/spreadsheetml/2017/richdata2" columnSort="1" ref="F28:N30">
    <sortCondition descending="1" ref="F28:N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Cobban</dc:creator>
  <cp:lastModifiedBy>Alec Cobban</cp:lastModifiedBy>
  <dcterms:created xsi:type="dcterms:W3CDTF">2015-06-05T18:17:20Z</dcterms:created>
  <dcterms:modified xsi:type="dcterms:W3CDTF">2020-01-15T17:23:37Z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f1b702da-69ff-4a86-bea5-6b5fb566495d</vt:lpwstr>
  </property>
</Properties>
</file>