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/>
  <mc:AlternateContent xmlns:mc="http://schemas.openxmlformats.org/markup-compatibility/2006">
    <mc:Choice Requires="x15">
      <x15ac:absPath xmlns:x15ac="http://schemas.microsoft.com/office/spreadsheetml/2010/11/ac" url="E:\Users\vsc\PhDGIT\Papers\2019\05.Models\Project\DSMEditorGenerator\performance_test\results_data\"/>
    </mc:Choice>
  </mc:AlternateContent>
  <xr:revisionPtr revIDLastSave="0" documentId="13_ncr:1_{6CDB5597-E1B3-420D-85C6-720F35127A79}" xr6:coauthVersionLast="43" xr6:coauthVersionMax="43" xr10:uidLastSave="{00000000-0000-0000-0000-000000000000}"/>
  <bookViews>
    <workbookView xWindow="-48" yWindow="360" windowWidth="23136" windowHeight="12648" xr2:uid="{00000000-000D-0000-FFFF-FFFF00000000}"/>
  </bookViews>
  <sheets>
    <sheet name="DATA" sheetId="3" r:id="rId1"/>
    <sheet name="SPSS" sheetId="2" r:id="rId2"/>
  </sheets>
  <definedNames>
    <definedName name="_xlnm._FilterDatabase" localSheetId="0" hidden="1">DATA!$A$1:$T$93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3" l="1"/>
  <c r="D73" i="3"/>
  <c r="E73" i="3"/>
  <c r="F73" i="3"/>
  <c r="G73" i="3"/>
  <c r="H73" i="3"/>
  <c r="K73" i="3"/>
  <c r="L73" i="3"/>
  <c r="M73" i="3"/>
  <c r="N73" i="3"/>
  <c r="P73" i="3"/>
  <c r="R73" i="3"/>
  <c r="S73" i="3"/>
  <c r="B73" i="3"/>
  <c r="R72" i="3"/>
  <c r="S72" i="3"/>
  <c r="B72" i="3"/>
  <c r="C72" i="3"/>
  <c r="D72" i="3"/>
  <c r="E72" i="3"/>
  <c r="F72" i="3"/>
  <c r="G72" i="3"/>
  <c r="H72" i="3"/>
  <c r="K72" i="3"/>
  <c r="L72" i="3"/>
  <c r="M72" i="3"/>
  <c r="N72" i="3"/>
  <c r="P72" i="3"/>
  <c r="I6" i="3" l="1"/>
  <c r="J6" i="3"/>
  <c r="I7" i="3"/>
  <c r="J7" i="3"/>
  <c r="I4" i="3"/>
  <c r="J4" i="3"/>
  <c r="I9" i="3"/>
  <c r="J9" i="3"/>
  <c r="I10" i="3"/>
  <c r="J10" i="3"/>
  <c r="I11" i="3"/>
  <c r="J11" i="3"/>
  <c r="I8" i="3"/>
  <c r="J8" i="3"/>
  <c r="I13" i="3"/>
  <c r="J13" i="3"/>
  <c r="I14" i="3"/>
  <c r="J14" i="3"/>
  <c r="I15" i="3"/>
  <c r="J15" i="3"/>
  <c r="I12" i="3"/>
  <c r="J12" i="3"/>
  <c r="I17" i="3"/>
  <c r="J17" i="3"/>
  <c r="I18" i="3"/>
  <c r="J18" i="3"/>
  <c r="I19" i="3"/>
  <c r="J19" i="3"/>
  <c r="I16" i="3"/>
  <c r="J16" i="3"/>
  <c r="I21" i="3"/>
  <c r="J21" i="3"/>
  <c r="I22" i="3"/>
  <c r="J22" i="3"/>
  <c r="I23" i="3"/>
  <c r="J23" i="3"/>
  <c r="I20" i="3"/>
  <c r="J20" i="3"/>
  <c r="I25" i="3"/>
  <c r="J25" i="3"/>
  <c r="I26" i="3"/>
  <c r="J26" i="3"/>
  <c r="I27" i="3"/>
  <c r="J27" i="3"/>
  <c r="I24" i="3"/>
  <c r="J24" i="3"/>
  <c r="I29" i="3"/>
  <c r="J29" i="3"/>
  <c r="I30" i="3"/>
  <c r="J30" i="3"/>
  <c r="I31" i="3"/>
  <c r="J31" i="3"/>
  <c r="I28" i="3"/>
  <c r="J28" i="3"/>
  <c r="I33" i="3"/>
  <c r="J33" i="3"/>
  <c r="I34" i="3"/>
  <c r="J34" i="3"/>
  <c r="I35" i="3"/>
  <c r="J35" i="3"/>
  <c r="I32" i="3"/>
  <c r="J32" i="3"/>
  <c r="I37" i="3"/>
  <c r="J37" i="3"/>
  <c r="I38" i="3"/>
  <c r="J38" i="3"/>
  <c r="I39" i="3"/>
  <c r="J39" i="3"/>
  <c r="I36" i="3"/>
  <c r="J36" i="3"/>
  <c r="I41" i="3"/>
  <c r="J41" i="3"/>
  <c r="I42" i="3"/>
  <c r="J42" i="3"/>
  <c r="I43" i="3"/>
  <c r="J43" i="3"/>
  <c r="I40" i="3"/>
  <c r="J40" i="3"/>
  <c r="I45" i="3"/>
  <c r="J45" i="3"/>
  <c r="I46" i="3"/>
  <c r="J46" i="3"/>
  <c r="I47" i="3"/>
  <c r="J47" i="3"/>
  <c r="I44" i="3"/>
  <c r="J44" i="3"/>
  <c r="I49" i="3"/>
  <c r="J49" i="3"/>
  <c r="I50" i="3"/>
  <c r="J50" i="3"/>
  <c r="I51" i="3"/>
  <c r="J51" i="3"/>
  <c r="I48" i="3"/>
  <c r="J48" i="3"/>
  <c r="I53" i="3"/>
  <c r="J53" i="3"/>
  <c r="I54" i="3"/>
  <c r="J54" i="3"/>
  <c r="I55" i="3"/>
  <c r="J55" i="3"/>
  <c r="I52" i="3"/>
  <c r="J52" i="3"/>
  <c r="I57" i="3"/>
  <c r="J57" i="3"/>
  <c r="I58" i="3"/>
  <c r="J58" i="3"/>
  <c r="I59" i="3"/>
  <c r="J59" i="3"/>
  <c r="I56" i="3"/>
  <c r="J56" i="3"/>
  <c r="I61" i="3"/>
  <c r="J61" i="3"/>
  <c r="I62" i="3"/>
  <c r="J62" i="3"/>
  <c r="I63" i="3"/>
  <c r="J63" i="3"/>
  <c r="I60" i="3"/>
  <c r="J60" i="3"/>
  <c r="I65" i="3"/>
  <c r="J65" i="3"/>
  <c r="I66" i="3"/>
  <c r="J66" i="3"/>
  <c r="I67" i="3"/>
  <c r="J67" i="3"/>
  <c r="I64" i="3"/>
  <c r="J64" i="3"/>
  <c r="I69" i="3"/>
  <c r="J69" i="3"/>
  <c r="I70" i="3"/>
  <c r="J70" i="3"/>
  <c r="I71" i="3"/>
  <c r="J71" i="3"/>
  <c r="I68" i="3"/>
  <c r="J68" i="3"/>
  <c r="I5" i="3"/>
  <c r="J5" i="3"/>
  <c r="J72" i="3" l="1"/>
  <c r="J73" i="3"/>
  <c r="I72" i="3"/>
  <c r="I73" i="3"/>
  <c r="T93" i="3"/>
  <c r="T68" i="3"/>
  <c r="Q68" i="3"/>
  <c r="O68" i="3"/>
  <c r="T71" i="3"/>
  <c r="Q71" i="3"/>
  <c r="O71" i="3"/>
  <c r="T70" i="3"/>
  <c r="Q70" i="3"/>
  <c r="O70" i="3"/>
  <c r="T69" i="3"/>
  <c r="Q69" i="3"/>
  <c r="O69" i="3"/>
  <c r="T64" i="3"/>
  <c r="Q64" i="3"/>
  <c r="O64" i="3"/>
  <c r="T67" i="3"/>
  <c r="Q67" i="3"/>
  <c r="O67" i="3"/>
  <c r="T66" i="3"/>
  <c r="Q66" i="3"/>
  <c r="O66" i="3"/>
  <c r="T65" i="3"/>
  <c r="Q65" i="3"/>
  <c r="O65" i="3"/>
  <c r="T60" i="3"/>
  <c r="Q60" i="3"/>
  <c r="O60" i="3"/>
  <c r="T63" i="3"/>
  <c r="Q63" i="3"/>
  <c r="O63" i="3"/>
  <c r="T62" i="3"/>
  <c r="Q62" i="3"/>
  <c r="O62" i="3"/>
  <c r="T61" i="3"/>
  <c r="Q61" i="3"/>
  <c r="O61" i="3"/>
  <c r="T56" i="3"/>
  <c r="Q56" i="3"/>
  <c r="O56" i="3"/>
  <c r="T59" i="3"/>
  <c r="Q59" i="3"/>
  <c r="O59" i="3"/>
  <c r="T58" i="3"/>
  <c r="Q58" i="3"/>
  <c r="O58" i="3"/>
  <c r="T57" i="3"/>
  <c r="Q57" i="3"/>
  <c r="O57" i="3"/>
  <c r="T52" i="3"/>
  <c r="Q52" i="3"/>
  <c r="O52" i="3"/>
  <c r="T55" i="3"/>
  <c r="Q55" i="3"/>
  <c r="O55" i="3"/>
  <c r="T54" i="3"/>
  <c r="Q54" i="3"/>
  <c r="O54" i="3"/>
  <c r="T53" i="3"/>
  <c r="Q53" i="3"/>
  <c r="O53" i="3"/>
  <c r="T48" i="3"/>
  <c r="Q48" i="3"/>
  <c r="O48" i="3"/>
  <c r="T51" i="3"/>
  <c r="Q51" i="3"/>
  <c r="O51" i="3"/>
  <c r="T50" i="3"/>
  <c r="Q50" i="3"/>
  <c r="O50" i="3"/>
  <c r="T49" i="3"/>
  <c r="Q49" i="3"/>
  <c r="O49" i="3"/>
  <c r="T44" i="3"/>
  <c r="Q44" i="3"/>
  <c r="O44" i="3"/>
  <c r="T47" i="3"/>
  <c r="Q47" i="3"/>
  <c r="O47" i="3"/>
  <c r="T46" i="3"/>
  <c r="Q46" i="3"/>
  <c r="O46" i="3"/>
  <c r="T45" i="3"/>
  <c r="Q45" i="3"/>
  <c r="O45" i="3"/>
  <c r="T40" i="3"/>
  <c r="Q40" i="3"/>
  <c r="O40" i="3"/>
  <c r="T43" i="3"/>
  <c r="Q43" i="3"/>
  <c r="O43" i="3"/>
  <c r="T42" i="3"/>
  <c r="Q42" i="3"/>
  <c r="O42" i="3"/>
  <c r="T41" i="3"/>
  <c r="Q41" i="3"/>
  <c r="O41" i="3"/>
  <c r="T36" i="3"/>
  <c r="Q36" i="3"/>
  <c r="O36" i="3"/>
  <c r="T39" i="3"/>
  <c r="Q39" i="3"/>
  <c r="O39" i="3"/>
  <c r="T38" i="3"/>
  <c r="Q38" i="3"/>
  <c r="O38" i="3"/>
  <c r="T37" i="3"/>
  <c r="Q37" i="3"/>
  <c r="O37" i="3"/>
  <c r="T32" i="3"/>
  <c r="Q32" i="3"/>
  <c r="O32" i="3"/>
  <c r="T35" i="3"/>
  <c r="Q35" i="3"/>
  <c r="O35" i="3"/>
  <c r="T34" i="3"/>
  <c r="Q34" i="3"/>
  <c r="O34" i="3"/>
  <c r="T33" i="3"/>
  <c r="Q33" i="3"/>
  <c r="O33" i="3"/>
  <c r="T28" i="3"/>
  <c r="Q28" i="3"/>
  <c r="O28" i="3"/>
  <c r="T31" i="3"/>
  <c r="Q31" i="3"/>
  <c r="O31" i="3"/>
  <c r="T30" i="3"/>
  <c r="Q30" i="3"/>
  <c r="O30" i="3"/>
  <c r="T29" i="3"/>
  <c r="Q29" i="3"/>
  <c r="O29" i="3"/>
  <c r="T24" i="3"/>
  <c r="Q24" i="3"/>
  <c r="O24" i="3"/>
  <c r="T27" i="3"/>
  <c r="Q27" i="3"/>
  <c r="O27" i="3"/>
  <c r="T26" i="3"/>
  <c r="Q26" i="3"/>
  <c r="O26" i="3"/>
  <c r="T25" i="3"/>
  <c r="Q25" i="3"/>
  <c r="O25" i="3"/>
  <c r="T20" i="3"/>
  <c r="Q20" i="3"/>
  <c r="O20" i="3"/>
  <c r="T23" i="3"/>
  <c r="Q23" i="3"/>
  <c r="O23" i="3"/>
  <c r="T22" i="3"/>
  <c r="Q22" i="3"/>
  <c r="O22" i="3"/>
  <c r="T21" i="3"/>
  <c r="Q21" i="3"/>
  <c r="O21" i="3"/>
  <c r="T16" i="3"/>
  <c r="Q16" i="3"/>
  <c r="O16" i="3"/>
  <c r="T19" i="3"/>
  <c r="Q19" i="3"/>
  <c r="O19" i="3"/>
  <c r="T18" i="3"/>
  <c r="Q18" i="3"/>
  <c r="O18" i="3"/>
  <c r="T17" i="3"/>
  <c r="Q17" i="3"/>
  <c r="O17" i="3"/>
  <c r="T12" i="3"/>
  <c r="Q12" i="3"/>
  <c r="O12" i="3"/>
  <c r="T15" i="3"/>
  <c r="Q15" i="3"/>
  <c r="O15" i="3"/>
  <c r="T14" i="3"/>
  <c r="Q14" i="3"/>
  <c r="O14" i="3"/>
  <c r="T13" i="3"/>
  <c r="Q13" i="3"/>
  <c r="O13" i="3"/>
  <c r="T8" i="3"/>
  <c r="Q8" i="3"/>
  <c r="O8" i="3"/>
  <c r="T11" i="3"/>
  <c r="Q11" i="3"/>
  <c r="O11" i="3"/>
  <c r="T10" i="3"/>
  <c r="Q10" i="3"/>
  <c r="O10" i="3"/>
  <c r="T9" i="3"/>
  <c r="Q9" i="3"/>
  <c r="O9" i="3"/>
  <c r="T4" i="3"/>
  <c r="Q4" i="3"/>
  <c r="O4" i="3"/>
  <c r="T7" i="3"/>
  <c r="Q7" i="3"/>
  <c r="O7" i="3"/>
  <c r="T6" i="3"/>
  <c r="Q6" i="3"/>
  <c r="O6" i="3"/>
  <c r="T5" i="3"/>
  <c r="Q5" i="3"/>
  <c r="O5" i="3"/>
  <c r="Q72" i="3" l="1"/>
  <c r="Q73" i="3"/>
  <c r="T73" i="3"/>
  <c r="T72" i="3"/>
  <c r="O73" i="3"/>
  <c r="O72" i="3"/>
</calcChain>
</file>

<file path=xl/sharedStrings.xml><?xml version="1.0" encoding="utf-8"?>
<sst xmlns="http://schemas.openxmlformats.org/spreadsheetml/2006/main" count="145" uniqueCount="31">
  <si>
    <t>#rules</t>
  </si>
  <si>
    <t>#alphas</t>
  </si>
  <si>
    <t>ms</t>
  </si>
  <si>
    <t>Mo</t>
  </si>
  <si>
    <t>#States</t>
  </si>
  <si>
    <t>#Transitions</t>
  </si>
  <si>
    <t>#realAlpha</t>
  </si>
  <si>
    <t>output.out</t>
  </si>
  <si>
    <t>statitics.txt</t>
  </si>
  <si>
    <t>.sccd</t>
  </si>
  <si>
    <t>Test Seed</t>
  </si>
  <si>
    <t>MB</t>
  </si>
  <si>
    <t>History Size</t>
  </si>
  <si>
    <t>#Rule applications</t>
  </si>
  <si>
    <t>Serialize Statechart Size</t>
  </si>
  <si>
    <t>Serialize Statechart Time</t>
  </si>
  <si>
    <t>Refine Satechart Size</t>
  </si>
  <si>
    <t>Refine Satechart Time</t>
  </si>
  <si>
    <t>Generate Inital Statechart Size</t>
  </si>
  <si>
    <t>Generate Inital Statechart Time</t>
  </si>
  <si>
    <t>#Essential States</t>
  </si>
  <si>
    <t>#Essential Transitions</t>
  </si>
  <si>
    <t>RETE Setup Time</t>
  </si>
  <si>
    <t>#Statechart Elements</t>
  </si>
  <si>
    <t>Seed</t>
  </si>
  <si>
    <t>Rule</t>
  </si>
  <si>
    <t>Alpha</t>
  </si>
  <si>
    <t>RefineTime</t>
  </si>
  <si>
    <t>RefineMemory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</si>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</sst>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$_-;\-* #,##0.00_$_-;_-* &quot;-&quot;??_$_-;_-@_-"/>
    <numFmt numFmtId="165" formatCode="0.000"/>
    <numFmt numFmtId="166" formatCode="_-* #,##0_$_-;\-* #,##0_$_-;_-* &quot;-&quot;??_$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textRotation="75"/>
    </xf>
    <xf numFmtId="0" fontId="0" fillId="0" borderId="0" xfId="0" applyFill="1"/>
    <xf numFmtId="165" fontId="0" fillId="0" borderId="0" xfId="0" applyNumberFormat="1" applyFill="1" applyAlignment="1">
      <alignment horizontal="right"/>
    </xf>
    <xf numFmtId="0" fontId="0" fillId="4" borderId="0" xfId="0" applyNumberFormat="1" applyFill="1" applyAlignment="1">
      <alignment horizontal="center" textRotation="75"/>
    </xf>
    <xf numFmtId="0" fontId="0" fillId="5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2" borderId="0" xfId="0" applyNumberFormat="1" applyFill="1"/>
    <xf numFmtId="165" fontId="0" fillId="3" borderId="0" xfId="0" applyNumberFormat="1" applyFill="1"/>
    <xf numFmtId="165" fontId="0" fillId="0" borderId="0" xfId="0" applyNumberFormat="1" applyFill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FE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Create RETE time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DATA!$B$4:$B$71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</c:numCache>
            </c:numRef>
          </c:xVal>
          <c:yVal>
            <c:numRef>
              <c:f>DATA!$I$4:$I$71</c:f>
              <c:numCache>
                <c:formatCode>0.000</c:formatCode>
                <c:ptCount val="68"/>
                <c:pt idx="0">
                  <c:v>7.8E-2</c:v>
                </c:pt>
                <c:pt idx="1">
                  <c:v>2.4E-2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4.2000000000000003E-2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4.5999999999999999E-2</c:v>
                </c:pt>
                <c:pt idx="8">
                  <c:v>5.8000000000000003E-2</c:v>
                </c:pt>
                <c:pt idx="9">
                  <c:v>5.2999999999999999E-2</c:v>
                </c:pt>
                <c:pt idx="10">
                  <c:v>6.2E-2</c:v>
                </c:pt>
                <c:pt idx="11">
                  <c:v>4.9000000000000002E-2</c:v>
                </c:pt>
                <c:pt idx="12">
                  <c:v>0.125</c:v>
                </c:pt>
                <c:pt idx="13">
                  <c:v>0.11</c:v>
                </c:pt>
                <c:pt idx="14">
                  <c:v>0.115</c:v>
                </c:pt>
                <c:pt idx="15">
                  <c:v>9.7000000000000003E-2</c:v>
                </c:pt>
                <c:pt idx="16">
                  <c:v>0.26900000000000002</c:v>
                </c:pt>
                <c:pt idx="17">
                  <c:v>0.19600000000000001</c:v>
                </c:pt>
                <c:pt idx="18">
                  <c:v>0.18099999999999999</c:v>
                </c:pt>
                <c:pt idx="19">
                  <c:v>0.26500000000000001</c:v>
                </c:pt>
                <c:pt idx="20">
                  <c:v>0.36299999999999999</c:v>
                </c:pt>
                <c:pt idx="21">
                  <c:v>0.44700000000000001</c:v>
                </c:pt>
                <c:pt idx="22">
                  <c:v>0.499</c:v>
                </c:pt>
                <c:pt idx="23">
                  <c:v>0.35499999999999998</c:v>
                </c:pt>
                <c:pt idx="24">
                  <c:v>0.48199999999999998</c:v>
                </c:pt>
                <c:pt idx="25">
                  <c:v>0.64700000000000002</c:v>
                </c:pt>
                <c:pt idx="26">
                  <c:v>0.56899999999999995</c:v>
                </c:pt>
                <c:pt idx="27">
                  <c:v>0.63800000000000001</c:v>
                </c:pt>
                <c:pt idx="28">
                  <c:v>0.75700000000000001</c:v>
                </c:pt>
                <c:pt idx="29">
                  <c:v>0.90200000000000002</c:v>
                </c:pt>
                <c:pt idx="30">
                  <c:v>0.79700000000000004</c:v>
                </c:pt>
                <c:pt idx="31">
                  <c:v>0.74099999999999999</c:v>
                </c:pt>
                <c:pt idx="32">
                  <c:v>1.1299999999999999</c:v>
                </c:pt>
                <c:pt idx="33">
                  <c:v>0.89600000000000002</c:v>
                </c:pt>
                <c:pt idx="34">
                  <c:v>0.72</c:v>
                </c:pt>
                <c:pt idx="35">
                  <c:v>1.018</c:v>
                </c:pt>
                <c:pt idx="36">
                  <c:v>1.071</c:v>
                </c:pt>
                <c:pt idx="37">
                  <c:v>0.97899999999999998</c:v>
                </c:pt>
                <c:pt idx="38">
                  <c:v>1.0549999999999999</c:v>
                </c:pt>
                <c:pt idx="39">
                  <c:v>1.1599999999999999</c:v>
                </c:pt>
                <c:pt idx="40">
                  <c:v>1.4590000000000001</c:v>
                </c:pt>
                <c:pt idx="41">
                  <c:v>1.304</c:v>
                </c:pt>
                <c:pt idx="42">
                  <c:v>1.444</c:v>
                </c:pt>
                <c:pt idx="43">
                  <c:v>1.627</c:v>
                </c:pt>
                <c:pt idx="44">
                  <c:v>1.3009999999999999</c:v>
                </c:pt>
                <c:pt idx="45">
                  <c:v>1.204</c:v>
                </c:pt>
                <c:pt idx="46">
                  <c:v>1.8029999999999999</c:v>
                </c:pt>
                <c:pt idx="47">
                  <c:v>1.5660000000000001</c:v>
                </c:pt>
                <c:pt idx="48">
                  <c:v>2.2040000000000002</c:v>
                </c:pt>
                <c:pt idx="49">
                  <c:v>1.6379999999999999</c:v>
                </c:pt>
                <c:pt idx="50">
                  <c:v>1.992</c:v>
                </c:pt>
                <c:pt idx="51">
                  <c:v>2.0699999999999998</c:v>
                </c:pt>
                <c:pt idx="52">
                  <c:v>1.794</c:v>
                </c:pt>
                <c:pt idx="53">
                  <c:v>1.81</c:v>
                </c:pt>
                <c:pt idx="54">
                  <c:v>1.526</c:v>
                </c:pt>
                <c:pt idx="55">
                  <c:v>1.5089999999999999</c:v>
                </c:pt>
                <c:pt idx="56">
                  <c:v>1.774</c:v>
                </c:pt>
                <c:pt idx="57">
                  <c:v>1.619</c:v>
                </c:pt>
                <c:pt idx="58">
                  <c:v>1.871</c:v>
                </c:pt>
                <c:pt idx="59">
                  <c:v>1.6839999999999999</c:v>
                </c:pt>
                <c:pt idx="60">
                  <c:v>2.6539999999999999</c:v>
                </c:pt>
                <c:pt idx="61">
                  <c:v>2.0350000000000001</c:v>
                </c:pt>
                <c:pt idx="62">
                  <c:v>2.423</c:v>
                </c:pt>
                <c:pt idx="63">
                  <c:v>2.617</c:v>
                </c:pt>
                <c:pt idx="64">
                  <c:v>2.4790000000000001</c:v>
                </c:pt>
                <c:pt idx="65">
                  <c:v>3.1840000000000002</c:v>
                </c:pt>
                <c:pt idx="66">
                  <c:v>2.1930000000000001</c:v>
                </c:pt>
                <c:pt idx="67">
                  <c:v>2.8050000000000002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B-4AB2-961E-41514309CB2C}"/>
            </c:ext>
          </c:extLst>
        </c:ser>
        <c:ser>
          <c:idx val="1"/>
          <c:order val="1"/>
          <c:tx>
            <c:v>Refine SC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A5B-4AB2-961E-41514309CB2C}"/>
              </c:ext>
            </c:extLst>
          </c:dPt>
          <c:xVal>
            <c:numRef>
              <c:f>DATA!$B$4:$B$71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</c:numCache>
            </c:numRef>
          </c:xVal>
          <c:yVal>
            <c:numRef>
              <c:f>DATA!$J$4:$J$71</c:f>
              <c:numCache>
                <c:formatCode>0.000</c:formatCode>
                <c:ptCount val="68"/>
                <c:pt idx="0">
                  <c:v>5.1066E-2</c:v>
                </c:pt>
                <c:pt idx="1">
                  <c:v>3.3432999999999997E-2</c:v>
                </c:pt>
                <c:pt idx="2">
                  <c:v>3.6665999999999997E-2</c:v>
                </c:pt>
                <c:pt idx="3">
                  <c:v>3.9232999999999997E-2</c:v>
                </c:pt>
                <c:pt idx="4">
                  <c:v>7.2733000000000006E-2</c:v>
                </c:pt>
                <c:pt idx="5">
                  <c:v>0.13786600000000002</c:v>
                </c:pt>
                <c:pt idx="6">
                  <c:v>0.20546600000000001</c:v>
                </c:pt>
                <c:pt idx="7">
                  <c:v>8.316599999999999E-2</c:v>
                </c:pt>
                <c:pt idx="8">
                  <c:v>0.20346600000000001</c:v>
                </c:pt>
                <c:pt idx="9">
                  <c:v>0.1449</c:v>
                </c:pt>
                <c:pt idx="10">
                  <c:v>0.212566</c:v>
                </c:pt>
                <c:pt idx="11">
                  <c:v>0.12706600000000001</c:v>
                </c:pt>
                <c:pt idx="12">
                  <c:v>0.44246600000000003</c:v>
                </c:pt>
                <c:pt idx="13">
                  <c:v>0.22423300000000002</c:v>
                </c:pt>
                <c:pt idx="14">
                  <c:v>0.28389999999999999</c:v>
                </c:pt>
                <c:pt idx="15">
                  <c:v>0.48236599999999996</c:v>
                </c:pt>
                <c:pt idx="16">
                  <c:v>0.72776599999999991</c:v>
                </c:pt>
                <c:pt idx="17">
                  <c:v>0.87339999999999995</c:v>
                </c:pt>
                <c:pt idx="18">
                  <c:v>0.66303299999999998</c:v>
                </c:pt>
                <c:pt idx="19">
                  <c:v>0.79843299999999995</c:v>
                </c:pt>
                <c:pt idx="20">
                  <c:v>1.2812999999999999</c:v>
                </c:pt>
                <c:pt idx="21">
                  <c:v>1.1437660000000001</c:v>
                </c:pt>
                <c:pt idx="22">
                  <c:v>1.0069999999999999</c:v>
                </c:pt>
                <c:pt idx="23">
                  <c:v>0.96396599999999999</c:v>
                </c:pt>
                <c:pt idx="24">
                  <c:v>2.3105000000000002</c:v>
                </c:pt>
                <c:pt idx="25">
                  <c:v>1.470566</c:v>
                </c:pt>
                <c:pt idx="26">
                  <c:v>1.4305000000000001</c:v>
                </c:pt>
                <c:pt idx="27">
                  <c:v>1.533066</c:v>
                </c:pt>
                <c:pt idx="28">
                  <c:v>2.8466999999999998</c:v>
                </c:pt>
                <c:pt idx="29">
                  <c:v>3.0219330000000002</c:v>
                </c:pt>
                <c:pt idx="30">
                  <c:v>1.9042329999999998</c:v>
                </c:pt>
                <c:pt idx="31">
                  <c:v>1.930833</c:v>
                </c:pt>
                <c:pt idx="32">
                  <c:v>2.7412330000000003</c:v>
                </c:pt>
                <c:pt idx="33">
                  <c:v>4.0619329999999998</c:v>
                </c:pt>
                <c:pt idx="34">
                  <c:v>5.1405330000000005</c:v>
                </c:pt>
                <c:pt idx="35">
                  <c:v>3.3024330000000002</c:v>
                </c:pt>
                <c:pt idx="36">
                  <c:v>4.2684660000000001</c:v>
                </c:pt>
                <c:pt idx="37">
                  <c:v>3.1051329999999999</c:v>
                </c:pt>
                <c:pt idx="38">
                  <c:v>3.3124659999999997</c:v>
                </c:pt>
                <c:pt idx="39">
                  <c:v>2.7725659999999999</c:v>
                </c:pt>
                <c:pt idx="40">
                  <c:v>3.1829999999999998</c:v>
                </c:pt>
                <c:pt idx="41">
                  <c:v>5.1112000000000002</c:v>
                </c:pt>
                <c:pt idx="42">
                  <c:v>3.5764</c:v>
                </c:pt>
                <c:pt idx="43">
                  <c:v>3.1993659999999999</c:v>
                </c:pt>
                <c:pt idx="44">
                  <c:v>2.7543660000000001</c:v>
                </c:pt>
                <c:pt idx="45">
                  <c:v>7.8425330000000004</c:v>
                </c:pt>
                <c:pt idx="46">
                  <c:v>5.4327329999999998</c:v>
                </c:pt>
                <c:pt idx="47">
                  <c:v>3.765266</c:v>
                </c:pt>
                <c:pt idx="48">
                  <c:v>6.2210659999999995</c:v>
                </c:pt>
                <c:pt idx="49">
                  <c:v>4.8691659999999999</c:v>
                </c:pt>
                <c:pt idx="50">
                  <c:v>7.007733</c:v>
                </c:pt>
                <c:pt idx="51">
                  <c:v>7.6036329999999994</c:v>
                </c:pt>
                <c:pt idx="52">
                  <c:v>7.4804660000000007</c:v>
                </c:pt>
                <c:pt idx="53">
                  <c:v>3.184466</c:v>
                </c:pt>
                <c:pt idx="54">
                  <c:v>4.8918329999999992</c:v>
                </c:pt>
                <c:pt idx="55">
                  <c:v>5.0598666000000003</c:v>
                </c:pt>
                <c:pt idx="56">
                  <c:v>7.7390660000000002</c:v>
                </c:pt>
                <c:pt idx="57">
                  <c:v>5.1543659999999996</c:v>
                </c:pt>
                <c:pt idx="58">
                  <c:v>7.4032330000000002</c:v>
                </c:pt>
                <c:pt idx="59">
                  <c:v>3.5875330000000001</c:v>
                </c:pt>
                <c:pt idx="60">
                  <c:v>10.809433</c:v>
                </c:pt>
                <c:pt idx="61">
                  <c:v>8.2331330000000005</c:v>
                </c:pt>
                <c:pt idx="62">
                  <c:v>8.7726000000000006</c:v>
                </c:pt>
                <c:pt idx="63">
                  <c:v>7.5959660000000007</c:v>
                </c:pt>
                <c:pt idx="64">
                  <c:v>16.657533000000001</c:v>
                </c:pt>
                <c:pt idx="65">
                  <c:v>10.216733</c:v>
                </c:pt>
                <c:pt idx="66">
                  <c:v>10.776633</c:v>
                </c:pt>
                <c:pt idx="67">
                  <c:v>9.1822999999999997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B-4AB2-961E-41514309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80392"/>
        <c:axId val="623880000"/>
      </c:scatterChart>
      <c:scatterChart>
        <c:scatterStyle val="lineMarker"/>
        <c:varyColors val="0"/>
        <c:ser>
          <c:idx val="2"/>
          <c:order val="2"/>
          <c:tx>
            <c:v>Refine SC memory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DATA!$B$4:$B$71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</c:numCache>
            </c:numRef>
          </c:xVal>
          <c:yVal>
            <c:numRef>
              <c:f>DATA!$K$4:$K$71</c:f>
              <c:numCache>
                <c:formatCode>0.000</c:formatCode>
                <c:ptCount val="68"/>
                <c:pt idx="0">
                  <c:v>231.73500000000001</c:v>
                </c:pt>
                <c:pt idx="1">
                  <c:v>233.83199999999999</c:v>
                </c:pt>
                <c:pt idx="2">
                  <c:v>276.82600000000002</c:v>
                </c:pt>
                <c:pt idx="3">
                  <c:v>238.02699999999999</c:v>
                </c:pt>
                <c:pt idx="4">
                  <c:v>224.39500000000001</c:v>
                </c:pt>
                <c:pt idx="5">
                  <c:v>266.68</c:v>
                </c:pt>
                <c:pt idx="6">
                  <c:v>279.02</c:v>
                </c:pt>
                <c:pt idx="7">
                  <c:v>228.31299999999999</c:v>
                </c:pt>
                <c:pt idx="8">
                  <c:v>225.27500000000001</c:v>
                </c:pt>
                <c:pt idx="9">
                  <c:v>261.06099999999998</c:v>
                </c:pt>
                <c:pt idx="10">
                  <c:v>281.01900000000001</c:v>
                </c:pt>
                <c:pt idx="11">
                  <c:v>197.13300000000001</c:v>
                </c:pt>
                <c:pt idx="12">
                  <c:v>606.29499999999996</c:v>
                </c:pt>
                <c:pt idx="13">
                  <c:v>424.47399999999999</c:v>
                </c:pt>
                <c:pt idx="14">
                  <c:v>517.99599999999998</c:v>
                </c:pt>
                <c:pt idx="15">
                  <c:v>589.40499999999997</c:v>
                </c:pt>
                <c:pt idx="16">
                  <c:v>1733.03</c:v>
                </c:pt>
                <c:pt idx="17">
                  <c:v>1121.5650000000001</c:v>
                </c:pt>
                <c:pt idx="18">
                  <c:v>1042.106</c:v>
                </c:pt>
                <c:pt idx="19">
                  <c:v>2144.8110000000001</c:v>
                </c:pt>
                <c:pt idx="20">
                  <c:v>1812.998</c:v>
                </c:pt>
                <c:pt idx="21">
                  <c:v>1806.2529999999999</c:v>
                </c:pt>
                <c:pt idx="22">
                  <c:v>2499.9560000000001</c:v>
                </c:pt>
                <c:pt idx="23">
                  <c:v>2429.489</c:v>
                </c:pt>
                <c:pt idx="24">
                  <c:v>3104.5410000000002</c:v>
                </c:pt>
                <c:pt idx="25">
                  <c:v>2716.915</c:v>
                </c:pt>
                <c:pt idx="26">
                  <c:v>2391.154</c:v>
                </c:pt>
                <c:pt idx="27">
                  <c:v>2563.357</c:v>
                </c:pt>
                <c:pt idx="28">
                  <c:v>3438.5909999999999</c:v>
                </c:pt>
                <c:pt idx="29">
                  <c:v>4323.7719999999999</c:v>
                </c:pt>
                <c:pt idx="30">
                  <c:v>3207.61</c:v>
                </c:pt>
                <c:pt idx="31">
                  <c:v>3073.28</c:v>
                </c:pt>
                <c:pt idx="32">
                  <c:v>4322.8459999999995</c:v>
                </c:pt>
                <c:pt idx="33">
                  <c:v>5314.81</c:v>
                </c:pt>
                <c:pt idx="34">
                  <c:v>5687.4759999999997</c:v>
                </c:pt>
                <c:pt idx="35">
                  <c:v>4873.3980000000001</c:v>
                </c:pt>
                <c:pt idx="36">
                  <c:v>6171.9189999999999</c:v>
                </c:pt>
                <c:pt idx="37">
                  <c:v>4975.0540000000001</c:v>
                </c:pt>
                <c:pt idx="38">
                  <c:v>5184.16</c:v>
                </c:pt>
                <c:pt idx="39">
                  <c:v>4688.4539999999997</c:v>
                </c:pt>
                <c:pt idx="40">
                  <c:v>6307.38</c:v>
                </c:pt>
                <c:pt idx="41">
                  <c:v>7059.433</c:v>
                </c:pt>
                <c:pt idx="42">
                  <c:v>6386.8220000000001</c:v>
                </c:pt>
                <c:pt idx="43">
                  <c:v>5494.5379999999996</c:v>
                </c:pt>
                <c:pt idx="44">
                  <c:v>5475.6120000000001</c:v>
                </c:pt>
                <c:pt idx="45">
                  <c:v>8342.1010000000006</c:v>
                </c:pt>
                <c:pt idx="46">
                  <c:v>7466.1310000000003</c:v>
                </c:pt>
                <c:pt idx="47">
                  <c:v>6795.2430000000004</c:v>
                </c:pt>
                <c:pt idx="48">
                  <c:v>8270.1589999999997</c:v>
                </c:pt>
                <c:pt idx="49">
                  <c:v>8269.0709999999999</c:v>
                </c:pt>
                <c:pt idx="50">
                  <c:v>10500.403</c:v>
                </c:pt>
                <c:pt idx="51">
                  <c:v>10886.496999999999</c:v>
                </c:pt>
                <c:pt idx="52">
                  <c:v>10647.741</c:v>
                </c:pt>
                <c:pt idx="53">
                  <c:v>8503.82</c:v>
                </c:pt>
                <c:pt idx="54">
                  <c:v>9869.8690000000006</c:v>
                </c:pt>
                <c:pt idx="55">
                  <c:v>9743.3719999999994</c:v>
                </c:pt>
                <c:pt idx="56">
                  <c:v>12400.46</c:v>
                </c:pt>
                <c:pt idx="57">
                  <c:v>10280.079</c:v>
                </c:pt>
                <c:pt idx="58">
                  <c:v>12966.691000000001</c:v>
                </c:pt>
                <c:pt idx="59">
                  <c:v>9410.7870000000003</c:v>
                </c:pt>
                <c:pt idx="60">
                  <c:v>15044.968999999999</c:v>
                </c:pt>
                <c:pt idx="61">
                  <c:v>14307.947</c:v>
                </c:pt>
                <c:pt idx="62">
                  <c:v>14106.082</c:v>
                </c:pt>
                <c:pt idx="63">
                  <c:v>13207.862999999999</c:v>
                </c:pt>
                <c:pt idx="64">
                  <c:v>20422.065999999999</c:v>
                </c:pt>
                <c:pt idx="65">
                  <c:v>15875.257</c:v>
                </c:pt>
                <c:pt idx="66">
                  <c:v>16523.919999999998</c:v>
                </c:pt>
                <c:pt idx="67">
                  <c:v>16670.067999999999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B-4AB2-961E-41514309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0488"/>
        <c:axId val="660405192"/>
      </c:scatterChart>
      <c:valAx>
        <c:axId val="623880392"/>
        <c:scaling>
          <c:orientation val="minMax"/>
          <c:max val="30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80000"/>
        <c:crosses val="autoZero"/>
        <c:crossBetween val="midCat"/>
        <c:majorUnit val="50"/>
      </c:valAx>
      <c:valAx>
        <c:axId val="623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80392"/>
        <c:crosses val="autoZero"/>
        <c:crossBetween val="midCat"/>
      </c:valAx>
      <c:valAx>
        <c:axId val="660405192"/>
        <c:scaling>
          <c:orientation val="minMax"/>
          <c:max val="210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0488"/>
        <c:crosses val="max"/>
        <c:crossBetween val="midCat"/>
        <c:majorUnit val="3500"/>
        <c:minorUnit val="500"/>
        <c:dispUnits>
          <c:builtInUnit val="thousands"/>
        </c:dispUnits>
      </c:valAx>
      <c:valAx>
        <c:axId val="660400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40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26</xdr:col>
      <xdr:colOff>600636</xdr:colOff>
      <xdr:row>18</xdr:row>
      <xdr:rowOff>53789</xdr:rowOff>
    </xdr:to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BF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3"/>
  <sheetViews>
    <sheetView tabSelected="1" zoomScale="115" zoomScaleNormal="115" workbookViewId="0">
      <pane ySplit="1" topLeftCell="A2" activePane="bottomLeft" state="frozen"/>
      <selection pane="bottomLeft" activeCell="Y74" sqref="Y74"/>
    </sheetView>
  </sheetViews>
  <sheetFormatPr defaultColWidth="11.44140625" defaultRowHeight="14.4" x14ac:dyDescent="0.3"/>
  <cols>
    <col min="1" max="1" width="10.5546875" bestFit="1" customWidth="1"/>
    <col min="2" max="2" width="9.6640625" bestFit="1" customWidth="1"/>
    <col min="3" max="4" width="10.88671875" bestFit="1" customWidth="1"/>
    <col min="5" max="5" width="15.44140625" bestFit="1" customWidth="1"/>
    <col min="6" max="6" width="15.33203125" bestFit="1" customWidth="1"/>
    <col min="7" max="7" width="12.109375" bestFit="1" customWidth="1"/>
    <col min="8" max="8" width="13.44140625" bestFit="1" customWidth="1"/>
    <col min="9" max="9" width="12.109375" bestFit="1" customWidth="1"/>
    <col min="10" max="10" width="13.44140625" bestFit="1" customWidth="1"/>
    <col min="11" max="11" width="13.109375" bestFit="1" customWidth="1"/>
    <col min="12" max="12" width="14" bestFit="1" customWidth="1"/>
    <col min="13" max="13" width="13.6640625" bestFit="1" customWidth="1"/>
    <col min="14" max="14" width="10" bestFit="1" customWidth="1"/>
    <col min="15" max="15" width="12.109375" bestFit="1" customWidth="1"/>
    <col min="16" max="16" width="11.109375" bestFit="1" customWidth="1"/>
    <col min="17" max="17" width="13.33203125" bestFit="1" customWidth="1"/>
    <col min="18" max="18" width="11" bestFit="1" customWidth="1"/>
    <col min="19" max="19" width="12.5546875" bestFit="1" customWidth="1"/>
    <col min="20" max="20" width="13.109375" bestFit="1" customWidth="1"/>
  </cols>
  <sheetData>
    <row r="1" spans="1:21" ht="140.4" x14ac:dyDescent="0.3">
      <c r="A1" s="10" t="s">
        <v>10</v>
      </c>
      <c r="B1" s="7" t="s">
        <v>0</v>
      </c>
      <c r="C1" s="7" t="s">
        <v>1</v>
      </c>
      <c r="D1" s="7" t="s">
        <v>6</v>
      </c>
      <c r="E1" s="7" t="s">
        <v>19</v>
      </c>
      <c r="F1" s="7" t="s">
        <v>18</v>
      </c>
      <c r="G1" s="7" t="s">
        <v>22</v>
      </c>
      <c r="H1" s="7" t="s">
        <v>17</v>
      </c>
      <c r="I1" s="7" t="s">
        <v>22</v>
      </c>
      <c r="J1" s="7" t="s">
        <v>17</v>
      </c>
      <c r="K1" s="7" t="s">
        <v>16</v>
      </c>
      <c r="L1" s="7" t="s">
        <v>15</v>
      </c>
      <c r="M1" s="7" t="s">
        <v>14</v>
      </c>
      <c r="N1" s="7" t="s">
        <v>4</v>
      </c>
      <c r="O1" s="7" t="s">
        <v>20</v>
      </c>
      <c r="P1" s="7" t="s">
        <v>5</v>
      </c>
      <c r="Q1" s="7" t="s">
        <v>21</v>
      </c>
      <c r="R1" s="7" t="s">
        <v>12</v>
      </c>
      <c r="S1" s="7" t="s">
        <v>13</v>
      </c>
      <c r="T1" s="7" t="s">
        <v>23</v>
      </c>
      <c r="U1" s="7"/>
    </row>
    <row r="2" spans="1:21" x14ac:dyDescent="0.3">
      <c r="A2" s="11"/>
      <c r="B2" s="6"/>
      <c r="C2" s="6"/>
      <c r="D2" s="6"/>
      <c r="E2" s="6" t="s">
        <v>2</v>
      </c>
      <c r="F2" s="6" t="s">
        <v>11</v>
      </c>
      <c r="G2" s="6" t="s">
        <v>2</v>
      </c>
      <c r="H2" s="6" t="s">
        <v>2</v>
      </c>
      <c r="I2" s="6" t="s">
        <v>2</v>
      </c>
      <c r="J2" s="6" t="s">
        <v>2</v>
      </c>
      <c r="K2" s="6" t="s">
        <v>3</v>
      </c>
      <c r="L2" s="6" t="s">
        <v>2</v>
      </c>
      <c r="M2" s="6" t="s">
        <v>3</v>
      </c>
      <c r="N2" s="6"/>
      <c r="O2" s="6"/>
      <c r="P2" s="6"/>
      <c r="Q2" s="6"/>
    </row>
    <row r="3" spans="1:21" x14ac:dyDescent="0.3">
      <c r="A3" s="12"/>
      <c r="B3" s="5"/>
      <c r="C3" s="5" t="s">
        <v>8</v>
      </c>
      <c r="D3" s="5" t="s">
        <v>7</v>
      </c>
      <c r="E3" s="5">
        <v>30</v>
      </c>
      <c r="F3" s="5">
        <v>30</v>
      </c>
      <c r="G3" s="5">
        <v>1</v>
      </c>
      <c r="H3" s="5">
        <v>30</v>
      </c>
      <c r="I3" s="5">
        <v>1</v>
      </c>
      <c r="J3" s="5">
        <v>30</v>
      </c>
      <c r="K3" s="5">
        <v>30</v>
      </c>
      <c r="L3" s="5">
        <v>30</v>
      </c>
      <c r="M3" s="5">
        <v>30</v>
      </c>
      <c r="N3" s="5" t="s">
        <v>9</v>
      </c>
      <c r="O3" s="5"/>
      <c r="P3" s="5" t="s">
        <v>9</v>
      </c>
      <c r="Q3" s="5"/>
    </row>
    <row r="4" spans="1:21" x14ac:dyDescent="0.3">
      <c r="A4" s="13">
        <v>1</v>
      </c>
      <c r="B4">
        <v>1</v>
      </c>
      <c r="C4">
        <v>8</v>
      </c>
      <c r="D4">
        <v>8</v>
      </c>
      <c r="E4" s="3">
        <v>7.8659999999999997</v>
      </c>
      <c r="F4" s="2">
        <v>242.81200000000001</v>
      </c>
      <c r="G4" s="4">
        <v>78</v>
      </c>
      <c r="H4" s="3">
        <v>51.066000000000003</v>
      </c>
      <c r="I4" s="4">
        <f>G4/1000</f>
        <v>7.8E-2</v>
      </c>
      <c r="J4" s="3">
        <f>H4/1000</f>
        <v>5.1066E-2</v>
      </c>
      <c r="K4" s="2">
        <v>231.73500000000001</v>
      </c>
      <c r="L4" s="3">
        <v>57.832999999999998</v>
      </c>
      <c r="M4" s="2">
        <v>221.249</v>
      </c>
      <c r="N4" s="15">
        <v>24</v>
      </c>
      <c r="O4" s="15">
        <f>N4-13</f>
        <v>11</v>
      </c>
      <c r="P4" s="15">
        <v>0</v>
      </c>
      <c r="Q4" s="15">
        <f>P4-S4</f>
        <v>0</v>
      </c>
      <c r="R4" s="13">
        <v>1</v>
      </c>
      <c r="S4" s="15">
        <v>0</v>
      </c>
      <c r="T4">
        <f>N4+P4</f>
        <v>24</v>
      </c>
    </row>
    <row r="5" spans="1:21" x14ac:dyDescent="0.3">
      <c r="A5" s="13">
        <v>2</v>
      </c>
      <c r="B5">
        <v>1</v>
      </c>
      <c r="C5">
        <v>4</v>
      </c>
      <c r="D5">
        <v>2</v>
      </c>
      <c r="E5" s="3">
        <v>7.4660000000000002</v>
      </c>
      <c r="F5" s="2">
        <v>178.25800000000001</v>
      </c>
      <c r="G5" s="4">
        <v>24</v>
      </c>
      <c r="H5" s="3">
        <v>33.433</v>
      </c>
      <c r="I5" s="4">
        <f>G5/1000</f>
        <v>2.4E-2</v>
      </c>
      <c r="J5" s="3">
        <f>H5/1000</f>
        <v>3.3432999999999997E-2</v>
      </c>
      <c r="K5" s="2">
        <v>233.83199999999999</v>
      </c>
      <c r="L5" s="3">
        <v>47.466000000000001</v>
      </c>
      <c r="M5" s="2">
        <v>232.78399999999999</v>
      </c>
      <c r="N5" s="15">
        <v>24</v>
      </c>
      <c r="O5" s="15">
        <f>N5-13</f>
        <v>11</v>
      </c>
      <c r="P5" s="15">
        <v>0</v>
      </c>
      <c r="Q5" s="15">
        <f>P5-S5</f>
        <v>0</v>
      </c>
      <c r="R5" s="13">
        <v>1</v>
      </c>
      <c r="S5" s="15">
        <v>0</v>
      </c>
      <c r="T5">
        <f>N5+P5</f>
        <v>24</v>
      </c>
    </row>
    <row r="6" spans="1:21" x14ac:dyDescent="0.3">
      <c r="A6" s="13">
        <v>3</v>
      </c>
      <c r="B6">
        <v>1</v>
      </c>
      <c r="C6">
        <v>5</v>
      </c>
      <c r="D6">
        <v>5</v>
      </c>
      <c r="E6" s="3">
        <v>8</v>
      </c>
      <c r="F6" s="2">
        <v>274.72699999999998</v>
      </c>
      <c r="G6" s="4">
        <v>24</v>
      </c>
      <c r="H6" s="3">
        <v>36.665999999999997</v>
      </c>
      <c r="I6" s="4">
        <f>G6/1000</f>
        <v>2.4E-2</v>
      </c>
      <c r="J6" s="3">
        <f>H6/1000</f>
        <v>3.6665999999999997E-2</v>
      </c>
      <c r="K6" s="2">
        <v>276.82600000000002</v>
      </c>
      <c r="L6" s="3">
        <v>48.866</v>
      </c>
      <c r="M6" s="2">
        <v>258.50700000000001</v>
      </c>
      <c r="N6" s="15">
        <v>24</v>
      </c>
      <c r="O6" s="15">
        <f>N6-13</f>
        <v>11</v>
      </c>
      <c r="P6" s="15">
        <v>0</v>
      </c>
      <c r="Q6" s="15">
        <f>P6-S6</f>
        <v>0</v>
      </c>
      <c r="R6" s="13">
        <v>1</v>
      </c>
      <c r="S6" s="15">
        <v>0</v>
      </c>
      <c r="T6">
        <f>N6+P6</f>
        <v>24</v>
      </c>
    </row>
    <row r="7" spans="1:21" x14ac:dyDescent="0.3">
      <c r="A7" s="13">
        <v>4</v>
      </c>
      <c r="B7">
        <v>1</v>
      </c>
      <c r="C7">
        <v>3</v>
      </c>
      <c r="D7">
        <v>4</v>
      </c>
      <c r="E7" s="3">
        <v>7.5330000000000004</v>
      </c>
      <c r="F7" s="2">
        <v>211.81200000000001</v>
      </c>
      <c r="G7" s="4">
        <v>25</v>
      </c>
      <c r="H7" s="3">
        <v>39.232999999999997</v>
      </c>
      <c r="I7" s="4">
        <f>G7/1000</f>
        <v>2.5000000000000001E-2</v>
      </c>
      <c r="J7" s="3">
        <f>H7/1000</f>
        <v>3.9232999999999997E-2</v>
      </c>
      <c r="K7" s="2">
        <v>238.02699999999999</v>
      </c>
      <c r="L7" s="3">
        <v>49.4</v>
      </c>
      <c r="M7" s="2">
        <v>236.30199999999999</v>
      </c>
      <c r="N7" s="15">
        <v>24</v>
      </c>
      <c r="O7" s="15">
        <f>N7-13</f>
        <v>11</v>
      </c>
      <c r="P7" s="15">
        <v>0</v>
      </c>
      <c r="Q7" s="15">
        <f>P7-S7</f>
        <v>0</v>
      </c>
      <c r="R7" s="13">
        <v>1</v>
      </c>
      <c r="S7" s="15">
        <v>0</v>
      </c>
      <c r="T7">
        <f>N7+P7</f>
        <v>24</v>
      </c>
    </row>
    <row r="8" spans="1:21" x14ac:dyDescent="0.3">
      <c r="A8" s="13">
        <v>1</v>
      </c>
      <c r="B8">
        <v>5</v>
      </c>
      <c r="C8">
        <v>13</v>
      </c>
      <c r="D8">
        <v>18</v>
      </c>
      <c r="E8" s="3">
        <v>7.6</v>
      </c>
      <c r="F8" s="2">
        <v>213.90899999999999</v>
      </c>
      <c r="G8" s="4">
        <v>42</v>
      </c>
      <c r="H8" s="3">
        <v>72.733000000000004</v>
      </c>
      <c r="I8" s="4">
        <f>G8/1000</f>
        <v>4.2000000000000003E-2</v>
      </c>
      <c r="J8" s="3">
        <f>H8/1000</f>
        <v>7.2733000000000006E-2</v>
      </c>
      <c r="K8" s="2">
        <v>224.39500000000001</v>
      </c>
      <c r="L8" s="3">
        <v>49.866</v>
      </c>
      <c r="M8" s="2">
        <v>232.78399999999999</v>
      </c>
      <c r="N8" s="15">
        <v>24</v>
      </c>
      <c r="O8" s="15">
        <f>N8-13</f>
        <v>11</v>
      </c>
      <c r="P8" s="15">
        <v>0</v>
      </c>
      <c r="Q8" s="15">
        <f>P8-S8</f>
        <v>0</v>
      </c>
      <c r="R8" s="13">
        <v>1</v>
      </c>
      <c r="S8" s="15">
        <v>0</v>
      </c>
      <c r="T8">
        <f>N8+P8</f>
        <v>24</v>
      </c>
    </row>
    <row r="9" spans="1:21" x14ac:dyDescent="0.3">
      <c r="A9" s="13">
        <v>2</v>
      </c>
      <c r="B9">
        <v>5</v>
      </c>
      <c r="C9">
        <v>18</v>
      </c>
      <c r="D9">
        <v>16</v>
      </c>
      <c r="E9" s="3">
        <v>6.8330000000000002</v>
      </c>
      <c r="F9" s="2">
        <v>245.36600000000001</v>
      </c>
      <c r="G9" s="4">
        <v>35</v>
      </c>
      <c r="H9" s="3">
        <v>137.86600000000001</v>
      </c>
      <c r="I9" s="4">
        <f>G9/1000</f>
        <v>3.5000000000000003E-2</v>
      </c>
      <c r="J9" s="3">
        <f>H9/1000</f>
        <v>0.13786600000000002</v>
      </c>
      <c r="K9" s="2">
        <v>266.68</v>
      </c>
      <c r="L9" s="3">
        <v>80.366</v>
      </c>
      <c r="M9" s="2">
        <v>238.95599999999999</v>
      </c>
      <c r="N9" s="15">
        <v>29</v>
      </c>
      <c r="O9" s="15">
        <f>N9-13</f>
        <v>16</v>
      </c>
      <c r="P9" s="15">
        <v>13</v>
      </c>
      <c r="Q9" s="15">
        <f>P9-S9</f>
        <v>11</v>
      </c>
      <c r="R9" s="13">
        <v>3</v>
      </c>
      <c r="S9" s="15">
        <v>2</v>
      </c>
      <c r="T9">
        <f>N9+P9</f>
        <v>42</v>
      </c>
    </row>
    <row r="10" spans="1:21" x14ac:dyDescent="0.3">
      <c r="A10" s="13">
        <v>3</v>
      </c>
      <c r="B10">
        <v>5</v>
      </c>
      <c r="C10">
        <v>24</v>
      </c>
      <c r="D10">
        <v>22</v>
      </c>
      <c r="E10" s="3">
        <v>7.1660000000000004</v>
      </c>
      <c r="F10" s="2">
        <v>268.435</v>
      </c>
      <c r="G10" s="4">
        <v>40</v>
      </c>
      <c r="H10" s="3">
        <v>205.46600000000001</v>
      </c>
      <c r="I10" s="4">
        <f>G10/1000</f>
        <v>0.04</v>
      </c>
      <c r="J10" s="3">
        <f>H10/1000</f>
        <v>0.20546600000000001</v>
      </c>
      <c r="K10" s="2">
        <v>279.02</v>
      </c>
      <c r="L10" s="3">
        <v>96.566000000000003</v>
      </c>
      <c r="M10" s="2">
        <v>271.58100000000002</v>
      </c>
      <c r="N10" s="15">
        <v>29</v>
      </c>
      <c r="O10" s="15">
        <f>N10-13</f>
        <v>16</v>
      </c>
      <c r="P10" s="15">
        <v>16</v>
      </c>
      <c r="Q10" s="15">
        <f>P10-S10</f>
        <v>13</v>
      </c>
      <c r="R10" s="13">
        <v>4</v>
      </c>
      <c r="S10" s="15">
        <v>3</v>
      </c>
      <c r="T10">
        <f>N10+P10</f>
        <v>45</v>
      </c>
    </row>
    <row r="11" spans="1:21" x14ac:dyDescent="0.3">
      <c r="A11" s="13">
        <v>4</v>
      </c>
      <c r="B11">
        <v>5</v>
      </c>
      <c r="C11">
        <v>25</v>
      </c>
      <c r="D11">
        <v>23</v>
      </c>
      <c r="E11" s="3">
        <v>7.3659999999999997</v>
      </c>
      <c r="F11" s="2">
        <v>220.20099999999999</v>
      </c>
      <c r="G11" s="4">
        <v>46</v>
      </c>
      <c r="H11" s="3">
        <v>83.165999999999997</v>
      </c>
      <c r="I11" s="4">
        <f>G11/1000</f>
        <v>4.5999999999999999E-2</v>
      </c>
      <c r="J11" s="3">
        <f>H11/1000</f>
        <v>8.316599999999999E-2</v>
      </c>
      <c r="K11" s="2">
        <v>228.31299999999999</v>
      </c>
      <c r="L11" s="3">
        <v>50.265999999999998</v>
      </c>
      <c r="M11" s="2">
        <v>204.36500000000001</v>
      </c>
      <c r="N11" s="15">
        <v>24</v>
      </c>
      <c r="O11" s="15">
        <f>N11-13</f>
        <v>11</v>
      </c>
      <c r="P11" s="15">
        <v>0</v>
      </c>
      <c r="Q11" s="15">
        <f>P11-S11</f>
        <v>0</v>
      </c>
      <c r="R11" s="13">
        <v>1</v>
      </c>
      <c r="S11" s="15">
        <v>0</v>
      </c>
      <c r="T11">
        <f>N11+P11</f>
        <v>24</v>
      </c>
    </row>
    <row r="12" spans="1:21" x14ac:dyDescent="0.3">
      <c r="A12" s="13">
        <v>1</v>
      </c>
      <c r="B12">
        <v>10</v>
      </c>
      <c r="C12">
        <v>28</v>
      </c>
      <c r="D12">
        <v>24</v>
      </c>
      <c r="E12" s="3">
        <v>7.6</v>
      </c>
      <c r="F12" s="2">
        <v>222.298</v>
      </c>
      <c r="G12" s="4">
        <v>58</v>
      </c>
      <c r="H12" s="3">
        <v>203.46600000000001</v>
      </c>
      <c r="I12" s="4">
        <f>G12/1000</f>
        <v>5.8000000000000003E-2</v>
      </c>
      <c r="J12" s="3">
        <f>H12/1000</f>
        <v>0.20346600000000001</v>
      </c>
      <c r="K12" s="2">
        <v>225.27500000000001</v>
      </c>
      <c r="L12" s="3">
        <v>84.332999999999998</v>
      </c>
      <c r="M12" s="2">
        <v>243.97499999999999</v>
      </c>
      <c r="N12" s="15">
        <v>28</v>
      </c>
      <c r="O12" s="15">
        <f>N12-13</f>
        <v>15</v>
      </c>
      <c r="P12" s="15">
        <v>16</v>
      </c>
      <c r="Q12" s="15">
        <f>P12-S12</f>
        <v>13</v>
      </c>
      <c r="R12" s="13">
        <v>1</v>
      </c>
      <c r="S12" s="15">
        <v>3</v>
      </c>
      <c r="T12">
        <f>N12+P12</f>
        <v>44</v>
      </c>
    </row>
    <row r="13" spans="1:21" x14ac:dyDescent="0.3">
      <c r="A13" s="13">
        <v>2</v>
      </c>
      <c r="B13">
        <v>10</v>
      </c>
      <c r="C13">
        <v>34</v>
      </c>
      <c r="D13">
        <v>26</v>
      </c>
      <c r="E13" s="3">
        <v>8.1999999999999993</v>
      </c>
      <c r="F13" s="2">
        <v>245.36699999999999</v>
      </c>
      <c r="G13" s="4">
        <v>53</v>
      </c>
      <c r="H13" s="3">
        <v>144.9</v>
      </c>
      <c r="I13" s="4">
        <f>G13/1000</f>
        <v>5.2999999999999999E-2</v>
      </c>
      <c r="J13" s="3">
        <f>H13/1000</f>
        <v>0.1449</v>
      </c>
      <c r="K13" s="2">
        <v>261.06099999999998</v>
      </c>
      <c r="L13" s="3">
        <v>62.966000000000001</v>
      </c>
      <c r="M13" s="2">
        <v>253.44</v>
      </c>
      <c r="N13" s="15">
        <v>26</v>
      </c>
      <c r="O13" s="15">
        <f>N13-13</f>
        <v>13</v>
      </c>
      <c r="P13" s="15">
        <v>4</v>
      </c>
      <c r="Q13" s="15">
        <f>P13-S13</f>
        <v>3</v>
      </c>
      <c r="R13" s="13">
        <v>2</v>
      </c>
      <c r="S13" s="15">
        <v>1</v>
      </c>
      <c r="T13">
        <f>N13+P13</f>
        <v>30</v>
      </c>
    </row>
    <row r="14" spans="1:21" x14ac:dyDescent="0.3">
      <c r="A14" s="13">
        <v>3</v>
      </c>
      <c r="B14">
        <v>10</v>
      </c>
      <c r="C14">
        <v>35</v>
      </c>
      <c r="D14">
        <v>32</v>
      </c>
      <c r="E14" s="3">
        <v>7.3330000000000002</v>
      </c>
      <c r="F14" s="2">
        <v>268.43599999999998</v>
      </c>
      <c r="G14" s="4">
        <v>62</v>
      </c>
      <c r="H14" s="3">
        <v>212.566</v>
      </c>
      <c r="I14" s="4">
        <f>G14/1000</f>
        <v>6.2E-2</v>
      </c>
      <c r="J14" s="3">
        <f>H14/1000</f>
        <v>0.212566</v>
      </c>
      <c r="K14" s="2">
        <v>281.01900000000001</v>
      </c>
      <c r="L14" s="3">
        <v>74.933000000000007</v>
      </c>
      <c r="M14" s="2">
        <v>268.435</v>
      </c>
      <c r="N14" s="15">
        <v>27</v>
      </c>
      <c r="O14" s="15">
        <f>N14-13</f>
        <v>14</v>
      </c>
      <c r="P14" s="15">
        <v>11</v>
      </c>
      <c r="Q14" s="15">
        <f>P14-S14</f>
        <v>9</v>
      </c>
      <c r="R14" s="13">
        <v>3</v>
      </c>
      <c r="S14" s="15">
        <v>2</v>
      </c>
      <c r="T14">
        <f>N14+P14</f>
        <v>38</v>
      </c>
    </row>
    <row r="15" spans="1:21" x14ac:dyDescent="0.3">
      <c r="A15" s="13">
        <v>4</v>
      </c>
      <c r="B15">
        <v>10</v>
      </c>
      <c r="C15">
        <v>26</v>
      </c>
      <c r="D15">
        <v>22</v>
      </c>
      <c r="E15" s="3">
        <v>7.4329999999999998</v>
      </c>
      <c r="F15" s="2">
        <v>195.036</v>
      </c>
      <c r="G15" s="4">
        <v>49</v>
      </c>
      <c r="H15" s="3">
        <v>127.066</v>
      </c>
      <c r="I15" s="4">
        <f>G15/1000</f>
        <v>4.9000000000000002E-2</v>
      </c>
      <c r="J15" s="3">
        <f>H15/1000</f>
        <v>0.12706600000000001</v>
      </c>
      <c r="K15" s="2">
        <v>197.13300000000001</v>
      </c>
      <c r="L15" s="3">
        <v>64.465999999999994</v>
      </c>
      <c r="M15" s="2">
        <v>204.94300000000001</v>
      </c>
      <c r="N15" s="15">
        <v>26</v>
      </c>
      <c r="O15" s="15">
        <f>N15-13</f>
        <v>13</v>
      </c>
      <c r="P15" s="15">
        <v>5</v>
      </c>
      <c r="Q15" s="15">
        <f>P15-S15</f>
        <v>4</v>
      </c>
      <c r="R15" s="13">
        <v>2</v>
      </c>
      <c r="S15" s="15">
        <v>1</v>
      </c>
      <c r="T15">
        <f>N15+P15</f>
        <v>31</v>
      </c>
    </row>
    <row r="16" spans="1:21" x14ac:dyDescent="0.3">
      <c r="A16" s="13">
        <v>1</v>
      </c>
      <c r="B16">
        <v>25</v>
      </c>
      <c r="C16">
        <v>70</v>
      </c>
      <c r="D16">
        <v>53</v>
      </c>
      <c r="E16" s="3">
        <v>8.0329999999999995</v>
      </c>
      <c r="F16" s="2">
        <v>184.53899999999999</v>
      </c>
      <c r="G16" s="4">
        <v>125</v>
      </c>
      <c r="H16" s="3">
        <v>442.46600000000001</v>
      </c>
      <c r="I16" s="4">
        <f>G16/1000</f>
        <v>0.125</v>
      </c>
      <c r="J16" s="3">
        <f>H16/1000</f>
        <v>0.44246600000000003</v>
      </c>
      <c r="K16" s="2">
        <v>606.29499999999996</v>
      </c>
      <c r="L16" s="3">
        <v>94.3</v>
      </c>
      <c r="M16" s="2">
        <v>269.07799999999997</v>
      </c>
      <c r="N16" s="15">
        <v>30</v>
      </c>
      <c r="O16" s="15">
        <f>N16-13</f>
        <v>17</v>
      </c>
      <c r="P16" s="15">
        <v>16</v>
      </c>
      <c r="Q16" s="15">
        <f>P16-S16</f>
        <v>13</v>
      </c>
      <c r="R16" s="13">
        <v>4</v>
      </c>
      <c r="S16" s="15">
        <v>3</v>
      </c>
      <c r="T16">
        <f>N16+P16</f>
        <v>46</v>
      </c>
    </row>
    <row r="17" spans="1:20" x14ac:dyDescent="0.3">
      <c r="A17" s="13">
        <v>2</v>
      </c>
      <c r="B17">
        <v>25</v>
      </c>
      <c r="C17">
        <v>61</v>
      </c>
      <c r="D17">
        <v>51</v>
      </c>
      <c r="E17" s="3">
        <v>7.4329999999999998</v>
      </c>
      <c r="F17" s="2">
        <v>234.881</v>
      </c>
      <c r="G17" s="4">
        <v>110</v>
      </c>
      <c r="H17" s="3">
        <v>224.233</v>
      </c>
      <c r="I17" s="4">
        <f>G17/1000</f>
        <v>0.11</v>
      </c>
      <c r="J17" s="3">
        <f>H17/1000</f>
        <v>0.22423300000000002</v>
      </c>
      <c r="K17" s="2">
        <v>424.47399999999999</v>
      </c>
      <c r="L17" s="3">
        <v>49.5</v>
      </c>
      <c r="M17" s="2">
        <v>270.88200000000001</v>
      </c>
      <c r="N17" s="15">
        <v>24</v>
      </c>
      <c r="O17" s="15">
        <f>N17-13</f>
        <v>11</v>
      </c>
      <c r="P17" s="15">
        <v>0</v>
      </c>
      <c r="Q17" s="15">
        <f>P17-S17</f>
        <v>0</v>
      </c>
      <c r="R17" s="13">
        <v>1</v>
      </c>
      <c r="S17" s="15">
        <v>0</v>
      </c>
      <c r="T17">
        <f>N17+P17</f>
        <v>24</v>
      </c>
    </row>
    <row r="18" spans="1:20" x14ac:dyDescent="0.3">
      <c r="A18" s="13">
        <v>3</v>
      </c>
      <c r="B18">
        <v>25</v>
      </c>
      <c r="C18">
        <v>77</v>
      </c>
      <c r="D18">
        <v>61</v>
      </c>
      <c r="E18" s="3">
        <v>7.0659999999999998</v>
      </c>
      <c r="F18" s="2">
        <v>268.35500000000002</v>
      </c>
      <c r="G18" s="4">
        <v>115</v>
      </c>
      <c r="H18" s="3">
        <v>283.89999999999998</v>
      </c>
      <c r="I18" s="4">
        <f>G18/1000</f>
        <v>0.115</v>
      </c>
      <c r="J18" s="3">
        <f>H18/1000</f>
        <v>0.28389999999999999</v>
      </c>
      <c r="K18" s="2">
        <v>517.99599999999998</v>
      </c>
      <c r="L18" s="3">
        <v>55.332999999999998</v>
      </c>
      <c r="M18" s="2">
        <v>267.387</v>
      </c>
      <c r="N18" s="15">
        <v>25</v>
      </c>
      <c r="O18" s="15">
        <f>N18-13</f>
        <v>12</v>
      </c>
      <c r="P18" s="15">
        <v>3</v>
      </c>
      <c r="Q18" s="15">
        <f>P18-S18</f>
        <v>2</v>
      </c>
      <c r="R18" s="13">
        <v>2</v>
      </c>
      <c r="S18" s="15">
        <v>1</v>
      </c>
      <c r="T18">
        <f>N18+P18</f>
        <v>28</v>
      </c>
    </row>
    <row r="19" spans="1:20" x14ac:dyDescent="0.3">
      <c r="A19" s="13">
        <v>4</v>
      </c>
      <c r="B19">
        <v>25</v>
      </c>
      <c r="C19">
        <v>55</v>
      </c>
      <c r="D19">
        <v>43</v>
      </c>
      <c r="E19" s="3">
        <v>7.133</v>
      </c>
      <c r="F19" s="2">
        <v>199.88</v>
      </c>
      <c r="G19" s="4">
        <v>97</v>
      </c>
      <c r="H19" s="3">
        <v>482.36599999999999</v>
      </c>
      <c r="I19" s="4">
        <f>G19/1000</f>
        <v>9.7000000000000003E-2</v>
      </c>
      <c r="J19" s="3">
        <f>H19/1000</f>
        <v>0.48236599999999996</v>
      </c>
      <c r="K19" s="2">
        <v>589.40499999999997</v>
      </c>
      <c r="L19" s="3">
        <v>118.533</v>
      </c>
      <c r="M19" s="2">
        <v>243.81299999999999</v>
      </c>
      <c r="N19" s="15">
        <v>31</v>
      </c>
      <c r="O19" s="15">
        <f>N19-13</f>
        <v>18</v>
      </c>
      <c r="P19" s="15">
        <v>27</v>
      </c>
      <c r="Q19" s="15">
        <f>P19-S19</f>
        <v>21</v>
      </c>
      <c r="R19" s="13">
        <v>6</v>
      </c>
      <c r="S19" s="15">
        <v>6</v>
      </c>
      <c r="T19">
        <f>N19+P19</f>
        <v>58</v>
      </c>
    </row>
    <row r="20" spans="1:20" x14ac:dyDescent="0.3">
      <c r="A20" s="13">
        <v>1</v>
      </c>
      <c r="B20">
        <v>50</v>
      </c>
      <c r="C20">
        <v>125</v>
      </c>
      <c r="D20">
        <v>107</v>
      </c>
      <c r="E20" s="3">
        <v>8.266</v>
      </c>
      <c r="F20" s="2">
        <v>216.00700000000001</v>
      </c>
      <c r="G20" s="4">
        <v>269</v>
      </c>
      <c r="H20" s="3">
        <v>727.76599999999996</v>
      </c>
      <c r="I20" s="4">
        <f>G20/1000</f>
        <v>0.26900000000000002</v>
      </c>
      <c r="J20" s="3">
        <f>H20/1000</f>
        <v>0.72776599999999991</v>
      </c>
      <c r="K20" s="2">
        <v>1733.03</v>
      </c>
      <c r="L20" s="3">
        <v>81.233000000000004</v>
      </c>
      <c r="M20" s="2">
        <v>260.04599999999999</v>
      </c>
      <c r="N20" s="15">
        <v>30</v>
      </c>
      <c r="O20" s="15">
        <f>N20-13</f>
        <v>17</v>
      </c>
      <c r="P20" s="15">
        <v>11</v>
      </c>
      <c r="Q20" s="15">
        <f>P20-S20</f>
        <v>9</v>
      </c>
      <c r="R20" s="13">
        <v>3</v>
      </c>
      <c r="S20" s="15">
        <v>2</v>
      </c>
      <c r="T20">
        <f>N20+P20</f>
        <v>41</v>
      </c>
    </row>
    <row r="21" spans="1:20" x14ac:dyDescent="0.3">
      <c r="A21" s="13">
        <v>2</v>
      </c>
      <c r="B21">
        <v>50</v>
      </c>
      <c r="C21">
        <v>129</v>
      </c>
      <c r="D21">
        <v>80</v>
      </c>
      <c r="E21" s="3">
        <v>7.7</v>
      </c>
      <c r="F21" s="2">
        <v>230.68700000000001</v>
      </c>
      <c r="G21" s="4">
        <v>196</v>
      </c>
      <c r="H21" s="3">
        <v>873.4</v>
      </c>
      <c r="I21" s="4">
        <f>G21/1000</f>
        <v>0.19600000000000001</v>
      </c>
      <c r="J21" s="3">
        <f>H21/1000</f>
        <v>0.87339999999999995</v>
      </c>
      <c r="K21" s="2">
        <v>1121.5650000000001</v>
      </c>
      <c r="L21" s="3">
        <v>118.533</v>
      </c>
      <c r="M21" s="2">
        <v>261.31700000000001</v>
      </c>
      <c r="N21" s="15">
        <v>33</v>
      </c>
      <c r="O21" s="15">
        <f>N21-13</f>
        <v>20</v>
      </c>
      <c r="P21" s="15">
        <v>26</v>
      </c>
      <c r="Q21" s="15">
        <f>P21-S21</f>
        <v>21</v>
      </c>
      <c r="R21" s="13">
        <v>6</v>
      </c>
      <c r="S21" s="15">
        <v>5</v>
      </c>
      <c r="T21">
        <f>N21+P21</f>
        <v>59</v>
      </c>
    </row>
    <row r="22" spans="1:20" x14ac:dyDescent="0.3">
      <c r="A22" s="13">
        <v>3</v>
      </c>
      <c r="B22">
        <v>50</v>
      </c>
      <c r="C22">
        <v>95</v>
      </c>
      <c r="D22">
        <v>72</v>
      </c>
      <c r="E22" s="3">
        <v>7</v>
      </c>
      <c r="F22" s="2">
        <v>268.435</v>
      </c>
      <c r="G22" s="4">
        <v>181</v>
      </c>
      <c r="H22" s="3">
        <v>663.03300000000002</v>
      </c>
      <c r="I22" s="4">
        <f>G22/1000</f>
        <v>0.18099999999999999</v>
      </c>
      <c r="J22" s="3">
        <f>H22/1000</f>
        <v>0.66303299999999998</v>
      </c>
      <c r="K22" s="2">
        <v>1042.106</v>
      </c>
      <c r="L22" s="3">
        <v>148.53299999999999</v>
      </c>
      <c r="M22" s="2">
        <v>273.67899999999997</v>
      </c>
      <c r="N22" s="15">
        <v>31</v>
      </c>
      <c r="O22" s="15">
        <f>N22-13</f>
        <v>18</v>
      </c>
      <c r="P22" s="15">
        <v>16</v>
      </c>
      <c r="Q22" s="15">
        <f>P22-S22</f>
        <v>12</v>
      </c>
      <c r="R22" s="13">
        <v>5</v>
      </c>
      <c r="S22" s="15">
        <v>4</v>
      </c>
      <c r="T22">
        <f>N22+P22</f>
        <v>47</v>
      </c>
    </row>
    <row r="23" spans="1:20" x14ac:dyDescent="0.3">
      <c r="A23" s="13">
        <v>4</v>
      </c>
      <c r="B23">
        <v>50</v>
      </c>
      <c r="C23">
        <v>130</v>
      </c>
      <c r="D23">
        <v>103</v>
      </c>
      <c r="E23" s="3">
        <v>7.5</v>
      </c>
      <c r="F23" s="2">
        <v>169.869</v>
      </c>
      <c r="G23" s="4">
        <v>265</v>
      </c>
      <c r="H23" s="3">
        <v>798.43299999999999</v>
      </c>
      <c r="I23" s="4">
        <f>G23/1000</f>
        <v>0.26500000000000001</v>
      </c>
      <c r="J23" s="3">
        <f>H23/1000</f>
        <v>0.79843299999999995</v>
      </c>
      <c r="K23" s="2">
        <v>2144.8110000000001</v>
      </c>
      <c r="L23" s="3">
        <v>95.7</v>
      </c>
      <c r="M23" s="2">
        <v>234.55099999999999</v>
      </c>
      <c r="N23" s="15">
        <v>29</v>
      </c>
      <c r="O23" s="15">
        <f>N23-13</f>
        <v>16</v>
      </c>
      <c r="P23" s="15">
        <v>18</v>
      </c>
      <c r="Q23" s="15">
        <f>P23-S23</f>
        <v>14</v>
      </c>
      <c r="R23" s="13">
        <v>5</v>
      </c>
      <c r="S23" s="15">
        <v>4</v>
      </c>
      <c r="T23">
        <f>N23+P23</f>
        <v>47</v>
      </c>
    </row>
    <row r="24" spans="1:20" x14ac:dyDescent="0.3">
      <c r="A24" s="13">
        <v>1</v>
      </c>
      <c r="B24">
        <v>75</v>
      </c>
      <c r="C24">
        <v>173</v>
      </c>
      <c r="D24" s="8">
        <v>130</v>
      </c>
      <c r="E24" s="3">
        <v>7.4329999999999998</v>
      </c>
      <c r="F24" s="2">
        <v>243.26900000000001</v>
      </c>
      <c r="G24" s="4">
        <v>363</v>
      </c>
      <c r="H24" s="3">
        <v>1281.3</v>
      </c>
      <c r="I24" s="4">
        <f>G24/1000</f>
        <v>0.36299999999999999</v>
      </c>
      <c r="J24" s="3">
        <f>H24/1000</f>
        <v>1.2812999999999999</v>
      </c>
      <c r="K24" s="2">
        <v>1812.998</v>
      </c>
      <c r="L24" s="3">
        <v>134.13300000000001</v>
      </c>
      <c r="M24" s="2">
        <v>260.11099999999999</v>
      </c>
      <c r="N24" s="15">
        <v>35</v>
      </c>
      <c r="O24" s="15">
        <f>N24-13</f>
        <v>22</v>
      </c>
      <c r="P24" s="15">
        <v>37</v>
      </c>
      <c r="Q24" s="15">
        <f>P24-S24</f>
        <v>29</v>
      </c>
      <c r="R24" s="13">
        <v>6</v>
      </c>
      <c r="S24" s="15">
        <v>8</v>
      </c>
      <c r="T24">
        <f>N24+P24</f>
        <v>72</v>
      </c>
    </row>
    <row r="25" spans="1:20" x14ac:dyDescent="0.3">
      <c r="A25" s="13">
        <v>2</v>
      </c>
      <c r="B25">
        <v>75</v>
      </c>
      <c r="C25">
        <v>170</v>
      </c>
      <c r="D25" s="8">
        <v>118</v>
      </c>
      <c r="E25" s="3">
        <v>7.0330000000000004</v>
      </c>
      <c r="F25" s="2">
        <v>257.95</v>
      </c>
      <c r="G25" s="4">
        <v>447</v>
      </c>
      <c r="H25" s="3">
        <v>1143.7660000000001</v>
      </c>
      <c r="I25" s="4">
        <f>G25/1000</f>
        <v>0.44700000000000001</v>
      </c>
      <c r="J25" s="3">
        <f>H25/1000</f>
        <v>1.1437660000000001</v>
      </c>
      <c r="K25" s="2">
        <v>1806.2529999999999</v>
      </c>
      <c r="L25" s="3">
        <v>99.3</v>
      </c>
      <c r="M25" s="2">
        <v>280.68</v>
      </c>
      <c r="N25" s="15">
        <v>33</v>
      </c>
      <c r="O25" s="15">
        <f>N25-13</f>
        <v>20</v>
      </c>
      <c r="P25" s="15">
        <v>19</v>
      </c>
      <c r="Q25" s="15">
        <f>P25-S25</f>
        <v>14</v>
      </c>
      <c r="R25" s="13">
        <v>5</v>
      </c>
      <c r="S25" s="15">
        <v>5</v>
      </c>
      <c r="T25">
        <f>N25+P25</f>
        <v>52</v>
      </c>
    </row>
    <row r="26" spans="1:20" x14ac:dyDescent="0.3">
      <c r="A26" s="13">
        <v>3</v>
      </c>
      <c r="B26">
        <v>75</v>
      </c>
      <c r="C26">
        <v>795</v>
      </c>
      <c r="D26" s="8">
        <v>150</v>
      </c>
      <c r="E26" s="3">
        <v>10.766</v>
      </c>
      <c r="F26" s="2">
        <v>190.52099999999999</v>
      </c>
      <c r="G26" s="4">
        <v>499</v>
      </c>
      <c r="H26" s="3">
        <v>1007</v>
      </c>
      <c r="I26" s="4">
        <f>G26/1000</f>
        <v>0.499</v>
      </c>
      <c r="J26" s="3">
        <f>H26/1000</f>
        <v>1.0069999999999999</v>
      </c>
      <c r="K26" s="2">
        <v>2499.9560000000001</v>
      </c>
      <c r="L26" s="3">
        <v>82.5</v>
      </c>
      <c r="M26" s="2">
        <v>246.977</v>
      </c>
      <c r="N26" s="15">
        <v>30</v>
      </c>
      <c r="O26" s="15">
        <f>N26-13</f>
        <v>17</v>
      </c>
      <c r="P26" s="15">
        <v>10</v>
      </c>
      <c r="Q26" s="15">
        <f>P26-S26</f>
        <v>8</v>
      </c>
      <c r="R26" s="13">
        <v>3</v>
      </c>
      <c r="S26" s="15">
        <v>2</v>
      </c>
      <c r="T26">
        <f>N26+P26</f>
        <v>40</v>
      </c>
    </row>
    <row r="27" spans="1:20" x14ac:dyDescent="0.3">
      <c r="A27" s="13">
        <v>4</v>
      </c>
      <c r="B27">
        <v>75</v>
      </c>
      <c r="C27">
        <v>173</v>
      </c>
      <c r="D27" s="8">
        <v>118</v>
      </c>
      <c r="E27" s="3">
        <v>7.6</v>
      </c>
      <c r="F27" s="2">
        <v>195.036</v>
      </c>
      <c r="G27" s="4">
        <v>355</v>
      </c>
      <c r="H27" s="3">
        <v>963.96600000000001</v>
      </c>
      <c r="I27" s="4">
        <f>G27/1000</f>
        <v>0.35499999999999998</v>
      </c>
      <c r="J27" s="3">
        <f>H27/1000</f>
        <v>0.96396599999999999</v>
      </c>
      <c r="K27" s="2">
        <v>2429.489</v>
      </c>
      <c r="L27" s="3">
        <v>92.1</v>
      </c>
      <c r="M27" s="2">
        <v>246.59399999999999</v>
      </c>
      <c r="N27" s="15">
        <v>31</v>
      </c>
      <c r="O27" s="15">
        <f>N27-13</f>
        <v>18</v>
      </c>
      <c r="P27" s="15">
        <v>17</v>
      </c>
      <c r="Q27" s="15">
        <f>P27-S27</f>
        <v>13</v>
      </c>
      <c r="R27" s="13">
        <v>5</v>
      </c>
      <c r="S27" s="15">
        <v>4</v>
      </c>
      <c r="T27">
        <f>N27+P27</f>
        <v>48</v>
      </c>
    </row>
    <row r="28" spans="1:20" x14ac:dyDescent="0.3">
      <c r="A28" s="13">
        <v>1</v>
      </c>
      <c r="B28">
        <v>100</v>
      </c>
      <c r="C28">
        <v>210</v>
      </c>
      <c r="D28">
        <v>150</v>
      </c>
      <c r="E28" s="3">
        <v>7.4329999999999998</v>
      </c>
      <c r="F28" s="2">
        <v>243.26900000000001</v>
      </c>
      <c r="G28" s="4">
        <v>482</v>
      </c>
      <c r="H28" s="3">
        <v>2310.5</v>
      </c>
      <c r="I28" s="4">
        <f>G28/1000</f>
        <v>0.48199999999999998</v>
      </c>
      <c r="J28" s="3">
        <f>H28/1000</f>
        <v>2.3105000000000002</v>
      </c>
      <c r="K28" s="2">
        <v>3104.5410000000002</v>
      </c>
      <c r="L28" s="3">
        <v>195.833</v>
      </c>
      <c r="M28" s="2">
        <v>271.07600000000002</v>
      </c>
      <c r="N28" s="15">
        <v>46</v>
      </c>
      <c r="O28" s="15">
        <f>N28-13</f>
        <v>33</v>
      </c>
      <c r="P28" s="15">
        <v>61</v>
      </c>
      <c r="Q28" s="15">
        <f>P28-S28</f>
        <v>47</v>
      </c>
      <c r="R28" s="13">
        <v>11</v>
      </c>
      <c r="S28" s="15">
        <v>14</v>
      </c>
      <c r="T28">
        <f>N28+P28</f>
        <v>107</v>
      </c>
    </row>
    <row r="29" spans="1:20" x14ac:dyDescent="0.3">
      <c r="A29" s="13">
        <v>2</v>
      </c>
      <c r="B29">
        <v>100</v>
      </c>
      <c r="C29">
        <v>242</v>
      </c>
      <c r="D29">
        <v>175</v>
      </c>
      <c r="E29" s="3">
        <v>7.5330000000000004</v>
      </c>
      <c r="F29" s="2">
        <v>228.59</v>
      </c>
      <c r="G29" s="4">
        <v>647</v>
      </c>
      <c r="H29" s="3">
        <v>1470.566</v>
      </c>
      <c r="I29" s="4">
        <f>G29/1000</f>
        <v>0.64700000000000002</v>
      </c>
      <c r="J29" s="3">
        <f>H29/1000</f>
        <v>1.470566</v>
      </c>
      <c r="K29" s="2">
        <v>2716.915</v>
      </c>
      <c r="L29" s="3">
        <v>79.266000000000005</v>
      </c>
      <c r="M29" s="2">
        <v>282.06900000000002</v>
      </c>
      <c r="N29" s="15">
        <v>30</v>
      </c>
      <c r="O29" s="15">
        <f>N29-13</f>
        <v>17</v>
      </c>
      <c r="P29" s="15">
        <v>14</v>
      </c>
      <c r="Q29" s="15">
        <f>P29-S29</f>
        <v>10</v>
      </c>
      <c r="R29" s="13">
        <v>4</v>
      </c>
      <c r="S29" s="15">
        <v>4</v>
      </c>
      <c r="T29">
        <f>N29+P29</f>
        <v>44</v>
      </c>
    </row>
    <row r="30" spans="1:20" x14ac:dyDescent="0.3">
      <c r="A30" s="13">
        <v>3</v>
      </c>
      <c r="B30">
        <v>100</v>
      </c>
      <c r="C30">
        <v>228</v>
      </c>
      <c r="D30">
        <v>168</v>
      </c>
      <c r="E30" s="3">
        <v>8.9</v>
      </c>
      <c r="F30" s="2">
        <v>230.68700000000001</v>
      </c>
      <c r="G30" s="4">
        <v>569</v>
      </c>
      <c r="H30" s="3">
        <v>1430.5</v>
      </c>
      <c r="I30" s="4">
        <f>G30/1000</f>
        <v>0.56899999999999995</v>
      </c>
      <c r="J30" s="3">
        <f>H30/1000</f>
        <v>1.4305000000000001</v>
      </c>
      <c r="K30" s="2">
        <v>2391.154</v>
      </c>
      <c r="L30" s="3">
        <v>111.2</v>
      </c>
      <c r="M30" s="2">
        <v>249.38499999999999</v>
      </c>
      <c r="N30" s="15">
        <v>29</v>
      </c>
      <c r="O30" s="15">
        <f>N30-13</f>
        <v>16</v>
      </c>
      <c r="P30" s="15">
        <v>23</v>
      </c>
      <c r="Q30" s="15">
        <f>P30-S30</f>
        <v>18</v>
      </c>
      <c r="R30" s="13">
        <v>4</v>
      </c>
      <c r="S30" s="15">
        <v>5</v>
      </c>
      <c r="T30">
        <f>N30+P30</f>
        <v>52</v>
      </c>
    </row>
    <row r="31" spans="1:20" x14ac:dyDescent="0.3">
      <c r="A31" s="13">
        <v>4</v>
      </c>
      <c r="B31">
        <v>100</v>
      </c>
      <c r="C31">
        <v>250</v>
      </c>
      <c r="D31">
        <v>166</v>
      </c>
      <c r="E31" s="3">
        <v>7.4660000000000002</v>
      </c>
      <c r="F31" s="2">
        <v>182.452</v>
      </c>
      <c r="G31" s="4">
        <v>638</v>
      </c>
      <c r="H31" s="3">
        <v>1533.066</v>
      </c>
      <c r="I31" s="4">
        <f>G31/1000</f>
        <v>0.63800000000000001</v>
      </c>
      <c r="J31" s="3">
        <f>H31/1000</f>
        <v>1.533066</v>
      </c>
      <c r="K31" s="2">
        <v>2563.357</v>
      </c>
      <c r="L31" s="3">
        <v>120.5</v>
      </c>
      <c r="M31" s="2">
        <v>226.03700000000001</v>
      </c>
      <c r="N31" s="15">
        <v>31</v>
      </c>
      <c r="O31" s="15">
        <f>N31-13</f>
        <v>18</v>
      </c>
      <c r="P31" s="15">
        <v>30</v>
      </c>
      <c r="Q31" s="15">
        <f>P31-S31</f>
        <v>23</v>
      </c>
      <c r="R31" s="13">
        <v>4</v>
      </c>
      <c r="S31" s="15">
        <v>7</v>
      </c>
      <c r="T31">
        <f>N31+P31</f>
        <v>61</v>
      </c>
    </row>
    <row r="32" spans="1:20" x14ac:dyDescent="0.3">
      <c r="A32" s="13">
        <v>1</v>
      </c>
      <c r="B32">
        <v>120</v>
      </c>
      <c r="C32">
        <v>242</v>
      </c>
      <c r="D32">
        <v>167</v>
      </c>
      <c r="E32" s="17">
        <v>9.0660000000000007</v>
      </c>
      <c r="F32" s="1">
        <v>243.27</v>
      </c>
      <c r="G32" s="18">
        <v>757</v>
      </c>
      <c r="H32" s="17">
        <v>2846.7</v>
      </c>
      <c r="I32" s="4">
        <f>G32/1000</f>
        <v>0.75700000000000001</v>
      </c>
      <c r="J32" s="3">
        <f>H32/1000</f>
        <v>2.8466999999999998</v>
      </c>
      <c r="K32" s="1">
        <v>3438.5909999999999</v>
      </c>
      <c r="L32" s="17">
        <v>220.1</v>
      </c>
      <c r="M32" s="1">
        <v>274.03800000000001</v>
      </c>
      <c r="N32" s="13">
        <v>44</v>
      </c>
      <c r="O32" s="15">
        <f>N32-13</f>
        <v>31</v>
      </c>
      <c r="P32" s="13">
        <v>56</v>
      </c>
      <c r="Q32" s="15">
        <f>P32-S32</f>
        <v>45</v>
      </c>
      <c r="R32" s="13">
        <v>12</v>
      </c>
      <c r="S32" s="15">
        <v>11</v>
      </c>
      <c r="T32">
        <f>N32+P32</f>
        <v>100</v>
      </c>
    </row>
    <row r="33" spans="1:20" x14ac:dyDescent="0.3">
      <c r="A33" s="13">
        <v>2</v>
      </c>
      <c r="B33">
        <v>120</v>
      </c>
      <c r="C33">
        <v>294</v>
      </c>
      <c r="D33">
        <v>221</v>
      </c>
      <c r="E33" s="17">
        <v>8.8659999999999997</v>
      </c>
      <c r="F33" s="1">
        <v>236.97800000000001</v>
      </c>
      <c r="G33" s="18">
        <v>902</v>
      </c>
      <c r="H33" s="17">
        <v>3021.933</v>
      </c>
      <c r="I33" s="4">
        <f>G33/1000</f>
        <v>0.90200000000000002</v>
      </c>
      <c r="J33" s="3">
        <f>H33/1000</f>
        <v>3.0219330000000002</v>
      </c>
      <c r="K33" s="1">
        <v>4323.7719999999999</v>
      </c>
      <c r="L33" s="17">
        <v>195.63300000000001</v>
      </c>
      <c r="M33" s="1">
        <v>271.178</v>
      </c>
      <c r="N33" s="13">
        <v>47</v>
      </c>
      <c r="O33" s="15">
        <f>N33-13</f>
        <v>34</v>
      </c>
      <c r="P33" s="13">
        <v>50</v>
      </c>
      <c r="Q33" s="15">
        <f>P33-S33</f>
        <v>41</v>
      </c>
      <c r="R33" s="13">
        <v>9</v>
      </c>
      <c r="S33" s="15">
        <v>9</v>
      </c>
      <c r="T33">
        <f>N33+P33</f>
        <v>97</v>
      </c>
    </row>
    <row r="34" spans="1:20" x14ac:dyDescent="0.3">
      <c r="A34" s="13">
        <v>3</v>
      </c>
      <c r="B34">
        <v>120</v>
      </c>
      <c r="C34">
        <v>279</v>
      </c>
      <c r="D34">
        <v>195</v>
      </c>
      <c r="E34" s="17">
        <v>8.0660000000000007</v>
      </c>
      <c r="F34" s="1">
        <v>224.39500000000001</v>
      </c>
      <c r="G34" s="18">
        <v>797</v>
      </c>
      <c r="H34" s="17">
        <v>1904.2329999999999</v>
      </c>
      <c r="I34" s="4">
        <f>G34/1000</f>
        <v>0.79700000000000004</v>
      </c>
      <c r="J34" s="3">
        <f>H34/1000</f>
        <v>1.9042329999999998</v>
      </c>
      <c r="K34" s="1">
        <v>3207.61</v>
      </c>
      <c r="L34" s="17">
        <v>102.233</v>
      </c>
      <c r="M34" s="1">
        <v>252.435</v>
      </c>
      <c r="N34" s="13">
        <v>33</v>
      </c>
      <c r="O34" s="15">
        <f>N34-13</f>
        <v>20</v>
      </c>
      <c r="P34" s="13">
        <v>17</v>
      </c>
      <c r="Q34" s="15">
        <f>P34-S34</f>
        <v>13</v>
      </c>
      <c r="R34" s="13">
        <v>5</v>
      </c>
      <c r="S34" s="15">
        <v>4</v>
      </c>
      <c r="T34">
        <f>N34+P34</f>
        <v>50</v>
      </c>
    </row>
    <row r="35" spans="1:20" x14ac:dyDescent="0.3">
      <c r="A35" s="13">
        <v>4</v>
      </c>
      <c r="B35">
        <v>120</v>
      </c>
      <c r="C35">
        <v>253</v>
      </c>
      <c r="D35">
        <v>187</v>
      </c>
      <c r="E35" s="17">
        <v>7.3</v>
      </c>
      <c r="F35" s="1">
        <v>220.20099999999999</v>
      </c>
      <c r="G35" s="18">
        <v>741</v>
      </c>
      <c r="H35" s="17">
        <v>1930.8330000000001</v>
      </c>
      <c r="I35" s="4">
        <f>G35/1000</f>
        <v>0.74099999999999999</v>
      </c>
      <c r="J35" s="3">
        <f>H35/1000</f>
        <v>1.930833</v>
      </c>
      <c r="K35" s="1">
        <v>3073.28</v>
      </c>
      <c r="L35" s="17">
        <v>109.566</v>
      </c>
      <c r="M35" s="1">
        <v>241.172</v>
      </c>
      <c r="N35" s="13">
        <v>32</v>
      </c>
      <c r="O35" s="15">
        <f>N35-13</f>
        <v>19</v>
      </c>
      <c r="P35" s="13">
        <v>21</v>
      </c>
      <c r="Q35" s="15">
        <f>P35-S35</f>
        <v>16</v>
      </c>
      <c r="R35" s="13">
        <v>6</v>
      </c>
      <c r="S35" s="15">
        <v>5</v>
      </c>
      <c r="T35">
        <f>N35+P35</f>
        <v>53</v>
      </c>
    </row>
    <row r="36" spans="1:20" x14ac:dyDescent="0.3">
      <c r="A36" s="13">
        <v>1</v>
      </c>
      <c r="B36">
        <v>140</v>
      </c>
      <c r="C36">
        <v>331</v>
      </c>
      <c r="D36">
        <v>239</v>
      </c>
      <c r="E36" s="17">
        <v>7.5</v>
      </c>
      <c r="F36" s="1">
        <v>186.64699999999999</v>
      </c>
      <c r="G36" s="18">
        <v>1130</v>
      </c>
      <c r="H36" s="17">
        <v>2741.2330000000002</v>
      </c>
      <c r="I36" s="4">
        <f>G36/1000</f>
        <v>1.1299999999999999</v>
      </c>
      <c r="J36" s="3">
        <f>H36/1000</f>
        <v>2.7412330000000003</v>
      </c>
      <c r="K36" s="1">
        <v>4322.8459999999995</v>
      </c>
      <c r="L36" s="17">
        <v>115.633</v>
      </c>
      <c r="M36" s="1">
        <v>240.36500000000001</v>
      </c>
      <c r="N36" s="13">
        <v>35</v>
      </c>
      <c r="O36" s="15">
        <f>N36-13</f>
        <v>22</v>
      </c>
      <c r="P36" s="13">
        <v>24</v>
      </c>
      <c r="Q36" s="15">
        <f>P36-S36</f>
        <v>18</v>
      </c>
      <c r="R36" s="13">
        <v>7</v>
      </c>
      <c r="S36" s="16">
        <v>6</v>
      </c>
      <c r="T36">
        <f>N36+P36</f>
        <v>59</v>
      </c>
    </row>
    <row r="37" spans="1:20" x14ac:dyDescent="0.3">
      <c r="A37" s="13">
        <v>2</v>
      </c>
      <c r="B37">
        <v>140</v>
      </c>
      <c r="C37">
        <v>316</v>
      </c>
      <c r="D37">
        <v>215</v>
      </c>
      <c r="E37" s="17">
        <v>7.7329999999999997</v>
      </c>
      <c r="F37" s="1">
        <v>205.52</v>
      </c>
      <c r="G37" s="18">
        <v>896</v>
      </c>
      <c r="H37" s="17">
        <v>4061.933</v>
      </c>
      <c r="I37" s="4">
        <f>G37/1000</f>
        <v>0.89600000000000002</v>
      </c>
      <c r="J37" s="3">
        <f>H37/1000</f>
        <v>4.0619329999999998</v>
      </c>
      <c r="K37" s="1">
        <v>5314.81</v>
      </c>
      <c r="L37" s="17">
        <v>305.233</v>
      </c>
      <c r="M37" s="1">
        <v>620.23699999999997</v>
      </c>
      <c r="N37" s="13">
        <v>59</v>
      </c>
      <c r="O37" s="15">
        <f>N37-13</f>
        <v>46</v>
      </c>
      <c r="P37" s="13">
        <v>93</v>
      </c>
      <c r="Q37" s="15">
        <f>P37-S37</f>
        <v>74</v>
      </c>
      <c r="R37" s="13">
        <v>17</v>
      </c>
      <c r="S37" s="16">
        <v>19</v>
      </c>
      <c r="T37">
        <f>N37+P37</f>
        <v>152</v>
      </c>
    </row>
    <row r="38" spans="1:20" x14ac:dyDescent="0.3">
      <c r="A38" s="13">
        <v>3</v>
      </c>
      <c r="B38">
        <v>140</v>
      </c>
      <c r="C38">
        <v>280</v>
      </c>
      <c r="D38">
        <v>194</v>
      </c>
      <c r="E38" s="17">
        <v>7.9</v>
      </c>
      <c r="F38" s="1">
        <v>199.19</v>
      </c>
      <c r="G38" s="18">
        <v>720</v>
      </c>
      <c r="H38" s="17">
        <v>5140.5330000000004</v>
      </c>
      <c r="I38" s="4">
        <f>G38/1000</f>
        <v>0.72</v>
      </c>
      <c r="J38" s="3">
        <f>H38/1000</f>
        <v>5.1405330000000005</v>
      </c>
      <c r="K38" s="1">
        <v>5687.4759999999997</v>
      </c>
      <c r="L38" s="17">
        <v>316</v>
      </c>
      <c r="M38" s="1">
        <v>622.40200000000004</v>
      </c>
      <c r="N38" s="13">
        <v>59</v>
      </c>
      <c r="O38" s="15">
        <f>N38-13</f>
        <v>46</v>
      </c>
      <c r="P38" s="13">
        <v>107</v>
      </c>
      <c r="Q38" s="15">
        <f>P38-S38</f>
        <v>84</v>
      </c>
      <c r="R38" s="13">
        <v>22</v>
      </c>
      <c r="S38" s="16">
        <v>23</v>
      </c>
      <c r="T38">
        <f>N38+P38</f>
        <v>166</v>
      </c>
    </row>
    <row r="39" spans="1:20" x14ac:dyDescent="0.3">
      <c r="A39" s="13">
        <v>4</v>
      </c>
      <c r="B39">
        <v>140</v>
      </c>
      <c r="C39">
        <v>323</v>
      </c>
      <c r="D39">
        <v>226</v>
      </c>
      <c r="E39" s="17">
        <v>7.8330000000000002</v>
      </c>
      <c r="F39" s="1">
        <v>180.35499999999999</v>
      </c>
      <c r="G39" s="18">
        <v>1018</v>
      </c>
      <c r="H39" s="17">
        <v>3302.433</v>
      </c>
      <c r="I39" s="4">
        <f>G39/1000</f>
        <v>1.018</v>
      </c>
      <c r="J39" s="3">
        <f>H39/1000</f>
        <v>3.3024330000000002</v>
      </c>
      <c r="K39" s="1">
        <v>4873.3980000000001</v>
      </c>
      <c r="L39" s="17">
        <v>177.43299999999999</v>
      </c>
      <c r="M39" s="1">
        <v>229.874</v>
      </c>
      <c r="N39" s="13">
        <v>44</v>
      </c>
      <c r="O39" s="15">
        <f>N39-13</f>
        <v>31</v>
      </c>
      <c r="P39" s="13">
        <v>49</v>
      </c>
      <c r="Q39" s="15">
        <f>P39-S39</f>
        <v>40</v>
      </c>
      <c r="R39" s="13">
        <v>10</v>
      </c>
      <c r="S39" s="16">
        <v>9</v>
      </c>
      <c r="T39">
        <f>N39+P39</f>
        <v>93</v>
      </c>
    </row>
    <row r="40" spans="1:20" x14ac:dyDescent="0.3">
      <c r="A40" s="13">
        <v>1</v>
      </c>
      <c r="B40">
        <v>160</v>
      </c>
      <c r="C40">
        <v>349</v>
      </c>
      <c r="D40">
        <v>256</v>
      </c>
      <c r="E40" s="17">
        <v>8.3659999999999997</v>
      </c>
      <c r="F40" s="1">
        <v>234.881</v>
      </c>
      <c r="G40" s="18">
        <v>1071</v>
      </c>
      <c r="H40" s="17">
        <v>4268.4660000000003</v>
      </c>
      <c r="I40" s="4">
        <f>G40/1000</f>
        <v>1.071</v>
      </c>
      <c r="J40" s="3">
        <f>H40/1000</f>
        <v>4.2684660000000001</v>
      </c>
      <c r="K40" s="1">
        <v>6171.9189999999999</v>
      </c>
      <c r="L40" s="17">
        <v>250.6</v>
      </c>
      <c r="M40" s="1">
        <v>630.625</v>
      </c>
      <c r="N40" s="13">
        <v>59</v>
      </c>
      <c r="O40" s="15">
        <f>N40-13</f>
        <v>46</v>
      </c>
      <c r="P40" s="13">
        <v>71</v>
      </c>
      <c r="Q40" s="15">
        <f>P40-S40</f>
        <v>57</v>
      </c>
      <c r="R40" s="13">
        <v>13</v>
      </c>
      <c r="S40" s="16">
        <v>14</v>
      </c>
      <c r="T40">
        <f>N40+P40</f>
        <v>130</v>
      </c>
    </row>
    <row r="41" spans="1:20" x14ac:dyDescent="0.3">
      <c r="A41" s="13">
        <v>2</v>
      </c>
      <c r="B41">
        <v>160</v>
      </c>
      <c r="C41">
        <v>369</v>
      </c>
      <c r="D41">
        <v>254</v>
      </c>
      <c r="E41" s="17">
        <v>7.9660000000000002</v>
      </c>
      <c r="F41" s="1">
        <v>218.10400000000001</v>
      </c>
      <c r="G41" s="18">
        <v>979</v>
      </c>
      <c r="H41" s="17">
        <v>3105.1329999999998</v>
      </c>
      <c r="I41" s="4">
        <f>G41/1000</f>
        <v>0.97899999999999998</v>
      </c>
      <c r="J41" s="3">
        <f>H41/1000</f>
        <v>3.1051329999999999</v>
      </c>
      <c r="K41" s="1">
        <v>4975.0540000000001</v>
      </c>
      <c r="L41" s="17">
        <v>154.1</v>
      </c>
      <c r="M41" s="1">
        <v>252.78399999999999</v>
      </c>
      <c r="N41" s="13">
        <v>41</v>
      </c>
      <c r="O41" s="15">
        <f>N41-13</f>
        <v>28</v>
      </c>
      <c r="P41" s="13">
        <v>40</v>
      </c>
      <c r="Q41" s="15">
        <f>P41-S41</f>
        <v>31</v>
      </c>
      <c r="R41" s="13">
        <v>8</v>
      </c>
      <c r="S41" s="16">
        <v>9</v>
      </c>
      <c r="T41">
        <f>N41+P41</f>
        <v>81</v>
      </c>
    </row>
    <row r="42" spans="1:20" x14ac:dyDescent="0.3">
      <c r="A42" s="13">
        <v>3</v>
      </c>
      <c r="B42">
        <v>160</v>
      </c>
      <c r="C42">
        <v>387</v>
      </c>
      <c r="D42">
        <v>251</v>
      </c>
      <c r="E42" s="17">
        <v>7</v>
      </c>
      <c r="F42" s="1">
        <v>205.52099999999999</v>
      </c>
      <c r="G42" s="18">
        <v>1055</v>
      </c>
      <c r="H42" s="17">
        <v>3312.4659999999999</v>
      </c>
      <c r="I42" s="4">
        <f>G42/1000</f>
        <v>1.0549999999999999</v>
      </c>
      <c r="J42" s="3">
        <f>H42/1000</f>
        <v>3.3124659999999997</v>
      </c>
      <c r="K42" s="1">
        <v>5184.16</v>
      </c>
      <c r="L42" s="17">
        <v>162.69999999999999</v>
      </c>
      <c r="M42" s="1">
        <v>247.04900000000001</v>
      </c>
      <c r="N42" s="13">
        <v>40</v>
      </c>
      <c r="O42" s="15">
        <f>N42-13</f>
        <v>27</v>
      </c>
      <c r="P42" s="13">
        <v>43</v>
      </c>
      <c r="Q42" s="15">
        <f>P42-S42</f>
        <v>33</v>
      </c>
      <c r="R42" s="13">
        <v>10</v>
      </c>
      <c r="S42" s="16">
        <v>10</v>
      </c>
      <c r="T42">
        <f>N42+P42</f>
        <v>83</v>
      </c>
    </row>
    <row r="43" spans="1:20" x14ac:dyDescent="0.3">
      <c r="A43" s="13">
        <v>4</v>
      </c>
      <c r="B43">
        <v>160</v>
      </c>
      <c r="C43">
        <v>361</v>
      </c>
      <c r="D43">
        <v>258</v>
      </c>
      <c r="E43" s="17">
        <v>7.3</v>
      </c>
      <c r="F43" s="1">
        <v>228.59</v>
      </c>
      <c r="G43" s="18">
        <v>1160</v>
      </c>
      <c r="H43" s="17">
        <v>2772.5659999999998</v>
      </c>
      <c r="I43" s="4">
        <f>G43/1000</f>
        <v>1.1599999999999999</v>
      </c>
      <c r="J43" s="3">
        <f>H43/1000</f>
        <v>2.7725659999999999</v>
      </c>
      <c r="K43" s="1">
        <v>4688.4539999999997</v>
      </c>
      <c r="L43" s="17">
        <v>121.96599999999999</v>
      </c>
      <c r="M43" s="1">
        <v>253.56299999999999</v>
      </c>
      <c r="N43" s="13">
        <v>36</v>
      </c>
      <c r="O43" s="15">
        <f>N43-13</f>
        <v>23</v>
      </c>
      <c r="P43" s="13">
        <v>24</v>
      </c>
      <c r="Q43" s="15">
        <f>P43-S43</f>
        <v>20</v>
      </c>
      <c r="R43" s="13">
        <v>5</v>
      </c>
      <c r="S43" s="16">
        <v>4</v>
      </c>
      <c r="T43">
        <f>N43+P43</f>
        <v>60</v>
      </c>
    </row>
    <row r="44" spans="1:20" x14ac:dyDescent="0.3">
      <c r="A44" s="13">
        <v>1</v>
      </c>
      <c r="B44">
        <v>180</v>
      </c>
      <c r="C44">
        <v>436</v>
      </c>
      <c r="D44">
        <v>299</v>
      </c>
      <c r="E44" s="17">
        <v>7.8659999999999997</v>
      </c>
      <c r="F44" s="1">
        <v>190.84</v>
      </c>
      <c r="G44" s="18">
        <v>1459</v>
      </c>
      <c r="H44" s="17">
        <v>3183</v>
      </c>
      <c r="I44" s="4">
        <f>G44/1000</f>
        <v>1.4590000000000001</v>
      </c>
      <c r="J44" s="3">
        <f>H44/1000</f>
        <v>3.1829999999999998</v>
      </c>
      <c r="K44" s="1">
        <v>6307.38</v>
      </c>
      <c r="L44" s="17">
        <v>104.7</v>
      </c>
      <c r="M44" s="1">
        <v>248.393</v>
      </c>
      <c r="N44" s="13">
        <v>35</v>
      </c>
      <c r="O44" s="15">
        <f>N44-13</f>
        <v>22</v>
      </c>
      <c r="P44" s="13">
        <v>20</v>
      </c>
      <c r="Q44" s="15">
        <f>P44-S44</f>
        <v>16</v>
      </c>
      <c r="R44" s="13">
        <v>5</v>
      </c>
      <c r="S44" s="16">
        <v>4</v>
      </c>
      <c r="T44">
        <f>N44+P44</f>
        <v>55</v>
      </c>
    </row>
    <row r="45" spans="1:20" x14ac:dyDescent="0.3">
      <c r="A45" s="13">
        <v>2</v>
      </c>
      <c r="B45">
        <v>180</v>
      </c>
      <c r="C45">
        <v>384</v>
      </c>
      <c r="D45">
        <v>265</v>
      </c>
      <c r="E45" s="17">
        <v>6.9660000000000002</v>
      </c>
      <c r="F45" s="1">
        <v>243.21</v>
      </c>
      <c r="G45" s="18">
        <v>1304</v>
      </c>
      <c r="H45" s="17">
        <v>5111.2</v>
      </c>
      <c r="I45" s="4">
        <f>G45/1000</f>
        <v>1.304</v>
      </c>
      <c r="J45" s="3">
        <f>H45/1000</f>
        <v>5.1112000000000002</v>
      </c>
      <c r="K45" s="1">
        <v>7059.433</v>
      </c>
      <c r="L45" s="17">
        <v>268.86599999999999</v>
      </c>
      <c r="M45" s="1">
        <v>582.62400000000002</v>
      </c>
      <c r="N45" s="13">
        <v>57</v>
      </c>
      <c r="O45" s="15">
        <f>N45-13</f>
        <v>44</v>
      </c>
      <c r="P45" s="13">
        <v>82</v>
      </c>
      <c r="Q45" s="15">
        <f>P45-S45</f>
        <v>66</v>
      </c>
      <c r="R45" s="13">
        <v>16</v>
      </c>
      <c r="S45" s="16">
        <v>16</v>
      </c>
      <c r="T45">
        <f>N45+P45</f>
        <v>139</v>
      </c>
    </row>
    <row r="46" spans="1:20" x14ac:dyDescent="0.3">
      <c r="A46" s="13">
        <v>3</v>
      </c>
      <c r="B46">
        <v>180</v>
      </c>
      <c r="C46">
        <v>389</v>
      </c>
      <c r="D46">
        <v>296</v>
      </c>
      <c r="E46" s="17">
        <v>7.5</v>
      </c>
      <c r="F46" s="1">
        <v>218.10400000000001</v>
      </c>
      <c r="G46" s="18">
        <v>1444</v>
      </c>
      <c r="H46" s="17">
        <v>3576.4</v>
      </c>
      <c r="I46" s="4">
        <f>G46/1000</f>
        <v>1.444</v>
      </c>
      <c r="J46" s="3">
        <f>H46/1000</f>
        <v>3.5764</v>
      </c>
      <c r="K46" s="1">
        <v>6386.8220000000001</v>
      </c>
      <c r="L46" s="17">
        <v>137.30000000000001</v>
      </c>
      <c r="M46" s="1">
        <v>258.68099999999998</v>
      </c>
      <c r="N46" s="13">
        <v>37</v>
      </c>
      <c r="O46" s="15">
        <f>N46-13</f>
        <v>24</v>
      </c>
      <c r="P46" s="13">
        <v>32</v>
      </c>
      <c r="Q46" s="15">
        <f>P46-S46</f>
        <v>25</v>
      </c>
      <c r="R46" s="13">
        <v>7</v>
      </c>
      <c r="S46" s="16">
        <v>7</v>
      </c>
      <c r="T46">
        <f>N46+P46</f>
        <v>69</v>
      </c>
    </row>
    <row r="47" spans="1:20" x14ac:dyDescent="0.3">
      <c r="A47" s="13">
        <v>4</v>
      </c>
      <c r="B47">
        <v>180</v>
      </c>
      <c r="C47">
        <v>409</v>
      </c>
      <c r="D47">
        <v>271</v>
      </c>
      <c r="E47" s="17">
        <v>7.0330000000000004</v>
      </c>
      <c r="F47" s="1">
        <v>228.59</v>
      </c>
      <c r="G47" s="18">
        <v>1627</v>
      </c>
      <c r="H47" s="17">
        <v>3199.366</v>
      </c>
      <c r="I47" s="4">
        <f>G47/1000</f>
        <v>1.627</v>
      </c>
      <c r="J47" s="3">
        <f>H47/1000</f>
        <v>3.1993659999999999</v>
      </c>
      <c r="K47" s="1">
        <v>5494.5379999999996</v>
      </c>
      <c r="L47" s="17">
        <v>127.233</v>
      </c>
      <c r="M47" s="1">
        <v>247.16200000000001</v>
      </c>
      <c r="N47" s="13">
        <v>34</v>
      </c>
      <c r="O47" s="15">
        <f>N47-13</f>
        <v>21</v>
      </c>
      <c r="P47" s="13">
        <v>33</v>
      </c>
      <c r="Q47" s="15">
        <f>P47-S47</f>
        <v>25</v>
      </c>
      <c r="R47" s="13">
        <v>5</v>
      </c>
      <c r="S47" s="16">
        <v>8</v>
      </c>
      <c r="T47">
        <f>N47+P47</f>
        <v>67</v>
      </c>
    </row>
    <row r="48" spans="1:20" x14ac:dyDescent="0.3">
      <c r="A48" s="13">
        <v>1</v>
      </c>
      <c r="B48">
        <v>200</v>
      </c>
      <c r="C48">
        <v>408</v>
      </c>
      <c r="D48">
        <v>287</v>
      </c>
      <c r="E48" s="3">
        <v>7.5659999999999998</v>
      </c>
      <c r="F48" s="2">
        <v>276.82400000000001</v>
      </c>
      <c r="G48" s="4">
        <v>1301</v>
      </c>
      <c r="H48" s="3">
        <v>2754.366</v>
      </c>
      <c r="I48" s="4">
        <f>G48/1000</f>
        <v>1.3009999999999999</v>
      </c>
      <c r="J48" s="3">
        <f>H48/1000</f>
        <v>2.7543660000000001</v>
      </c>
      <c r="K48" s="2">
        <v>5475.6120000000001</v>
      </c>
      <c r="L48" s="3">
        <v>77.433000000000007</v>
      </c>
      <c r="M48" s="2">
        <v>277.755</v>
      </c>
      <c r="N48" s="15">
        <v>29</v>
      </c>
      <c r="O48" s="15">
        <f>N48-13</f>
        <v>16</v>
      </c>
      <c r="P48" s="15">
        <v>11</v>
      </c>
      <c r="Q48" s="15">
        <f>P48-S48</f>
        <v>8</v>
      </c>
      <c r="R48" s="13">
        <v>4</v>
      </c>
      <c r="S48" s="16">
        <v>3</v>
      </c>
      <c r="T48">
        <f>N48+P48</f>
        <v>40</v>
      </c>
    </row>
    <row r="49" spans="1:20" x14ac:dyDescent="0.3">
      <c r="A49" s="13">
        <v>2</v>
      </c>
      <c r="B49">
        <v>200</v>
      </c>
      <c r="C49">
        <v>391</v>
      </c>
      <c r="D49">
        <v>276</v>
      </c>
      <c r="E49" s="3">
        <v>7.3330000000000002</v>
      </c>
      <c r="F49" s="2">
        <v>226.49299999999999</v>
      </c>
      <c r="G49" s="4">
        <v>1204</v>
      </c>
      <c r="H49" s="3">
        <v>7842.5330000000004</v>
      </c>
      <c r="I49" s="4">
        <f>G49/1000</f>
        <v>1.204</v>
      </c>
      <c r="J49" s="3">
        <f>H49/1000</f>
        <v>7.8425330000000004</v>
      </c>
      <c r="K49" s="2">
        <v>8342.1010000000006</v>
      </c>
      <c r="L49" s="3">
        <v>87.632999999999996</v>
      </c>
      <c r="M49" s="2">
        <v>1260.3889999999999</v>
      </c>
      <c r="N49" s="15">
        <v>29</v>
      </c>
      <c r="O49" s="15">
        <f>N49-13</f>
        <v>16</v>
      </c>
      <c r="P49" s="15">
        <v>8</v>
      </c>
      <c r="Q49" s="15">
        <f>P49-S49</f>
        <v>7</v>
      </c>
      <c r="R49" s="13">
        <v>2</v>
      </c>
      <c r="S49" s="16">
        <v>1</v>
      </c>
      <c r="T49">
        <f>N49+P49</f>
        <v>37</v>
      </c>
    </row>
    <row r="50" spans="1:20" x14ac:dyDescent="0.3">
      <c r="A50" s="13">
        <v>3</v>
      </c>
      <c r="B50">
        <v>200</v>
      </c>
      <c r="C50">
        <v>464</v>
      </c>
      <c r="D50">
        <v>294</v>
      </c>
      <c r="E50" s="3">
        <v>8.0329999999999995</v>
      </c>
      <c r="F50" s="2">
        <v>216.00700000000001</v>
      </c>
      <c r="G50" s="4">
        <v>1803</v>
      </c>
      <c r="H50" s="3">
        <v>5432.7330000000002</v>
      </c>
      <c r="I50" s="4">
        <f>G50/1000</f>
        <v>1.8029999999999999</v>
      </c>
      <c r="J50" s="3">
        <f>H50/1000</f>
        <v>5.4327329999999998</v>
      </c>
      <c r="K50" s="2">
        <v>7466.1310000000003</v>
      </c>
      <c r="L50" s="3">
        <v>208.36600000000001</v>
      </c>
      <c r="M50" s="2">
        <v>287.80700000000002</v>
      </c>
      <c r="N50" s="15">
        <v>47</v>
      </c>
      <c r="O50" s="15">
        <f>N50-13</f>
        <v>34</v>
      </c>
      <c r="P50" s="15">
        <v>59</v>
      </c>
      <c r="Q50" s="15">
        <f>P50-S50</f>
        <v>46</v>
      </c>
      <c r="R50" s="13">
        <v>13</v>
      </c>
      <c r="S50" s="16">
        <v>13</v>
      </c>
      <c r="T50">
        <f>N50+P50</f>
        <v>106</v>
      </c>
    </row>
    <row r="51" spans="1:20" x14ac:dyDescent="0.3">
      <c r="A51" s="13">
        <v>4</v>
      </c>
      <c r="B51">
        <v>200</v>
      </c>
      <c r="C51">
        <v>475</v>
      </c>
      <c r="D51">
        <v>321</v>
      </c>
      <c r="E51" s="3">
        <v>8.0329999999999995</v>
      </c>
      <c r="F51" s="2">
        <v>226.49199999999999</v>
      </c>
      <c r="G51" s="4">
        <v>1566</v>
      </c>
      <c r="H51" s="3">
        <v>3765.2660000000001</v>
      </c>
      <c r="I51" s="4">
        <f>G51/1000</f>
        <v>1.5660000000000001</v>
      </c>
      <c r="J51" s="3">
        <f>H51/1000</f>
        <v>3.765266</v>
      </c>
      <c r="K51" s="2">
        <v>6795.2430000000004</v>
      </c>
      <c r="L51" s="3">
        <v>114.46599999999999</v>
      </c>
      <c r="M51" s="2">
        <v>246.55</v>
      </c>
      <c r="N51" s="15">
        <v>33</v>
      </c>
      <c r="O51" s="15">
        <f>N51-13</f>
        <v>20</v>
      </c>
      <c r="P51" s="15">
        <v>24</v>
      </c>
      <c r="Q51" s="15">
        <f>P51-S51</f>
        <v>18</v>
      </c>
      <c r="R51" s="13">
        <v>7</v>
      </c>
      <c r="S51" s="16">
        <v>6</v>
      </c>
      <c r="T51">
        <f>N51+P51</f>
        <v>57</v>
      </c>
    </row>
    <row r="52" spans="1:20" x14ac:dyDescent="0.3">
      <c r="A52" s="13">
        <v>1</v>
      </c>
      <c r="B52">
        <v>220</v>
      </c>
      <c r="C52">
        <v>488</v>
      </c>
      <c r="D52">
        <v>332</v>
      </c>
      <c r="E52" s="17">
        <v>8.3659999999999997</v>
      </c>
      <c r="F52" s="1">
        <v>232.76400000000001</v>
      </c>
      <c r="G52" s="18">
        <v>2204</v>
      </c>
      <c r="H52" s="17">
        <v>6221.0659999999998</v>
      </c>
      <c r="I52" s="4">
        <f>G52/1000</f>
        <v>2.2040000000000002</v>
      </c>
      <c r="J52" s="3">
        <f>H52/1000</f>
        <v>6.2210659999999995</v>
      </c>
      <c r="K52" s="1">
        <v>8270.1589999999997</v>
      </c>
      <c r="L52" s="17">
        <v>207.5</v>
      </c>
      <c r="M52" s="1">
        <v>1836.056</v>
      </c>
      <c r="N52" s="13">
        <v>45</v>
      </c>
      <c r="O52" s="15">
        <f>N52-13</f>
        <v>32</v>
      </c>
      <c r="P52" s="13">
        <v>51</v>
      </c>
      <c r="Q52" s="15">
        <f>P52-S52</f>
        <v>39</v>
      </c>
      <c r="R52" s="13">
        <v>10</v>
      </c>
      <c r="S52" s="16">
        <v>12</v>
      </c>
      <c r="T52">
        <f>N52+P52</f>
        <v>96</v>
      </c>
    </row>
    <row r="53" spans="1:20" x14ac:dyDescent="0.3">
      <c r="A53" s="13">
        <v>2</v>
      </c>
      <c r="B53">
        <v>220</v>
      </c>
      <c r="C53">
        <v>481</v>
      </c>
      <c r="D53">
        <v>337</v>
      </c>
      <c r="E53" s="17">
        <v>8.1329999999999991</v>
      </c>
      <c r="F53" s="1">
        <v>232.78299999999999</v>
      </c>
      <c r="G53" s="18">
        <v>1638</v>
      </c>
      <c r="H53" s="17">
        <v>4869.1660000000002</v>
      </c>
      <c r="I53" s="4">
        <f>G53/1000</f>
        <v>1.6379999999999999</v>
      </c>
      <c r="J53" s="3">
        <f>H53/1000</f>
        <v>4.8691659999999999</v>
      </c>
      <c r="K53" s="1">
        <v>8269.0709999999999</v>
      </c>
      <c r="L53" s="17">
        <v>215.166</v>
      </c>
      <c r="M53" s="1">
        <v>1882.194</v>
      </c>
      <c r="N53" s="13">
        <v>48</v>
      </c>
      <c r="O53" s="15">
        <f>N53-13</f>
        <v>35</v>
      </c>
      <c r="P53" s="13">
        <v>47</v>
      </c>
      <c r="Q53" s="15">
        <f>P53-S53</f>
        <v>39</v>
      </c>
      <c r="R53" s="13">
        <v>9</v>
      </c>
      <c r="S53" s="16">
        <v>8</v>
      </c>
      <c r="T53">
        <f>N53+P53</f>
        <v>95</v>
      </c>
    </row>
    <row r="54" spans="1:20" x14ac:dyDescent="0.3">
      <c r="A54" s="13">
        <v>3</v>
      </c>
      <c r="B54">
        <v>220</v>
      </c>
      <c r="C54">
        <v>492</v>
      </c>
      <c r="D54">
        <v>331</v>
      </c>
      <c r="E54" s="17">
        <v>7.1</v>
      </c>
      <c r="F54" s="1">
        <v>226.49199999999999</v>
      </c>
      <c r="G54" s="18">
        <v>1992</v>
      </c>
      <c r="H54" s="17">
        <v>7007.7330000000002</v>
      </c>
      <c r="I54" s="4">
        <f>G54/1000</f>
        <v>1.992</v>
      </c>
      <c r="J54" s="3">
        <f>H54/1000</f>
        <v>7.007733</v>
      </c>
      <c r="K54" s="1">
        <v>10500.403</v>
      </c>
      <c r="L54" s="17">
        <v>314.33300000000003</v>
      </c>
      <c r="M54" s="1">
        <v>355.84500000000003</v>
      </c>
      <c r="N54" s="13">
        <v>62</v>
      </c>
      <c r="O54" s="15">
        <f>N54-13</f>
        <v>49</v>
      </c>
      <c r="P54" s="13">
        <v>85</v>
      </c>
      <c r="Q54" s="15">
        <f>P54-S54</f>
        <v>63</v>
      </c>
      <c r="R54" s="13">
        <v>20</v>
      </c>
      <c r="S54" s="16">
        <v>22</v>
      </c>
      <c r="T54">
        <f>N54+P54</f>
        <v>147</v>
      </c>
    </row>
    <row r="55" spans="1:20" x14ac:dyDescent="0.3">
      <c r="A55" s="13">
        <v>4</v>
      </c>
      <c r="B55">
        <v>220</v>
      </c>
      <c r="C55">
        <v>493</v>
      </c>
      <c r="D55">
        <v>332</v>
      </c>
      <c r="E55" s="17">
        <v>8.5329999999999995</v>
      </c>
      <c r="F55" s="1">
        <v>232.78299999999999</v>
      </c>
      <c r="G55" s="18">
        <v>2070</v>
      </c>
      <c r="H55" s="17">
        <v>7603.6329999999998</v>
      </c>
      <c r="I55" s="4">
        <f>G55/1000</f>
        <v>2.0699999999999998</v>
      </c>
      <c r="J55" s="3">
        <f>H55/1000</f>
        <v>7.6036329999999994</v>
      </c>
      <c r="K55" s="1">
        <v>10886.496999999999</v>
      </c>
      <c r="L55" s="17">
        <v>312.2</v>
      </c>
      <c r="M55" s="1">
        <v>680.11199999999997</v>
      </c>
      <c r="N55" s="13">
        <v>67</v>
      </c>
      <c r="O55" s="15">
        <f>N55-13</f>
        <v>54</v>
      </c>
      <c r="P55" s="13">
        <v>97</v>
      </c>
      <c r="Q55" s="15">
        <f>P55-S55</f>
        <v>76</v>
      </c>
      <c r="R55" s="13">
        <v>20</v>
      </c>
      <c r="S55" s="16">
        <v>21</v>
      </c>
      <c r="T55">
        <f>N55+P55</f>
        <v>164</v>
      </c>
    </row>
    <row r="56" spans="1:20" x14ac:dyDescent="0.3">
      <c r="A56" s="13">
        <v>1</v>
      </c>
      <c r="B56">
        <v>240</v>
      </c>
      <c r="C56">
        <v>524</v>
      </c>
      <c r="D56">
        <v>340</v>
      </c>
      <c r="E56" s="17">
        <v>7.3330000000000002</v>
      </c>
      <c r="F56" s="1">
        <v>406.84800000000001</v>
      </c>
      <c r="G56" s="18">
        <v>1794</v>
      </c>
      <c r="H56" s="17">
        <v>7480.4660000000003</v>
      </c>
      <c r="I56" s="4">
        <f>G56/1000</f>
        <v>1.794</v>
      </c>
      <c r="J56" s="3">
        <f>H56/1000</f>
        <v>7.4804660000000007</v>
      </c>
      <c r="K56" s="1">
        <v>10647.741</v>
      </c>
      <c r="L56" s="17">
        <v>209.63300000000001</v>
      </c>
      <c r="M56" s="1">
        <v>1549.5229999999999</v>
      </c>
      <c r="N56" s="13">
        <v>53</v>
      </c>
      <c r="O56" s="15">
        <f>N56-13</f>
        <v>40</v>
      </c>
      <c r="P56" s="13">
        <v>70</v>
      </c>
      <c r="Q56" s="15">
        <f>P56-S56</f>
        <v>53</v>
      </c>
      <c r="R56" s="13">
        <v>15</v>
      </c>
      <c r="S56" s="16">
        <v>17</v>
      </c>
      <c r="T56">
        <f>N56+P56</f>
        <v>123</v>
      </c>
    </row>
    <row r="57" spans="1:20" x14ac:dyDescent="0.3">
      <c r="A57" s="13">
        <v>2</v>
      </c>
      <c r="B57">
        <v>240</v>
      </c>
      <c r="C57">
        <v>502</v>
      </c>
      <c r="D57">
        <v>337</v>
      </c>
      <c r="E57" s="17">
        <v>7.7329999999999997</v>
      </c>
      <c r="F57" s="1">
        <v>415.23599999999999</v>
      </c>
      <c r="G57" s="18">
        <v>1810</v>
      </c>
      <c r="H57" s="17">
        <v>3184.4659999999999</v>
      </c>
      <c r="I57" s="4">
        <f>G57/1000</f>
        <v>1.81</v>
      </c>
      <c r="J57" s="3">
        <f>H57/1000</f>
        <v>3.184466</v>
      </c>
      <c r="K57" s="1">
        <v>8503.82</v>
      </c>
      <c r="L57" s="17">
        <v>74</v>
      </c>
      <c r="M57" s="1">
        <v>1405.0909999999999</v>
      </c>
      <c r="N57" s="13">
        <v>29</v>
      </c>
      <c r="O57" s="15">
        <f>N57-13</f>
        <v>16</v>
      </c>
      <c r="P57" s="13">
        <v>9</v>
      </c>
      <c r="Q57" s="15">
        <f>P57-S57</f>
        <v>7</v>
      </c>
      <c r="R57" s="13">
        <v>2</v>
      </c>
      <c r="S57" s="16">
        <v>2</v>
      </c>
      <c r="T57">
        <f>N57+P57</f>
        <v>38</v>
      </c>
    </row>
    <row r="58" spans="1:20" x14ac:dyDescent="0.3">
      <c r="A58" s="13">
        <v>3</v>
      </c>
      <c r="B58">
        <v>240</v>
      </c>
      <c r="C58">
        <v>551</v>
      </c>
      <c r="D58">
        <v>371</v>
      </c>
      <c r="E58" s="17">
        <v>7.766</v>
      </c>
      <c r="F58" s="1">
        <v>423.625</v>
      </c>
      <c r="G58" s="18">
        <v>1526</v>
      </c>
      <c r="H58" s="17">
        <v>4891.8329999999996</v>
      </c>
      <c r="I58" s="4">
        <f>G58/1000</f>
        <v>1.526</v>
      </c>
      <c r="J58" s="3">
        <f>H58/1000</f>
        <v>4.8918329999999992</v>
      </c>
      <c r="K58" s="1">
        <v>9869.8690000000006</v>
      </c>
      <c r="L58" s="17">
        <v>161.63300000000001</v>
      </c>
      <c r="M58" s="1">
        <v>1522.47</v>
      </c>
      <c r="N58" s="13">
        <v>47</v>
      </c>
      <c r="O58" s="15">
        <f>N58-13</f>
        <v>34</v>
      </c>
      <c r="P58" s="13">
        <v>42</v>
      </c>
      <c r="Q58" s="15">
        <f>P58-S58</f>
        <v>33</v>
      </c>
      <c r="R58" s="13">
        <v>9</v>
      </c>
      <c r="S58" s="16">
        <v>9</v>
      </c>
      <c r="T58">
        <f>N58+P58</f>
        <v>89</v>
      </c>
    </row>
    <row r="59" spans="1:20" x14ac:dyDescent="0.3">
      <c r="A59" s="13">
        <v>4</v>
      </c>
      <c r="B59">
        <v>240</v>
      </c>
      <c r="C59">
        <v>475</v>
      </c>
      <c r="D59">
        <v>343</v>
      </c>
      <c r="E59" s="17">
        <v>7.7</v>
      </c>
      <c r="F59" s="1">
        <v>410.625</v>
      </c>
      <c r="G59" s="18">
        <v>1509</v>
      </c>
      <c r="H59" s="17">
        <v>5059.8666000000003</v>
      </c>
      <c r="I59" s="4">
        <f>G59/1000</f>
        <v>1.5089999999999999</v>
      </c>
      <c r="J59" s="3">
        <f>H59/1000</f>
        <v>5.0598666000000003</v>
      </c>
      <c r="K59" s="1">
        <v>9743.3719999999994</v>
      </c>
      <c r="L59" s="17">
        <v>178.733</v>
      </c>
      <c r="M59" s="1">
        <v>1614.807</v>
      </c>
      <c r="N59" s="13">
        <v>46</v>
      </c>
      <c r="O59" s="15">
        <f>N59-13</f>
        <v>33</v>
      </c>
      <c r="P59" s="13">
        <v>55</v>
      </c>
      <c r="Q59" s="15">
        <f>P59-S59</f>
        <v>43</v>
      </c>
      <c r="R59" s="13">
        <v>11</v>
      </c>
      <c r="S59" s="16">
        <v>12</v>
      </c>
      <c r="T59">
        <f>N59+P59</f>
        <v>101</v>
      </c>
    </row>
    <row r="60" spans="1:20" x14ac:dyDescent="0.3">
      <c r="A60" s="13">
        <v>1</v>
      </c>
      <c r="B60">
        <v>260</v>
      </c>
      <c r="C60">
        <v>596</v>
      </c>
      <c r="D60">
        <v>397</v>
      </c>
      <c r="E60" s="17">
        <v>6.7329999999999997</v>
      </c>
      <c r="F60" s="1">
        <v>415.23599999999999</v>
      </c>
      <c r="G60" s="18">
        <v>1774</v>
      </c>
      <c r="H60" s="17">
        <v>7739.0659999999998</v>
      </c>
      <c r="I60" s="4">
        <f>G60/1000</f>
        <v>1.774</v>
      </c>
      <c r="J60" s="3">
        <f>H60/1000</f>
        <v>7.7390660000000002</v>
      </c>
      <c r="K60" s="1">
        <v>12400.46</v>
      </c>
      <c r="L60" s="17">
        <v>235.2</v>
      </c>
      <c r="M60" s="1">
        <v>1742.7329999999999</v>
      </c>
      <c r="N60" s="13">
        <v>56</v>
      </c>
      <c r="O60" s="15">
        <f>N60-13</f>
        <v>43</v>
      </c>
      <c r="P60" s="13">
        <v>77</v>
      </c>
      <c r="Q60" s="15">
        <f>P60-S60</f>
        <v>61</v>
      </c>
      <c r="R60" s="13">
        <v>16</v>
      </c>
      <c r="S60" s="16">
        <v>16</v>
      </c>
      <c r="T60">
        <f>N60+P60</f>
        <v>133</v>
      </c>
    </row>
    <row r="61" spans="1:20" x14ac:dyDescent="0.3">
      <c r="A61" s="13">
        <v>2</v>
      </c>
      <c r="B61">
        <v>260</v>
      </c>
      <c r="C61">
        <v>595</v>
      </c>
      <c r="D61">
        <v>389</v>
      </c>
      <c r="E61" s="17">
        <v>7.0330000000000004</v>
      </c>
      <c r="F61" s="1">
        <v>419.43</v>
      </c>
      <c r="G61" s="18">
        <v>1619</v>
      </c>
      <c r="H61" s="17">
        <v>5154.366</v>
      </c>
      <c r="I61" s="4">
        <f>G61/1000</f>
        <v>1.619</v>
      </c>
      <c r="J61" s="3">
        <f>H61/1000</f>
        <v>5.1543659999999996</v>
      </c>
      <c r="K61" s="1">
        <v>10280.079</v>
      </c>
      <c r="L61" s="17">
        <v>130.30000000000001</v>
      </c>
      <c r="M61" s="1">
        <v>1350.5650000000001</v>
      </c>
      <c r="N61" s="13">
        <v>36</v>
      </c>
      <c r="O61" s="15">
        <f>N61-13</f>
        <v>23</v>
      </c>
      <c r="P61" s="13">
        <v>40</v>
      </c>
      <c r="Q61" s="15">
        <f>P61-S61</f>
        <v>29</v>
      </c>
      <c r="R61" s="13">
        <v>10</v>
      </c>
      <c r="S61" s="16">
        <v>11</v>
      </c>
      <c r="T61">
        <f>N61+P61</f>
        <v>76</v>
      </c>
    </row>
    <row r="62" spans="1:20" x14ac:dyDescent="0.3">
      <c r="A62" s="13">
        <v>3</v>
      </c>
      <c r="B62">
        <v>260</v>
      </c>
      <c r="C62">
        <v>647</v>
      </c>
      <c r="D62">
        <v>425</v>
      </c>
      <c r="E62" s="17">
        <v>6.8659999999999997</v>
      </c>
      <c r="F62" s="1">
        <v>415.23599999999999</v>
      </c>
      <c r="G62" s="18">
        <v>1871</v>
      </c>
      <c r="H62" s="17">
        <v>7403.2330000000002</v>
      </c>
      <c r="I62" s="4">
        <f>G62/1000</f>
        <v>1.871</v>
      </c>
      <c r="J62" s="3">
        <f>H62/1000</f>
        <v>7.4032330000000002</v>
      </c>
      <c r="K62" s="1">
        <v>12966.691000000001</v>
      </c>
      <c r="L62" s="17">
        <v>194</v>
      </c>
      <c r="M62" s="1">
        <v>1524.63</v>
      </c>
      <c r="N62" s="13">
        <v>55</v>
      </c>
      <c r="O62" s="15">
        <f>N62-13</f>
        <v>42</v>
      </c>
      <c r="P62" s="13">
        <v>61</v>
      </c>
      <c r="Q62" s="15">
        <f>P62-S62</f>
        <v>47</v>
      </c>
      <c r="R62" s="13">
        <v>15</v>
      </c>
      <c r="S62" s="16">
        <v>14</v>
      </c>
      <c r="T62">
        <f>N62+P62</f>
        <v>116</v>
      </c>
    </row>
    <row r="63" spans="1:20" x14ac:dyDescent="0.3">
      <c r="A63" s="13">
        <v>4</v>
      </c>
      <c r="B63">
        <v>260</v>
      </c>
      <c r="C63">
        <v>543</v>
      </c>
      <c r="D63">
        <v>374</v>
      </c>
      <c r="E63" s="17">
        <v>6.9660000000000002</v>
      </c>
      <c r="F63" s="1">
        <v>411.04199999999997</v>
      </c>
      <c r="G63" s="18">
        <v>1684</v>
      </c>
      <c r="H63" s="17">
        <v>3587.5329999999999</v>
      </c>
      <c r="I63" s="4">
        <f>G63/1000</f>
        <v>1.6839999999999999</v>
      </c>
      <c r="J63" s="3">
        <f>H63/1000</f>
        <v>3.5875330000000001</v>
      </c>
      <c r="K63" s="1">
        <v>9410.7870000000003</v>
      </c>
      <c r="L63" s="17">
        <v>83.5</v>
      </c>
      <c r="M63" s="1">
        <v>1388.316</v>
      </c>
      <c r="N63" s="13">
        <v>29</v>
      </c>
      <c r="O63" s="15">
        <f>N63-13</f>
        <v>16</v>
      </c>
      <c r="P63" s="13">
        <v>17</v>
      </c>
      <c r="Q63" s="15">
        <f>P63-S63</f>
        <v>11</v>
      </c>
      <c r="R63" s="13">
        <v>4</v>
      </c>
      <c r="S63" s="16">
        <v>6</v>
      </c>
      <c r="T63">
        <f>N63+P63</f>
        <v>46</v>
      </c>
    </row>
    <row r="64" spans="1:20" x14ac:dyDescent="0.3">
      <c r="A64" s="13">
        <v>1</v>
      </c>
      <c r="B64">
        <v>280</v>
      </c>
      <c r="C64">
        <v>617</v>
      </c>
      <c r="D64">
        <v>421</v>
      </c>
      <c r="E64" s="17">
        <v>7.766</v>
      </c>
      <c r="F64" s="1">
        <v>423.62400000000002</v>
      </c>
      <c r="G64" s="18">
        <v>2654</v>
      </c>
      <c r="H64" s="17">
        <v>10809.433000000001</v>
      </c>
      <c r="I64" s="4">
        <f>G64/1000</f>
        <v>2.6539999999999999</v>
      </c>
      <c r="J64" s="3">
        <f>H64/1000</f>
        <v>10.809433</v>
      </c>
      <c r="K64" s="1">
        <v>15044.968999999999</v>
      </c>
      <c r="L64" s="17">
        <v>339.83300000000003</v>
      </c>
      <c r="M64" s="1">
        <v>1681.9159999999999</v>
      </c>
      <c r="N64" s="13">
        <v>75</v>
      </c>
      <c r="O64" s="15">
        <f>N64-13</f>
        <v>62</v>
      </c>
      <c r="P64" s="13">
        <v>102</v>
      </c>
      <c r="Q64" s="15">
        <f>P64-S64</f>
        <v>81</v>
      </c>
      <c r="R64" s="13">
        <v>22</v>
      </c>
      <c r="S64" s="16">
        <v>21</v>
      </c>
      <c r="T64">
        <f>N64+P64</f>
        <v>177</v>
      </c>
    </row>
    <row r="65" spans="1:20" x14ac:dyDescent="0.3">
      <c r="A65" s="13">
        <v>2</v>
      </c>
      <c r="B65">
        <v>280</v>
      </c>
      <c r="C65">
        <v>647</v>
      </c>
      <c r="D65">
        <v>443</v>
      </c>
      <c r="E65" s="17">
        <v>7.133</v>
      </c>
      <c r="F65" s="1">
        <v>427.81900000000002</v>
      </c>
      <c r="G65" s="18">
        <v>2035</v>
      </c>
      <c r="H65" s="17">
        <v>8233.1329999999998</v>
      </c>
      <c r="I65" s="4">
        <f>G65/1000</f>
        <v>2.0350000000000001</v>
      </c>
      <c r="J65" s="3">
        <f>H65/1000</f>
        <v>8.2331330000000005</v>
      </c>
      <c r="K65" s="1">
        <v>14307.947</v>
      </c>
      <c r="L65" s="17">
        <v>242.833</v>
      </c>
      <c r="M65" s="1">
        <v>1480.5889999999999</v>
      </c>
      <c r="N65" s="13">
        <v>57</v>
      </c>
      <c r="O65" s="15">
        <f>N65-13</f>
        <v>44</v>
      </c>
      <c r="P65" s="13">
        <v>73</v>
      </c>
      <c r="Q65" s="15">
        <f>P65-S65</f>
        <v>59</v>
      </c>
      <c r="R65" s="13">
        <v>15</v>
      </c>
      <c r="S65" s="16">
        <v>14</v>
      </c>
      <c r="T65">
        <f>N65+P65</f>
        <v>130</v>
      </c>
    </row>
    <row r="66" spans="1:20" x14ac:dyDescent="0.3">
      <c r="A66" s="13">
        <v>3</v>
      </c>
      <c r="B66">
        <v>280</v>
      </c>
      <c r="C66">
        <v>597</v>
      </c>
      <c r="D66">
        <v>423</v>
      </c>
      <c r="E66" s="17">
        <v>6.9</v>
      </c>
      <c r="F66" s="1">
        <v>415.23599999999999</v>
      </c>
      <c r="G66" s="18">
        <v>2423</v>
      </c>
      <c r="H66" s="17">
        <v>8772.6</v>
      </c>
      <c r="I66" s="4">
        <f>G66/1000</f>
        <v>2.423</v>
      </c>
      <c r="J66" s="3">
        <f>H66/1000</f>
        <v>8.7726000000000006</v>
      </c>
      <c r="K66" s="1">
        <v>14106.082</v>
      </c>
      <c r="L66" s="17">
        <v>248.2</v>
      </c>
      <c r="M66" s="1">
        <v>1939.866</v>
      </c>
      <c r="N66" s="13">
        <v>67</v>
      </c>
      <c r="O66" s="15">
        <f>N66-13</f>
        <v>54</v>
      </c>
      <c r="P66" s="13">
        <v>79</v>
      </c>
      <c r="Q66" s="15">
        <f>P66-S66</f>
        <v>63</v>
      </c>
      <c r="R66" s="13">
        <v>16</v>
      </c>
      <c r="S66" s="16">
        <v>16</v>
      </c>
      <c r="T66">
        <f>N66+P66</f>
        <v>146</v>
      </c>
    </row>
    <row r="67" spans="1:20" x14ac:dyDescent="0.3">
      <c r="A67" s="13">
        <v>4</v>
      </c>
      <c r="B67">
        <v>280</v>
      </c>
      <c r="C67">
        <v>619</v>
      </c>
      <c r="D67">
        <v>422</v>
      </c>
      <c r="E67" s="17">
        <v>7.0330000000000004</v>
      </c>
      <c r="F67" s="1">
        <v>419.43099999999998</v>
      </c>
      <c r="G67" s="18">
        <v>2617</v>
      </c>
      <c r="H67" s="17">
        <v>7595.9660000000003</v>
      </c>
      <c r="I67" s="4">
        <f>G67/1000</f>
        <v>2.617</v>
      </c>
      <c r="J67" s="3">
        <f>H67/1000</f>
        <v>7.5959660000000007</v>
      </c>
      <c r="K67" s="1">
        <v>13207.862999999999</v>
      </c>
      <c r="L67" s="17">
        <v>204.46600000000001</v>
      </c>
      <c r="M67" s="1">
        <v>1717.568</v>
      </c>
      <c r="N67" s="13">
        <v>54</v>
      </c>
      <c r="O67" s="15">
        <f>N67-13</f>
        <v>41</v>
      </c>
      <c r="P67" s="13">
        <v>61</v>
      </c>
      <c r="Q67" s="15">
        <f>P67-S67</f>
        <v>48</v>
      </c>
      <c r="R67" s="13">
        <v>12</v>
      </c>
      <c r="S67" s="16">
        <v>13</v>
      </c>
      <c r="T67">
        <f>N67+P67</f>
        <v>115</v>
      </c>
    </row>
    <row r="68" spans="1:20" x14ac:dyDescent="0.3">
      <c r="A68" s="13">
        <v>1</v>
      </c>
      <c r="B68">
        <v>300</v>
      </c>
      <c r="C68">
        <v>655</v>
      </c>
      <c r="D68">
        <v>455</v>
      </c>
      <c r="E68" s="17">
        <v>6.9329999999999998</v>
      </c>
      <c r="F68" s="1">
        <v>419.43</v>
      </c>
      <c r="G68" s="18">
        <v>2479</v>
      </c>
      <c r="H68" s="17">
        <v>16657.532999999999</v>
      </c>
      <c r="I68" s="4">
        <f>G68/1000</f>
        <v>2.4790000000000001</v>
      </c>
      <c r="J68" s="3">
        <f>H68/1000</f>
        <v>16.657533000000001</v>
      </c>
      <c r="K68" s="1">
        <v>20422.065999999999</v>
      </c>
      <c r="L68" s="17">
        <v>547.23299999999995</v>
      </c>
      <c r="M68" s="1">
        <v>1707.0820000000001</v>
      </c>
      <c r="N68" s="13">
        <v>97</v>
      </c>
      <c r="O68" s="15">
        <f>N68-13</f>
        <v>84</v>
      </c>
      <c r="P68" s="13">
        <v>147</v>
      </c>
      <c r="Q68" s="15">
        <f>P68-S68</f>
        <v>116</v>
      </c>
      <c r="R68" s="13">
        <v>30</v>
      </c>
      <c r="S68" s="16">
        <v>31</v>
      </c>
      <c r="T68">
        <f>N68+P68</f>
        <v>244</v>
      </c>
    </row>
    <row r="69" spans="1:20" x14ac:dyDescent="0.3">
      <c r="A69" s="13">
        <v>2</v>
      </c>
      <c r="B69">
        <v>300</v>
      </c>
      <c r="C69">
        <v>669</v>
      </c>
      <c r="D69">
        <v>473</v>
      </c>
      <c r="E69" s="17">
        <v>8.0329999999999995</v>
      </c>
      <c r="F69" s="1">
        <v>427.81900000000002</v>
      </c>
      <c r="G69" s="18">
        <v>3184</v>
      </c>
      <c r="H69" s="17">
        <v>10216.733</v>
      </c>
      <c r="I69" s="4">
        <f>G69/1000</f>
        <v>3.1840000000000002</v>
      </c>
      <c r="J69" s="3">
        <f>H69/1000</f>
        <v>10.216733</v>
      </c>
      <c r="K69" s="1">
        <v>15875.257</v>
      </c>
      <c r="L69" s="17">
        <v>202.96600000000001</v>
      </c>
      <c r="M69" s="1">
        <v>1652.556</v>
      </c>
      <c r="N69" s="13">
        <v>50</v>
      </c>
      <c r="O69" s="15">
        <f>N69-13</f>
        <v>37</v>
      </c>
      <c r="P69" s="13">
        <v>70</v>
      </c>
      <c r="Q69" s="15">
        <f>P69-S69</f>
        <v>53</v>
      </c>
      <c r="R69" s="13">
        <v>13</v>
      </c>
      <c r="S69" s="16">
        <v>17</v>
      </c>
      <c r="T69">
        <f>N69+P69</f>
        <v>120</v>
      </c>
    </row>
    <row r="70" spans="1:20" x14ac:dyDescent="0.3">
      <c r="A70" s="13">
        <v>3</v>
      </c>
      <c r="B70">
        <v>300</v>
      </c>
      <c r="C70">
        <v>670</v>
      </c>
      <c r="D70">
        <v>445</v>
      </c>
      <c r="E70" s="17">
        <v>7.7</v>
      </c>
      <c r="F70" s="1">
        <v>427.81900000000002</v>
      </c>
      <c r="G70" s="18">
        <v>2193</v>
      </c>
      <c r="H70" s="17">
        <v>10776.633</v>
      </c>
      <c r="I70" s="4">
        <f>G70/1000</f>
        <v>2.1930000000000001</v>
      </c>
      <c r="J70" s="3">
        <f>H70/1000</f>
        <v>10.776633</v>
      </c>
      <c r="K70" s="1">
        <v>16523.919999999998</v>
      </c>
      <c r="L70" s="17">
        <v>297.7</v>
      </c>
      <c r="M70" s="1">
        <v>1582.164</v>
      </c>
      <c r="N70" s="13">
        <v>70</v>
      </c>
      <c r="O70" s="15">
        <f>N70-13</f>
        <v>57</v>
      </c>
      <c r="P70" s="13">
        <v>100</v>
      </c>
      <c r="Q70" s="15">
        <f>P70-S70</f>
        <v>79</v>
      </c>
      <c r="R70" s="13">
        <v>18</v>
      </c>
      <c r="S70" s="16">
        <v>21</v>
      </c>
      <c r="T70">
        <f>N70+P70</f>
        <v>170</v>
      </c>
    </row>
    <row r="71" spans="1:20" x14ac:dyDescent="0.3">
      <c r="A71" s="13">
        <v>4</v>
      </c>
      <c r="B71">
        <v>300</v>
      </c>
      <c r="C71">
        <v>699</v>
      </c>
      <c r="D71">
        <v>494</v>
      </c>
      <c r="E71" s="17">
        <v>7.5330000000000004</v>
      </c>
      <c r="F71" s="1">
        <v>419.43</v>
      </c>
      <c r="G71" s="18">
        <v>2805</v>
      </c>
      <c r="H71" s="17">
        <v>9182.2999999999993</v>
      </c>
      <c r="I71" s="4">
        <f>G71/1000</f>
        <v>2.8050000000000002</v>
      </c>
      <c r="J71" s="3">
        <f>H71/1000</f>
        <v>9.1822999999999997</v>
      </c>
      <c r="K71" s="1">
        <v>16670.067999999999</v>
      </c>
      <c r="L71" s="17">
        <v>198.6</v>
      </c>
      <c r="M71" s="1">
        <v>1765.8019999999999</v>
      </c>
      <c r="N71" s="13">
        <v>52</v>
      </c>
      <c r="O71" s="15">
        <f>N71-13</f>
        <v>39</v>
      </c>
      <c r="P71" s="13">
        <v>59</v>
      </c>
      <c r="Q71" s="15">
        <f>P71-S71</f>
        <v>46</v>
      </c>
      <c r="R71" s="13">
        <v>13</v>
      </c>
      <c r="S71" s="16">
        <v>13</v>
      </c>
      <c r="T71">
        <f>N71+P71</f>
        <v>111</v>
      </c>
    </row>
    <row r="72" spans="1:20" s="20" customFormat="1" x14ac:dyDescent="0.3">
      <c r="A72" s="20" t="s">
        <v>29</v>
      </c>
      <c r="B72" s="21">
        <f t="shared" ref="B72:P72" si="0">MAX(B4:B71)</f>
        <v>300</v>
      </c>
      <c r="C72" s="21">
        <f t="shared" si="0"/>
        <v>795</v>
      </c>
      <c r="D72" s="21">
        <f t="shared" si="0"/>
        <v>494</v>
      </c>
      <c r="E72" s="21">
        <f t="shared" si="0"/>
        <v>10.766</v>
      </c>
      <c r="F72" s="21">
        <f t="shared" si="0"/>
        <v>427.81900000000002</v>
      </c>
      <c r="G72" s="21">
        <f t="shared" si="0"/>
        <v>3184</v>
      </c>
      <c r="H72" s="21">
        <f t="shared" si="0"/>
        <v>16657.532999999999</v>
      </c>
      <c r="I72" s="21">
        <f t="shared" si="0"/>
        <v>3.1840000000000002</v>
      </c>
      <c r="J72" s="21">
        <f t="shared" si="0"/>
        <v>16.657533000000001</v>
      </c>
      <c r="K72" s="21">
        <f t="shared" si="0"/>
        <v>20422.065999999999</v>
      </c>
      <c r="L72" s="21">
        <f t="shared" si="0"/>
        <v>547.23299999999995</v>
      </c>
      <c r="M72" s="21">
        <f t="shared" si="0"/>
        <v>1939.866</v>
      </c>
      <c r="N72" s="21">
        <f t="shared" si="0"/>
        <v>97</v>
      </c>
      <c r="O72" s="21">
        <f t="shared" si="0"/>
        <v>84</v>
      </c>
      <c r="P72" s="21">
        <f t="shared" si="0"/>
        <v>147</v>
      </c>
      <c r="Q72" s="21">
        <f>MAX(Q4:Q71)</f>
        <v>116</v>
      </c>
      <c r="R72" s="21">
        <f t="shared" ref="R72" si="1">MAX(R4:R71)</f>
        <v>30</v>
      </c>
      <c r="S72" s="21">
        <f t="shared" ref="S72" si="2">MAX(S4:S71)</f>
        <v>31</v>
      </c>
      <c r="T72" s="21">
        <f t="shared" ref="T72" si="3">MAX(T4:T71)</f>
        <v>244</v>
      </c>
    </row>
    <row r="73" spans="1:20" s="20" customFormat="1" x14ac:dyDescent="0.3">
      <c r="A73" s="20" t="s">
        <v>30</v>
      </c>
      <c r="B73" s="21">
        <f>AVERAGE(B4:B71)</f>
        <v>139.1764705882353</v>
      </c>
      <c r="C73" s="21">
        <f t="shared" ref="C73:T73" si="4">AVERAGE(C4:C71)</f>
        <v>322.14705882352939</v>
      </c>
      <c r="D73" s="21">
        <f t="shared" si="4"/>
        <v>217.69117647058823</v>
      </c>
      <c r="E73" s="21">
        <f t="shared" si="4"/>
        <v>7.6354411764705885</v>
      </c>
      <c r="F73" s="21">
        <f t="shared" si="4"/>
        <v>270.05888235294117</v>
      </c>
      <c r="G73" s="21">
        <f t="shared" si="4"/>
        <v>1039.8382352941176</v>
      </c>
      <c r="H73" s="21">
        <f t="shared" si="4"/>
        <v>3569.176067647059</v>
      </c>
      <c r="I73" s="21">
        <f t="shared" si="4"/>
        <v>1.0398382352941178</v>
      </c>
      <c r="J73" s="21">
        <f t="shared" si="4"/>
        <v>3.5691760676470601</v>
      </c>
      <c r="K73" s="21">
        <f t="shared" si="4"/>
        <v>5690.3442941176472</v>
      </c>
      <c r="L73" s="21">
        <f t="shared" si="4"/>
        <v>152.92716176470591</v>
      </c>
      <c r="M73" s="21">
        <f t="shared" si="4"/>
        <v>660.82310294117656</v>
      </c>
      <c r="N73" s="21">
        <f t="shared" si="4"/>
        <v>40.176470588235297</v>
      </c>
      <c r="O73" s="21">
        <f t="shared" si="4"/>
        <v>27.176470588235293</v>
      </c>
      <c r="P73" s="21">
        <f t="shared" si="4"/>
        <v>38.220588235294116</v>
      </c>
      <c r="Q73" s="21">
        <f t="shared" si="4"/>
        <v>29.941176470588236</v>
      </c>
      <c r="R73" s="21">
        <f t="shared" si="4"/>
        <v>8.2058823529411757</v>
      </c>
      <c r="S73" s="21">
        <f t="shared" si="4"/>
        <v>8.2794117647058822</v>
      </c>
      <c r="T73" s="21">
        <f t="shared" si="4"/>
        <v>78.397058823529406</v>
      </c>
    </row>
    <row r="74" spans="1:20" x14ac:dyDescent="0.3">
      <c r="A74" s="14"/>
      <c r="B74" s="8"/>
      <c r="C74" s="8"/>
      <c r="D74" s="8"/>
      <c r="E74" s="9"/>
      <c r="F74" s="9"/>
      <c r="G74" s="9"/>
      <c r="H74" s="9"/>
      <c r="I74" s="9"/>
      <c r="J74" s="9"/>
      <c r="K74" s="9"/>
      <c r="L74" s="9"/>
      <c r="M74" s="9"/>
      <c r="N74" s="16"/>
      <c r="O74" s="15"/>
      <c r="P74" s="15"/>
      <c r="Q74" s="15"/>
      <c r="R74" s="13"/>
      <c r="S74" s="15"/>
    </row>
    <row r="75" spans="1:20" x14ac:dyDescent="0.3">
      <c r="A75" s="14"/>
      <c r="B75" s="8"/>
      <c r="C75" s="8"/>
      <c r="D75" s="8"/>
      <c r="E75" s="9"/>
      <c r="F75" s="9"/>
      <c r="G75" s="9"/>
      <c r="H75" s="9"/>
      <c r="I75" s="9"/>
      <c r="J75" s="9"/>
      <c r="K75" s="9"/>
      <c r="L75" s="9"/>
      <c r="M75" s="9"/>
      <c r="N75" s="16"/>
      <c r="O75" s="15"/>
      <c r="P75" s="15"/>
      <c r="Q75" s="15"/>
      <c r="R75" s="13"/>
      <c r="S75" s="15"/>
    </row>
    <row r="76" spans="1:20" x14ac:dyDescent="0.3">
      <c r="A76" s="14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16"/>
      <c r="O76" s="15"/>
      <c r="P76" s="15"/>
      <c r="Q76" s="15"/>
      <c r="R76" s="13"/>
      <c r="S76" s="15"/>
    </row>
    <row r="77" spans="1:20" x14ac:dyDescent="0.3">
      <c r="A77" s="14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16"/>
      <c r="O77" s="15"/>
      <c r="P77" s="15"/>
      <c r="Q77" s="15"/>
      <c r="R77" s="13"/>
      <c r="S77" s="15"/>
    </row>
    <row r="78" spans="1:20" x14ac:dyDescent="0.3">
      <c r="A78" s="14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16"/>
      <c r="O78" s="15"/>
      <c r="P78" s="15"/>
      <c r="Q78" s="15"/>
      <c r="R78" s="13"/>
      <c r="S78" s="15"/>
    </row>
    <row r="79" spans="1:20" x14ac:dyDescent="0.3">
      <c r="A79" s="14"/>
      <c r="B79" s="8"/>
      <c r="C79" s="8"/>
      <c r="D79" s="8"/>
      <c r="E79" s="19"/>
      <c r="F79" s="19"/>
      <c r="G79" s="19"/>
      <c r="H79" s="19"/>
      <c r="I79" s="19"/>
      <c r="J79" s="19"/>
      <c r="K79" s="19"/>
      <c r="L79" s="19"/>
      <c r="M79" s="19"/>
      <c r="N79" s="14"/>
      <c r="O79" s="15"/>
      <c r="P79" s="13"/>
      <c r="Q79" s="15"/>
      <c r="R79" s="13"/>
      <c r="S79" s="15"/>
    </row>
    <row r="80" spans="1:20" x14ac:dyDescent="0.3">
      <c r="A80" s="14"/>
      <c r="B80" s="8"/>
      <c r="C80" s="8"/>
      <c r="D80" s="8"/>
      <c r="E80" s="19"/>
      <c r="F80" s="19"/>
      <c r="G80" s="19"/>
      <c r="H80" s="19"/>
      <c r="I80" s="19"/>
      <c r="J80" s="19"/>
      <c r="K80" s="19"/>
      <c r="L80" s="19"/>
      <c r="M80" s="19"/>
      <c r="N80" s="14"/>
      <c r="O80" s="15"/>
      <c r="P80" s="14"/>
      <c r="Q80" s="15"/>
      <c r="R80" s="14"/>
      <c r="S80" s="16"/>
    </row>
    <row r="81" spans="1:20" x14ac:dyDescent="0.3">
      <c r="A81" s="14"/>
      <c r="B81" s="8"/>
      <c r="C81" s="8"/>
      <c r="D81" s="8"/>
      <c r="E81" s="19"/>
      <c r="F81" s="19"/>
      <c r="G81" s="19"/>
      <c r="H81" s="19"/>
      <c r="I81" s="19"/>
      <c r="J81" s="19"/>
      <c r="K81" s="19"/>
      <c r="L81" s="19"/>
      <c r="M81" s="19"/>
      <c r="N81" s="14"/>
      <c r="O81" s="15"/>
      <c r="P81" s="14"/>
      <c r="Q81" s="15"/>
      <c r="R81" s="14"/>
      <c r="S81" s="16"/>
    </row>
    <row r="82" spans="1:20" x14ac:dyDescent="0.3">
      <c r="A82" s="14"/>
      <c r="B82" s="8"/>
      <c r="C82" s="8"/>
      <c r="D82" s="8"/>
      <c r="E82" s="19"/>
      <c r="F82" s="19"/>
      <c r="G82" s="19"/>
      <c r="H82" s="19"/>
      <c r="I82" s="19"/>
      <c r="J82" s="19"/>
      <c r="K82" s="19"/>
      <c r="L82" s="19"/>
      <c r="M82" s="19"/>
      <c r="N82" s="14"/>
      <c r="O82" s="15"/>
      <c r="P82" s="14"/>
      <c r="Q82" s="15"/>
      <c r="R82" s="14"/>
      <c r="S82" s="16"/>
    </row>
    <row r="83" spans="1:20" x14ac:dyDescent="0.3">
      <c r="A83" s="14"/>
      <c r="B83" s="8"/>
      <c r="C83" s="8"/>
      <c r="D83" s="8"/>
      <c r="E83" s="9"/>
      <c r="F83" s="9"/>
      <c r="G83" s="9"/>
      <c r="H83" s="9"/>
      <c r="I83" s="9"/>
      <c r="J83" s="9"/>
      <c r="K83" s="9"/>
      <c r="L83" s="9"/>
      <c r="M83" s="9"/>
      <c r="N83" s="16"/>
      <c r="O83" s="15"/>
      <c r="P83" s="16"/>
      <c r="Q83" s="15"/>
      <c r="R83" s="16"/>
      <c r="S83" s="16"/>
    </row>
    <row r="84" spans="1:20" x14ac:dyDescent="0.3">
      <c r="A84" s="14"/>
      <c r="B84" s="8"/>
      <c r="C84" s="8"/>
      <c r="D84" s="8"/>
      <c r="E84" s="19"/>
      <c r="F84" s="19"/>
      <c r="G84" s="19"/>
      <c r="H84" s="19"/>
      <c r="I84" s="19"/>
      <c r="J84" s="19"/>
      <c r="K84" s="19"/>
      <c r="L84" s="19"/>
      <c r="M84" s="19"/>
      <c r="N84" s="14"/>
      <c r="O84" s="15"/>
      <c r="P84" s="14"/>
      <c r="Q84" s="15"/>
      <c r="R84" s="14"/>
      <c r="S84" s="16"/>
    </row>
    <row r="85" spans="1:20" x14ac:dyDescent="0.3">
      <c r="A85" s="14"/>
      <c r="B85" s="8"/>
      <c r="C85" s="8"/>
      <c r="D85" s="8"/>
      <c r="E85" s="19"/>
      <c r="F85" s="19"/>
      <c r="G85" s="19"/>
      <c r="H85" s="19"/>
      <c r="I85" s="19"/>
      <c r="J85" s="19"/>
      <c r="K85" s="19"/>
      <c r="L85" s="19"/>
      <c r="M85" s="19"/>
      <c r="N85" s="14"/>
      <c r="O85" s="15"/>
      <c r="P85" s="13"/>
      <c r="Q85" s="15"/>
      <c r="R85" s="13"/>
      <c r="S85" s="16"/>
    </row>
    <row r="86" spans="1:20" x14ac:dyDescent="0.3">
      <c r="A86" s="14"/>
      <c r="B86" s="8"/>
      <c r="C86" s="8"/>
      <c r="D86" s="8"/>
      <c r="E86" s="19"/>
      <c r="F86" s="19"/>
      <c r="G86" s="19"/>
      <c r="H86" s="19"/>
      <c r="I86" s="19"/>
      <c r="J86" s="19"/>
      <c r="K86" s="19"/>
      <c r="L86" s="19"/>
      <c r="M86" s="19"/>
      <c r="N86" s="14"/>
      <c r="O86" s="15"/>
      <c r="P86" s="13"/>
      <c r="Q86" s="15"/>
      <c r="R86" s="13"/>
      <c r="S86" s="16"/>
    </row>
    <row r="87" spans="1:20" x14ac:dyDescent="0.3">
      <c r="A87" s="14"/>
      <c r="B87" s="8"/>
      <c r="C87" s="8"/>
      <c r="D87" s="8"/>
      <c r="E87" s="19"/>
      <c r="F87" s="19"/>
      <c r="G87" s="19"/>
      <c r="H87" s="19"/>
      <c r="I87" s="19"/>
      <c r="J87" s="19"/>
      <c r="K87" s="19"/>
      <c r="L87" s="19"/>
      <c r="M87" s="19"/>
      <c r="N87" s="14"/>
      <c r="O87" s="15"/>
      <c r="P87" s="13"/>
      <c r="Q87" s="15"/>
      <c r="R87" s="13"/>
      <c r="S87" s="16"/>
    </row>
    <row r="88" spans="1:20" x14ac:dyDescent="0.3">
      <c r="A88" s="14"/>
      <c r="B88" s="8"/>
      <c r="C88" s="8"/>
      <c r="D88" s="8"/>
      <c r="E88" s="19"/>
      <c r="F88" s="19"/>
      <c r="G88" s="19"/>
      <c r="H88" s="19"/>
      <c r="I88" s="19"/>
      <c r="J88" s="19"/>
      <c r="K88" s="19"/>
      <c r="L88" s="19"/>
      <c r="M88" s="19"/>
      <c r="N88" s="14"/>
      <c r="O88" s="15"/>
      <c r="P88" s="13"/>
      <c r="Q88" s="15"/>
      <c r="R88" s="13"/>
      <c r="S88" s="16"/>
    </row>
    <row r="89" spans="1:20" s="8" customFormat="1" x14ac:dyDescent="0.3">
      <c r="A89" s="14"/>
      <c r="E89" s="9"/>
      <c r="F89" s="9"/>
      <c r="G89" s="9"/>
      <c r="H89" s="9"/>
      <c r="I89" s="9"/>
      <c r="J89" s="9"/>
      <c r="K89" s="9"/>
      <c r="L89" s="9"/>
      <c r="M89" s="9"/>
      <c r="N89" s="16"/>
      <c r="O89" s="16"/>
      <c r="P89" s="16"/>
      <c r="Q89" s="16"/>
      <c r="R89" s="14"/>
      <c r="S89" s="16"/>
    </row>
    <row r="90" spans="1:20" s="8" customFormat="1" x14ac:dyDescent="0.3">
      <c r="A90" s="14"/>
      <c r="E90" s="9"/>
      <c r="F90" s="9"/>
      <c r="G90" s="9"/>
      <c r="I90" s="9"/>
      <c r="L90" s="9"/>
      <c r="M90" s="9"/>
      <c r="N90" s="16"/>
      <c r="O90" s="16"/>
      <c r="P90" s="16"/>
      <c r="Q90" s="16"/>
      <c r="R90" s="14"/>
      <c r="S90" s="16"/>
    </row>
    <row r="91" spans="1:20" s="8" customFormat="1" x14ac:dyDescent="0.3">
      <c r="A91" s="14"/>
      <c r="E91" s="9"/>
      <c r="F91" s="9"/>
      <c r="G91" s="9"/>
      <c r="I91" s="9"/>
      <c r="L91" s="9"/>
      <c r="M91" s="9"/>
      <c r="N91" s="16"/>
      <c r="O91" s="16"/>
      <c r="P91" s="16"/>
      <c r="Q91" s="16"/>
      <c r="R91" s="14"/>
      <c r="S91" s="16"/>
    </row>
    <row r="92" spans="1:20" s="8" customFormat="1" x14ac:dyDescent="0.3">
      <c r="A92" s="14"/>
      <c r="E92" s="9"/>
      <c r="F92" s="9"/>
      <c r="G92" s="9"/>
      <c r="H92" s="9"/>
      <c r="I92" s="9"/>
      <c r="J92" s="9"/>
      <c r="K92" s="9"/>
      <c r="L92" s="9"/>
      <c r="M92" s="9"/>
      <c r="N92" s="16"/>
      <c r="O92" s="16"/>
      <c r="P92" s="16"/>
      <c r="Q92" s="16"/>
      <c r="R92" s="14"/>
      <c r="S92" s="16"/>
    </row>
    <row r="93" spans="1:20" s="8" customFormat="1" x14ac:dyDescent="0.3">
      <c r="A93" s="14"/>
      <c r="E93" s="9"/>
      <c r="F93" s="9"/>
      <c r="G93" s="9"/>
      <c r="H93" s="9"/>
      <c r="I93" s="9"/>
      <c r="J93" s="9"/>
      <c r="K93" s="9"/>
      <c r="L93" s="9"/>
      <c r="M93" s="9"/>
      <c r="N93" s="14"/>
      <c r="O93" s="16"/>
      <c r="P93" s="14"/>
      <c r="Q93" s="16"/>
      <c r="R93" s="14"/>
      <c r="S93" s="16"/>
      <c r="T93" s="8">
        <f t="shared" ref="T93" si="5">N93+P93</f>
        <v>0</v>
      </c>
    </row>
  </sheetData>
  <autoFilter ref="A1:T93" xr:uid="{00000000-0009-0000-0000-000001000000}"/>
  <sortState xmlns:xlrd2="http://schemas.microsoft.com/office/spreadsheetml/2017/richdata2" ref="A4:T71">
    <sortCondition ref="B4:B71"/>
    <sortCondition ref="A4:A71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"/>
  <sheetViews>
    <sheetView workbookViewId="0">
      <selection activeCell="K22" sqref="K22"/>
    </sheetView>
  </sheetViews>
  <sheetFormatPr defaultColWidth="8.88671875" defaultRowHeight="14.4" x14ac:dyDescent="0.3"/>
  <cols>
    <col min="4" max="4" width="11" customWidth="1"/>
    <col min="5" max="5" width="12.88671875" customWidth="1"/>
  </cols>
  <sheetData>
    <row r="1" spans="1: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">
      <c r="A2">
        <v>1</v>
      </c>
      <c r="B2">
        <v>1</v>
      </c>
      <c r="C2">
        <v>8</v>
      </c>
      <c r="D2">
        <v>51.066000000000003</v>
      </c>
      <c r="E2">
        <v>231.73500000000001</v>
      </c>
    </row>
    <row r="3" spans="1:5" x14ac:dyDescent="0.3">
      <c r="A3">
        <v>2</v>
      </c>
      <c r="B3">
        <v>1</v>
      </c>
      <c r="C3">
        <v>4</v>
      </c>
      <c r="D3">
        <v>33.433</v>
      </c>
      <c r="E3">
        <v>233.83199999999999</v>
      </c>
    </row>
    <row r="4" spans="1:5" x14ac:dyDescent="0.3">
      <c r="A4">
        <v>3</v>
      </c>
      <c r="B4">
        <v>1</v>
      </c>
      <c r="C4">
        <v>5</v>
      </c>
      <c r="D4">
        <v>36.665999999999997</v>
      </c>
      <c r="E4">
        <v>276.82600000000002</v>
      </c>
    </row>
    <row r="5" spans="1:5" x14ac:dyDescent="0.3">
      <c r="A5">
        <v>4</v>
      </c>
      <c r="B5">
        <v>1</v>
      </c>
      <c r="C5">
        <v>3</v>
      </c>
      <c r="D5">
        <v>39.232999999999997</v>
      </c>
      <c r="E5">
        <v>238.02699999999999</v>
      </c>
    </row>
    <row r="6" spans="1:5" x14ac:dyDescent="0.3">
      <c r="A6">
        <v>1</v>
      </c>
      <c r="B6">
        <v>5</v>
      </c>
      <c r="C6">
        <v>13</v>
      </c>
      <c r="D6">
        <v>72.733000000000004</v>
      </c>
      <c r="E6">
        <v>224.39500000000001</v>
      </c>
    </row>
    <row r="7" spans="1:5" x14ac:dyDescent="0.3">
      <c r="A7">
        <v>2</v>
      </c>
      <c r="B7">
        <v>5</v>
      </c>
      <c r="C7">
        <v>18</v>
      </c>
      <c r="D7">
        <v>137.86600000000001</v>
      </c>
      <c r="E7">
        <v>266.68</v>
      </c>
    </row>
    <row r="8" spans="1:5" x14ac:dyDescent="0.3">
      <c r="A8">
        <v>3</v>
      </c>
      <c r="B8">
        <v>5</v>
      </c>
      <c r="C8">
        <v>24</v>
      </c>
      <c r="D8">
        <v>205.46600000000001</v>
      </c>
      <c r="E8">
        <v>279.02</v>
      </c>
    </row>
    <row r="9" spans="1:5" x14ac:dyDescent="0.3">
      <c r="A9">
        <v>4</v>
      </c>
      <c r="B9">
        <v>5</v>
      </c>
      <c r="C9">
        <v>25</v>
      </c>
      <c r="D9">
        <v>83.165999999999997</v>
      </c>
      <c r="E9">
        <v>228.31299999999999</v>
      </c>
    </row>
    <row r="10" spans="1:5" x14ac:dyDescent="0.3">
      <c r="A10">
        <v>1</v>
      </c>
      <c r="B10">
        <v>10</v>
      </c>
      <c r="C10">
        <v>28</v>
      </c>
      <c r="D10">
        <v>203.46600000000001</v>
      </c>
      <c r="E10">
        <v>225.27500000000001</v>
      </c>
    </row>
    <row r="11" spans="1:5" x14ac:dyDescent="0.3">
      <c r="A11">
        <v>2</v>
      </c>
      <c r="B11">
        <v>10</v>
      </c>
      <c r="C11">
        <v>34</v>
      </c>
      <c r="D11">
        <v>144.9</v>
      </c>
      <c r="E11">
        <v>261.06099999999998</v>
      </c>
    </row>
    <row r="12" spans="1:5" x14ac:dyDescent="0.3">
      <c r="A12">
        <v>3</v>
      </c>
      <c r="B12">
        <v>10</v>
      </c>
      <c r="C12">
        <v>35</v>
      </c>
      <c r="D12">
        <v>212.566</v>
      </c>
      <c r="E12">
        <v>281.01900000000001</v>
      </c>
    </row>
    <row r="13" spans="1:5" x14ac:dyDescent="0.3">
      <c r="A13">
        <v>4</v>
      </c>
      <c r="B13">
        <v>10</v>
      </c>
      <c r="C13">
        <v>26</v>
      </c>
      <c r="D13">
        <v>127.066</v>
      </c>
      <c r="E13">
        <v>197.13300000000001</v>
      </c>
    </row>
    <row r="14" spans="1:5" x14ac:dyDescent="0.3">
      <c r="A14">
        <v>1</v>
      </c>
      <c r="B14">
        <v>25</v>
      </c>
      <c r="C14">
        <v>70</v>
      </c>
      <c r="D14">
        <v>442.46600000000001</v>
      </c>
      <c r="E14">
        <v>606.29499999999996</v>
      </c>
    </row>
    <row r="15" spans="1:5" x14ac:dyDescent="0.3">
      <c r="A15">
        <v>2</v>
      </c>
      <c r="B15">
        <v>25</v>
      </c>
      <c r="C15">
        <v>61</v>
      </c>
      <c r="D15">
        <v>224.233</v>
      </c>
      <c r="E15">
        <v>424.47399999999999</v>
      </c>
    </row>
    <row r="16" spans="1:5" x14ac:dyDescent="0.3">
      <c r="A16">
        <v>3</v>
      </c>
      <c r="B16">
        <v>25</v>
      </c>
      <c r="C16">
        <v>77</v>
      </c>
      <c r="D16">
        <v>283.89999999999998</v>
      </c>
      <c r="E16">
        <v>517.99599999999998</v>
      </c>
    </row>
    <row r="17" spans="1:5" x14ac:dyDescent="0.3">
      <c r="A17">
        <v>4</v>
      </c>
      <c r="B17">
        <v>25</v>
      </c>
      <c r="C17">
        <v>55</v>
      </c>
      <c r="D17">
        <v>482.36599999999999</v>
      </c>
      <c r="E17">
        <v>589.40499999999997</v>
      </c>
    </row>
    <row r="18" spans="1:5" x14ac:dyDescent="0.3">
      <c r="A18">
        <v>1</v>
      </c>
      <c r="B18">
        <v>50</v>
      </c>
      <c r="C18">
        <v>125</v>
      </c>
      <c r="D18">
        <v>727.76599999999996</v>
      </c>
      <c r="E18">
        <v>1733.03</v>
      </c>
    </row>
    <row r="19" spans="1:5" x14ac:dyDescent="0.3">
      <c r="A19">
        <v>2</v>
      </c>
      <c r="B19">
        <v>50</v>
      </c>
      <c r="C19">
        <v>129</v>
      </c>
      <c r="D19">
        <v>873.4</v>
      </c>
      <c r="E19">
        <v>1121.5650000000001</v>
      </c>
    </row>
    <row r="20" spans="1:5" x14ac:dyDescent="0.3">
      <c r="A20">
        <v>3</v>
      </c>
      <c r="B20">
        <v>50</v>
      </c>
      <c r="C20">
        <v>95</v>
      </c>
      <c r="D20">
        <v>663.03300000000002</v>
      </c>
      <c r="E20">
        <v>1042.106</v>
      </c>
    </row>
    <row r="21" spans="1:5" x14ac:dyDescent="0.3">
      <c r="A21">
        <v>4</v>
      </c>
      <c r="B21">
        <v>50</v>
      </c>
      <c r="C21">
        <v>130</v>
      </c>
      <c r="D21">
        <v>798.43299999999999</v>
      </c>
      <c r="E21">
        <v>2144.8110000000001</v>
      </c>
    </row>
    <row r="22" spans="1:5" x14ac:dyDescent="0.3">
      <c r="A22">
        <v>1</v>
      </c>
      <c r="B22">
        <v>75</v>
      </c>
      <c r="C22">
        <v>173</v>
      </c>
      <c r="D22">
        <v>1281.3</v>
      </c>
      <c r="E22">
        <v>1812.998</v>
      </c>
    </row>
    <row r="23" spans="1:5" x14ac:dyDescent="0.3">
      <c r="A23">
        <v>2</v>
      </c>
      <c r="B23">
        <v>75</v>
      </c>
      <c r="C23">
        <v>170</v>
      </c>
      <c r="D23">
        <v>1143.7660000000001</v>
      </c>
      <c r="E23">
        <v>1806.2529999999999</v>
      </c>
    </row>
    <row r="24" spans="1:5" x14ac:dyDescent="0.3">
      <c r="A24">
        <v>3</v>
      </c>
      <c r="B24">
        <v>75</v>
      </c>
      <c r="C24">
        <v>795</v>
      </c>
      <c r="D24">
        <v>1007</v>
      </c>
      <c r="E24">
        <v>2499.9560000000001</v>
      </c>
    </row>
    <row r="25" spans="1:5" x14ac:dyDescent="0.3">
      <c r="A25">
        <v>4</v>
      </c>
      <c r="B25">
        <v>75</v>
      </c>
      <c r="C25">
        <v>173</v>
      </c>
      <c r="D25">
        <v>963.96600000000001</v>
      </c>
      <c r="E25">
        <v>2429.489</v>
      </c>
    </row>
    <row r="26" spans="1:5" x14ac:dyDescent="0.3">
      <c r="A26">
        <v>1</v>
      </c>
      <c r="B26">
        <v>100</v>
      </c>
      <c r="C26">
        <v>210</v>
      </c>
      <c r="D26">
        <v>2310.5</v>
      </c>
      <c r="E26">
        <v>3104.5410000000002</v>
      </c>
    </row>
    <row r="27" spans="1:5" x14ac:dyDescent="0.3">
      <c r="A27">
        <v>2</v>
      </c>
      <c r="B27">
        <v>100</v>
      </c>
      <c r="C27">
        <v>242</v>
      </c>
      <c r="D27">
        <v>1470.566</v>
      </c>
      <c r="E27">
        <v>2716.915</v>
      </c>
    </row>
    <row r="28" spans="1:5" x14ac:dyDescent="0.3">
      <c r="A28">
        <v>3</v>
      </c>
      <c r="B28">
        <v>100</v>
      </c>
      <c r="C28">
        <v>228</v>
      </c>
      <c r="D28">
        <v>1430.5</v>
      </c>
      <c r="E28">
        <v>2391.154</v>
      </c>
    </row>
    <row r="29" spans="1:5" x14ac:dyDescent="0.3">
      <c r="A29">
        <v>4</v>
      </c>
      <c r="B29">
        <v>100</v>
      </c>
      <c r="C29">
        <v>250</v>
      </c>
      <c r="D29">
        <v>1533.066</v>
      </c>
      <c r="E29">
        <v>2563.357</v>
      </c>
    </row>
    <row r="30" spans="1:5" x14ac:dyDescent="0.3">
      <c r="A30">
        <v>1</v>
      </c>
      <c r="B30">
        <v>120</v>
      </c>
      <c r="C30">
        <v>242</v>
      </c>
      <c r="D30">
        <v>2846.7</v>
      </c>
      <c r="E30">
        <v>3438.5909999999999</v>
      </c>
    </row>
    <row r="31" spans="1:5" x14ac:dyDescent="0.3">
      <c r="A31">
        <v>2</v>
      </c>
      <c r="B31">
        <v>120</v>
      </c>
      <c r="C31">
        <v>294</v>
      </c>
      <c r="D31">
        <v>3021.933</v>
      </c>
      <c r="E31">
        <v>4323.7719999999999</v>
      </c>
    </row>
    <row r="32" spans="1:5" x14ac:dyDescent="0.3">
      <c r="A32">
        <v>3</v>
      </c>
      <c r="B32">
        <v>120</v>
      </c>
      <c r="C32">
        <v>279</v>
      </c>
      <c r="D32">
        <v>1904.2329999999999</v>
      </c>
      <c r="E32">
        <v>3207.61</v>
      </c>
    </row>
    <row r="33" spans="1:5" x14ac:dyDescent="0.3">
      <c r="A33">
        <v>4</v>
      </c>
      <c r="B33">
        <v>120</v>
      </c>
      <c r="C33">
        <v>253</v>
      </c>
      <c r="D33">
        <v>1930.8330000000001</v>
      </c>
      <c r="E33">
        <v>3073.28</v>
      </c>
    </row>
    <row r="34" spans="1:5" x14ac:dyDescent="0.3">
      <c r="A34">
        <v>1</v>
      </c>
      <c r="B34">
        <v>140</v>
      </c>
      <c r="C34">
        <v>331</v>
      </c>
      <c r="D34">
        <v>2741.2330000000002</v>
      </c>
      <c r="E34">
        <v>4322.8459999999995</v>
      </c>
    </row>
    <row r="35" spans="1:5" x14ac:dyDescent="0.3">
      <c r="A35">
        <v>2</v>
      </c>
      <c r="B35">
        <v>140</v>
      </c>
      <c r="C35">
        <v>316</v>
      </c>
      <c r="D35">
        <v>4061.933</v>
      </c>
      <c r="E35">
        <v>5314.81</v>
      </c>
    </row>
    <row r="36" spans="1:5" x14ac:dyDescent="0.3">
      <c r="A36">
        <v>3</v>
      </c>
      <c r="B36">
        <v>140</v>
      </c>
      <c r="C36">
        <v>280</v>
      </c>
      <c r="D36">
        <v>5140.5330000000004</v>
      </c>
      <c r="E36">
        <v>5687.4759999999997</v>
      </c>
    </row>
    <row r="37" spans="1:5" x14ac:dyDescent="0.3">
      <c r="A37">
        <v>4</v>
      </c>
      <c r="B37">
        <v>140</v>
      </c>
      <c r="C37">
        <v>323</v>
      </c>
      <c r="D37">
        <v>3302.433</v>
      </c>
      <c r="E37">
        <v>4873.3980000000001</v>
      </c>
    </row>
    <row r="38" spans="1:5" x14ac:dyDescent="0.3">
      <c r="A38">
        <v>1</v>
      </c>
      <c r="B38">
        <v>160</v>
      </c>
      <c r="C38">
        <v>349</v>
      </c>
      <c r="D38">
        <v>4268.4660000000003</v>
      </c>
      <c r="E38">
        <v>6171.9189999999999</v>
      </c>
    </row>
    <row r="39" spans="1:5" x14ac:dyDescent="0.3">
      <c r="A39">
        <v>2</v>
      </c>
      <c r="B39">
        <v>160</v>
      </c>
      <c r="C39">
        <v>369</v>
      </c>
      <c r="D39">
        <v>3105.1329999999998</v>
      </c>
      <c r="E39">
        <v>4975.0540000000001</v>
      </c>
    </row>
    <row r="40" spans="1:5" x14ac:dyDescent="0.3">
      <c r="A40">
        <v>3</v>
      </c>
      <c r="B40">
        <v>160</v>
      </c>
      <c r="C40">
        <v>387</v>
      </c>
      <c r="D40">
        <v>3312.4659999999999</v>
      </c>
      <c r="E40">
        <v>5184.16</v>
      </c>
    </row>
    <row r="41" spans="1:5" x14ac:dyDescent="0.3">
      <c r="A41">
        <v>4</v>
      </c>
      <c r="B41">
        <v>160</v>
      </c>
      <c r="C41">
        <v>361</v>
      </c>
      <c r="D41">
        <v>2772.5659999999998</v>
      </c>
      <c r="E41">
        <v>4688.4539999999997</v>
      </c>
    </row>
    <row r="42" spans="1:5" x14ac:dyDescent="0.3">
      <c r="A42">
        <v>1</v>
      </c>
      <c r="B42">
        <v>180</v>
      </c>
      <c r="C42">
        <v>436</v>
      </c>
      <c r="D42">
        <v>3183</v>
      </c>
      <c r="E42">
        <v>6307.38</v>
      </c>
    </row>
    <row r="43" spans="1:5" x14ac:dyDescent="0.3">
      <c r="A43">
        <v>2</v>
      </c>
      <c r="B43">
        <v>180</v>
      </c>
      <c r="C43">
        <v>384</v>
      </c>
      <c r="D43">
        <v>5111.2</v>
      </c>
      <c r="E43">
        <v>7059.433</v>
      </c>
    </row>
    <row r="44" spans="1:5" x14ac:dyDescent="0.3">
      <c r="A44">
        <v>3</v>
      </c>
      <c r="B44">
        <v>180</v>
      </c>
      <c r="C44">
        <v>389</v>
      </c>
      <c r="D44">
        <v>3576.4</v>
      </c>
      <c r="E44">
        <v>6386.8220000000001</v>
      </c>
    </row>
    <row r="45" spans="1:5" x14ac:dyDescent="0.3">
      <c r="A45">
        <v>4</v>
      </c>
      <c r="B45">
        <v>180</v>
      </c>
      <c r="C45">
        <v>409</v>
      </c>
      <c r="D45">
        <v>3199.366</v>
      </c>
      <c r="E45">
        <v>5494.5379999999996</v>
      </c>
    </row>
    <row r="46" spans="1:5" x14ac:dyDescent="0.3">
      <c r="A46">
        <v>1</v>
      </c>
      <c r="B46">
        <v>200</v>
      </c>
      <c r="C46">
        <v>408</v>
      </c>
      <c r="D46">
        <v>2754.366</v>
      </c>
      <c r="E46">
        <v>5475.6120000000001</v>
      </c>
    </row>
    <row r="47" spans="1:5" x14ac:dyDescent="0.3">
      <c r="A47">
        <v>2</v>
      </c>
      <c r="B47">
        <v>200</v>
      </c>
      <c r="C47">
        <v>391</v>
      </c>
      <c r="D47">
        <v>7842.5330000000004</v>
      </c>
      <c r="E47">
        <v>8342.1010000000006</v>
      </c>
    </row>
    <row r="48" spans="1:5" x14ac:dyDescent="0.3">
      <c r="A48">
        <v>3</v>
      </c>
      <c r="B48">
        <v>200</v>
      </c>
      <c r="C48">
        <v>464</v>
      </c>
      <c r="D48">
        <v>5432.7330000000002</v>
      </c>
      <c r="E48">
        <v>7466.1310000000003</v>
      </c>
    </row>
    <row r="49" spans="1:5" x14ac:dyDescent="0.3">
      <c r="A49">
        <v>4</v>
      </c>
      <c r="B49">
        <v>200</v>
      </c>
      <c r="C49">
        <v>475</v>
      </c>
      <c r="D49">
        <v>3765.2660000000001</v>
      </c>
      <c r="E49">
        <v>6795.2430000000004</v>
      </c>
    </row>
    <row r="50" spans="1:5" x14ac:dyDescent="0.3">
      <c r="A50">
        <v>1</v>
      </c>
      <c r="B50">
        <v>220</v>
      </c>
      <c r="C50">
        <v>488</v>
      </c>
      <c r="D50">
        <v>6221.0659999999998</v>
      </c>
      <c r="E50">
        <v>8270.1589999999997</v>
      </c>
    </row>
    <row r="51" spans="1:5" x14ac:dyDescent="0.3">
      <c r="A51">
        <v>2</v>
      </c>
      <c r="B51">
        <v>220</v>
      </c>
      <c r="C51">
        <v>481</v>
      </c>
      <c r="D51">
        <v>4869.1660000000002</v>
      </c>
      <c r="E51">
        <v>8269.0709999999999</v>
      </c>
    </row>
    <row r="52" spans="1:5" x14ac:dyDescent="0.3">
      <c r="A52">
        <v>3</v>
      </c>
      <c r="B52">
        <v>220</v>
      </c>
      <c r="C52">
        <v>492</v>
      </c>
      <c r="D52">
        <v>7007.7330000000002</v>
      </c>
      <c r="E52">
        <v>10500.403</v>
      </c>
    </row>
    <row r="53" spans="1:5" x14ac:dyDescent="0.3">
      <c r="A53">
        <v>4</v>
      </c>
      <c r="B53">
        <v>220</v>
      </c>
      <c r="C53">
        <v>493</v>
      </c>
      <c r="D53">
        <v>7603.6329999999998</v>
      </c>
      <c r="E53">
        <v>10886.496999999999</v>
      </c>
    </row>
    <row r="54" spans="1:5" x14ac:dyDescent="0.3">
      <c r="A54">
        <v>1</v>
      </c>
      <c r="B54">
        <v>240</v>
      </c>
      <c r="C54">
        <v>524</v>
      </c>
      <c r="D54">
        <v>7480.4660000000003</v>
      </c>
      <c r="E54">
        <v>10647.741</v>
      </c>
    </row>
    <row r="55" spans="1:5" x14ac:dyDescent="0.3">
      <c r="A55">
        <v>2</v>
      </c>
      <c r="B55">
        <v>240</v>
      </c>
      <c r="C55">
        <v>502</v>
      </c>
      <c r="D55">
        <v>3184.4659999999999</v>
      </c>
      <c r="E55">
        <v>8503.82</v>
      </c>
    </row>
    <row r="56" spans="1:5" x14ac:dyDescent="0.3">
      <c r="A56">
        <v>3</v>
      </c>
      <c r="B56">
        <v>240</v>
      </c>
      <c r="C56">
        <v>551</v>
      </c>
      <c r="D56">
        <v>4891.8329999999996</v>
      </c>
      <c r="E56">
        <v>9869.8690000000006</v>
      </c>
    </row>
    <row r="57" spans="1:5" x14ac:dyDescent="0.3">
      <c r="A57">
        <v>4</v>
      </c>
      <c r="B57">
        <v>240</v>
      </c>
      <c r="C57">
        <v>475</v>
      </c>
      <c r="D57">
        <v>5059.8666000000003</v>
      </c>
      <c r="E57">
        <v>9743.3719999999994</v>
      </c>
    </row>
    <row r="58" spans="1:5" x14ac:dyDescent="0.3">
      <c r="A58">
        <v>1</v>
      </c>
      <c r="B58">
        <v>260</v>
      </c>
      <c r="C58">
        <v>596</v>
      </c>
      <c r="D58">
        <v>7739.0659999999998</v>
      </c>
      <c r="E58">
        <v>12400.46</v>
      </c>
    </row>
    <row r="59" spans="1:5" x14ac:dyDescent="0.3">
      <c r="A59">
        <v>2</v>
      </c>
      <c r="B59">
        <v>260</v>
      </c>
      <c r="C59">
        <v>595</v>
      </c>
      <c r="D59">
        <v>5154.366</v>
      </c>
      <c r="E59">
        <v>10280.079</v>
      </c>
    </row>
    <row r="60" spans="1:5" x14ac:dyDescent="0.3">
      <c r="A60">
        <v>3</v>
      </c>
      <c r="B60">
        <v>260</v>
      </c>
      <c r="C60">
        <v>647</v>
      </c>
      <c r="D60">
        <v>7403.2330000000002</v>
      </c>
      <c r="E60">
        <v>12966.691000000001</v>
      </c>
    </row>
    <row r="61" spans="1:5" x14ac:dyDescent="0.3">
      <c r="A61">
        <v>4</v>
      </c>
      <c r="B61">
        <v>260</v>
      </c>
      <c r="C61">
        <v>543</v>
      </c>
      <c r="D61">
        <v>3587.5329999999999</v>
      </c>
      <c r="E61">
        <v>9410.7870000000003</v>
      </c>
    </row>
    <row r="62" spans="1:5" x14ac:dyDescent="0.3">
      <c r="A62">
        <v>1</v>
      </c>
      <c r="B62">
        <v>280</v>
      </c>
      <c r="C62">
        <v>617</v>
      </c>
      <c r="D62">
        <v>10809.433000000001</v>
      </c>
      <c r="E62">
        <v>15044.968999999999</v>
      </c>
    </row>
    <row r="63" spans="1:5" x14ac:dyDescent="0.3">
      <c r="A63">
        <v>2</v>
      </c>
      <c r="B63">
        <v>280</v>
      </c>
      <c r="C63">
        <v>647</v>
      </c>
      <c r="D63">
        <v>8233.1329999999998</v>
      </c>
      <c r="E63">
        <v>14307.947</v>
      </c>
    </row>
    <row r="64" spans="1:5" x14ac:dyDescent="0.3">
      <c r="A64">
        <v>3</v>
      </c>
      <c r="B64">
        <v>280</v>
      </c>
      <c r="C64">
        <v>597</v>
      </c>
      <c r="D64">
        <v>8772.6</v>
      </c>
      <c r="E64">
        <v>14106.082</v>
      </c>
    </row>
    <row r="65" spans="1:5" x14ac:dyDescent="0.3">
      <c r="A65">
        <v>4</v>
      </c>
      <c r="B65">
        <v>280</v>
      </c>
      <c r="C65">
        <v>619</v>
      </c>
      <c r="D65">
        <v>7595.9660000000003</v>
      </c>
      <c r="E65">
        <v>13207.862999999999</v>
      </c>
    </row>
    <row r="66" spans="1:5" x14ac:dyDescent="0.3">
      <c r="A66">
        <v>1</v>
      </c>
      <c r="B66">
        <v>300</v>
      </c>
      <c r="C66">
        <v>655</v>
      </c>
      <c r="D66">
        <v>16657.532999999999</v>
      </c>
      <c r="E66">
        <v>20422.065999999999</v>
      </c>
    </row>
    <row r="67" spans="1:5" x14ac:dyDescent="0.3">
      <c r="A67">
        <v>2</v>
      </c>
      <c r="B67">
        <v>300</v>
      </c>
      <c r="C67">
        <v>669</v>
      </c>
      <c r="D67">
        <v>10216.733</v>
      </c>
      <c r="E67">
        <v>15875.257</v>
      </c>
    </row>
    <row r="68" spans="1:5" x14ac:dyDescent="0.3">
      <c r="A68">
        <v>3</v>
      </c>
      <c r="B68">
        <v>300</v>
      </c>
      <c r="C68">
        <v>670</v>
      </c>
      <c r="D68">
        <v>10776.633</v>
      </c>
      <c r="E68">
        <v>16523.919999999998</v>
      </c>
    </row>
    <row r="69" spans="1:5" x14ac:dyDescent="0.3">
      <c r="A69">
        <v>4</v>
      </c>
      <c r="B69">
        <v>300</v>
      </c>
      <c r="C69">
        <v>699</v>
      </c>
      <c r="D69">
        <v>9182.2999999999993</v>
      </c>
      <c r="E69">
        <v>16670.067999999999</v>
      </c>
    </row>
  </sheetData>
  <sortState xmlns:xlrd2="http://schemas.microsoft.com/office/spreadsheetml/2017/richdata2" ref="A2:E86">
    <sortCondition ref="B2:B86"/>
    <sortCondition ref="A2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vsc</cp:lastModifiedBy>
  <dcterms:created xsi:type="dcterms:W3CDTF">2019-04-25T05:42:20Z</dcterms:created>
  <dcterms:modified xsi:type="dcterms:W3CDTF">2019-05-01T12:52:02Z</dcterms:modified>
</cp:coreProperties>
</file>