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https://udemontreal-my.sharepoint.com/personal/guillaume_genois_umontreal_ca/Documents/Projet Curation des métadonnées/Datasets/_Datasets Sent/"/>
    </mc:Choice>
  </mc:AlternateContent>
  <xr:revisionPtr revIDLastSave="215" documentId="11_F25DC773A252ABDACC10482D419A5A3A5ADE58F3" xr6:coauthVersionLast="47" xr6:coauthVersionMax="47" xr10:uidLastSave="{3FA0E2D2-DD00-4826-BCCC-1EF2CD42564D}"/>
  <bookViews>
    <workbookView xWindow="-110" yWindow="-110" windowWidth="19420" windowHeight="10420" firstSheet="4" activeTab="4" xr2:uid="{00000000-000D-0000-FFFF-FFFF00000000}"/>
  </bookViews>
  <sheets>
    <sheet name="ESM_2" sheetId="1" r:id="rId1"/>
    <sheet name="TestNN" sheetId="2" r:id="rId2"/>
    <sheet name="GameSE_title" sheetId="3" r:id="rId3"/>
    <sheet name="GameSE_abstract" sheetId="4" r:id="rId4"/>
    <sheet name="DTCPS" sheetId="5" r:id="rId5"/>
    <sheet name="Behave" sheetId="6" r:id="rId6"/>
    <sheet name="TrustS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3" i="5"/>
  <c r="C2" i="5"/>
  <c r="C8" i="3"/>
  <c r="C7" i="3"/>
  <c r="C6" i="3"/>
  <c r="C5" i="3"/>
  <c r="C4" i="3"/>
  <c r="C3" i="3"/>
  <c r="C2" i="3"/>
  <c r="B2" i="3"/>
  <c r="C8" i="4"/>
  <c r="C7" i="4"/>
  <c r="C6" i="4"/>
  <c r="C5" i="4"/>
  <c r="C4" i="4"/>
  <c r="C3" i="4"/>
  <c r="C2" i="4"/>
  <c r="B2" i="4"/>
</calcChain>
</file>

<file path=xl/sharedStrings.xml><?xml version="1.0" encoding="utf-8"?>
<sst xmlns="http://schemas.openxmlformats.org/spreadsheetml/2006/main" count="128" uniqueCount="43">
  <si>
    <t>Overview</t>
  </si>
  <si>
    <t>Total</t>
  </si>
  <si>
    <t>Reason</t>
  </si>
  <si>
    <t>Final</t>
  </si>
  <si>
    <t>After screening</t>
  </si>
  <si>
    <t>After snowballing</t>
  </si>
  <si>
    <t>Final selection</t>
  </si>
  <si>
    <t>Source</t>
  </si>
  <si>
    <t>Not in dataset</t>
  </si>
  <si>
    <t>Not in dataset articles</t>
  </si>
  <si>
    <t>Where in source</t>
  </si>
  <si>
    <t>CEUR Workshop Proceedings</t>
  </si>
  <si>
    <t>IFIP WG 13.2/13.5 Joint 6th International Conference on Human-Centered Software Engineering, HCSE 2016 and 8th International Conference on Human Error, Safety, and System Development, HESSD 2016</t>
  </si>
  <si>
    <t>Enterprise Information Systems of the Future - 6th IFIP WG 8.9 Working Conference, CONFENIS 2012, Revised Selected Papers</t>
  </si>
  <si>
    <t>2017 8th International Conference on Information and Communication Systems, ICICS 2017</t>
  </si>
  <si>
    <t>4th International Conference on Computer Science and Computational Intelligence: Enabling Collaboration to Escalate Impact of Research Results for Society, ICCSCI 2019</t>
  </si>
  <si>
    <t>8th International Conference on Model and Data Engineering, MEDI 2018, International Workshop on Modeling, Verification and Testing of Dependable Critical Systems, DETECT 2018, Model and Data Engineering for Social Good Workshop, MEDI4SG 2018, 2nd International Workshop on Cybersecurity and Functional Safety in Cyber-Physical Systems, IWCFS 2018, International Workshop on Formal Model for Mastering Multifaceted Systems, REMEDY 2018</t>
  </si>
  <si>
    <t>Proceeding, not an article. Article can't be found.</t>
  </si>
  <si>
    <t>N.A.</t>
  </si>
  <si>
    <t>[all citations]</t>
  </si>
  <si>
    <t>[final_data_from_database_search]</t>
  </si>
  <si>
    <t>[Abstract]</t>
  </si>
  <si>
    <t>[Intro+method+conclusion]</t>
  </si>
  <si>
    <t>After snowballing screening</t>
  </si>
  <si>
    <t>After new screening</t>
  </si>
  <si>
    <t>Snowballing</t>
  </si>
  <si>
    <t>[Stage3(105)]</t>
  </si>
  <si>
    <t>[Stage4(27)]</t>
  </si>
  <si>
    <t>*We only have the articles from the snowballing</t>
  </si>
  <si>
    <t>[Stage5_snowballing_inital(70)]</t>
  </si>
  <si>
    <t>[Stage5_snowballing_result (56)]</t>
  </si>
  <si>
    <t>56+27</t>
  </si>
  <si>
    <t>Initial selection</t>
  </si>
  <si>
    <t>Snowballing final selection</t>
  </si>
  <si>
    <t>New screen final selection</t>
  </si>
  <si>
    <t>[Snowballing]</t>
  </si>
  <si>
    <t>[FinalSelection]</t>
  </si>
  <si>
    <t>[ReviewAndRevisionByFullText]</t>
  </si>
  <si>
    <t>[ReviewAndRevisionByAbstract]</t>
  </si>
  <si>
    <t>[ReviewByTitle]</t>
  </si>
  <si>
    <t>[export],Full Text=Accepted</t>
  </si>
  <si>
    <t>[export],Title + Abstract=Accepted</t>
  </si>
  <si>
    <t>[export],Duplicate=Accepted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</si>
</sst>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workbookViewId="0">
      <selection activeCell="D7" sqref="D7"/>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c r="B2">
        <v>114</v>
      </c>
      <c r="D2">
        <v>114</v>
      </c>
      <c r="E2" t="s">
        <v>21</v>
      </c>
    </row>
    <row r="3" spans="1:5" x14ac:dyDescent="0.35">
      <c r="A3" t="s">
        <v>4</v>
      </c>
      <c r="B3">
        <v>61</v>
      </c>
      <c r="D3">
        <v>61</v>
      </c>
      <c r="E3" t="s">
        <v>22</v>
      </c>
    </row>
    <row r="4" spans="1:5" x14ac:dyDescent="0.35">
      <c r="A4" t="s">
        <v>5</v>
      </c>
      <c r="B4" t="s">
        <v>18</v>
      </c>
    </row>
    <row r="5" spans="1:5" x14ac:dyDescent="0.35">
      <c r="A5" t="s">
        <v>6</v>
      </c>
      <c r="B5">
        <v>14</v>
      </c>
      <c r="D5">
        <v>14</v>
      </c>
      <c r="E5" t="s">
        <v>22</v>
      </c>
    </row>
    <row r="6" spans="1:5" x14ac:dyDescent="0.35">
      <c r="A6" s="2" t="s">
        <v>28</v>
      </c>
    </row>
    <row r="8" spans="1:5" x14ac:dyDescent="0.35">
      <c r="A8" s="1" t="s">
        <v>9</v>
      </c>
      <c r="B8" s="1" t="s">
        <v>2</v>
      </c>
      <c r="E8" s="1"/>
    </row>
    <row r="9" spans="1:5" x14ac:dyDescent="0.35">
      <c r="A9"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C4673-DB1A-41FF-B435-9FFCCB39A94E}">
  <dimension ref="A1:E10"/>
  <sheetViews>
    <sheetView workbookViewId="0">
      <selection activeCell="A11" sqref="A11"/>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c r="B2">
        <v>105</v>
      </c>
      <c r="D2">
        <v>105</v>
      </c>
      <c r="E2" t="s">
        <v>26</v>
      </c>
    </row>
    <row r="3" spans="1:5" x14ac:dyDescent="0.35">
      <c r="A3" t="s">
        <v>24</v>
      </c>
      <c r="B3">
        <v>27</v>
      </c>
      <c r="D3">
        <v>27</v>
      </c>
      <c r="E3" t="s">
        <v>27</v>
      </c>
    </row>
    <row r="4" spans="1:5" x14ac:dyDescent="0.35">
      <c r="A4" t="s">
        <v>25</v>
      </c>
      <c r="B4">
        <v>70</v>
      </c>
      <c r="D4">
        <v>70</v>
      </c>
      <c r="E4" t="s">
        <v>29</v>
      </c>
    </row>
    <row r="5" spans="1:5" x14ac:dyDescent="0.35">
      <c r="A5" t="s">
        <v>23</v>
      </c>
      <c r="B5">
        <v>56</v>
      </c>
      <c r="D5">
        <v>56</v>
      </c>
      <c r="E5" t="s">
        <v>30</v>
      </c>
    </row>
    <row r="6" spans="1:5" x14ac:dyDescent="0.35">
      <c r="A6" t="s">
        <v>6</v>
      </c>
      <c r="B6">
        <v>85</v>
      </c>
      <c r="D6">
        <v>85</v>
      </c>
      <c r="E6" t="s">
        <v>31</v>
      </c>
    </row>
    <row r="9" spans="1:5" x14ac:dyDescent="0.35">
      <c r="A9" s="1" t="s">
        <v>9</v>
      </c>
      <c r="B9" s="1" t="s">
        <v>2</v>
      </c>
      <c r="E9" s="1"/>
    </row>
    <row r="10" spans="1:5" x14ac:dyDescent="0.35">
      <c r="A10"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CBD8-7CD5-47B5-8E4B-A0B900FF528B}">
  <dimension ref="A1:E11"/>
  <sheetViews>
    <sheetView workbookViewId="0">
      <selection activeCell="E9" sqref="E9"/>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c r="B2">
        <f>B3+B6</f>
        <v>3496</v>
      </c>
      <c r="C2">
        <f>B2-D2</f>
        <v>7</v>
      </c>
      <c r="D2">
        <v>3489</v>
      </c>
    </row>
    <row r="3" spans="1:5" x14ac:dyDescent="0.35">
      <c r="A3" t="s">
        <v>32</v>
      </c>
      <c r="B3">
        <v>2975</v>
      </c>
      <c r="C3">
        <f>B3-D3</f>
        <v>6</v>
      </c>
      <c r="D3">
        <v>2969</v>
      </c>
      <c r="E3" t="s">
        <v>39</v>
      </c>
    </row>
    <row r="4" spans="1:5" x14ac:dyDescent="0.35">
      <c r="A4" t="s">
        <v>24</v>
      </c>
      <c r="B4">
        <v>613</v>
      </c>
      <c r="C4">
        <f>B4-D4</f>
        <v>0</v>
      </c>
      <c r="D4">
        <v>613</v>
      </c>
      <c r="E4" t="s">
        <v>38</v>
      </c>
    </row>
    <row r="5" spans="1:5" x14ac:dyDescent="0.35">
      <c r="A5" t="s">
        <v>34</v>
      </c>
      <c r="B5">
        <v>90</v>
      </c>
      <c r="C5">
        <f>B5-D5</f>
        <v>0</v>
      </c>
      <c r="D5">
        <v>90</v>
      </c>
    </row>
    <row r="6" spans="1:5" x14ac:dyDescent="0.35">
      <c r="A6" t="s">
        <v>25</v>
      </c>
      <c r="B6">
        <v>521</v>
      </c>
      <c r="C6">
        <f>B6-D6</f>
        <v>1</v>
      </c>
      <c r="D6">
        <v>520</v>
      </c>
      <c r="E6" t="s">
        <v>35</v>
      </c>
    </row>
    <row r="7" spans="1:5" x14ac:dyDescent="0.35">
      <c r="A7" t="s">
        <v>33</v>
      </c>
      <c r="B7">
        <v>8</v>
      </c>
      <c r="C7">
        <f>B7-D7</f>
        <v>0</v>
      </c>
      <c r="D7">
        <v>8</v>
      </c>
    </row>
    <row r="8" spans="1:5" x14ac:dyDescent="0.35">
      <c r="A8" t="s">
        <v>6</v>
      </c>
      <c r="B8">
        <v>98</v>
      </c>
      <c r="C8">
        <f>B8-D8</f>
        <v>0</v>
      </c>
      <c r="D8">
        <v>98</v>
      </c>
      <c r="E8" t="s">
        <v>36</v>
      </c>
    </row>
    <row r="11" spans="1:5" x14ac:dyDescent="0.35">
      <c r="A11" s="1" t="s">
        <v>9</v>
      </c>
      <c r="B11" s="1"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8F48B-59EF-4BB6-960B-F61EFAF3F2E8}">
  <dimension ref="A1:E11"/>
  <sheetViews>
    <sheetView workbookViewId="0">
      <selection activeCell="E7" sqref="E7"/>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c r="B2">
        <f>B3+B6</f>
        <v>1134</v>
      </c>
      <c r="C2">
        <f>B2-D2</f>
        <v>1</v>
      </c>
      <c r="D2">
        <v>1133</v>
      </c>
    </row>
    <row r="3" spans="1:5" x14ac:dyDescent="0.35">
      <c r="A3" t="s">
        <v>32</v>
      </c>
      <c r="B3">
        <v>613</v>
      </c>
      <c r="C3">
        <f>B3-D3</f>
        <v>0</v>
      </c>
      <c r="D3">
        <v>613</v>
      </c>
      <c r="E3" t="s">
        <v>38</v>
      </c>
    </row>
    <row r="4" spans="1:5" x14ac:dyDescent="0.35">
      <c r="A4" t="s">
        <v>24</v>
      </c>
      <c r="B4">
        <v>251</v>
      </c>
      <c r="C4">
        <f>B4-D4</f>
        <v>0</v>
      </c>
      <c r="D4">
        <v>251</v>
      </c>
      <c r="E4" t="s">
        <v>37</v>
      </c>
    </row>
    <row r="5" spans="1:5" x14ac:dyDescent="0.35">
      <c r="A5" t="s">
        <v>34</v>
      </c>
      <c r="B5">
        <v>90</v>
      </c>
      <c r="C5">
        <f>B5-D5</f>
        <v>0</v>
      </c>
      <c r="D5">
        <v>90</v>
      </c>
    </row>
    <row r="6" spans="1:5" x14ac:dyDescent="0.35">
      <c r="A6" t="s">
        <v>25</v>
      </c>
      <c r="B6">
        <v>521</v>
      </c>
      <c r="C6">
        <f>B6-D6</f>
        <v>1</v>
      </c>
      <c r="D6">
        <v>520</v>
      </c>
      <c r="E6" t="s">
        <v>35</v>
      </c>
    </row>
    <row r="7" spans="1:5" x14ac:dyDescent="0.35">
      <c r="A7" t="s">
        <v>33</v>
      </c>
      <c r="B7">
        <v>8</v>
      </c>
      <c r="C7">
        <f>B7-D7</f>
        <v>0</v>
      </c>
      <c r="D7">
        <v>8</v>
      </c>
    </row>
    <row r="8" spans="1:5" x14ac:dyDescent="0.35">
      <c r="A8" t="s">
        <v>6</v>
      </c>
      <c r="B8">
        <v>98</v>
      </c>
      <c r="C8">
        <f>B8-D8</f>
        <v>0</v>
      </c>
      <c r="D8">
        <v>98</v>
      </c>
      <c r="E8" t="s">
        <v>36</v>
      </c>
    </row>
    <row r="11" spans="1:5" x14ac:dyDescent="0.35">
      <c r="A11" s="1" t="s">
        <v>9</v>
      </c>
      <c r="B11" s="1" t="s">
        <v>2</v>
      </c>
      <c r="E11"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B800-964C-4EC2-917D-E526F8F0E7A8}">
  <dimension ref="A1:E8"/>
  <sheetViews>
    <sheetView tabSelected="1" workbookViewId="0">
      <selection activeCell="C5" sqref="C5"/>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c r="B2">
        <v>454</v>
      </c>
      <c r="C2">
        <f>B2-D2</f>
        <v>52</v>
      </c>
      <c r="D2">
        <v>402</v>
      </c>
      <c r="E2" t="s">
        <v>42</v>
      </c>
    </row>
    <row r="3" spans="1:5" x14ac:dyDescent="0.35">
      <c r="A3" t="s">
        <v>4</v>
      </c>
      <c r="B3">
        <v>147</v>
      </c>
      <c r="C3">
        <f>B3-D3</f>
        <v>13</v>
      </c>
      <c r="D3">
        <v>134</v>
      </c>
      <c r="E3" t="s">
        <v>41</v>
      </c>
    </row>
    <row r="4" spans="1:5" x14ac:dyDescent="0.35">
      <c r="A4" t="s">
        <v>5</v>
      </c>
      <c r="B4" t="s">
        <v>18</v>
      </c>
    </row>
    <row r="5" spans="1:5" x14ac:dyDescent="0.35">
      <c r="A5" t="s">
        <v>6</v>
      </c>
      <c r="B5">
        <v>26</v>
      </c>
      <c r="C5">
        <f>B5-D5</f>
        <v>3</v>
      </c>
      <c r="D5">
        <v>23</v>
      </c>
      <c r="E5" t="s">
        <v>40</v>
      </c>
    </row>
    <row r="8" spans="1:5" x14ac:dyDescent="0.35">
      <c r="A8" s="1" t="s">
        <v>9</v>
      </c>
      <c r="B8" s="1" t="s">
        <v>2</v>
      </c>
      <c r="E8"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9315-8E5A-49CD-AFD8-47F2C360617C}">
  <dimension ref="A1:E16"/>
  <sheetViews>
    <sheetView workbookViewId="0">
      <selection activeCell="B5" sqref="B5"/>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c r="B2">
        <v>601</v>
      </c>
      <c r="C2">
        <v>8</v>
      </c>
      <c r="D2">
        <v>593</v>
      </c>
      <c r="E2" t="s">
        <v>19</v>
      </c>
    </row>
    <row r="3" spans="1:5" x14ac:dyDescent="0.35">
      <c r="A3" t="s">
        <v>4</v>
      </c>
      <c r="B3">
        <v>148</v>
      </c>
      <c r="C3">
        <v>4</v>
      </c>
      <c r="D3">
        <v>144</v>
      </c>
      <c r="E3" t="s">
        <v>20</v>
      </c>
    </row>
    <row r="4" spans="1:5" x14ac:dyDescent="0.35">
      <c r="A4" t="s">
        <v>5</v>
      </c>
      <c r="B4" t="s">
        <v>18</v>
      </c>
    </row>
    <row r="5" spans="1:5" x14ac:dyDescent="0.35">
      <c r="A5" t="s">
        <v>6</v>
      </c>
      <c r="B5" t="s">
        <v>18</v>
      </c>
    </row>
    <row r="8" spans="1:5" x14ac:dyDescent="0.35">
      <c r="A8" s="1" t="s">
        <v>9</v>
      </c>
      <c r="B8" s="1" t="s">
        <v>2</v>
      </c>
      <c r="E8" s="1"/>
    </row>
    <row r="9" spans="1:5" x14ac:dyDescent="0.35">
      <c r="A9" t="s">
        <v>11</v>
      </c>
      <c r="B9" t="s">
        <v>17</v>
      </c>
    </row>
    <row r="10" spans="1:5" x14ac:dyDescent="0.35">
      <c r="A10" t="s">
        <v>11</v>
      </c>
      <c r="B10" t="s">
        <v>17</v>
      </c>
    </row>
    <row r="11" spans="1:5" x14ac:dyDescent="0.35">
      <c r="A11" t="s">
        <v>16</v>
      </c>
      <c r="B11" t="s">
        <v>17</v>
      </c>
    </row>
    <row r="12" spans="1:5" x14ac:dyDescent="0.35">
      <c r="A12" t="s">
        <v>11</v>
      </c>
      <c r="B12" t="s">
        <v>17</v>
      </c>
    </row>
    <row r="13" spans="1:5" x14ac:dyDescent="0.35">
      <c r="A13" t="s">
        <v>12</v>
      </c>
      <c r="B13" t="s">
        <v>17</v>
      </c>
    </row>
    <row r="14" spans="1:5" x14ac:dyDescent="0.35">
      <c r="A14" t="s">
        <v>13</v>
      </c>
      <c r="B14" t="s">
        <v>17</v>
      </c>
    </row>
    <row r="15" spans="1:5" x14ac:dyDescent="0.35">
      <c r="A15" t="s">
        <v>14</v>
      </c>
      <c r="B15" t="s">
        <v>17</v>
      </c>
    </row>
    <row r="16" spans="1:5" x14ac:dyDescent="0.35">
      <c r="A16" t="s">
        <v>15</v>
      </c>
      <c r="B16" t="s">
        <v>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BCDB8-51D0-4122-A395-FD1C3640DA80}">
  <dimension ref="A1:E8"/>
  <sheetViews>
    <sheetView workbookViewId="0">
      <selection activeCell="B5" sqref="B5"/>
    </sheetView>
  </sheetViews>
  <sheetFormatPr baseColWidth="10" defaultColWidth="8.7265625" defaultRowHeight="14.5" x14ac:dyDescent="0.35"/>
  <cols>
    <col min="1" max="1" width="19.26953125" bestFit="1" customWidth="1"/>
    <col min="2" max="2" width="12.453125" customWidth="1"/>
    <col min="3" max="3" width="12.453125" bestFit="1" customWidth="1"/>
    <col min="5" max="5" width="14.453125" bestFit="1" customWidth="1"/>
  </cols>
  <sheetData>
    <row r="1" spans="1:5" x14ac:dyDescent="0.35">
      <c r="A1" s="1" t="s">
        <v>0</v>
      </c>
      <c r="B1" t="s">
        <v>7</v>
      </c>
      <c r="C1" t="s">
        <v>8</v>
      </c>
      <c r="D1" t="s">
        <v>3</v>
      </c>
      <c r="E1" s="1" t="s">
        <v>10</v>
      </c>
    </row>
    <row r="2" spans="1:5" x14ac:dyDescent="0.35">
      <c r="A2" t="s">
        <v>1</v>
      </c>
    </row>
    <row r="3" spans="1:5" x14ac:dyDescent="0.35">
      <c r="A3" t="s">
        <v>4</v>
      </c>
    </row>
    <row r="4" spans="1:5" x14ac:dyDescent="0.35">
      <c r="A4" t="s">
        <v>5</v>
      </c>
    </row>
    <row r="5" spans="1:5" x14ac:dyDescent="0.35">
      <c r="A5" t="s">
        <v>6</v>
      </c>
    </row>
    <row r="8" spans="1:5" x14ac:dyDescent="0.35">
      <c r="A8" s="1" t="s">
        <v>9</v>
      </c>
      <c r="B8" s="1" t="s">
        <v>2</v>
      </c>
      <c r="E8"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ESM_2</vt:lpstr>
      <vt:lpstr>TestNN</vt:lpstr>
      <vt:lpstr>GameSE_title</vt:lpstr>
      <vt:lpstr>GameSE_abstract</vt:lpstr>
      <vt:lpstr>DTCPS</vt:lpstr>
      <vt:lpstr>Behave</vt:lpstr>
      <vt:lpstr>TrustSE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Guillaume Genois</dc:creator>
  <cp:lastModifiedBy>Guillaume Genois</cp:lastModifiedBy>
  <dcterms:created xsi:type="dcterms:W3CDTF">2015-06-05T18:17:20Z</dcterms:created>
  <dcterms:modified xsi:type="dcterms:W3CDTF">2024-11-07T18:20:49Z</dcterms:modified>
</cp:coreProperties>
</file>