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299" documentId="11_959E167E478734F10FDD2A89CBA50D2011D30D8D" xr6:coauthVersionLast="47" xr6:coauthVersionMax="47" xr10:uidLastSave="{7EAE175D-A788-49E6-AD73-6037F765D8FB}"/>
  <bookViews>
    <workbookView minimized="1" xWindow="-26550" yWindow="2250" windowWidth="21600" windowHeight="11295" tabRatio="500" firstSheet="9" activeTab="12"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ArchiML" sheetId="14" r:id="rId13"/>
    <sheet name="CodeCompr" sheetId="16" r:id="rId14"/>
    <sheet name="ModelingAssist" sheetId="13" r:id="rId15"/>
    <sheet name="CodeClone" sheetId="15" r:id="rId1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14" l="1"/>
  <c r="C4" i="14"/>
  <c r="C5" i="14"/>
  <c r="C2" i="14"/>
  <c r="C3" i="16"/>
  <c r="C2" i="16"/>
  <c r="C2" i="12" l="1"/>
  <c r="C3" i="6" l="1"/>
  <c r="C2" i="6"/>
  <c r="C3" i="11" l="1"/>
  <c r="C5" i="11"/>
  <c r="C2" i="11"/>
  <c r="B3" i="11"/>
  <c r="B2" i="11"/>
  <c r="C5" i="10"/>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<sst xmlns="http://schemas.openxmlformats.org/spreadsheetml/2006/main" count="578" uniqueCount="243">
  <si>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</si>
  <si>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</si>
  <si>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</si>
  <si>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</si>
  <si>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</si>
  <si>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</si>
  <si>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</si>
  <si>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</si>
  <si>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</si>
  <si>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</si>
  <si>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</si>
  <si>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</si>
  <si>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</si>
  <si>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</si>
  <si>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</si>
  <si>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</si>
  <si>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</si>
  <si>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</si>
  <si>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</si>
  <si>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</si>
  <si>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</si>
  <si>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</si>
  <si>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</si>
  <si>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</si>
  <si>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</si>
  <si>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</si>
  <si>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</si>
  <si>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</si>
  <si>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</si>
  <si>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</si>
  <si>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</si>
  <si>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</si>
  <si>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</si>
  <si>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</si>
  <si>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</si>
  <si>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</si>
  <si>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</si>
  <si>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</si>
  <si>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</si>
  <si>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</si>
  <si>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</si>
  <si>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</si>
  <si>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</si>
  <si>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</si>
  <si>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</si>
  <si>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</si>
  <si>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</si>
  <si>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</si>
  <si>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</si>
  <si>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</si>
  <si>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</si>
  <si>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</si>
  <si>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</si>
  <si>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</si>
  <si>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</si>
  <si>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</si>
  <si>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</si>
  <si>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</si>
  <si>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</si>
  <si>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</si>
  <si>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</si>
  <si>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</si>
  <si>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</si>
  <si>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</si>
  <si>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</si>
  <si>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</si>
  <si>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</si>
  <si>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</si>
  <si>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</si>
  <si>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</si>
  <si>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</si>
  <si>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</si>
  <si>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</si>
  <si>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</si>
  <si>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</si>
  <si>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</si>
  <si>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</si>
  <si>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</si>
  <si>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</si>
  <si>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</si>
  <si>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</si>
  <si>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</si>
  <si>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</si>
  <si>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</si>
  <si>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</si>
  <si>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</si>
  <si>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</si>
  <si>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</si>
  <si>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</si>
  <si>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</si>
  <si>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</si>
  <si>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</si>
  <si>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</si>
  <si>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</si>
  <si>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</si>
  <si>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</si>
  <si>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</si>
  <si>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</si>
  <si>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</si>
  <si>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</si>
  <si>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</si>
  <si>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</si>
  <si>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</si>
  <si>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</si>
  <si>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</si>
  <si>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</si>
  <si>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</si>
  <si>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</si>
  <si>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</si>
  <si>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</si>
  <si>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</si>
  <si>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</si>
  <si>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</si>
  <si>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</si>
  <si>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</si>
  <si>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</si>
  <si>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</si>
  <si>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</si>
  <si>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</si>
  <si>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</si>
  <si>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</si>
  <si>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</si>
  <si>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</si>
  <si>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</si>
  <si>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</si>
  <si>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</si>
  <si>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</si>
  <si>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</si>
  <si>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</si>
  <si>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</si>
  <si>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</si>
  <si>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</si>
  <si>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</si>
  <si>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</si>
  <si>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</si>
  <si>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</si>
  <si>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</si>
  <si>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</si>
  <si>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</si>
  <si>
    <t>First UK Colloquium on Object Technology and Systems Re-Engineering (COTSR)</t>
  </si>
  <si>
    <t>Colloquium, not an article</t>
  </si>
  <si>
    <t>Multithreaded programming with the Command pattern</t>
  </si>
  <si>
    <t>The complexity of object-oriented logic programming</t>
  </si>
  <si>
    <t>Not an official article (if it is the right one), https://blog.klipse.tech/databook/2020/09/25/data-book-chap1-part1.html</t>
  </si>
  <si>
    <t>Patterns for mapping OO applications to relational databases</t>
  </si>
  <si>
    <t>Can't access chapter https://books.google.ca/books?id=gYNVsCaxfYgC&amp;dq=%22Patterns+for+mapping+OO+applications+to+relational+databases%22&amp;lr=&amp;source=gbs_navlinks_s</t>
  </si>
  <si>
    <t>Not an article, https://knowledge.bsigroup.com/products/public-transport-service-interface-for-real-time-information-relating-to-public-transport-operations-context-and-framework-2</t>
  </si>
  <si>
    <t>Public transport. Service interface for real-time information relating to public transport operations. Context and framework</t>
  </si>
  <si>
    <t>144 supposed according to article, but not in source excel</t>
  </si>
  <si>
    <t>query results</t>
  </si>
  <si>
    <t>Included</t>
  </si>
  <si>
    <t xml:space="preserve"> Tomi; Soininen</t>
  </si>
  <si>
    <t>can not find specific article with given information</t>
  </si>
  <si>
    <t xml:space="preserve"> Karl J.; Kumar</t>
  </si>
  <si>
    <t>Kristina; Nigay</t>
  </si>
  <si>
    <t>Dirk; Lakemeyer</t>
  </si>
  <si>
    <t>Marcelo; Pereira</t>
  </si>
  <si>
    <t>Florent; Lesire</t>
  </si>
  <si>
    <t>Alexander; Vanhooydonck</t>
  </si>
  <si>
    <t>J\"{o}rg; Kunis</t>
  </si>
  <si>
    <t xml:space="preserve"> Alois; Schenner</t>
  </si>
  <si>
    <t>\"{O}zg\"{u}r; G\"{u}rcan</t>
  </si>
  <si>
    <t xml:space="preserve"> Christian; Kang</t>
  </si>
  <si>
    <t>Michael; Wester-Ebbinghaus</t>
  </si>
  <si>
    <t>Mathias; Pavlovi\'{c}</t>
  </si>
  <si>
    <t>Michel; Senner</t>
  </si>
  <si>
    <t>C.; Ponchon</t>
  </si>
  <si>
    <t>Lars; Zimmermann</t>
  </si>
  <si>
    <t>Felix; Bobda</t>
  </si>
  <si>
    <t>Stefan; Apel</t>
  </si>
  <si>
    <t>Daniel Nehme; de Siqueira</t>
  </si>
  <si>
    <t>Stefan; K\"{u}ng</t>
  </si>
  <si>
    <t>Birgitta; Welsch</t>
  </si>
  <si>
    <t>Christian; van der Werf</t>
  </si>
  <si>
    <t>Outi; Koskimies</t>
  </si>
  <si>
    <t>Janne; Raisamo</t>
  </si>
  <si>
    <t>Claes; S\"{o}rensen</t>
  </si>
  <si>
    <t>Ren\'{e}; Mey</t>
  </si>
  <si>
    <t>Sandra; Riebisch</t>
  </si>
  <si>
    <t>P\'{e}ter; L\'{e}deczi</t>
  </si>
  <si>
    <t>Hans-J\"{o}rg; S\"{u}\ss{}</t>
  </si>
  <si>
    <t>Jonas; Doherty</t>
  </si>
  <si>
    <t>From the Journalsâ€¦</t>
  </si>
  <si>
    <t>Code-First Model-Driven Engineering: On the Agile Adoption of MDE Tooling</t>
  </si>
  <si>
    <t>Progress and Quality Modeling of Requirements Analysis Based on Chaos</t>
  </si>
  <si>
    <t>Using Responsibilities for Early Identification of Hot Spots Reused in Frameworks Modeling</t>
  </si>
  <si>
    <t>Ontology-based feature modeling: An empirical study in changing scenarios</t>
  </si>
  <si>
    <t>Object-oriented modeling method for algebraic specifications in CafeOBJ</t>
  </si>
  <si>
    <t>Features of integrated model-based co-modelling and co-simulation technology</t>
  </si>
  <si>
    <t>Modeling and managing the variability of Web service-based systems</t>
  </si>
  <si>
    <t>Dynamic Non-functional Requirements Based Model-Driven Agent Development</t>
  </si>
  <si>
    <t>A UML-based object-oriented framework development methodology</t>
  </si>
  <si>
    <t>A Model Driven Method to Design and Analyze Secure Architectures of Systems-of-Systems</t>
  </si>
  <si>
    <t>Integrating organizational requirements and object oriented modeling</t>
  </si>
  <si>
    <t>MODELLING STYLES AND THEIR SUPPORT IN THE CASM ENVIRONMENT.</t>
  </si>
  <si>
    <t>A modeling methodology to facilitate safety-oriented architecture design of industrial avionics software</t>
  </si>
  <si>
    <t>Modeling Human Behavior for Software Engineering Simulation Games</t>
  </si>
  <si>
    <t>Security patterns modeling and formalization for pattern-based development of secure software systems</t>
  </si>
  <si>
    <t>Extending BPMN with submit/response-style user interaction modeling</t>
  </si>
  <si>
    <t>Integrating organizational requirements and object oriented modelling</t>
  </si>
  <si>
    <t>UML-B: Formal Modeling and Design Aided by UML</t>
  </si>
  <si>
    <t>Implication of different learning styles on the modeling of object-oriented systems</t>
  </si>
  <si>
    <t>Middleware-Induced Architectural Style Modelling for Architecture Exploration</t>
  </si>
  <si>
    <t>Modeling and reasoning about design alternatives of software as a service architectures</t>
  </si>
  <si>
    <t>Modeling of Architectures with UML Panel</t>
  </si>
  <si>
    <t>An integrated role-based approach for modeling, designing and implementing multi-agent systems</t>
  </si>
  <si>
    <t>Extending the UML Statecharts Notation to Model Security Aspects</t>
  </si>
  <si>
    <t>Model-driven secure development lifecycle</t>
  </si>
  <si>
    <t>Model driven software development: An overview</t>
  </si>
  <si>
    <t>Towards a Model-Integrated Runtime Monitoring Infrastructure for Cyber-Physical Systems</t>
  </si>
  <si>
    <t>Automatic generation of UML profile graphical editors for Papyrus</t>
  </si>
  <si>
    <t>Model-based performance risk analysis</t>
  </si>
  <si>
    <t>Model-based performance analysis of software architectures under uncertainty</t>
  </si>
  <si>
    <t>Model-based verification of safety contracts</t>
  </si>
  <si>
    <t>Generating model with uncertainty by means of JTL</t>
  </si>
  <si>
    <t>Identifying and Managing Complex Modules in Executable Software Design Models-Empirical Assessment of a Large Telecom Software Product</t>
  </si>
  <si>
    <t>Checking architectural and implementation constraints for domain-specific component frameworks using models</t>
  </si>
  <si>
    <t>Model-driven development of condition monitoring software</t>
  </si>
  <si>
    <t>step4analysis</t>
  </si>
  <si>
    <t>step2abstract_search1 + step2abstract_search2</t>
  </si>
  <si>
    <t>step3fulltext_search1 + step3fulltext_search3</t>
  </si>
  <si>
    <t>duplicate</t>
  </si>
  <si>
    <t>duplicate x2</t>
  </si>
  <si>
    <t>not available</t>
  </si>
  <si>
    <t>duplicate of articles across search 1 and 2</t>
  </si>
  <si>
    <t>duplicate of "An Object-Oriented Modeling Method for Algebraic Specifications in CafeOBJ"</t>
  </si>
  <si>
    <t>duplicate of "Integrating organizational requirements and object oriented modeling"</t>
  </si>
  <si>
    <t>duplicate of "Modelling Styles and Their Support in the CASM Environment"</t>
  </si>
  <si>
    <t>duplicate of "The implication of different learning styles on the modeling of object-oriented systems"</t>
  </si>
  <si>
    <t>joined to the initial selection, because some were not present in the re-run of the query</t>
  </si>
  <si>
    <t>An incremental project plan: introducing cleanroom method and object-oriented development method</t>
  </si>
  <si>
    <t>duplicate of "Incremental project plan: Introducing cleanroom method and object-oriented development method"</t>
  </si>
  <si>
    <t>An object-based information retrieval model: toward the structural construction of thesauri</t>
  </si>
  <si>
    <t>duplicate of "Object-based information retrieval model: Toward the structural construction of thesauri"</t>
  </si>
  <si>
    <t>Patterns of agent interaction scenarios as use case maps</t>
  </si>
  <si>
    <t>duplicate of "Pattern oriented service development for coarse-grained service reuse"</t>
  </si>
  <si>
    <t>The numbers don't match the paper because the author re-ran the query to send me the list of all papers</t>
  </si>
  <si>
    <t xml:space="preserve">The following articles were not found, but some metadata were already in data source such as the abstract, so they were kept. </t>
  </si>
  <si>
    <t>All papers</t>
  </si>
  <si>
    <t>screening</t>
  </si>
  <si>
    <t>Selection Criteria</t>
  </si>
  <si>
    <t>Selection Criteria[Selected==True]</t>
  </si>
  <si>
    <t>Final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</si>
</sst>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6">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xf numFmtId="0" fontId="0" fillId="0" borderId="0" xfId="0" applyAlignment="1">
      <alignment horizontal="left"/>
    </xf>
  </cellXfs>
  <cellStyles count="2">
    <cellStyle name="Normal" xfId="0" builtinId="0"/>
    <cellStyle name="Pivot Table Category" xfId="1" xr:uid="{00000000-0005-0000-0000-000006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D7" sqref="D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114</v>
      </c>
      <c r="D2">
        <v>114</v>
      </c>
      <c r="E2" t="s">
        <v>6</v>
      </c>
    </row>
    <row r="3" spans="1:5" x14ac:dyDescent="0.25">
      <c r="A3" t="s">
        <v>7</v>
      </c>
      <c r="B3">
        <v>61</v>
      </c>
      <c r="D3">
        <v>61</v>
      </c>
      <c r="E3" t="s">
        <v>8</v>
      </c>
    </row>
    <row r="4" spans="1:5" x14ac:dyDescent="0.25">
      <c r="A4" t="s">
        <v>9</v>
      </c>
      <c r="B4" t="s">
        <v>10</v>
      </c>
    </row>
    <row r="5" spans="1:5" x14ac:dyDescent="0.25">
      <c r="A5" t="s">
        <v>11</v>
      </c>
      <c r="B5">
        <v>14</v>
      </c>
      <c r="D5">
        <v>14</v>
      </c>
      <c r="E5" t="s">
        <v>8</v>
      </c>
    </row>
    <row r="6" spans="1:5" x14ac:dyDescent="0.25">
      <c r="A6" s="2" t="s">
        <v>12</v>
      </c>
    </row>
    <row r="8" spans="1:5" x14ac:dyDescent="0.25">
      <c r="A8" s="1" t="s">
        <v>13</v>
      </c>
      <c r="B8" s="1" t="s">
        <v>14</v>
      </c>
      <c r="E8" s="1"/>
    </row>
    <row r="9" spans="1:5" x14ac:dyDescent="0.2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1433</v>
      </c>
      <c r="C2">
        <f>B2-D2</f>
        <v>0</v>
      </c>
      <c r="D2">
        <v>1433</v>
      </c>
      <c r="E2" t="s">
        <v>67</v>
      </c>
    </row>
    <row r="3" spans="1:5" x14ac:dyDescent="0.25">
      <c r="A3" t="s">
        <v>7</v>
      </c>
      <c r="B3">
        <v>65</v>
      </c>
      <c r="C3">
        <f>B3-D3</f>
        <v>0</v>
      </c>
      <c r="D3">
        <v>65</v>
      </c>
      <c r="E3" t="s">
        <v>68</v>
      </c>
    </row>
    <row r="4" spans="1:5" x14ac:dyDescent="0.25">
      <c r="A4" t="s">
        <v>9</v>
      </c>
      <c r="B4" t="s">
        <v>10</v>
      </c>
      <c r="C4" t="s">
        <v>10</v>
      </c>
      <c r="D4" t="s">
        <v>10</v>
      </c>
    </row>
    <row r="5" spans="1:5" x14ac:dyDescent="0.25">
      <c r="A5" t="s">
        <v>11</v>
      </c>
      <c r="B5">
        <v>19</v>
      </c>
      <c r="C5">
        <f>B5-D5</f>
        <v>0</v>
      </c>
      <c r="D5">
        <v>19</v>
      </c>
      <c r="E5" t="s">
        <v>69</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3"/>
  <sheetViews>
    <sheetView zoomScaleNormal="100" workbookViewId="0">
      <selection activeCell="C7" sqref="C7"/>
    </sheetView>
  </sheetViews>
  <sheetFormatPr defaultColWidth="8.7109375" defaultRowHeight="15" x14ac:dyDescent="0.25"/>
  <cols>
    <col min="1" max="1" width="20.5703125" bestFit="1" customWidth="1"/>
    <col min="2" max="2" width="12.42578125" customWidth="1"/>
    <col min="3" max="3" width="13.5703125" bestFit="1" customWidth="1"/>
    <col min="5" max="5" width="14.42578125" customWidth="1"/>
  </cols>
  <sheetData>
    <row r="1" spans="1:5" x14ac:dyDescent="0.25">
      <c r="A1" s="1" t="s">
        <v>0</v>
      </c>
      <c r="B1" t="s">
        <v>1</v>
      </c>
      <c r="C1" t="s">
        <v>2</v>
      </c>
      <c r="D1" t="s">
        <v>3</v>
      </c>
      <c r="E1" s="1" t="s">
        <v>4</v>
      </c>
    </row>
    <row r="2" spans="1:5" x14ac:dyDescent="0.25">
      <c r="A2" t="s">
        <v>5</v>
      </c>
      <c r="B2">
        <f>1009+768</f>
        <v>1777</v>
      </c>
      <c r="C2">
        <f>B2-D2</f>
        <v>36</v>
      </c>
      <c r="D2">
        <v>1741</v>
      </c>
      <c r="E2" t="s">
        <v>219</v>
      </c>
    </row>
    <row r="3" spans="1:5" x14ac:dyDescent="0.25">
      <c r="A3" t="s">
        <v>7</v>
      </c>
      <c r="B3">
        <f>111+110</f>
        <v>221</v>
      </c>
      <c r="C3">
        <f t="shared" ref="C3:C5" si="0">B3-D3</f>
        <v>1</v>
      </c>
      <c r="D3">
        <v>220</v>
      </c>
      <c r="E3" t="s">
        <v>220</v>
      </c>
    </row>
    <row r="4" spans="1:5" x14ac:dyDescent="0.25">
      <c r="A4" t="s">
        <v>9</v>
      </c>
      <c r="B4" t="s">
        <v>10</v>
      </c>
      <c r="C4" t="s">
        <v>10</v>
      </c>
      <c r="D4" t="s">
        <v>10</v>
      </c>
      <c r="E4" t="s">
        <v>223</v>
      </c>
    </row>
    <row r="5" spans="1:5" x14ac:dyDescent="0.25">
      <c r="A5" t="s">
        <v>11</v>
      </c>
      <c r="B5">
        <v>22</v>
      </c>
      <c r="C5">
        <f t="shared" si="0"/>
        <v>0</v>
      </c>
      <c r="D5">
        <v>22</v>
      </c>
      <c r="E5" t="s">
        <v>218</v>
      </c>
    </row>
    <row r="7" spans="1:5" x14ac:dyDescent="0.25">
      <c r="A7" s="2" t="s">
        <v>224</v>
      </c>
    </row>
    <row r="8" spans="1:5" x14ac:dyDescent="0.25">
      <c r="A8" s="1" t="s">
        <v>13</v>
      </c>
      <c r="B8" s="1" t="s">
        <v>14</v>
      </c>
      <c r="E8" s="1"/>
    </row>
    <row r="9" spans="1:5" x14ac:dyDescent="0.25">
      <c r="A9" s="5" t="s">
        <v>192</v>
      </c>
      <c r="B9" t="s">
        <v>222</v>
      </c>
    </row>
    <row r="10" spans="1:5" x14ac:dyDescent="0.25">
      <c r="A10" s="5" t="s">
        <v>209</v>
      </c>
      <c r="B10" t="s">
        <v>221</v>
      </c>
    </row>
    <row r="11" spans="1:5" x14ac:dyDescent="0.25">
      <c r="A11" s="5" t="s">
        <v>200</v>
      </c>
      <c r="B11" t="s">
        <v>221</v>
      </c>
    </row>
    <row r="12" spans="1:5" x14ac:dyDescent="0.25">
      <c r="A12" s="5" t="s">
        <v>185</v>
      </c>
      <c r="B12" t="s">
        <v>221</v>
      </c>
    </row>
    <row r="13" spans="1:5" x14ac:dyDescent="0.25">
      <c r="A13" s="5" t="s">
        <v>184</v>
      </c>
      <c r="B13" t="s">
        <v>221</v>
      </c>
    </row>
    <row r="14" spans="1:5" x14ac:dyDescent="0.25">
      <c r="A14" s="5" t="s">
        <v>197</v>
      </c>
      <c r="B14" t="s">
        <v>221</v>
      </c>
    </row>
    <row r="15" spans="1:5" x14ac:dyDescent="0.25">
      <c r="A15" s="5" t="s">
        <v>186</v>
      </c>
      <c r="B15" t="s">
        <v>221</v>
      </c>
    </row>
    <row r="16" spans="1:5" x14ac:dyDescent="0.25">
      <c r="A16" s="5" t="s">
        <v>207</v>
      </c>
      <c r="B16" t="s">
        <v>221</v>
      </c>
    </row>
    <row r="17" spans="1:2" x14ac:dyDescent="0.25">
      <c r="A17" s="5" t="s">
        <v>204</v>
      </c>
      <c r="B17" t="s">
        <v>221</v>
      </c>
    </row>
    <row r="18" spans="1:2" x14ac:dyDescent="0.25">
      <c r="A18" s="5" t="s">
        <v>203</v>
      </c>
      <c r="B18" t="s">
        <v>221</v>
      </c>
    </row>
    <row r="19" spans="1:2" x14ac:dyDescent="0.25">
      <c r="A19" s="5" t="s">
        <v>193</v>
      </c>
      <c r="B19" t="s">
        <v>221</v>
      </c>
    </row>
    <row r="20" spans="1:2" x14ac:dyDescent="0.25">
      <c r="A20" s="5" t="s">
        <v>217</v>
      </c>
      <c r="B20" t="s">
        <v>221</v>
      </c>
    </row>
    <row r="21" spans="1:2" x14ac:dyDescent="0.25">
      <c r="A21" s="5" t="s">
        <v>202</v>
      </c>
      <c r="B21" t="s">
        <v>221</v>
      </c>
    </row>
    <row r="22" spans="1:2" x14ac:dyDescent="0.25">
      <c r="A22" s="5" t="s">
        <v>189</v>
      </c>
      <c r="B22" t="s">
        <v>221</v>
      </c>
    </row>
    <row r="23" spans="1:2" x14ac:dyDescent="0.25">
      <c r="A23" s="5" t="s">
        <v>208</v>
      </c>
      <c r="B23" t="s">
        <v>221</v>
      </c>
    </row>
    <row r="24" spans="1:2" x14ac:dyDescent="0.25">
      <c r="A24" s="5" t="s">
        <v>196</v>
      </c>
      <c r="B24" t="s">
        <v>221</v>
      </c>
    </row>
    <row r="25" spans="1:2" x14ac:dyDescent="0.25">
      <c r="A25" s="5" t="s">
        <v>212</v>
      </c>
      <c r="B25" t="s">
        <v>221</v>
      </c>
    </row>
    <row r="26" spans="1:2" x14ac:dyDescent="0.25">
      <c r="A26" s="5" t="s">
        <v>213</v>
      </c>
      <c r="B26" t="s">
        <v>221</v>
      </c>
    </row>
    <row r="27" spans="1:2" x14ac:dyDescent="0.25">
      <c r="A27" s="5" t="s">
        <v>211</v>
      </c>
      <c r="B27" t="s">
        <v>221</v>
      </c>
    </row>
    <row r="28" spans="1:2" x14ac:dyDescent="0.25">
      <c r="A28" s="5" t="s">
        <v>188</v>
      </c>
      <c r="B28" t="s">
        <v>221</v>
      </c>
    </row>
    <row r="29" spans="1:2" x14ac:dyDescent="0.25">
      <c r="A29" s="5" t="s">
        <v>215</v>
      </c>
      <c r="B29" t="s">
        <v>221</v>
      </c>
    </row>
    <row r="30" spans="1:2" x14ac:dyDescent="0.25">
      <c r="A30" s="5" t="s">
        <v>214</v>
      </c>
      <c r="B30" t="s">
        <v>221</v>
      </c>
    </row>
    <row r="31" spans="1:2" x14ac:dyDescent="0.25">
      <c r="A31" s="5" t="s">
        <v>190</v>
      </c>
      <c r="B31" t="s">
        <v>221</v>
      </c>
    </row>
    <row r="32" spans="1:2" x14ac:dyDescent="0.25">
      <c r="A32" s="5" t="s">
        <v>198</v>
      </c>
      <c r="B32" t="s">
        <v>221</v>
      </c>
    </row>
    <row r="33" spans="1:2" x14ac:dyDescent="0.25">
      <c r="A33" s="5" t="s">
        <v>206</v>
      </c>
      <c r="B33" t="s">
        <v>221</v>
      </c>
    </row>
    <row r="34" spans="1:2" x14ac:dyDescent="0.25">
      <c r="A34" s="5" t="s">
        <v>183</v>
      </c>
      <c r="B34" t="s">
        <v>221</v>
      </c>
    </row>
    <row r="35" spans="1:2" x14ac:dyDescent="0.25">
      <c r="A35" s="5" t="s">
        <v>216</v>
      </c>
      <c r="B35" t="s">
        <v>221</v>
      </c>
    </row>
    <row r="36" spans="1:2" x14ac:dyDescent="0.25">
      <c r="A36" s="5" t="s">
        <v>205</v>
      </c>
      <c r="B36" t="s">
        <v>221</v>
      </c>
    </row>
    <row r="37" spans="1:2" x14ac:dyDescent="0.25">
      <c r="A37" s="5" t="s">
        <v>210</v>
      </c>
      <c r="B37" t="s">
        <v>221</v>
      </c>
    </row>
    <row r="38" spans="1:2" x14ac:dyDescent="0.25">
      <c r="A38" s="5" t="s">
        <v>191</v>
      </c>
      <c r="B38" t="s">
        <v>221</v>
      </c>
    </row>
    <row r="39" spans="1:2" x14ac:dyDescent="0.25">
      <c r="A39" s="5" t="s">
        <v>195</v>
      </c>
      <c r="B39" t="s">
        <v>221</v>
      </c>
    </row>
    <row r="40" spans="1:2" x14ac:dyDescent="0.25">
      <c r="A40" t="s">
        <v>187</v>
      </c>
      <c r="B40" t="s">
        <v>225</v>
      </c>
    </row>
    <row r="41" spans="1:2" x14ac:dyDescent="0.25">
      <c r="A41" t="s">
        <v>199</v>
      </c>
      <c r="B41" t="s">
        <v>226</v>
      </c>
    </row>
    <row r="42" spans="1:2" x14ac:dyDescent="0.25">
      <c r="A42" t="s">
        <v>194</v>
      </c>
      <c r="B42" t="s">
        <v>227</v>
      </c>
    </row>
    <row r="43" spans="1:2" x14ac:dyDescent="0.25">
      <c r="A43" t="s">
        <v>201</v>
      </c>
      <c r="B43" t="s">
        <v>228</v>
      </c>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66"/>
  <sheetViews>
    <sheetView zoomScaleNormal="100" workbookViewId="0">
      <selection activeCell="G16" sqref="G16"/>
    </sheetView>
  </sheetViews>
  <sheetFormatPr defaultColWidth="8.7109375" defaultRowHeight="15" x14ac:dyDescent="0.25"/>
  <cols>
    <col min="1" max="1" width="19.28515625" customWidth="1"/>
    <col min="2" max="3" width="12.42578125" customWidth="1"/>
    <col min="5" max="5" width="14.42578125" customWidth="1"/>
  </cols>
  <sheetData>
    <row r="1" spans="1:6" x14ac:dyDescent="0.25">
      <c r="A1" s="1" t="s">
        <v>0</v>
      </c>
      <c r="B1" t="s">
        <v>1</v>
      </c>
      <c r="C1" t="s">
        <v>2</v>
      </c>
      <c r="D1" t="s">
        <v>3</v>
      </c>
      <c r="E1" s="1" t="s">
        <v>4</v>
      </c>
    </row>
    <row r="2" spans="1:6" x14ac:dyDescent="0.25">
      <c r="A2" t="s">
        <v>5</v>
      </c>
      <c r="B2">
        <v>713</v>
      </c>
      <c r="C2">
        <f>B2-D2</f>
        <v>3</v>
      </c>
      <c r="D2">
        <v>710</v>
      </c>
      <c r="E2" t="s">
        <v>149</v>
      </c>
    </row>
    <row r="3" spans="1:6" x14ac:dyDescent="0.25">
      <c r="A3" t="s">
        <v>7</v>
      </c>
      <c r="B3" t="s">
        <v>10</v>
      </c>
      <c r="C3" t="s">
        <v>10</v>
      </c>
      <c r="D3" t="s">
        <v>10</v>
      </c>
      <c r="F3" s="2" t="s">
        <v>148</v>
      </c>
    </row>
    <row r="4" spans="1:6" x14ac:dyDescent="0.25">
      <c r="A4" t="s">
        <v>9</v>
      </c>
      <c r="B4" t="s">
        <v>10</v>
      </c>
      <c r="C4" t="s">
        <v>10</v>
      </c>
      <c r="D4" t="s">
        <v>10</v>
      </c>
    </row>
    <row r="5" spans="1:6" x14ac:dyDescent="0.25">
      <c r="A5" t="s">
        <v>11</v>
      </c>
      <c r="B5">
        <v>34</v>
      </c>
      <c r="C5">
        <v>0</v>
      </c>
      <c r="D5">
        <v>34</v>
      </c>
      <c r="E5" t="s">
        <v>150</v>
      </c>
      <c r="F5" s="2" t="s">
        <v>229</v>
      </c>
    </row>
    <row r="7" spans="1:6" x14ac:dyDescent="0.25">
      <c r="A7" s="2" t="s">
        <v>236</v>
      </c>
    </row>
    <row r="8" spans="1:6" x14ac:dyDescent="0.25">
      <c r="A8" s="1" t="s">
        <v>13</v>
      </c>
      <c r="B8" s="1" t="s">
        <v>14</v>
      </c>
      <c r="E8" s="1"/>
    </row>
    <row r="9" spans="1:6" x14ac:dyDescent="0.25">
      <c r="A9" t="s">
        <v>230</v>
      </c>
      <c r="B9" t="s">
        <v>231</v>
      </c>
    </row>
    <row r="10" spans="1:6" x14ac:dyDescent="0.25">
      <c r="A10" t="s">
        <v>232</v>
      </c>
      <c r="B10" t="s">
        <v>233</v>
      </c>
    </row>
    <row r="11" spans="1:6" x14ac:dyDescent="0.25">
      <c r="A11" t="s">
        <v>234</v>
      </c>
      <c r="B11" t="s">
        <v>235</v>
      </c>
    </row>
    <row r="12" spans="1:6" x14ac:dyDescent="0.25">
      <c r="A12" s="2" t="s">
        <v>237</v>
      </c>
    </row>
    <row r="13" spans="1:6" x14ac:dyDescent="0.25">
      <c r="A13" t="s">
        <v>70</v>
      </c>
    </row>
    <row r="14" spans="1:6" x14ac:dyDescent="0.25">
      <c r="A14" t="s">
        <v>71</v>
      </c>
    </row>
    <row r="15" spans="1:6" x14ac:dyDescent="0.25">
      <c r="A15" t="s">
        <v>72</v>
      </c>
    </row>
    <row r="16" spans="1:6" x14ac:dyDescent="0.25">
      <c r="A16" t="s">
        <v>73</v>
      </c>
    </row>
    <row r="17" spans="1:2" x14ac:dyDescent="0.25">
      <c r="A17" t="s">
        <v>74</v>
      </c>
    </row>
    <row r="18" spans="1:2" x14ac:dyDescent="0.25">
      <c r="A18" t="s">
        <v>75</v>
      </c>
    </row>
    <row r="19" spans="1:2" x14ac:dyDescent="0.25">
      <c r="A19" t="s">
        <v>76</v>
      </c>
      <c r="B19" t="s">
        <v>77</v>
      </c>
    </row>
    <row r="20" spans="1:2" x14ac:dyDescent="0.25">
      <c r="A20" t="s">
        <v>78</v>
      </c>
      <c r="B20" t="s">
        <v>79</v>
      </c>
    </row>
    <row r="21" spans="1:2" x14ac:dyDescent="0.25">
      <c r="A21" t="s">
        <v>80</v>
      </c>
    </row>
    <row r="22" spans="1:2" x14ac:dyDescent="0.25">
      <c r="A22" t="s">
        <v>81</v>
      </c>
    </row>
    <row r="23" spans="1:2" x14ac:dyDescent="0.25">
      <c r="A23" t="s">
        <v>82</v>
      </c>
      <c r="B23" t="s">
        <v>83</v>
      </c>
    </row>
    <row r="24" spans="1:2" x14ac:dyDescent="0.25">
      <c r="A24" t="s">
        <v>85</v>
      </c>
      <c r="B24" t="s">
        <v>84</v>
      </c>
    </row>
    <row r="25" spans="1:2" x14ac:dyDescent="0.25">
      <c r="A25" t="s">
        <v>87</v>
      </c>
      <c r="B25" t="s">
        <v>86</v>
      </c>
    </row>
    <row r="26" spans="1:2" x14ac:dyDescent="0.25">
      <c r="A26" t="s">
        <v>89</v>
      </c>
      <c r="B26" t="s">
        <v>88</v>
      </c>
    </row>
    <row r="27" spans="1:2" x14ac:dyDescent="0.25">
      <c r="A27" t="s">
        <v>91</v>
      </c>
      <c r="B27" t="s">
        <v>90</v>
      </c>
    </row>
    <row r="28" spans="1:2" x14ac:dyDescent="0.25">
      <c r="A28" t="s">
        <v>92</v>
      </c>
      <c r="B28" t="s">
        <v>83</v>
      </c>
    </row>
    <row r="29" spans="1:2" x14ac:dyDescent="0.25">
      <c r="A29" t="s">
        <v>94</v>
      </c>
      <c r="B29" t="s">
        <v>93</v>
      </c>
    </row>
    <row r="30" spans="1:2" x14ac:dyDescent="0.25">
      <c r="A30" t="s">
        <v>95</v>
      </c>
      <c r="B30" t="s">
        <v>96</v>
      </c>
    </row>
    <row r="31" spans="1:2" x14ac:dyDescent="0.25">
      <c r="A31" t="s">
        <v>97</v>
      </c>
      <c r="B31" t="s">
        <v>83</v>
      </c>
    </row>
    <row r="32" spans="1:2" x14ac:dyDescent="0.25">
      <c r="A32" t="s">
        <v>98</v>
      </c>
      <c r="B32" t="s">
        <v>83</v>
      </c>
    </row>
    <row r="33" spans="1:2" x14ac:dyDescent="0.25">
      <c r="A33" t="s">
        <v>99</v>
      </c>
      <c r="B33" t="s">
        <v>83</v>
      </c>
    </row>
    <row r="34" spans="1:2" x14ac:dyDescent="0.25">
      <c r="A34" t="s">
        <v>101</v>
      </c>
      <c r="B34" t="s">
        <v>100</v>
      </c>
    </row>
    <row r="35" spans="1:2" x14ac:dyDescent="0.25">
      <c r="A35" t="s">
        <v>102</v>
      </c>
      <c r="B35" t="s">
        <v>83</v>
      </c>
    </row>
    <row r="36" spans="1:2" x14ac:dyDescent="0.25">
      <c r="A36" t="s">
        <v>103</v>
      </c>
      <c r="B36" t="s">
        <v>83</v>
      </c>
    </row>
    <row r="37" spans="1:2" x14ac:dyDescent="0.25">
      <c r="A37" t="s">
        <v>105</v>
      </c>
      <c r="B37" t="s">
        <v>104</v>
      </c>
    </row>
    <row r="38" spans="1:2" x14ac:dyDescent="0.25">
      <c r="A38" t="s">
        <v>106</v>
      </c>
      <c r="B38" t="s">
        <v>83</v>
      </c>
    </row>
    <row r="39" spans="1:2" x14ac:dyDescent="0.25">
      <c r="A39" t="s">
        <v>108</v>
      </c>
      <c r="B39" t="s">
        <v>107</v>
      </c>
    </row>
    <row r="40" spans="1:2" x14ac:dyDescent="0.25">
      <c r="A40" t="s">
        <v>110</v>
      </c>
      <c r="B40" t="s">
        <v>109</v>
      </c>
    </row>
    <row r="41" spans="1:2" x14ac:dyDescent="0.25">
      <c r="A41" t="s">
        <v>111</v>
      </c>
      <c r="B41" t="s">
        <v>83</v>
      </c>
    </row>
    <row r="42" spans="1:2" x14ac:dyDescent="0.25">
      <c r="A42" t="s">
        <v>112</v>
      </c>
      <c r="B42" t="s">
        <v>83</v>
      </c>
    </row>
    <row r="43" spans="1:2" x14ac:dyDescent="0.25">
      <c r="A43" t="s">
        <v>113</v>
      </c>
      <c r="B43" t="s">
        <v>83</v>
      </c>
    </row>
    <row r="44" spans="1:2" x14ac:dyDescent="0.25">
      <c r="A44" t="s">
        <v>114</v>
      </c>
      <c r="B44" t="s">
        <v>83</v>
      </c>
    </row>
    <row r="45" spans="1:2" x14ac:dyDescent="0.25">
      <c r="A45" t="s">
        <v>116</v>
      </c>
      <c r="B45" t="s">
        <v>115</v>
      </c>
    </row>
    <row r="46" spans="1:2" x14ac:dyDescent="0.25">
      <c r="A46" t="s">
        <v>117</v>
      </c>
      <c r="B46" t="s">
        <v>83</v>
      </c>
    </row>
    <row r="47" spans="1:2" x14ac:dyDescent="0.25">
      <c r="A47" t="s">
        <v>118</v>
      </c>
      <c r="B47" t="s">
        <v>83</v>
      </c>
    </row>
    <row r="48" spans="1:2" x14ac:dyDescent="0.25">
      <c r="A48" t="s">
        <v>120</v>
      </c>
      <c r="B48" t="s">
        <v>119</v>
      </c>
    </row>
    <row r="49" spans="1:2" x14ac:dyDescent="0.25">
      <c r="A49" t="s">
        <v>121</v>
      </c>
      <c r="B49" t="s">
        <v>83</v>
      </c>
    </row>
    <row r="50" spans="1:2" x14ac:dyDescent="0.25">
      <c r="A50" t="s">
        <v>122</v>
      </c>
      <c r="B50" t="s">
        <v>83</v>
      </c>
    </row>
    <row r="51" spans="1:2" x14ac:dyDescent="0.25">
      <c r="A51" t="s">
        <v>124</v>
      </c>
      <c r="B51" t="s">
        <v>123</v>
      </c>
    </row>
    <row r="52" spans="1:2" x14ac:dyDescent="0.25">
      <c r="A52" t="s">
        <v>126</v>
      </c>
      <c r="B52" t="s">
        <v>125</v>
      </c>
    </row>
    <row r="53" spans="1:2" x14ac:dyDescent="0.25">
      <c r="A53" t="s">
        <v>127</v>
      </c>
      <c r="B53" t="s">
        <v>83</v>
      </c>
    </row>
    <row r="54" spans="1:2" x14ac:dyDescent="0.25">
      <c r="A54" t="s">
        <v>129</v>
      </c>
      <c r="B54" t="s">
        <v>128</v>
      </c>
    </row>
    <row r="55" spans="1:2" x14ac:dyDescent="0.25">
      <c r="A55" t="s">
        <v>130</v>
      </c>
      <c r="B55" t="s">
        <v>83</v>
      </c>
    </row>
    <row r="56" spans="1:2" x14ac:dyDescent="0.25">
      <c r="A56" t="s">
        <v>131</v>
      </c>
      <c r="B56" t="s">
        <v>83</v>
      </c>
    </row>
    <row r="57" spans="1:2" x14ac:dyDescent="0.25">
      <c r="A57" t="s">
        <v>133</v>
      </c>
      <c r="B57" t="s">
        <v>132</v>
      </c>
    </row>
    <row r="58" spans="1:2" x14ac:dyDescent="0.25">
      <c r="A58" t="s">
        <v>135</v>
      </c>
      <c r="B58" t="s">
        <v>134</v>
      </c>
    </row>
    <row r="59" spans="1:2" x14ac:dyDescent="0.25">
      <c r="A59" t="s">
        <v>136</v>
      </c>
      <c r="B59" t="s">
        <v>83</v>
      </c>
    </row>
    <row r="60" spans="1:2" x14ac:dyDescent="0.25">
      <c r="A60" t="s">
        <v>137</v>
      </c>
      <c r="B60" t="s">
        <v>83</v>
      </c>
    </row>
    <row r="61" spans="1:2" x14ac:dyDescent="0.25">
      <c r="A61" t="s">
        <v>138</v>
      </c>
      <c r="B61" t="s">
        <v>83</v>
      </c>
    </row>
    <row r="62" spans="1:2" x14ac:dyDescent="0.25">
      <c r="A62" t="s">
        <v>139</v>
      </c>
      <c r="B62" t="s">
        <v>140</v>
      </c>
    </row>
    <row r="63" spans="1:2" x14ac:dyDescent="0.25">
      <c r="A63" t="s">
        <v>141</v>
      </c>
      <c r="B63" t="s">
        <v>83</v>
      </c>
    </row>
    <row r="64" spans="1:2" x14ac:dyDescent="0.25">
      <c r="A64" t="s">
        <v>142</v>
      </c>
      <c r="B64" t="s">
        <v>143</v>
      </c>
    </row>
    <row r="65" spans="1:2" x14ac:dyDescent="0.25">
      <c r="A65" t="s">
        <v>144</v>
      </c>
      <c r="B65" t="s">
        <v>145</v>
      </c>
    </row>
    <row r="66" spans="1:2" x14ac:dyDescent="0.25">
      <c r="A66" t="s">
        <v>147</v>
      </c>
      <c r="B66" t="s">
        <v>146</v>
      </c>
    </row>
  </sheetData>
  <pageMargins left="0.7" right="0.7" top="0.75" bottom="0.75" header="0.511811023622047" footer="0.511811023622047"/>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9"/>
  <sheetViews>
    <sheetView tabSelected="1" zoomScaleNormal="100" workbookViewId="0">
      <selection activeCell="E5" sqref="E5"/>
    </sheetView>
  </sheetViews>
  <sheetFormatPr defaultColWidth="8.7109375" defaultRowHeight="15" x14ac:dyDescent="0.25"/>
  <cols>
    <col min="1" max="1" width="42"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2766</v>
      </c>
      <c r="C2">
        <f>B2-D2</f>
        <v>2766</v>
      </c>
      <c r="E2" t="s">
        <v>240</v>
      </c>
    </row>
    <row r="3" spans="1:5" x14ac:dyDescent="0.25">
      <c r="A3" t="s">
        <v>7</v>
      </c>
      <c r="B3">
        <v>34</v>
      </c>
      <c r="C3">
        <f t="shared" ref="C3:C5" si="0">B3-D3</f>
        <v>34</v>
      </c>
      <c r="E3" t="s">
        <v>241</v>
      </c>
    </row>
    <row r="4" spans="1:5" x14ac:dyDescent="0.25">
      <c r="A4" t="s">
        <v>9</v>
      </c>
      <c r="B4">
        <v>7</v>
      </c>
      <c r="C4">
        <f t="shared" si="0"/>
        <v>7</v>
      </c>
      <c r="E4" t="s">
        <v>18</v>
      </c>
    </row>
    <row r="5" spans="1:5" x14ac:dyDescent="0.25">
      <c r="A5" t="s">
        <v>11</v>
      </c>
      <c r="B5">
        <v>41</v>
      </c>
      <c r="C5">
        <f t="shared" si="0"/>
        <v>41</v>
      </c>
      <c r="E5" t="s">
        <v>242</v>
      </c>
    </row>
    <row r="8" spans="1:5" x14ac:dyDescent="0.25">
      <c r="A8" s="1" t="s">
        <v>13</v>
      </c>
      <c r="B8" s="1" t="s">
        <v>14</v>
      </c>
      <c r="E8" s="1"/>
    </row>
    <row r="9" spans="1:5" x14ac:dyDescent="0.25">
      <c r="A9" t="s">
        <v>151</v>
      </c>
      <c r="B9" t="s">
        <v>152</v>
      </c>
    </row>
    <row r="10" spans="1:5" x14ac:dyDescent="0.25">
      <c r="A10" t="s">
        <v>153</v>
      </c>
      <c r="B10" t="s">
        <v>152</v>
      </c>
    </row>
    <row r="11" spans="1:5" x14ac:dyDescent="0.25">
      <c r="A11" t="s">
        <v>154</v>
      </c>
      <c r="B11" t="s">
        <v>152</v>
      </c>
    </row>
    <row r="12" spans="1:5" x14ac:dyDescent="0.25">
      <c r="A12" t="s">
        <v>155</v>
      </c>
      <c r="B12" t="s">
        <v>152</v>
      </c>
    </row>
    <row r="13" spans="1:5" x14ac:dyDescent="0.25">
      <c r="A13" t="s">
        <v>156</v>
      </c>
      <c r="B13" t="s">
        <v>152</v>
      </c>
    </row>
    <row r="14" spans="1:5" x14ac:dyDescent="0.25">
      <c r="A14" t="s">
        <v>157</v>
      </c>
      <c r="B14" t="s">
        <v>152</v>
      </c>
    </row>
    <row r="15" spans="1:5" x14ac:dyDescent="0.25">
      <c r="A15" t="s">
        <v>158</v>
      </c>
      <c r="B15" t="s">
        <v>152</v>
      </c>
    </row>
    <row r="16" spans="1:5" x14ac:dyDescent="0.25">
      <c r="A16" t="s">
        <v>159</v>
      </c>
      <c r="B16" t="s">
        <v>152</v>
      </c>
    </row>
    <row r="17" spans="1:2" x14ac:dyDescent="0.25">
      <c r="A17" t="s">
        <v>160</v>
      </c>
      <c r="B17" t="s">
        <v>152</v>
      </c>
    </row>
    <row r="18" spans="1:2" x14ac:dyDescent="0.25">
      <c r="A18" t="s">
        <v>161</v>
      </c>
      <c r="B18" t="s">
        <v>152</v>
      </c>
    </row>
    <row r="19" spans="1:2" x14ac:dyDescent="0.25">
      <c r="A19" t="s">
        <v>162</v>
      </c>
      <c r="B19" t="s">
        <v>152</v>
      </c>
    </row>
    <row r="20" spans="1:2" x14ac:dyDescent="0.25">
      <c r="A20" t="s">
        <v>163</v>
      </c>
      <c r="B20" t="s">
        <v>152</v>
      </c>
    </row>
    <row r="21" spans="1:2" x14ac:dyDescent="0.25">
      <c r="A21" t="s">
        <v>164</v>
      </c>
      <c r="B21" t="s">
        <v>152</v>
      </c>
    </row>
    <row r="22" spans="1:2" x14ac:dyDescent="0.25">
      <c r="A22" t="s">
        <v>165</v>
      </c>
      <c r="B22" t="s">
        <v>152</v>
      </c>
    </row>
    <row r="23" spans="1:2" x14ac:dyDescent="0.25">
      <c r="A23" t="s">
        <v>166</v>
      </c>
      <c r="B23" t="s">
        <v>152</v>
      </c>
    </row>
    <row r="24" spans="1:2" x14ac:dyDescent="0.25">
      <c r="A24" t="s">
        <v>167</v>
      </c>
      <c r="B24" t="s">
        <v>152</v>
      </c>
    </row>
    <row r="25" spans="1:2" x14ac:dyDescent="0.25">
      <c r="A25" t="s">
        <v>168</v>
      </c>
      <c r="B25" t="s">
        <v>152</v>
      </c>
    </row>
    <row r="26" spans="1:2" x14ac:dyDescent="0.25">
      <c r="A26" t="s">
        <v>169</v>
      </c>
      <c r="B26" t="s">
        <v>152</v>
      </c>
    </row>
    <row r="27" spans="1:2" x14ac:dyDescent="0.25">
      <c r="A27" t="s">
        <v>170</v>
      </c>
      <c r="B27" t="s">
        <v>152</v>
      </c>
    </row>
    <row r="28" spans="1:2" x14ac:dyDescent="0.25">
      <c r="A28" t="s">
        <v>171</v>
      </c>
      <c r="B28" t="s">
        <v>152</v>
      </c>
    </row>
    <row r="29" spans="1:2" x14ac:dyDescent="0.25">
      <c r="A29" t="s">
        <v>172</v>
      </c>
      <c r="B29" t="s">
        <v>152</v>
      </c>
    </row>
    <row r="30" spans="1:2" x14ac:dyDescent="0.25">
      <c r="A30" t="s">
        <v>173</v>
      </c>
      <c r="B30" t="s">
        <v>152</v>
      </c>
    </row>
    <row r="31" spans="1:2" x14ac:dyDescent="0.25">
      <c r="A31" t="s">
        <v>174</v>
      </c>
      <c r="B31" t="s">
        <v>152</v>
      </c>
    </row>
    <row r="32" spans="1:2" x14ac:dyDescent="0.25">
      <c r="A32" t="s">
        <v>175</v>
      </c>
      <c r="B32" t="s">
        <v>152</v>
      </c>
    </row>
    <row r="33" spans="1:2" x14ac:dyDescent="0.25">
      <c r="A33" t="s">
        <v>176</v>
      </c>
      <c r="B33" t="s">
        <v>152</v>
      </c>
    </row>
    <row r="34" spans="1:2" x14ac:dyDescent="0.25">
      <c r="A34" t="s">
        <v>177</v>
      </c>
      <c r="B34" t="s">
        <v>152</v>
      </c>
    </row>
    <row r="35" spans="1:2" x14ac:dyDescent="0.25">
      <c r="A35" t="s">
        <v>178</v>
      </c>
      <c r="B35" t="s">
        <v>152</v>
      </c>
    </row>
    <row r="36" spans="1:2" x14ac:dyDescent="0.25">
      <c r="A36" t="s">
        <v>179</v>
      </c>
      <c r="B36" t="s">
        <v>152</v>
      </c>
    </row>
    <row r="37" spans="1:2" x14ac:dyDescent="0.25">
      <c r="A37" t="s">
        <v>180</v>
      </c>
      <c r="B37" t="s">
        <v>152</v>
      </c>
    </row>
    <row r="38" spans="1:2" x14ac:dyDescent="0.25">
      <c r="A38" t="s">
        <v>181</v>
      </c>
      <c r="B38" t="s">
        <v>152</v>
      </c>
    </row>
    <row r="39" spans="1:2" x14ac:dyDescent="0.25">
      <c r="A39" t="s">
        <v>182</v>
      </c>
      <c r="B39" t="s">
        <v>152</v>
      </c>
    </row>
  </sheetData>
  <conditionalFormatting sqref="A9">
    <cfRule type="duplicateValues" dxfId="10" priority="1"/>
    <cfRule type="duplicateValues" dxfId="9" priority="2"/>
    <cfRule type="duplicateValues" dxfId="8" priority="3"/>
    <cfRule type="duplicateValues" dxfId="7" priority="4"/>
    <cfRule type="duplicateValues" dxfId="6" priority="5"/>
    <cfRule type="duplicateValues" dxfId="5" priority="6"/>
    <cfRule type="duplicateValues" dxfId="4" priority="7"/>
    <cfRule type="duplicateValues" dxfId="3" priority="8"/>
    <cfRule type="duplicateValues" dxfId="2" priority="9"/>
    <cfRule type="duplicateValues" dxfId="1" priority="10"/>
    <cfRule type="duplicateValues" dxfId="0" priority="11"/>
  </conditionalFormatting>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
  <sheetViews>
    <sheetView zoomScaleNormal="100" workbookViewId="0">
      <selection activeCell="E24" sqref="E2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3999</v>
      </c>
      <c r="C2">
        <f>B2-D2</f>
        <v>0</v>
      </c>
      <c r="D2">
        <v>3999</v>
      </c>
      <c r="E2" t="s">
        <v>238</v>
      </c>
    </row>
    <row r="3" spans="1:5" x14ac:dyDescent="0.25">
      <c r="A3" t="s">
        <v>7</v>
      </c>
      <c r="B3">
        <v>550</v>
      </c>
      <c r="C3">
        <f>B3-D3</f>
        <v>0</v>
      </c>
      <c r="D3">
        <v>550</v>
      </c>
      <c r="E3" t="s">
        <v>239</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10</v>
      </c>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zoomScaleNormal="100" workbookViewId="0">
      <selection activeCell="A9" sqref="A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row>
    <row r="3" spans="1:5" x14ac:dyDescent="0.25">
      <c r="A3" t="s">
        <v>7</v>
      </c>
    </row>
    <row r="4" spans="1:5" x14ac:dyDescent="0.25">
      <c r="A4" t="s">
        <v>9</v>
      </c>
    </row>
    <row r="5" spans="1:5" x14ac:dyDescent="0.25">
      <c r="A5" t="s">
        <v>11</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8"/>
  <sheetViews>
    <sheetView zoomScaleNormal="100" workbookViewId="0">
      <selection activeCell="A9" sqref="A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row>
    <row r="3" spans="1:5" x14ac:dyDescent="0.25">
      <c r="A3" t="s">
        <v>7</v>
      </c>
    </row>
    <row r="4" spans="1:5" x14ac:dyDescent="0.25">
      <c r="A4" t="s">
        <v>9</v>
      </c>
    </row>
    <row r="5" spans="1:5" x14ac:dyDescent="0.25">
      <c r="A5" t="s">
        <v>11</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Normal="100" workbookViewId="0">
      <selection activeCell="A11" sqref="A11"/>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105</v>
      </c>
      <c r="D2">
        <v>105</v>
      </c>
      <c r="E2" t="s">
        <v>15</v>
      </c>
    </row>
    <row r="3" spans="1:5" x14ac:dyDescent="0.25">
      <c r="A3" t="s">
        <v>16</v>
      </c>
      <c r="B3">
        <v>27</v>
      </c>
      <c r="D3">
        <v>27</v>
      </c>
      <c r="E3" t="s">
        <v>17</v>
      </c>
    </row>
    <row r="4" spans="1:5" x14ac:dyDescent="0.25">
      <c r="A4" t="s">
        <v>18</v>
      </c>
      <c r="B4">
        <v>70</v>
      </c>
      <c r="D4">
        <v>70</v>
      </c>
      <c r="E4" t="s">
        <v>19</v>
      </c>
    </row>
    <row r="5" spans="1:5" x14ac:dyDescent="0.25">
      <c r="A5" t="s">
        <v>20</v>
      </c>
      <c r="B5">
        <v>56</v>
      </c>
      <c r="D5">
        <v>56</v>
      </c>
      <c r="E5" t="s">
        <v>21</v>
      </c>
    </row>
    <row r="6" spans="1:5" x14ac:dyDescent="0.25">
      <c r="A6" t="s">
        <v>11</v>
      </c>
      <c r="B6">
        <v>85</v>
      </c>
      <c r="D6">
        <v>85</v>
      </c>
      <c r="E6" t="s">
        <v>22</v>
      </c>
    </row>
    <row r="9" spans="1:5" x14ac:dyDescent="0.25">
      <c r="A9" s="1" t="s">
        <v>13</v>
      </c>
      <c r="B9" s="1" t="s">
        <v>14</v>
      </c>
      <c r="E9" s="1"/>
    </row>
    <row r="10" spans="1:5" x14ac:dyDescent="0.2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3496</v>
      </c>
      <c r="C2">
        <f t="shared" ref="C2:C8" si="0">B2-D2</f>
        <v>7</v>
      </c>
      <c r="D2">
        <v>3489</v>
      </c>
    </row>
    <row r="3" spans="1:5" x14ac:dyDescent="0.25">
      <c r="A3" t="s">
        <v>23</v>
      </c>
      <c r="B3">
        <v>2975</v>
      </c>
      <c r="C3">
        <f t="shared" si="0"/>
        <v>6</v>
      </c>
      <c r="D3">
        <v>2969</v>
      </c>
      <c r="E3" t="s">
        <v>24</v>
      </c>
    </row>
    <row r="4" spans="1:5" x14ac:dyDescent="0.25">
      <c r="A4" t="s">
        <v>16</v>
      </c>
      <c r="B4">
        <v>613</v>
      </c>
      <c r="C4">
        <f t="shared" si="0"/>
        <v>0</v>
      </c>
      <c r="D4">
        <v>613</v>
      </c>
      <c r="E4" t="s">
        <v>25</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zoomScaleNormal="100" workbookViewId="0">
      <selection activeCell="E7" sqref="E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1134</v>
      </c>
      <c r="C2">
        <f t="shared" ref="C2:C8" si="0">B2-D2</f>
        <v>1</v>
      </c>
      <c r="D2">
        <v>1133</v>
      </c>
    </row>
    <row r="3" spans="1:5" x14ac:dyDescent="0.25">
      <c r="A3" t="s">
        <v>23</v>
      </c>
      <c r="B3">
        <v>613</v>
      </c>
      <c r="C3">
        <f t="shared" si="0"/>
        <v>0</v>
      </c>
      <c r="D3">
        <v>613</v>
      </c>
      <c r="E3" t="s">
        <v>25</v>
      </c>
    </row>
    <row r="4" spans="1:5" x14ac:dyDescent="0.25">
      <c r="A4" t="s">
        <v>16</v>
      </c>
      <c r="B4">
        <v>251</v>
      </c>
      <c r="C4">
        <f t="shared" si="0"/>
        <v>0</v>
      </c>
      <c r="D4">
        <v>251</v>
      </c>
      <c r="E4" t="s">
        <v>30</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E8"/>
  <sheetViews>
    <sheetView zoomScaleNormal="100" workbookViewId="0">
      <selection activeCell="C5" sqref="C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454</v>
      </c>
      <c r="C2">
        <f>B2-D2</f>
        <v>52</v>
      </c>
      <c r="D2">
        <v>402</v>
      </c>
      <c r="E2" t="s">
        <v>31</v>
      </c>
    </row>
    <row r="3" spans="1:5" x14ac:dyDescent="0.25">
      <c r="A3" t="s">
        <v>7</v>
      </c>
      <c r="B3">
        <v>147</v>
      </c>
      <c r="C3">
        <f>B3-D3</f>
        <v>13</v>
      </c>
      <c r="D3">
        <v>134</v>
      </c>
      <c r="E3" t="s">
        <v>32</v>
      </c>
    </row>
    <row r="4" spans="1:5" x14ac:dyDescent="0.25">
      <c r="A4" t="s">
        <v>9</v>
      </c>
      <c r="B4" t="s">
        <v>10</v>
      </c>
    </row>
    <row r="5" spans="1:5" x14ac:dyDescent="0.25">
      <c r="A5" t="s">
        <v>11</v>
      </c>
      <c r="B5">
        <v>26</v>
      </c>
      <c r="C5">
        <f>B5-D5</f>
        <v>3</v>
      </c>
      <c r="D5">
        <v>23</v>
      </c>
      <c r="E5" t="s">
        <v>33</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zoomScaleNormal="100" workbookViewId="0">
      <selection activeCell="E5" sqref="E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601</v>
      </c>
      <c r="C2">
        <f>B2-D2</f>
        <v>11</v>
      </c>
      <c r="D2">
        <v>590</v>
      </c>
      <c r="E2" t="s">
        <v>34</v>
      </c>
    </row>
    <row r="3" spans="1:5" x14ac:dyDescent="0.25">
      <c r="A3" t="s">
        <v>7</v>
      </c>
      <c r="B3">
        <v>148</v>
      </c>
      <c r="C3">
        <f>B3-D3</f>
        <v>4</v>
      </c>
      <c r="D3">
        <v>144</v>
      </c>
      <c r="E3" t="s">
        <v>35</v>
      </c>
    </row>
    <row r="4" spans="1:5" x14ac:dyDescent="0.25">
      <c r="A4" t="s">
        <v>9</v>
      </c>
      <c r="B4" t="s">
        <v>10</v>
      </c>
    </row>
    <row r="5" spans="1:5" x14ac:dyDescent="0.25">
      <c r="A5" t="s">
        <v>11</v>
      </c>
      <c r="B5" t="s">
        <v>10</v>
      </c>
    </row>
    <row r="8" spans="1:5" x14ac:dyDescent="0.25">
      <c r="A8" s="1" t="s">
        <v>13</v>
      </c>
      <c r="B8" s="1" t="s">
        <v>14</v>
      </c>
      <c r="E8" s="1"/>
    </row>
    <row r="9" spans="1:5" x14ac:dyDescent="0.25">
      <c r="A9" t="s">
        <v>36</v>
      </c>
      <c r="B9" t="s">
        <v>37</v>
      </c>
    </row>
    <row r="10" spans="1:5" x14ac:dyDescent="0.25">
      <c r="A10" t="s">
        <v>36</v>
      </c>
      <c r="B10" t="s">
        <v>37</v>
      </c>
    </row>
    <row r="11" spans="1:5" x14ac:dyDescent="0.25">
      <c r="A11" t="s">
        <v>38</v>
      </c>
      <c r="B11" t="s">
        <v>37</v>
      </c>
    </row>
    <row r="12" spans="1:5" x14ac:dyDescent="0.25">
      <c r="A12" t="s">
        <v>36</v>
      </c>
      <c r="B12" t="s">
        <v>37</v>
      </c>
    </row>
    <row r="13" spans="1:5" x14ac:dyDescent="0.25">
      <c r="A13" t="s">
        <v>39</v>
      </c>
      <c r="B13" t="s">
        <v>37</v>
      </c>
    </row>
    <row r="14" spans="1:5" x14ac:dyDescent="0.25">
      <c r="A14" t="s">
        <v>40</v>
      </c>
      <c r="B14" t="s">
        <v>37</v>
      </c>
    </row>
    <row r="15" spans="1:5" x14ac:dyDescent="0.25">
      <c r="A15" t="s">
        <v>41</v>
      </c>
      <c r="B15" t="s">
        <v>37</v>
      </c>
    </row>
    <row r="16" spans="1:5" x14ac:dyDescent="0.25">
      <c r="A16" t="s">
        <v>42</v>
      </c>
      <c r="B16" t="s">
        <v>37</v>
      </c>
    </row>
    <row r="17" spans="1:2" x14ac:dyDescent="0.25">
      <c r="A17" t="s">
        <v>43</v>
      </c>
      <c r="B17" t="s">
        <v>44</v>
      </c>
    </row>
    <row r="18" spans="1:2" x14ac:dyDescent="0.25">
      <c r="A18" t="s">
        <v>45</v>
      </c>
      <c r="B18" t="s">
        <v>44</v>
      </c>
    </row>
    <row r="19" spans="1:2" x14ac:dyDescent="0.2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zoomScaleNormal="100" workbookViewId="0">
      <selection activeCell="E4" sqref="E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556</v>
      </c>
      <c r="C2">
        <v>3</v>
      </c>
      <c r="D2">
        <v>553</v>
      </c>
      <c r="E2" t="s">
        <v>47</v>
      </c>
    </row>
    <row r="3" spans="1:5" x14ac:dyDescent="0.25">
      <c r="A3" t="s">
        <v>7</v>
      </c>
      <c r="B3">
        <v>112</v>
      </c>
      <c r="C3">
        <v>0</v>
      </c>
      <c r="D3">
        <v>112</v>
      </c>
      <c r="E3" t="s">
        <v>48</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49</v>
      </c>
      <c r="B9" t="s">
        <v>50</v>
      </c>
    </row>
    <row r="10" spans="1:5" x14ac:dyDescent="0.25">
      <c r="A10" t="s">
        <v>51</v>
      </c>
      <c r="B10" t="s">
        <v>52</v>
      </c>
    </row>
    <row r="11" spans="1:5" x14ac:dyDescent="0.2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963</v>
      </c>
      <c r="C2">
        <f>B2-D2</f>
        <v>0</v>
      </c>
      <c r="D2">
        <v>963</v>
      </c>
      <c r="E2" t="s">
        <v>54</v>
      </c>
    </row>
    <row r="3" spans="1:5" x14ac:dyDescent="0.25">
      <c r="A3" t="s">
        <v>7</v>
      </c>
      <c r="B3">
        <v>60</v>
      </c>
      <c r="C3">
        <f>B3-D3</f>
        <v>0</v>
      </c>
      <c r="D3">
        <v>60</v>
      </c>
      <c r="E3" t="s">
        <v>55</v>
      </c>
    </row>
    <row r="4" spans="1:5" x14ac:dyDescent="0.25">
      <c r="A4" t="s">
        <v>9</v>
      </c>
      <c r="B4" t="s">
        <v>10</v>
      </c>
      <c r="C4" t="s">
        <v>10</v>
      </c>
      <c r="D4" t="s">
        <v>10</v>
      </c>
    </row>
    <row r="5" spans="1:5" x14ac:dyDescent="0.25">
      <c r="A5" t="s">
        <v>11</v>
      </c>
      <c r="B5" t="s">
        <v>10</v>
      </c>
      <c r="C5" t="s">
        <v>10</v>
      </c>
      <c r="D5" t="s">
        <v>10</v>
      </c>
      <c r="E5" s="3" t="s">
        <v>56</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zoomScaleNormal="100" workbookViewId="0">
      <selection activeCell="K21" sqref="K21"/>
    </sheetView>
  </sheetViews>
  <sheetFormatPr defaultColWidth="10.140625" defaultRowHeight="15" x14ac:dyDescent="0.25"/>
  <sheetData>
    <row r="1" spans="1:5" x14ac:dyDescent="0.25">
      <c r="A1" s="1" t="s">
        <v>0</v>
      </c>
      <c r="B1" t="s">
        <v>1</v>
      </c>
      <c r="C1" t="s">
        <v>2</v>
      </c>
      <c r="D1" t="s">
        <v>3</v>
      </c>
      <c r="E1" t="s">
        <v>4</v>
      </c>
    </row>
    <row r="2" spans="1:5" x14ac:dyDescent="0.25">
      <c r="A2" t="s">
        <v>5</v>
      </c>
      <c r="B2">
        <v>1733</v>
      </c>
      <c r="C2">
        <f>B2-D2</f>
        <v>19</v>
      </c>
      <c r="D2">
        <v>1714</v>
      </c>
      <c r="E2" t="s">
        <v>57</v>
      </c>
    </row>
    <row r="3" spans="1:5" x14ac:dyDescent="0.25">
      <c r="A3" t="s">
        <v>7</v>
      </c>
      <c r="B3">
        <v>169</v>
      </c>
      <c r="C3">
        <f>B3-D3</f>
        <v>0</v>
      </c>
      <c r="D3">
        <v>169</v>
      </c>
      <c r="E3" t="s">
        <v>58</v>
      </c>
    </row>
    <row r="4" spans="1:5" x14ac:dyDescent="0.25">
      <c r="A4" t="s">
        <v>9</v>
      </c>
      <c r="B4" t="s">
        <v>10</v>
      </c>
      <c r="C4" t="s">
        <v>10</v>
      </c>
      <c r="D4" t="s">
        <v>10</v>
      </c>
    </row>
    <row r="5" spans="1:5" x14ac:dyDescent="0.25">
      <c r="A5" t="s">
        <v>11</v>
      </c>
      <c r="B5">
        <v>46</v>
      </c>
      <c r="C5">
        <f>B5-D5</f>
        <v>0</v>
      </c>
      <c r="D5">
        <v>46</v>
      </c>
      <c r="E5" t="s">
        <v>59</v>
      </c>
    </row>
    <row r="6" spans="1:5" x14ac:dyDescent="0.25">
      <c r="A6" s="3" t="s">
        <v>60</v>
      </c>
    </row>
    <row r="8" spans="1:5" x14ac:dyDescent="0.25">
      <c r="A8" s="1" t="s">
        <v>13</v>
      </c>
      <c r="B8" s="1" t="s">
        <v>14</v>
      </c>
      <c r="E8" s="1"/>
    </row>
    <row r="9" spans="1:5" x14ac:dyDescent="0.25">
      <c r="A9" t="s">
        <v>61</v>
      </c>
      <c r="B9" t="s">
        <v>37</v>
      </c>
    </row>
    <row r="10" spans="1:5" x14ac:dyDescent="0.25">
      <c r="A10" t="s">
        <v>62</v>
      </c>
      <c r="B10" t="s">
        <v>37</v>
      </c>
    </row>
    <row r="11" spans="1:5" x14ac:dyDescent="0.25">
      <c r="A11" s="4" t="s">
        <v>63</v>
      </c>
      <c r="B11" t="s">
        <v>37</v>
      </c>
    </row>
    <row r="12" spans="1:5" x14ac:dyDescent="0.25">
      <c r="A12" s="4" t="s">
        <v>63</v>
      </c>
      <c r="B12" t="s">
        <v>37</v>
      </c>
    </row>
    <row r="13" spans="1:5" x14ac:dyDescent="0.25">
      <c r="A13" s="4" t="s">
        <v>63</v>
      </c>
      <c r="B13" t="s">
        <v>37</v>
      </c>
    </row>
    <row r="14" spans="1:5" x14ac:dyDescent="0.25">
      <c r="A14" s="4" t="s">
        <v>63</v>
      </c>
      <c r="B14" t="s">
        <v>37</v>
      </c>
    </row>
    <row r="15" spans="1:5" x14ac:dyDescent="0.25">
      <c r="A15" s="4" t="s">
        <v>63</v>
      </c>
      <c r="B15" t="s">
        <v>37</v>
      </c>
    </row>
    <row r="16" spans="1:5" x14ac:dyDescent="0.25">
      <c r="A16" s="4" t="s">
        <v>36</v>
      </c>
      <c r="B16" t="s">
        <v>37</v>
      </c>
    </row>
    <row r="17" spans="1:2" x14ac:dyDescent="0.25">
      <c r="A17" s="4" t="s">
        <v>36</v>
      </c>
      <c r="B17" t="s">
        <v>37</v>
      </c>
    </row>
    <row r="18" spans="1:2" x14ac:dyDescent="0.25">
      <c r="A18" s="4" t="s">
        <v>36</v>
      </c>
      <c r="B18" t="s">
        <v>37</v>
      </c>
    </row>
    <row r="19" spans="1:2" x14ac:dyDescent="0.25">
      <c r="A19" s="4" t="s">
        <v>36</v>
      </c>
      <c r="B19" t="s">
        <v>37</v>
      </c>
    </row>
    <row r="20" spans="1:2" x14ac:dyDescent="0.25">
      <c r="A20" s="4" t="s">
        <v>36</v>
      </c>
      <c r="B20" t="s">
        <v>37</v>
      </c>
    </row>
    <row r="21" spans="1:2" x14ac:dyDescent="0.25">
      <c r="A21" s="4" t="s">
        <v>36</v>
      </c>
      <c r="B21" t="s">
        <v>37</v>
      </c>
    </row>
    <row r="22" spans="1:2" x14ac:dyDescent="0.25">
      <c r="A22" t="s">
        <v>64</v>
      </c>
      <c r="B22" t="s">
        <v>37</v>
      </c>
    </row>
    <row r="23" spans="1:2" x14ac:dyDescent="0.25">
      <c r="A23" t="s">
        <v>64</v>
      </c>
      <c r="B23" t="s">
        <v>37</v>
      </c>
    </row>
    <row r="24" spans="1:2" x14ac:dyDescent="0.25">
      <c r="A24" t="s">
        <v>64</v>
      </c>
      <c r="B24" t="s">
        <v>37</v>
      </c>
    </row>
    <row r="25" spans="1:2" x14ac:dyDescent="0.25">
      <c r="A25" t="s">
        <v>65</v>
      </c>
      <c r="B25" t="s">
        <v>37</v>
      </c>
    </row>
    <row r="26" spans="1:2" x14ac:dyDescent="0.25">
      <c r="A26" t="s">
        <v>65</v>
      </c>
      <c r="B26" t="s">
        <v>37</v>
      </c>
    </row>
    <row r="27" spans="1:2" x14ac:dyDescent="0.2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ArchiML</vt:lpstr>
      <vt:lpstr>CodeCompr</vt:lpstr>
      <vt:lpstr>ModelingAssist</vt:lpstr>
      <vt:lpstr>CodeClone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2025-05-23T20:53:11Z</dcterms:modified>
  <dc:language>en-US</dc:language>
</cp:coreProperties>
</file>