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6" i="1"/>
  <c r="M24"/>
  <c r="N36"/>
  <c r="N37"/>
  <c r="N35"/>
  <c r="M36"/>
  <c r="M37"/>
  <c r="M35"/>
  <c r="L36"/>
  <c r="L37"/>
  <c r="L35"/>
  <c r="G34" l="1"/>
  <c r="M25"/>
  <c r="N25"/>
  <c r="N26"/>
  <c r="G12"/>
  <c r="K35"/>
  <c r="K36"/>
  <c r="K37"/>
  <c r="N24" l="1"/>
  <c r="K25"/>
  <c r="L25"/>
  <c r="L24"/>
  <c r="K24"/>
  <c r="G10"/>
  <c r="L26" s="1"/>
  <c r="K26" l="1"/>
  <c r="K30"/>
  <c r="L30"/>
  <c r="R30"/>
  <c r="V30"/>
  <c r="Z30"/>
  <c r="X30" l="1"/>
  <c r="Q30"/>
  <c r="T30"/>
  <c r="M30"/>
  <c r="Y30"/>
  <c r="W30"/>
  <c r="U30"/>
  <c r="P30"/>
  <c r="S30"/>
  <c r="O30"/>
  <c r="N30"/>
</calcChain>
</file>

<file path=xl/sharedStrings.xml><?xml version="1.0" encoding="utf-8"?>
<sst xmlns="http://schemas.openxmlformats.org/spreadsheetml/2006/main" count="79" uniqueCount="60">
  <si>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</si>
  <si>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</si>
  <si>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</si>
  <si>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</si>
  <si>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</si>
  <si>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</si>
  <si>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</si>
  <si>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</si>
  <si>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</si>
  <si>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</si>
  <si>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</si>
  <si>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</si>
  <si>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</si>
  <si>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</si>
  <si>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</si>
  <si>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</si>
  <si>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</si>
  <si>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</si>
  <si>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</si>
  <si>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</si>
  <si>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</si>
  <si>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</si>
  <si>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</si>
  <si>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</si>
  <si>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</si>
  <si>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</si>
  <si>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</si>
  <si>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</si>
  <si>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</si>
  <si>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</si>
  <si>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</si>
  <si>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</si>
  <si>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</si>
  <si>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</si>
  <si>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</si>
  <si>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</si>
  <si>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</si>
  <si>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</si>
  <si>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</si>
  <si>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</si>
  <si>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properti hilang/tak terpakai</t>
  </si>
  <si>
    <t>properti rusak/biaya servis</t>
  </si>
  <si>
    <t>peralatan persinyalan</t>
  </si>
  <si>
    <t>mulai durasi &gt;8 hari</t>
  </si>
  <si>
    <t>DIPO KERETA API</t>
  </si>
  <si>
    <t>terdamapak sebesar 20% dari pendapatan</t>
  </si>
  <si>
    <t>kebersihan (dipo, kereta dll)</t>
  </si>
  <si>
    <t>kereta (bantalan kursi, lapisan luar rusak dsb)</t>
  </si>
  <si>
    <t>peralatan perawatan kereta</t>
  </si>
  <si>
    <t>mulai &gt; 150 cm dgn durasi 5-8 s/d &gt; 8 hari</t>
  </si>
  <si>
    <t>mulai 71-150 cm dgn durasi 5-8 s/d &gt; 8 hari</t>
  </si>
  <si>
    <t>rangkaian (1 rangkaian = 8 gerbong)</t>
  </si>
  <si>
    <t>mulai durasi 5-8 s/d &gt;8 hari</t>
  </si>
  <si>
    <t>mulai durasi &lt;1 s/d 1-4 hari</t>
  </si>
  <si>
    <t>Balai Yasa Manggarai</t>
  </si>
  <si>
    <t>Dipo Lokomotif Jatinegara</t>
  </si>
  <si>
    <t>Subdipo Lokomotif Tanah Abang</t>
  </si>
  <si>
    <t xml:space="preserve">Dipo KRL Bukit Duri </t>
  </si>
  <si>
    <t>Dipo Kereta Api Jakarta Kota</t>
  </si>
  <si>
    <t>jalur rel (bantalan pelindung rel)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</si>
</sst>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0" fillId="0" borderId="0" xfId="0" applyBorder="1"/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2" xfId="1" applyFont="1" applyFill="1" applyBorder="1"/>
    <xf numFmtId="164" fontId="3" fillId="2" borderId="1" xfId="2" applyNumberFormat="1" applyFont="1" applyFill="1" applyBorder="1"/>
    <xf numFmtId="164" fontId="3" fillId="2" borderId="2" xfId="2" applyNumberFormat="1" applyFont="1" applyFill="1" applyBorder="1"/>
    <xf numFmtId="0" fontId="3" fillId="2" borderId="2" xfId="1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Border="1" applyAlignment="1">
      <alignment horizontal="center" wrapText="1"/>
    </xf>
    <xf numFmtId="0" fontId="6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/>
    <xf numFmtId="9" fontId="0" fillId="0" borderId="0" xfId="0" applyNumberFormat="1" applyFill="1"/>
    <xf numFmtId="164" fontId="0" fillId="0" borderId="0" xfId="0" applyNumberFormat="1" applyFill="1"/>
    <xf numFmtId="164" fontId="3" fillId="0" borderId="0" xfId="2" applyNumberFormat="1" applyFont="1" applyFill="1" applyBorder="1"/>
    <xf numFmtId="164" fontId="2" fillId="0" borderId="0" xfId="2" applyNumberFormat="1" applyFont="1" applyFill="1" applyBorder="1"/>
    <xf numFmtId="165" fontId="0" fillId="0" borderId="0" xfId="0" applyNumberFormat="1" applyFill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abSelected="1" workbookViewId="0">
      <selection activeCell="J35" sqref="J35"/>
    </sheetView>
  </sheetViews>
  <sheetFormatPr defaultRowHeight="15"/>
  <cols>
    <col min="2" max="2" width="5.85546875" customWidth="1"/>
    <col min="3" max="3" width="26.140625" bestFit="1" customWidth="1"/>
    <col min="5" max="5" width="10.5703125" customWidth="1"/>
    <col min="6" max="6" width="13.28515625" bestFit="1" customWidth="1"/>
    <col min="7" max="7" width="13.5703125" bestFit="1" customWidth="1"/>
    <col min="8" max="8" width="17" customWidth="1"/>
    <col min="10" max="10" width="16.425781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30" t="s">
        <v>44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6" t="s">
        <v>40</v>
      </c>
      <c r="D7" s="6"/>
      <c r="E7" s="6"/>
      <c r="F7" s="7"/>
      <c r="G7" s="7"/>
      <c r="H7" s="6"/>
    </row>
    <row r="8" spans="1:20" ht="24.75">
      <c r="A8" s="1"/>
      <c r="B8" s="32">
        <v>1</v>
      </c>
      <c r="C8" s="31" t="s">
        <v>42</v>
      </c>
      <c r="D8" s="4"/>
      <c r="E8" s="4"/>
      <c r="F8" s="7"/>
      <c r="G8" s="7">
        <v>15000000</v>
      </c>
      <c r="H8" s="9" t="s">
        <v>52</v>
      </c>
    </row>
    <row r="9" spans="1:20">
      <c r="A9" s="1"/>
      <c r="B9" s="11"/>
      <c r="C9" s="16" t="s">
        <v>41</v>
      </c>
      <c r="D9" s="12"/>
      <c r="E9" s="13"/>
      <c r="F9" s="14"/>
      <c r="G9" s="10"/>
      <c r="H9" s="15"/>
    </row>
    <row r="10" spans="1:20" ht="24.75">
      <c r="A10" s="1"/>
      <c r="B10" s="4">
        <v>1</v>
      </c>
      <c r="C10" s="6" t="s">
        <v>42</v>
      </c>
      <c r="D10" s="4"/>
      <c r="E10" s="4"/>
      <c r="F10" s="10"/>
      <c r="G10" s="10">
        <f>10%*G8</f>
        <v>1500000</v>
      </c>
      <c r="H10" s="9" t="s">
        <v>53</v>
      </c>
    </row>
    <row r="11" spans="1:20">
      <c r="A11" s="1"/>
      <c r="B11" s="4">
        <v>2</v>
      </c>
      <c r="C11" s="6" t="s">
        <v>59</v>
      </c>
      <c r="D11" s="4"/>
      <c r="E11" s="4"/>
      <c r="F11" s="10"/>
      <c r="G11" s="10">
        <v>10000000</v>
      </c>
      <c r="H11" s="9" t="s">
        <v>43</v>
      </c>
      <c r="P11" s="2"/>
      <c r="Q11" s="1"/>
      <c r="R11" s="1"/>
      <c r="S11" s="1"/>
      <c r="T11" s="1"/>
    </row>
    <row r="12" spans="1:20" ht="48.75">
      <c r="A12" s="1"/>
      <c r="B12" s="4">
        <v>3</v>
      </c>
      <c r="C12" s="52" t="s">
        <v>47</v>
      </c>
      <c r="D12" s="51">
        <v>5</v>
      </c>
      <c r="E12" s="53" t="s">
        <v>51</v>
      </c>
      <c r="F12" s="10">
        <v>5000000</v>
      </c>
      <c r="G12" s="10">
        <f>D12*F12</f>
        <v>25000000</v>
      </c>
      <c r="H12" s="9" t="s">
        <v>49</v>
      </c>
    </row>
    <row r="13" spans="1:20" ht="36.75">
      <c r="A13" s="1"/>
      <c r="B13" s="4">
        <v>4</v>
      </c>
      <c r="C13" s="6" t="s">
        <v>48</v>
      </c>
      <c r="D13" s="12"/>
      <c r="E13" s="4"/>
      <c r="F13" s="10"/>
      <c r="G13" s="10">
        <v>15000000</v>
      </c>
      <c r="H13" s="9" t="s">
        <v>50</v>
      </c>
    </row>
    <row r="14" spans="1:20">
      <c r="B14" s="41"/>
      <c r="C14" s="42"/>
      <c r="D14" s="27"/>
      <c r="E14" s="25"/>
      <c r="F14" s="29"/>
      <c r="G14" s="24"/>
      <c r="H14" s="33"/>
    </row>
    <row r="15" spans="1:20">
      <c r="B15" s="27"/>
      <c r="C15" s="42"/>
      <c r="D15" s="25"/>
      <c r="E15" s="25"/>
      <c r="F15" s="24"/>
      <c r="G15" s="24"/>
      <c r="H15" s="33"/>
    </row>
    <row r="16" spans="1:20">
      <c r="A16" s="3"/>
      <c r="B16" s="33"/>
      <c r="C16" s="33"/>
      <c r="D16" s="33"/>
      <c r="E16" s="33"/>
      <c r="F16" s="33"/>
      <c r="G16" s="33"/>
      <c r="H16" s="33"/>
    </row>
    <row r="17" spans="1:26">
      <c r="A17" s="1"/>
      <c r="B17" s="43"/>
      <c r="C17" s="42"/>
      <c r="D17" s="25"/>
      <c r="E17" s="25"/>
      <c r="F17" s="29"/>
      <c r="G17" s="24"/>
      <c r="H17" s="33"/>
    </row>
    <row r="18" spans="1:26">
      <c r="A18" s="1"/>
      <c r="B18" s="41"/>
      <c r="C18" s="44"/>
      <c r="D18" s="25"/>
      <c r="E18" s="25"/>
      <c r="F18" s="29"/>
      <c r="G18" s="24"/>
      <c r="H18" s="19"/>
      <c r="O18" s="1"/>
    </row>
    <row r="19" spans="1:26">
      <c r="A19" s="1"/>
      <c r="B19" s="27"/>
      <c r="C19" s="42"/>
      <c r="D19" s="25"/>
      <c r="E19" s="25"/>
      <c r="F19" s="29"/>
      <c r="G19" s="24"/>
      <c r="H19" s="33"/>
    </row>
    <row r="20" spans="1:26">
      <c r="A20" s="1"/>
      <c r="B20" s="33"/>
      <c r="D20" s="33"/>
      <c r="E20" s="33"/>
      <c r="F20" s="33"/>
      <c r="G20" s="33"/>
      <c r="H20" s="33"/>
    </row>
    <row r="21" spans="1:26">
      <c r="A21" s="1"/>
      <c r="B21" s="45"/>
      <c r="C21" s="42"/>
      <c r="D21" s="33"/>
      <c r="E21" s="33"/>
      <c r="F21" s="33"/>
      <c r="G21" s="24"/>
      <c r="H21" s="33"/>
      <c r="J21" s="2" t="s">
        <v>2</v>
      </c>
      <c r="K21" s="1"/>
      <c r="L21" s="1"/>
      <c r="M21" s="1"/>
      <c r="N21" s="1"/>
    </row>
    <row r="22" spans="1:26">
      <c r="A22" s="1"/>
      <c r="B22" s="45"/>
      <c r="C22" s="19"/>
      <c r="D22" s="26"/>
      <c r="E22" s="25"/>
      <c r="F22" s="24"/>
      <c r="G22" s="24"/>
      <c r="H22" s="33"/>
      <c r="J22" s="62" t="s">
        <v>44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26">
      <c r="A23" s="1"/>
      <c r="B23" s="25"/>
      <c r="C23" s="19"/>
      <c r="D23" s="25"/>
      <c r="E23" s="25"/>
      <c r="F23" s="24"/>
      <c r="G23" s="24"/>
      <c r="H23" s="33"/>
      <c r="I23" s="1"/>
      <c r="J23" s="63"/>
      <c r="K23" s="4">
        <v>1</v>
      </c>
      <c r="L23" s="4">
        <v>2</v>
      </c>
      <c r="M23" s="4">
        <v>6</v>
      </c>
      <c r="N23" s="4">
        <v>10</v>
      </c>
    </row>
    <row r="24" spans="1:26">
      <c r="A24" s="1"/>
      <c r="B24" s="27"/>
      <c r="C24" s="19"/>
      <c r="D24" s="27"/>
      <c r="E24" s="25"/>
      <c r="F24" s="24"/>
      <c r="G24" s="24"/>
      <c r="H24" s="33"/>
      <c r="I24" s="1"/>
      <c r="J24" s="6" t="s">
        <v>15</v>
      </c>
      <c r="K24" s="8">
        <f>$G$10</f>
        <v>1500000</v>
      </c>
      <c r="L24" s="8">
        <f>$G$10</f>
        <v>1500000</v>
      </c>
      <c r="M24" s="8">
        <f>$G$8</f>
        <v>15000000</v>
      </c>
      <c r="N24" s="8">
        <f>$G$8+$G$11</f>
        <v>25000000</v>
      </c>
    </row>
    <row r="25" spans="1:26">
      <c r="A25" s="1"/>
      <c r="B25" s="33"/>
      <c r="C25" s="42"/>
      <c r="D25" s="27"/>
      <c r="E25" s="28"/>
      <c r="F25" s="29"/>
      <c r="G25" s="20"/>
      <c r="H25" s="33"/>
      <c r="J25" s="6" t="s">
        <v>16</v>
      </c>
      <c r="K25" s="8">
        <f t="shared" ref="K25:L26" si="0">$G$10</f>
        <v>1500000</v>
      </c>
      <c r="L25" s="8">
        <f t="shared" si="0"/>
        <v>1500000</v>
      </c>
      <c r="M25" s="8">
        <f>$G$8+G13</f>
        <v>30000000</v>
      </c>
      <c r="N25" s="8">
        <f>$G$8+$G$11+G13</f>
        <v>40000000</v>
      </c>
    </row>
    <row r="26" spans="1:26">
      <c r="A26" s="1"/>
      <c r="D26" s="33"/>
      <c r="E26" s="33"/>
      <c r="F26" s="33"/>
      <c r="G26" s="33"/>
      <c r="H26" s="19"/>
      <c r="I26" s="1"/>
      <c r="J26" s="6" t="s">
        <v>17</v>
      </c>
      <c r="K26" s="8">
        <f t="shared" si="0"/>
        <v>1500000</v>
      </c>
      <c r="L26" s="8">
        <f t="shared" si="0"/>
        <v>1500000</v>
      </c>
      <c r="M26" s="8">
        <f>$G$8+G12+G13</f>
        <v>55000000</v>
      </c>
      <c r="N26" s="8">
        <f>$G$8+$G$11+G12+G13</f>
        <v>65000000</v>
      </c>
    </row>
    <row r="27" spans="1:26">
      <c r="A27" s="1"/>
      <c r="B27" s="27"/>
      <c r="C27" s="19"/>
      <c r="D27" s="27"/>
      <c r="E27" s="28"/>
      <c r="F27" s="29"/>
      <c r="G27" s="24"/>
      <c r="H27" s="19"/>
      <c r="I27" s="1"/>
      <c r="J27" s="6" t="s">
        <v>18</v>
      </c>
      <c r="K27" s="7"/>
      <c r="L27" s="7"/>
      <c r="M27" s="7"/>
      <c r="N27" s="7"/>
    </row>
    <row r="28" spans="1:26">
      <c r="A28" s="1"/>
      <c r="G28" s="24"/>
      <c r="I28" s="1"/>
      <c r="J28" s="1"/>
      <c r="K28" s="1"/>
      <c r="L28" s="1"/>
      <c r="M28" s="1"/>
      <c r="N28" s="1"/>
    </row>
    <row r="29" spans="1:26" ht="30">
      <c r="A29" s="1"/>
      <c r="I29" s="1"/>
      <c r="J29" s="17" t="s">
        <v>19</v>
      </c>
      <c r="K29" s="12" t="s">
        <v>20</v>
      </c>
      <c r="L29" s="12" t="s">
        <v>21</v>
      </c>
      <c r="M29" s="12" t="s">
        <v>22</v>
      </c>
      <c r="N29" s="12" t="s">
        <v>23</v>
      </c>
      <c r="O29" s="12" t="s">
        <v>24</v>
      </c>
      <c r="P29" s="12" t="s">
        <v>25</v>
      </c>
      <c r="Q29" s="12" t="s">
        <v>26</v>
      </c>
      <c r="R29" s="12" t="s">
        <v>27</v>
      </c>
      <c r="S29" s="12" t="s">
        <v>28</v>
      </c>
      <c r="T29" s="12" t="s">
        <v>29</v>
      </c>
      <c r="U29" s="12" t="s">
        <v>30</v>
      </c>
      <c r="V29" s="12" t="s">
        <v>31</v>
      </c>
      <c r="W29" s="12" t="s">
        <v>32</v>
      </c>
      <c r="X29" s="12" t="s">
        <v>33</v>
      </c>
      <c r="Y29" s="12" t="s">
        <v>34</v>
      </c>
      <c r="Z29" s="12" t="s">
        <v>35</v>
      </c>
    </row>
    <row r="30" spans="1:26" ht="30">
      <c r="A30" s="3"/>
      <c r="B30" s="2" t="s">
        <v>36</v>
      </c>
      <c r="C30" s="1"/>
      <c r="D30" s="1"/>
      <c r="E30" s="1"/>
      <c r="F30" s="1"/>
      <c r="G30" s="1"/>
      <c r="H30" s="1"/>
      <c r="I30" s="1"/>
      <c r="J30" s="17" t="s">
        <v>44</v>
      </c>
      <c r="K30" s="18">
        <f>K24+K35</f>
        <v>6500000</v>
      </c>
      <c r="L30" s="18">
        <f>K25+K36</f>
        <v>6500000</v>
      </c>
      <c r="M30" s="18">
        <f>K26+K37</f>
        <v>6500000</v>
      </c>
      <c r="N30" s="18">
        <f>K27+K38</f>
        <v>0</v>
      </c>
      <c r="O30" s="18">
        <f>L24+L35</f>
        <v>6750000</v>
      </c>
      <c r="P30" s="18">
        <f>L25+L36</f>
        <v>6750000</v>
      </c>
      <c r="Q30" s="18">
        <f>L26+L37</f>
        <v>6750000</v>
      </c>
      <c r="R30" s="18">
        <f>L27+L38</f>
        <v>0</v>
      </c>
      <c r="S30" s="18">
        <f>M24+M35</f>
        <v>21250000</v>
      </c>
      <c r="T30" s="18">
        <f>M25+M36</f>
        <v>36250000</v>
      </c>
      <c r="U30" s="18">
        <f>M26+M37</f>
        <v>61250000</v>
      </c>
      <c r="V30" s="18">
        <f>M27+M38</f>
        <v>0</v>
      </c>
      <c r="W30" s="18">
        <f>N24+N35</f>
        <v>32250000</v>
      </c>
      <c r="X30" s="18">
        <f>N25+N36</f>
        <v>47250000</v>
      </c>
      <c r="Y30" s="18">
        <f>N26+N37</f>
        <v>72250000</v>
      </c>
      <c r="Z30" s="18">
        <f>N27+N38</f>
        <v>0</v>
      </c>
    </row>
    <row r="31" spans="1:26">
      <c r="B31" s="3" t="s">
        <v>37</v>
      </c>
      <c r="C31" s="1"/>
      <c r="D31" s="1"/>
      <c r="E31" s="1"/>
      <c r="F31" s="1"/>
      <c r="G31" s="1"/>
      <c r="H31" s="1"/>
      <c r="I31" s="1"/>
    </row>
    <row r="32" spans="1:26">
      <c r="I32" s="1"/>
      <c r="J32" s="2" t="s">
        <v>3</v>
      </c>
      <c r="K32" s="1"/>
      <c r="L32" s="1"/>
      <c r="M32" s="1"/>
      <c r="N32" s="1"/>
    </row>
    <row r="33" spans="1:14"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1"/>
      <c r="J33" s="62" t="s">
        <v>44</v>
      </c>
      <c r="K33" s="4" t="s">
        <v>4</v>
      </c>
      <c r="L33" s="4" t="s">
        <v>5</v>
      </c>
      <c r="M33" s="4" t="s">
        <v>6</v>
      </c>
      <c r="N33" s="4" t="s">
        <v>7</v>
      </c>
    </row>
    <row r="34" spans="1:14" ht="36.75">
      <c r="B34" s="46">
        <v>1</v>
      </c>
      <c r="C34" s="47" t="s">
        <v>38</v>
      </c>
      <c r="D34" s="48">
        <v>26000</v>
      </c>
      <c r="E34" s="46" t="s">
        <v>39</v>
      </c>
      <c r="F34" s="49">
        <v>4000</v>
      </c>
      <c r="G34" s="49">
        <f>D34*F34</f>
        <v>104000000</v>
      </c>
      <c r="H34" s="50" t="s">
        <v>45</v>
      </c>
      <c r="I34" s="1"/>
      <c r="J34" s="63"/>
      <c r="K34" s="4">
        <v>1</v>
      </c>
      <c r="L34" s="4">
        <v>2</v>
      </c>
      <c r="M34" s="4">
        <v>6</v>
      </c>
      <c r="N34" s="4">
        <v>10</v>
      </c>
    </row>
    <row r="35" spans="1:14">
      <c r="B35" s="34">
        <v>2</v>
      </c>
      <c r="C35" s="37" t="s">
        <v>46</v>
      </c>
      <c r="D35" s="37"/>
      <c r="E35" s="34"/>
      <c r="F35" s="39"/>
      <c r="G35" s="39">
        <v>5000000</v>
      </c>
      <c r="H35" s="40"/>
      <c r="I35" s="1"/>
      <c r="J35" s="6" t="s">
        <v>15</v>
      </c>
      <c r="K35" s="8">
        <f>$G$35</f>
        <v>5000000</v>
      </c>
      <c r="L35" s="8">
        <f>($G$35)+5%*$G$35</f>
        <v>5250000</v>
      </c>
      <c r="M35" s="8">
        <f>($G$35)+25%*$G$35</f>
        <v>6250000</v>
      </c>
      <c r="N35" s="8">
        <f>($G$35)+45%*$G$35</f>
        <v>7250000</v>
      </c>
    </row>
    <row r="36" spans="1:14">
      <c r="B36" s="38"/>
      <c r="C36" s="35"/>
      <c r="D36" s="38"/>
      <c r="E36" s="38"/>
      <c r="F36" s="36"/>
      <c r="G36" s="36"/>
      <c r="H36" s="35"/>
      <c r="J36" s="6" t="s">
        <v>16</v>
      </c>
      <c r="K36" s="8">
        <f>$G$35</f>
        <v>5000000</v>
      </c>
      <c r="L36" s="8">
        <f t="shared" ref="L36:L37" si="1">($G$35)+5%*$G$35</f>
        <v>5250000</v>
      </c>
      <c r="M36" s="8">
        <f t="shared" ref="M36:M37" si="2">($G$35)+25%*$G$35</f>
        <v>6250000</v>
      </c>
      <c r="N36" s="8">
        <f t="shared" ref="N36:N37" si="3">($G$35)+45%*$G$35</f>
        <v>7250000</v>
      </c>
    </row>
    <row r="37" spans="1:14">
      <c r="B37" s="28"/>
      <c r="C37" s="42"/>
      <c r="D37" s="28"/>
      <c r="E37" s="28"/>
      <c r="F37" s="29"/>
      <c r="G37" s="29"/>
      <c r="H37" s="19"/>
      <c r="J37" s="6" t="s">
        <v>17</v>
      </c>
      <c r="K37" s="8">
        <f>$G$35</f>
        <v>5000000</v>
      </c>
      <c r="L37" s="8">
        <f t="shared" si="1"/>
        <v>5250000</v>
      </c>
      <c r="M37" s="8">
        <f t="shared" si="2"/>
        <v>6250000</v>
      </c>
      <c r="N37" s="8">
        <f t="shared" si="3"/>
        <v>7250000</v>
      </c>
    </row>
    <row r="38" spans="1:14">
      <c r="B38" s="28"/>
      <c r="C38" s="42"/>
      <c r="D38" s="28"/>
      <c r="E38" s="28"/>
      <c r="F38" s="29"/>
      <c r="G38" s="29"/>
      <c r="H38" s="19"/>
      <c r="J38" s="6" t="s">
        <v>18</v>
      </c>
      <c r="K38" s="8"/>
      <c r="L38" s="8"/>
      <c r="M38" s="8"/>
      <c r="N38" s="8"/>
    </row>
    <row r="39" spans="1:14">
      <c r="B39" s="54"/>
      <c r="C39" s="42"/>
      <c r="D39" s="55"/>
      <c r="E39" s="28"/>
      <c r="F39" s="29"/>
      <c r="G39" s="29"/>
      <c r="H39" s="19"/>
    </row>
    <row r="40" spans="1:14">
      <c r="A40" s="1"/>
      <c r="B40" s="56">
        <v>1</v>
      </c>
      <c r="C40" s="42" t="s">
        <v>54</v>
      </c>
      <c r="D40" s="56"/>
      <c r="E40" s="56"/>
      <c r="F40" s="56"/>
      <c r="G40" s="56"/>
    </row>
    <row r="41" spans="1:14">
      <c r="A41" s="1"/>
      <c r="B41" s="56">
        <v>2</v>
      </c>
      <c r="C41" s="42" t="s">
        <v>55</v>
      </c>
      <c r="D41" s="56"/>
      <c r="E41" s="56"/>
      <c r="F41" s="56"/>
      <c r="G41" s="56"/>
    </row>
    <row r="42" spans="1:14">
      <c r="A42" s="1"/>
      <c r="B42" s="56">
        <v>3</v>
      </c>
      <c r="C42" s="42" t="s">
        <v>56</v>
      </c>
      <c r="D42" s="56"/>
      <c r="E42" s="56"/>
      <c r="F42" s="56"/>
      <c r="G42" s="56"/>
    </row>
    <row r="43" spans="1:14">
      <c r="A43" s="1"/>
      <c r="B43" s="56">
        <v>4</v>
      </c>
      <c r="C43" s="42" t="s">
        <v>57</v>
      </c>
      <c r="D43" s="56"/>
      <c r="E43" s="56"/>
      <c r="F43" s="56"/>
      <c r="G43" s="56"/>
      <c r="J43" s="2"/>
      <c r="K43" s="1"/>
      <c r="L43" s="1"/>
      <c r="M43" s="1"/>
    </row>
    <row r="44" spans="1:14">
      <c r="A44" s="1"/>
      <c r="B44" s="56">
        <v>5</v>
      </c>
      <c r="C44" s="42" t="s">
        <v>58</v>
      </c>
      <c r="D44" s="56"/>
      <c r="E44" s="56"/>
      <c r="F44" s="56"/>
      <c r="G44" s="56"/>
    </row>
    <row r="45" spans="1:14">
      <c r="A45" s="1"/>
      <c r="B45" s="56"/>
      <c r="C45" s="42"/>
      <c r="D45" s="57"/>
      <c r="E45" s="58"/>
      <c r="F45" s="56"/>
      <c r="G45" s="56"/>
      <c r="I45" s="1"/>
    </row>
    <row r="46" spans="1:14">
      <c r="A46" s="1"/>
      <c r="B46" s="56"/>
      <c r="C46" s="42"/>
      <c r="D46" s="57"/>
      <c r="E46" s="58"/>
      <c r="F46" s="56"/>
      <c r="G46" s="56"/>
      <c r="I46" s="1"/>
    </row>
    <row r="47" spans="1:14">
      <c r="A47" s="1"/>
      <c r="B47" s="56"/>
      <c r="C47" s="42"/>
      <c r="D47" s="57"/>
      <c r="E47" s="58"/>
      <c r="F47" s="56"/>
      <c r="G47" s="56"/>
      <c r="I47" s="1"/>
    </row>
    <row r="48" spans="1:14">
      <c r="A48" s="1"/>
      <c r="B48" s="56"/>
      <c r="C48" s="42"/>
      <c r="D48" s="57"/>
      <c r="E48" s="58"/>
      <c r="F48" s="56"/>
      <c r="G48" s="56"/>
      <c r="I48" s="1"/>
    </row>
    <row r="49" spans="1:13">
      <c r="A49" s="1"/>
      <c r="B49" s="56"/>
      <c r="C49" s="42"/>
      <c r="D49" s="57"/>
      <c r="E49" s="58"/>
      <c r="F49" s="56"/>
      <c r="G49" s="56"/>
      <c r="I49" s="1"/>
    </row>
    <row r="50" spans="1:13">
      <c r="A50" s="1"/>
      <c r="B50" s="56"/>
      <c r="C50" s="42"/>
      <c r="D50" s="57"/>
      <c r="E50" s="58"/>
      <c r="F50" s="59"/>
      <c r="G50" s="60"/>
      <c r="H50" s="19"/>
      <c r="I50" s="1"/>
    </row>
    <row r="51" spans="1:13">
      <c r="A51" s="1"/>
      <c r="B51" s="56"/>
      <c r="C51" s="56"/>
      <c r="D51" s="57"/>
      <c r="E51" s="58"/>
      <c r="F51" s="56"/>
      <c r="G51" s="56"/>
    </row>
    <row r="52" spans="1:13">
      <c r="A52" s="1"/>
      <c r="B52" s="56"/>
      <c r="C52" s="42"/>
      <c r="D52" s="57"/>
      <c r="E52" s="58"/>
      <c r="F52" s="56"/>
      <c r="G52" s="56"/>
    </row>
    <row r="53" spans="1:13">
      <c r="A53" s="1"/>
      <c r="B53" s="56"/>
      <c r="C53" s="42"/>
      <c r="D53" s="57"/>
      <c r="E53" s="58"/>
      <c r="F53" s="61"/>
      <c r="G53" s="56"/>
    </row>
    <row r="54" spans="1:13">
      <c r="A54" s="3"/>
      <c r="B54" s="56"/>
      <c r="C54" s="42"/>
      <c r="D54" s="57"/>
      <c r="E54" s="58"/>
      <c r="F54" s="56"/>
      <c r="G54" s="56"/>
      <c r="J54" s="1"/>
      <c r="K54" s="1"/>
      <c r="L54" s="1"/>
      <c r="M54" s="1"/>
    </row>
    <row r="55" spans="1:13">
      <c r="A55" s="1"/>
      <c r="B55" s="56"/>
      <c r="C55" s="42"/>
      <c r="D55" s="56"/>
      <c r="E55" s="56"/>
      <c r="F55" s="56"/>
      <c r="G55" s="56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</row>
    <row r="58" spans="1:13">
      <c r="A58" s="1"/>
      <c r="I58" s="1"/>
    </row>
    <row r="59" spans="1:13">
      <c r="I59" s="1"/>
    </row>
    <row r="60" spans="1:13">
      <c r="B60" s="21"/>
      <c r="C60" s="19"/>
      <c r="D60" s="19"/>
      <c r="E60" s="19"/>
      <c r="F60" s="19"/>
      <c r="G60" s="22"/>
      <c r="H60" s="19"/>
      <c r="I60" s="1"/>
    </row>
    <row r="61" spans="1:13">
      <c r="B61" s="19"/>
      <c r="C61" s="19"/>
      <c r="D61" s="19"/>
      <c r="E61" s="19"/>
      <c r="F61" s="20"/>
      <c r="G61" s="20"/>
      <c r="H61" s="23"/>
      <c r="I61" s="1"/>
    </row>
    <row r="62" spans="1:13">
      <c r="B62" s="19"/>
      <c r="C62" s="19"/>
      <c r="D62" s="19"/>
      <c r="E62" s="19"/>
      <c r="F62" s="20"/>
      <c r="G62" s="20"/>
      <c r="H62" s="19"/>
      <c r="I62" s="1"/>
    </row>
    <row r="63" spans="1:13">
      <c r="B63" s="19"/>
      <c r="C63" s="19"/>
      <c r="D63" s="19"/>
      <c r="E63" s="19"/>
      <c r="F63" s="20"/>
      <c r="G63" s="20"/>
      <c r="H63" s="19"/>
      <c r="I63" s="1"/>
    </row>
    <row r="64" spans="1:13">
      <c r="C64" s="19"/>
      <c r="D64" s="19"/>
      <c r="E64" s="19"/>
      <c r="F64" s="20"/>
      <c r="G64" s="20"/>
      <c r="H64" s="19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2015-09-08T03:53:55Z</dcterms:modified>
</cp:coreProperties>
</file>