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6" i="1"/>
  <c r="N15"/>
  <c r="N14"/>
  <c r="M16"/>
  <c r="M15"/>
  <c r="M14"/>
  <c r="N29" l="1"/>
  <c r="N30"/>
  <c r="M29"/>
  <c r="M30"/>
  <c r="L29"/>
  <c r="L30"/>
  <c r="L28"/>
  <c r="M28"/>
  <c r="B11" i="2" l="1"/>
  <c r="N28" i="1"/>
  <c r="K28"/>
  <c r="K29"/>
  <c r="K30"/>
  <c r="Y21" l="1"/>
  <c r="M21"/>
  <c r="L21"/>
  <c r="O21"/>
  <c r="T21"/>
  <c r="W21"/>
  <c r="U21" l="1"/>
  <c r="Q21"/>
  <c r="P21"/>
  <c r="X21"/>
  <c r="K21"/>
  <c r="S21"/>
</calcChain>
</file>

<file path=xl/sharedStrings.xml><?xml version="1.0" encoding="utf-8"?>
<sst xmlns="http://schemas.openxmlformats.org/spreadsheetml/2006/main" count="88" uniqueCount="70">
  <si>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</si>
  <si>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</si>
  <si>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</si>
  <si>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</si>
  <si>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</si>
  <si>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</si>
  <si>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</si>
  <si>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</si>
  <si>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</si>
  <si>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</si>
  <si>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 xml:space="preserve">Kerugian = kebersihan, kehilangan pendapatan dan tambahan lainnya </t>
  </si>
  <si>
    <t>kebersihan</t>
  </si>
  <si>
    <t>properti rusak/biaya servis</t>
  </si>
  <si>
    <t>Rekapitulasi Kerusakan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</si>
  <si>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</si>
  <si>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</si>
  <si>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</si>
  <si>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</si>
  <si>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</si>
  <si>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</si>
  <si>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</si>
  <si>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</si>
  <si>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</si>
  <si>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</si>
  <si>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</si>
  <si>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</si>
  <si>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</si>
  <si>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</si>
  <si>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</si>
  <si>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</si>
  <si>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</si>
  <si>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</si>
  <si>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</si>
  <si>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</si>
  <si>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</si>
  <si>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</si>
  <si>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</si>
  <si>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</si>
  <si>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</si>
  <si>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</si>
  <si>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KEBERSIHAN</t>
  </si>
  <si>
    <t>TEMPAT PENAMPUNGAN SAMPAH</t>
  </si>
  <si>
    <t>TEMPAT SAMPAH</t>
  </si>
  <si>
    <t>DIPO TPS</t>
  </si>
  <si>
    <t>PEMBUANGAN SAMPAH</t>
  </si>
  <si>
    <t>PENAMPUNGAN SAMPAH</t>
  </si>
  <si>
    <t>TEMPAT SAMPAH TNI AL ASRAMA</t>
  </si>
  <si>
    <t>PENGOLAHAN SAMPAH</t>
  </si>
  <si>
    <t>PEMILIK/BAK SAMPAH</t>
  </si>
  <si>
    <t>BAK SAMPAH RW 08</t>
  </si>
  <si>
    <t>PEGANGSAAN</t>
  </si>
  <si>
    <t>KEDOYA UTARA</t>
  </si>
  <si>
    <t>JATI PULO</t>
  </si>
  <si>
    <t>SUNTER AGUNG</t>
  </si>
  <si>
    <t>SUNTER JAYA</t>
  </si>
  <si>
    <t>SEMPER TIMUR</t>
  </si>
  <si>
    <t>PEJATEN TIMUR</t>
  </si>
  <si>
    <t>GANDARIA UTARA</t>
  </si>
  <si>
    <t>CAWANG</t>
  </si>
  <si>
    <t>Nama</t>
  </si>
  <si>
    <t>Luas</t>
  </si>
  <si>
    <t>Kelurahan</t>
  </si>
  <si>
    <t>RW</t>
  </si>
  <si>
    <t>rata2</t>
  </si>
  <si>
    <t>Bh</t>
  </si>
  <si>
    <t>mulai 71-150 cm dgn durasi 5-8 s/d &gt; 8 hari</t>
  </si>
  <si>
    <t>servis mobil/truk pengangkutan sampah</t>
  </si>
  <si>
    <t>properti hilang/tak terpakai</t>
  </si>
  <si>
    <t>perlengkapan kebersihan</t>
  </si>
  <si>
    <t>mulai durasi 5-8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</si>
</sst>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164" fontId="4" fillId="0" borderId="0" xfId="2" applyNumberFormat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1" applyFont="1"/>
    <xf numFmtId="0" fontId="3" fillId="0" borderId="0" xfId="1" applyFont="1" applyBorder="1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1" applyFont="1" applyBorder="1"/>
    <xf numFmtId="0" fontId="5" fillId="0" borderId="4" xfId="0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64" fontId="4" fillId="0" borderId="4" xfId="2" applyNumberFormat="1" applyFont="1" applyBorder="1" applyAlignment="1">
      <alignment horizontal="center"/>
    </xf>
    <xf numFmtId="0" fontId="4" fillId="0" borderId="4" xfId="1" applyFont="1" applyBorder="1" applyAlignment="1">
      <alignment wrapText="1"/>
    </xf>
    <xf numFmtId="0" fontId="4" fillId="0" borderId="2" xfId="1" applyFont="1" applyFill="1" applyBorder="1" applyAlignment="1">
      <alignment wrapText="1"/>
    </xf>
    <xf numFmtId="164" fontId="4" fillId="0" borderId="1" xfId="2" applyNumberFormat="1" applyFont="1" applyBorder="1"/>
    <xf numFmtId="164" fontId="4" fillId="0" borderId="4" xfId="2" applyNumberFormat="1" applyFont="1" applyBorder="1"/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1" applyFont="1" applyBorder="1" applyAlignment="1">
      <alignment horizontal="left"/>
    </xf>
    <xf numFmtId="0" fontId="4" fillId="0" borderId="2" xfId="1" applyFont="1" applyBorder="1" applyAlignment="1">
      <alignment horizontal="lef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3"/>
  <sheetViews>
    <sheetView tabSelected="1" topLeftCell="A7" workbookViewId="0">
      <selection activeCell="N17" sqref="N17"/>
    </sheetView>
  </sheetViews>
  <sheetFormatPr defaultRowHeight="15"/>
  <cols>
    <col min="3" max="3" width="25.140625" customWidth="1"/>
    <col min="6" max="6" width="10" bestFit="1" customWidth="1"/>
    <col min="7" max="7" width="11" bestFit="1" customWidth="1"/>
    <col min="8" max="8" width="18.140625" customWidth="1"/>
    <col min="10" max="10" width="21" customWidth="1"/>
    <col min="11" max="11" width="13.28515625" bestFit="1" customWidth="1"/>
    <col min="12" max="12" width="11.5703125" bestFit="1" customWidth="1"/>
    <col min="13" max="14" width="12" bestFit="1" customWidth="1"/>
    <col min="15" max="17" width="11.5703125" bestFit="1" customWidth="1"/>
    <col min="19" max="21" width="11.5703125" bestFit="1" customWidth="1"/>
    <col min="23" max="25" width="12.5703125" bestFit="1" customWidth="1"/>
  </cols>
  <sheetData>
    <row r="1" spans="1:26" ht="18">
      <c r="A1" s="2"/>
      <c r="B1" s="24" t="s">
        <v>40</v>
      </c>
      <c r="I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6">
      <c r="A2" s="2"/>
      <c r="I2" s="2"/>
      <c r="R2" s="2"/>
      <c r="S2" s="2"/>
      <c r="T2" s="1"/>
    </row>
    <row r="3" spans="1:26">
      <c r="B3" s="3" t="s">
        <v>0</v>
      </c>
      <c r="C3" s="2"/>
      <c r="D3" s="2"/>
      <c r="E3" s="2"/>
      <c r="F3" s="2"/>
      <c r="G3" s="2"/>
      <c r="H3" s="2"/>
    </row>
    <row r="4" spans="1:26">
      <c r="A4" s="3"/>
      <c r="B4" s="4" t="s">
        <v>1</v>
      </c>
      <c r="C4" s="2"/>
      <c r="D4" s="2"/>
      <c r="E4" s="2"/>
      <c r="F4" s="2"/>
      <c r="G4" s="2"/>
      <c r="H4" s="2"/>
      <c r="I4" s="1"/>
      <c r="R4" s="1"/>
      <c r="S4" s="1"/>
      <c r="T4" s="1"/>
    </row>
    <row r="5" spans="1:26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6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6" s="1" customFormat="1">
      <c r="A7" s="2"/>
      <c r="B7" s="6"/>
      <c r="C7" s="43" t="s">
        <v>67</v>
      </c>
      <c r="D7" s="6"/>
      <c r="E7" s="6"/>
      <c r="F7" s="6"/>
      <c r="G7" s="6"/>
      <c r="H7" s="6"/>
    </row>
    <row r="8" spans="1:26" s="1" customFormat="1">
      <c r="A8" s="2"/>
      <c r="B8" s="5">
        <v>1</v>
      </c>
      <c r="C8" s="44" t="s">
        <v>68</v>
      </c>
      <c r="D8" s="6"/>
      <c r="E8" s="6"/>
      <c r="F8" s="11">
        <v>500000</v>
      </c>
      <c r="G8" s="6"/>
      <c r="H8" s="5" t="s">
        <v>69</v>
      </c>
    </row>
    <row r="9" spans="1:26">
      <c r="A9" s="2"/>
      <c r="B9" s="5"/>
      <c r="C9" s="14" t="s">
        <v>12</v>
      </c>
      <c r="D9" s="12"/>
      <c r="E9" s="5"/>
      <c r="F9" s="11"/>
      <c r="G9" s="11"/>
      <c r="H9" s="7"/>
      <c r="I9" s="1"/>
      <c r="R9" s="1"/>
      <c r="S9" s="1"/>
      <c r="T9" s="1"/>
    </row>
    <row r="10" spans="1:26" ht="36.75">
      <c r="A10" s="2"/>
      <c r="B10" s="19">
        <v>1</v>
      </c>
      <c r="C10" s="36" t="s">
        <v>66</v>
      </c>
      <c r="D10" s="13">
        <v>2</v>
      </c>
      <c r="E10" s="13" t="s">
        <v>64</v>
      </c>
      <c r="F10" s="11">
        <v>2800000</v>
      </c>
      <c r="G10" s="11"/>
      <c r="H10" s="10" t="s">
        <v>65</v>
      </c>
      <c r="I10" s="1"/>
      <c r="R10" s="1"/>
      <c r="S10" s="1"/>
      <c r="T10" s="1"/>
    </row>
    <row r="11" spans="1:26">
      <c r="A11" s="2"/>
      <c r="B11" s="30"/>
      <c r="C11" s="31"/>
      <c r="D11" s="32"/>
      <c r="E11" s="33"/>
      <c r="F11" s="34"/>
      <c r="G11" s="34"/>
      <c r="H11" s="35"/>
      <c r="I11" s="1"/>
      <c r="J11" s="3" t="s">
        <v>13</v>
      </c>
      <c r="K11" s="2"/>
      <c r="L11" s="2"/>
      <c r="M11" s="2"/>
      <c r="N11" s="2"/>
      <c r="O11" s="20"/>
      <c r="P11" s="17"/>
      <c r="Q11" s="1"/>
      <c r="R11" s="1"/>
      <c r="S11" s="1"/>
      <c r="T11" s="1"/>
    </row>
    <row r="12" spans="1:26">
      <c r="A12" s="1"/>
      <c r="I12" s="1"/>
      <c r="J12" s="39" t="s">
        <v>40</v>
      </c>
      <c r="K12" s="5" t="s">
        <v>14</v>
      </c>
      <c r="L12" s="5" t="s">
        <v>15</v>
      </c>
      <c r="M12" s="5" t="s">
        <v>16</v>
      </c>
      <c r="N12" s="5" t="s">
        <v>17</v>
      </c>
      <c r="O12" s="1"/>
      <c r="P12" s="1"/>
      <c r="Q12" s="1"/>
      <c r="R12" s="1"/>
      <c r="S12" s="1"/>
      <c r="T12" s="1"/>
    </row>
    <row r="13" spans="1:26">
      <c r="A13" s="1"/>
      <c r="I13" s="1"/>
      <c r="J13" s="40"/>
      <c r="K13" s="5">
        <v>1</v>
      </c>
      <c r="L13" s="5">
        <v>2</v>
      </c>
      <c r="M13" s="5">
        <v>4</v>
      </c>
      <c r="N13" s="5">
        <v>10</v>
      </c>
      <c r="O13" s="1"/>
      <c r="P13" s="1"/>
      <c r="Q13" s="1"/>
      <c r="R13" s="1"/>
      <c r="S13" s="1"/>
      <c r="T13" s="1"/>
    </row>
    <row r="14" spans="1:26">
      <c r="A14" s="4"/>
      <c r="I14" s="1"/>
      <c r="J14" s="7" t="s">
        <v>18</v>
      </c>
      <c r="K14" s="9"/>
      <c r="L14" s="9"/>
      <c r="M14" s="9">
        <f>F8</f>
        <v>500000</v>
      </c>
      <c r="N14" s="9">
        <f>F8</f>
        <v>500000</v>
      </c>
      <c r="O14" s="1"/>
      <c r="P14" s="1"/>
      <c r="Q14" s="1"/>
      <c r="R14" s="1"/>
      <c r="S14" s="1"/>
      <c r="T14" s="1"/>
    </row>
    <row r="15" spans="1:26" s="1" customFormat="1">
      <c r="A15" s="4"/>
      <c r="J15" s="7" t="s">
        <v>19</v>
      </c>
      <c r="K15" s="9"/>
      <c r="L15" s="9"/>
      <c r="M15" s="9">
        <f>F8+F10</f>
        <v>3300000</v>
      </c>
      <c r="N15" s="9">
        <f>F8+F10</f>
        <v>3300000</v>
      </c>
    </row>
    <row r="16" spans="1:26">
      <c r="A16" s="2"/>
      <c r="I16" s="1"/>
      <c r="J16" s="7" t="s">
        <v>20</v>
      </c>
      <c r="K16" s="8"/>
      <c r="L16" s="9"/>
      <c r="M16" s="8">
        <f>F8+F10</f>
        <v>3300000</v>
      </c>
      <c r="N16" s="8">
        <f>F8+F10</f>
        <v>3300000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7" t="s">
        <v>21</v>
      </c>
      <c r="K17" s="8"/>
      <c r="L17" s="8"/>
      <c r="M17" s="8"/>
      <c r="N17" s="8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3" t="s">
        <v>9</v>
      </c>
      <c r="C18" s="2"/>
      <c r="D18" s="2"/>
      <c r="E18" s="2"/>
      <c r="F18" s="2"/>
      <c r="G18" s="2"/>
      <c r="H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4" t="s">
        <v>10</v>
      </c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"/>
      <c r="B20" s="1"/>
      <c r="C20" s="1"/>
      <c r="D20" s="1"/>
      <c r="E20" s="1"/>
      <c r="F20" s="1"/>
      <c r="G20" s="1"/>
      <c r="H20" s="1"/>
      <c r="I20" s="1"/>
      <c r="J20" s="15" t="s">
        <v>22</v>
      </c>
      <c r="K20" s="13" t="s">
        <v>23</v>
      </c>
      <c r="L20" s="13" t="s">
        <v>24</v>
      </c>
      <c r="M20" s="13" t="s">
        <v>25</v>
      </c>
      <c r="N20" s="13" t="s">
        <v>26</v>
      </c>
      <c r="O20" s="13" t="s">
        <v>27</v>
      </c>
      <c r="P20" s="13" t="s">
        <v>28</v>
      </c>
      <c r="Q20" s="13" t="s">
        <v>29</v>
      </c>
      <c r="R20" s="13" t="s">
        <v>30</v>
      </c>
      <c r="S20" s="13" t="s">
        <v>31</v>
      </c>
      <c r="T20" s="13" t="s">
        <v>32</v>
      </c>
      <c r="U20" s="13" t="s">
        <v>33</v>
      </c>
      <c r="V20" s="13" t="s">
        <v>34</v>
      </c>
      <c r="W20" s="13" t="s">
        <v>35</v>
      </c>
      <c r="X20" s="13" t="s">
        <v>36</v>
      </c>
      <c r="Y20" s="13" t="s">
        <v>37</v>
      </c>
      <c r="Z20" s="13" t="s">
        <v>38</v>
      </c>
    </row>
    <row r="21" spans="1:26">
      <c r="A21" s="2"/>
      <c r="B21" s="6" t="s">
        <v>2</v>
      </c>
      <c r="C21" s="6" t="s">
        <v>3</v>
      </c>
      <c r="D21" s="6" t="s">
        <v>4</v>
      </c>
      <c r="E21" s="6" t="s">
        <v>5</v>
      </c>
      <c r="F21" s="6" t="s">
        <v>6</v>
      </c>
      <c r="G21" s="6" t="s">
        <v>7</v>
      </c>
      <c r="H21" s="6" t="s">
        <v>8</v>
      </c>
      <c r="I21" s="1"/>
      <c r="J21" s="15" t="s">
        <v>40</v>
      </c>
      <c r="K21" s="16">
        <f>K14+K28</f>
        <v>1000000</v>
      </c>
      <c r="L21" s="16">
        <f>K15+K29</f>
        <v>1000000</v>
      </c>
      <c r="M21" s="16">
        <f>K16+K30</f>
        <v>1000000</v>
      </c>
      <c r="N21" s="16"/>
      <c r="O21" s="16">
        <f>L14+L28</f>
        <v>1100000</v>
      </c>
      <c r="P21" s="16">
        <f>L15+L29</f>
        <v>1100000</v>
      </c>
      <c r="Q21" s="16">
        <f>L16+L30</f>
        <v>1100000</v>
      </c>
      <c r="R21" s="16"/>
      <c r="S21" s="16">
        <f>M14+M28</f>
        <v>2100000</v>
      </c>
      <c r="T21" s="16">
        <f>M15+M29</f>
        <v>4900000</v>
      </c>
      <c r="U21" s="16">
        <f>M16+M30</f>
        <v>4900000</v>
      </c>
      <c r="V21" s="16"/>
      <c r="W21" s="16">
        <f>N14+N28</f>
        <v>2500000</v>
      </c>
      <c r="X21" s="16">
        <f>N15+N29</f>
        <v>5300000</v>
      </c>
      <c r="Y21" s="16">
        <f>N16+N30</f>
        <v>5300000</v>
      </c>
      <c r="Z21" s="16"/>
    </row>
    <row r="22" spans="1:26">
      <c r="A22" s="2"/>
      <c r="B22" s="29">
        <v>1</v>
      </c>
      <c r="C22" s="28" t="s">
        <v>11</v>
      </c>
      <c r="D22" s="28"/>
      <c r="E22" s="29"/>
      <c r="F22" s="37"/>
      <c r="G22" s="37">
        <v>1000000</v>
      </c>
      <c r="H22" s="28"/>
      <c r="I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33"/>
      <c r="C23" s="31"/>
      <c r="D23" s="33"/>
      <c r="E23" s="33"/>
      <c r="F23" s="38"/>
      <c r="G23" s="38"/>
      <c r="H23" s="35"/>
      <c r="I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1"/>
      <c r="C24" s="17"/>
      <c r="D24" s="21"/>
      <c r="E24" s="21"/>
      <c r="F24" s="23"/>
      <c r="G24" s="20"/>
      <c r="H24" s="17"/>
      <c r="I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1"/>
      <c r="J25" s="3" t="s">
        <v>39</v>
      </c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5"/>
      <c r="C26" s="25"/>
      <c r="D26" s="25"/>
      <c r="E26" s="25"/>
      <c r="F26" s="25"/>
      <c r="G26" s="25"/>
      <c r="H26" s="25"/>
      <c r="I26" s="2"/>
      <c r="J26" s="39" t="s">
        <v>40</v>
      </c>
      <c r="K26" s="5" t="s">
        <v>14</v>
      </c>
      <c r="L26" s="5" t="s">
        <v>15</v>
      </c>
      <c r="M26" s="5" t="s">
        <v>16</v>
      </c>
      <c r="N26" s="5" t="s">
        <v>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22"/>
      <c r="C27" s="23"/>
      <c r="D27" s="23"/>
      <c r="E27" s="23"/>
      <c r="F27" s="23"/>
      <c r="G27" s="18"/>
      <c r="H27" s="23"/>
      <c r="I27" s="2"/>
      <c r="J27" s="40"/>
      <c r="K27" s="5">
        <v>1</v>
      </c>
      <c r="L27" s="5">
        <v>2</v>
      </c>
      <c r="M27" s="5">
        <v>4</v>
      </c>
      <c r="N27" s="5">
        <v>10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"/>
      <c r="B28" s="21"/>
      <c r="C28" s="26"/>
      <c r="D28" s="17"/>
      <c r="E28" s="17"/>
      <c r="F28" s="18"/>
      <c r="G28" s="18"/>
      <c r="H28" s="17"/>
      <c r="I28" s="2"/>
      <c r="J28" s="7" t="s">
        <v>18</v>
      </c>
      <c r="K28" s="9">
        <f>$G$22</f>
        <v>1000000</v>
      </c>
      <c r="L28" s="9">
        <f>$G$22+(10%*$G$22)</f>
        <v>1100000</v>
      </c>
      <c r="M28" s="9">
        <f>$G$22+(60%*$G$22)</f>
        <v>1600000</v>
      </c>
      <c r="N28" s="9">
        <f>$G$22+(100%*$G$22)</f>
        <v>2000000</v>
      </c>
    </row>
    <row r="29" spans="1:26">
      <c r="A29" s="4"/>
      <c r="B29" s="22"/>
      <c r="C29" s="27"/>
      <c r="D29" s="23"/>
      <c r="E29" s="23"/>
      <c r="F29" s="23"/>
      <c r="G29" s="18"/>
      <c r="H29" s="23"/>
      <c r="I29" s="2"/>
      <c r="J29" s="7" t="s">
        <v>19</v>
      </c>
      <c r="K29" s="9">
        <f t="shared" ref="K29:K30" si="0">$G$22</f>
        <v>1000000</v>
      </c>
      <c r="L29" s="9">
        <f t="shared" ref="L29:L30" si="1">$G$22+(10%*$G$22)</f>
        <v>1100000</v>
      </c>
      <c r="M29" s="9">
        <f t="shared" ref="M29:M30" si="2">$G$22+(60%*$G$22)</f>
        <v>1600000</v>
      </c>
      <c r="N29" s="9">
        <f t="shared" ref="N29:N30" si="3">$G$22+(100%*$G$22)</f>
        <v>2000000</v>
      </c>
    </row>
    <row r="30" spans="1:26">
      <c r="A30" s="1"/>
      <c r="B30" s="2"/>
      <c r="C30" s="1"/>
      <c r="D30" s="1"/>
      <c r="E30" s="1"/>
      <c r="F30" s="1"/>
      <c r="G30" s="1"/>
      <c r="H30" s="1"/>
      <c r="I30" s="1"/>
      <c r="J30" s="7" t="s">
        <v>20</v>
      </c>
      <c r="K30" s="9">
        <f t="shared" si="0"/>
        <v>1000000</v>
      </c>
      <c r="L30" s="9">
        <f t="shared" si="1"/>
        <v>1100000</v>
      </c>
      <c r="M30" s="9">
        <f t="shared" si="2"/>
        <v>1600000</v>
      </c>
      <c r="N30" s="9">
        <f t="shared" si="3"/>
        <v>2000000</v>
      </c>
      <c r="O30" s="1"/>
      <c r="P30" s="1"/>
      <c r="Q30" s="1"/>
      <c r="R30" s="1"/>
      <c r="S30" s="1"/>
    </row>
    <row r="31" spans="1:26">
      <c r="A31" s="1"/>
      <c r="B31" s="2"/>
      <c r="H31" s="1"/>
      <c r="I31" s="1"/>
      <c r="J31" s="7" t="s">
        <v>21</v>
      </c>
      <c r="K31" s="9"/>
      <c r="L31" s="9"/>
      <c r="M31" s="9"/>
      <c r="N31" s="9"/>
      <c r="O31" s="1"/>
      <c r="P31" s="1"/>
      <c r="Q31" s="1"/>
      <c r="R31" s="1"/>
      <c r="S31" s="1"/>
    </row>
    <row r="32" spans="1:26">
      <c r="A32" s="1"/>
      <c r="B32" s="2"/>
    </row>
    <row r="33" spans="1:14">
      <c r="A33" s="1"/>
      <c r="B33" s="2"/>
    </row>
    <row r="34" spans="1:14">
      <c r="A34" s="1"/>
      <c r="B34" s="2"/>
    </row>
    <row r="35" spans="1:14">
      <c r="A35" s="1"/>
      <c r="B35" s="1"/>
    </row>
    <row r="36" spans="1:14">
      <c r="A36" s="1"/>
      <c r="B36" s="1"/>
    </row>
    <row r="37" spans="1:14">
      <c r="A37" s="1"/>
      <c r="B37" s="1"/>
    </row>
    <row r="38" spans="1:14">
      <c r="A38" s="1"/>
      <c r="B38" s="1"/>
    </row>
    <row r="39" spans="1:14">
      <c r="A39" s="2"/>
      <c r="B39" s="1"/>
      <c r="C39" s="1"/>
      <c r="D39" s="1"/>
      <c r="E39" s="1"/>
      <c r="F39" s="1"/>
      <c r="G39" s="1"/>
      <c r="J39" s="1"/>
      <c r="K39" s="1"/>
      <c r="L39" s="1"/>
      <c r="M39" s="1"/>
      <c r="N39" s="1"/>
    </row>
    <row r="40" spans="1:14">
      <c r="A40" s="2"/>
      <c r="B40" s="1"/>
      <c r="C40" s="1"/>
      <c r="D40" s="1"/>
      <c r="E40" s="1"/>
      <c r="F40" s="1"/>
      <c r="G40" s="1"/>
    </row>
    <row r="41" spans="1:14">
      <c r="A41" s="2"/>
      <c r="B41" s="1"/>
      <c r="C41" s="1"/>
      <c r="D41" s="1"/>
      <c r="E41" s="1"/>
      <c r="F41" s="1"/>
      <c r="G41" s="1"/>
    </row>
    <row r="42" spans="1:14">
      <c r="A42" s="2"/>
      <c r="B42" s="1"/>
      <c r="C42" s="3"/>
      <c r="D42" s="2"/>
      <c r="E42" s="2"/>
      <c r="F42" s="2"/>
      <c r="G42" s="1"/>
    </row>
    <row r="43" spans="1:14">
      <c r="A43" s="2"/>
      <c r="B43" s="1"/>
      <c r="C43" s="1"/>
      <c r="D43" s="1"/>
      <c r="E43" s="1"/>
      <c r="F43" s="1"/>
      <c r="G43" s="1"/>
    </row>
    <row r="44" spans="1:14">
      <c r="A44" s="2"/>
      <c r="B44" s="2"/>
      <c r="C44" s="1"/>
      <c r="D44" s="1"/>
      <c r="E44" s="1"/>
      <c r="F44" s="1"/>
      <c r="G44" s="1"/>
    </row>
    <row r="45" spans="1:14">
      <c r="A45" s="2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</row>
    <row r="46" spans="1:14">
      <c r="A46" s="2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</row>
    <row r="47" spans="1:14">
      <c r="A47" s="2"/>
      <c r="I47" s="2"/>
      <c r="J47" s="1"/>
      <c r="K47" s="1"/>
      <c r="L47" s="1"/>
      <c r="M47" s="1"/>
      <c r="N47" s="1"/>
    </row>
    <row r="48" spans="1:14">
      <c r="A48" s="2"/>
      <c r="I48" s="2"/>
      <c r="J48" s="1"/>
      <c r="K48" s="1"/>
      <c r="L48" s="1"/>
      <c r="M48" s="1"/>
    </row>
    <row r="49" spans="1:13">
      <c r="A49" s="2"/>
      <c r="I49" s="2"/>
      <c r="J49" s="1"/>
      <c r="K49" s="1"/>
      <c r="L49" s="1"/>
      <c r="M49" s="1"/>
    </row>
    <row r="50" spans="1:13">
      <c r="A50" s="2"/>
      <c r="I50" s="1"/>
      <c r="J50" s="1"/>
      <c r="K50" s="1"/>
      <c r="L50" s="1"/>
      <c r="M50" s="1"/>
    </row>
    <row r="51" spans="1:13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4"/>
      <c r="B53" s="1"/>
      <c r="C53" s="2"/>
      <c r="D53" s="2"/>
      <c r="E53" s="2"/>
      <c r="F53" s="2"/>
    </row>
    <row r="54" spans="1:13">
      <c r="A54" s="2"/>
      <c r="B54" s="1"/>
      <c r="C54" s="2"/>
      <c r="D54" s="2"/>
      <c r="E54" s="2"/>
      <c r="F54" s="2"/>
    </row>
    <row r="55" spans="1:13">
      <c r="A55" s="2"/>
      <c r="B55" s="1"/>
      <c r="C55" s="2"/>
      <c r="D55" s="2"/>
      <c r="E55" s="2"/>
      <c r="F55" s="2"/>
    </row>
    <row r="56" spans="1:13">
      <c r="A56" s="2"/>
      <c r="B56" s="1"/>
      <c r="C56" s="1"/>
      <c r="D56" s="1"/>
      <c r="E56" s="1"/>
      <c r="F56" s="1"/>
    </row>
    <row r="57" spans="1:13">
      <c r="A57" s="2"/>
      <c r="B57" s="2"/>
      <c r="C57" s="1"/>
      <c r="D57" s="1"/>
      <c r="E57" s="1"/>
      <c r="F57" s="1"/>
    </row>
    <row r="58" spans="1:13">
      <c r="A58" s="1"/>
      <c r="B58" s="2"/>
      <c r="C58" s="1"/>
      <c r="D58" s="1"/>
      <c r="E58" s="1"/>
      <c r="F58" s="1"/>
    </row>
    <row r="59" spans="1:13">
      <c r="A59" s="1"/>
      <c r="B59" s="2"/>
      <c r="C59" s="1"/>
      <c r="D59" s="1"/>
      <c r="E59" s="1"/>
      <c r="F59" s="1"/>
    </row>
    <row r="60" spans="1:13">
      <c r="A60" s="1"/>
      <c r="B60" s="2"/>
      <c r="C60" s="1"/>
      <c r="D60" s="1"/>
      <c r="E60" s="1"/>
      <c r="F60" s="1"/>
    </row>
    <row r="61" spans="1:13">
      <c r="A61" s="1"/>
      <c r="B61" s="2"/>
      <c r="C61" s="1"/>
      <c r="D61" s="1"/>
      <c r="E61" s="1"/>
      <c r="F61" s="1"/>
    </row>
    <row r="62" spans="1:13">
      <c r="A62" s="1"/>
      <c r="B62" s="17"/>
      <c r="C62" s="17"/>
      <c r="D62" s="17"/>
      <c r="E62" s="17"/>
      <c r="F62" s="18"/>
      <c r="G62" s="18"/>
      <c r="H62" s="17"/>
      <c r="I62" s="2"/>
      <c r="J62" s="1"/>
      <c r="K62" s="1"/>
      <c r="L62" s="1"/>
      <c r="M62" s="1"/>
    </row>
    <row r="63" spans="1:13">
      <c r="A63" s="1"/>
      <c r="B63" s="1"/>
      <c r="C63" s="17"/>
      <c r="D63" s="17"/>
      <c r="E63" s="17"/>
      <c r="F63" s="18"/>
      <c r="G63" s="18"/>
      <c r="H63" s="17"/>
      <c r="I63" s="1"/>
      <c r="J63" s="1"/>
      <c r="K63" s="1"/>
      <c r="L63" s="1"/>
      <c r="M63" s="1"/>
    </row>
  </sheetData>
  <mergeCells count="2">
    <mergeCell ref="J12:J13"/>
    <mergeCell ref="J26:J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12" sqref="B12"/>
    </sheetView>
  </sheetViews>
  <sheetFormatPr defaultRowHeight="15"/>
  <cols>
    <col min="1" max="1" width="31.85546875" bestFit="1" customWidth="1"/>
    <col min="2" max="2" width="11.140625" style="42" customWidth="1"/>
    <col min="3" max="3" width="17.28515625" style="42" bestFit="1" customWidth="1"/>
    <col min="4" max="4" width="9.140625" style="42"/>
  </cols>
  <sheetData>
    <row r="1" spans="1:4" s="1" customFormat="1">
      <c r="A1" s="41" t="s">
        <v>59</v>
      </c>
      <c r="B1" s="41" t="s">
        <v>60</v>
      </c>
      <c r="C1" s="41" t="s">
        <v>61</v>
      </c>
      <c r="D1" s="41" t="s">
        <v>62</v>
      </c>
    </row>
    <row r="2" spans="1:4">
      <c r="A2" t="s">
        <v>41</v>
      </c>
      <c r="B2" s="42">
        <v>791.89400000000001</v>
      </c>
      <c r="C2" s="42" t="s">
        <v>50</v>
      </c>
      <c r="D2" s="42">
        <v>8</v>
      </c>
    </row>
    <row r="3" spans="1:4">
      <c r="A3" t="s">
        <v>42</v>
      </c>
      <c r="B3" s="42">
        <v>337.72899999999998</v>
      </c>
      <c r="C3" s="42" t="s">
        <v>51</v>
      </c>
      <c r="D3" s="42">
        <v>8</v>
      </c>
    </row>
    <row r="4" spans="1:4">
      <c r="A4" t="s">
        <v>43</v>
      </c>
      <c r="B4" s="42">
        <v>124.9966</v>
      </c>
      <c r="C4" s="42" t="s">
        <v>52</v>
      </c>
      <c r="D4" s="42">
        <v>4</v>
      </c>
    </row>
    <row r="5" spans="1:4">
      <c r="A5" t="s">
        <v>44</v>
      </c>
      <c r="B5" s="42">
        <v>1380.867</v>
      </c>
      <c r="C5" s="42" t="s">
        <v>53</v>
      </c>
      <c r="D5" s="42">
        <v>13</v>
      </c>
    </row>
    <row r="6" spans="1:4">
      <c r="A6" t="s">
        <v>45</v>
      </c>
      <c r="B6" s="42">
        <v>854.89359999999999</v>
      </c>
      <c r="C6" s="42" t="s">
        <v>54</v>
      </c>
      <c r="D6" s="42">
        <v>7</v>
      </c>
    </row>
    <row r="7" spans="1:4">
      <c r="A7" t="s">
        <v>46</v>
      </c>
      <c r="B7" s="42">
        <v>2819.6709999999998</v>
      </c>
      <c r="C7" s="42" t="s">
        <v>55</v>
      </c>
      <c r="D7" s="42">
        <v>1</v>
      </c>
    </row>
    <row r="8" spans="1:4">
      <c r="A8" t="s">
        <v>47</v>
      </c>
      <c r="B8" s="42">
        <v>264.3125</v>
      </c>
      <c r="C8" s="42" t="s">
        <v>56</v>
      </c>
      <c r="D8" s="42">
        <v>9</v>
      </c>
    </row>
    <row r="9" spans="1:4">
      <c r="A9" t="s">
        <v>48</v>
      </c>
      <c r="B9" s="42">
        <v>274.25540000000001</v>
      </c>
      <c r="C9" s="42" t="s">
        <v>57</v>
      </c>
      <c r="D9" s="42">
        <v>7</v>
      </c>
    </row>
    <row r="10" spans="1:4">
      <c r="A10" t="s">
        <v>49</v>
      </c>
      <c r="B10" s="42">
        <v>47.226559999999999</v>
      </c>
      <c r="C10" s="42" t="s">
        <v>58</v>
      </c>
      <c r="D10" s="42">
        <v>8</v>
      </c>
    </row>
    <row r="11" spans="1:4">
      <c r="A11" s="1" t="s">
        <v>63</v>
      </c>
      <c r="B11" s="42">
        <f>AVERAGE(B2:B10)</f>
        <v>766.2050733333333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2015-08-18T04:24:19Z</dcterms:created>
  <dcterms:modified xsi:type="dcterms:W3CDTF">2015-09-22T09:40:35Z</dcterms:modified>
</cp:coreProperties>
</file>