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L21" i="1"/>
  <c r="L20"/>
  <c r="K19"/>
  <c r="K21"/>
  <c r="K20"/>
  <c r="B454" i="3"/>
  <c r="B453"/>
  <c r="B452"/>
  <c r="G17" i="1"/>
  <c r="F15"/>
  <c r="N31"/>
  <c r="N32"/>
  <c r="N30"/>
  <c r="M31"/>
  <c r="M32"/>
  <c r="M30"/>
  <c r="L31"/>
  <c r="L32"/>
  <c r="L30"/>
  <c r="G15"/>
  <c r="L19" l="1"/>
  <c r="F16"/>
  <c r="G16" s="1"/>
  <c r="F14"/>
  <c r="G14" s="1"/>
  <c r="G9"/>
  <c r="M19" l="1"/>
  <c r="G26"/>
  <c r="G25"/>
  <c r="K32" l="1"/>
  <c r="K31"/>
  <c r="K30"/>
  <c r="G23"/>
  <c r="G22"/>
  <c r="G21"/>
  <c r="M21" l="1"/>
  <c r="M20"/>
  <c r="G10"/>
  <c r="G8"/>
  <c r="R25"/>
  <c r="V25"/>
  <c r="Z25"/>
  <c r="N19" l="1"/>
  <c r="W25" s="1"/>
  <c r="N21"/>
  <c r="Y25" s="1"/>
  <c r="N20"/>
  <c r="X25" s="1"/>
  <c r="L25"/>
  <c r="P25"/>
  <c r="M25"/>
  <c r="U25"/>
  <c r="T25"/>
  <c r="Q25"/>
  <c r="S25"/>
  <c r="K25"/>
  <c r="O25"/>
  <c r="N25"/>
</calcChain>
</file>

<file path=xl/sharedStrings.xml><?xml version="1.0" encoding="utf-8"?>
<sst xmlns="http://schemas.openxmlformats.org/spreadsheetml/2006/main" count="559" uniqueCount="147">
  <si>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</si>
  <si>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</si>
  <si>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</si>
  <si>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</si>
  <si>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</si>
  <si>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</si>
  <si>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</si>
  <si>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</si>
  <si>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</si>
  <si>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</si>
  <si>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</si>
  <si>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</si>
  <si>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</si>
  <si>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</si>
  <si>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</si>
  <si>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</si>
  <si>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</si>
  <si>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</si>
  <si>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</si>
  <si>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</si>
  <si>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</si>
  <si>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</si>
  <si>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</si>
  <si>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</si>
  <si>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</si>
  <si>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</si>
  <si>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</si>
  <si>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</si>
  <si>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</si>
  <si>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</si>
  <si>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</si>
  <si>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</si>
  <si>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</si>
  <si>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</si>
  <si>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</si>
  <si>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</si>
  <si>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</si>
  <si>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</si>
  <si>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</si>
  <si>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</si>
  <si>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</si>
  <si>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</si>
  <si>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</si>
  <si>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</si>
  <si>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</si>
  <si>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</si>
  <si>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</si>
  <si>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</si>
  <si>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</si>
  <si>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</si>
  <si>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</si>
  <si>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</si>
  <si>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</si>
  <si>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</si>
  <si>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</si>
  <si>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</si>
  <si>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</si>
  <si>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</si>
  <si>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</si>
  <si>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Kelurahan</t>
  </si>
  <si>
    <t>Luas</t>
  </si>
  <si>
    <t>RW</t>
  </si>
  <si>
    <t>TANJUNG DUREN UTARA</t>
  </si>
  <si>
    <t>ROA MALAKA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</si>
  <si>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</si>
  <si>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</si>
  <si>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</si>
  <si>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</si>
  <si>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</si>
  <si>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</si>
  <si>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</si>
  <si>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KEBON KACANG</t>
  </si>
  <si>
    <t>CIJANTUNG</t>
  </si>
  <si>
    <t>MANGGA DUA SELATAN</t>
  </si>
  <si>
    <t>CIDENG</t>
  </si>
  <si>
    <t>KEBON KELAPA</t>
  </si>
  <si>
    <t>PETOJO UTARA</t>
  </si>
  <si>
    <t>DURI KEPA</t>
  </si>
  <si>
    <t>SLIPI</t>
  </si>
  <si>
    <t>TANJUNG DUREN SELATAN</t>
  </si>
  <si>
    <t>KEAGUNGAN</t>
  </si>
  <si>
    <t>RAWA BUAYA</t>
  </si>
  <si>
    <t>PLUIT</t>
  </si>
  <si>
    <t>PEJATEN BARAT</t>
  </si>
  <si>
    <t>PONDOK LABU</t>
  </si>
  <si>
    <t>GANDARIA SELATAN</t>
  </si>
  <si>
    <t>PETUKANGAN SELATAN</t>
  </si>
  <si>
    <t>KEBAYORAN LAMA UTARA</t>
  </si>
  <si>
    <t>BUKIT DURI</t>
  </si>
  <si>
    <t>GEDONG</t>
  </si>
  <si>
    <t>BIDARA CINA</t>
  </si>
  <si>
    <t>rata2</t>
  </si>
  <si>
    <t>max</t>
  </si>
  <si>
    <t>min</t>
  </si>
  <si>
    <t>etalase</t>
  </si>
  <si>
    <t>meja</t>
  </si>
  <si>
    <t>barang dagangan</t>
  </si>
  <si>
    <t>mulai 71-150 cm dgn durasi mulai 5-8  s/d &gt; 8 hari</t>
  </si>
  <si>
    <t>mulai 71-150 cm dgn durasi mulai &lt; 1 s/d &gt; 1-4 hari</t>
  </si>
  <si>
    <t>ATK/perlengkapan dagang dll</t>
  </si>
  <si>
    <t>mulai durasi &lt;1 s/d 1-4 hari &amp; 10-70 cm dgn durasi 5-8 &amp; &gt;8 hari</t>
  </si>
  <si>
    <t>PULO</t>
  </si>
  <si>
    <t>RAWAMANGUN</t>
  </si>
  <si>
    <t>UTAN KAYU SELATAN</t>
  </si>
  <si>
    <t>BENDUNGAN HILIR</t>
  </si>
  <si>
    <t>KEBON MELATI</t>
  </si>
  <si>
    <t>KAMPUNG BALI</t>
  </si>
  <si>
    <t>PEGANGSAAN</t>
  </si>
  <si>
    <t>KEBON SIRIH</t>
  </si>
  <si>
    <t>CEMPAKA PUTIH TIMUR</t>
  </si>
  <si>
    <t>HARAPAN MULYA</t>
  </si>
  <si>
    <t>CEMPAKA BARU</t>
  </si>
  <si>
    <t>SERDANG</t>
  </si>
  <si>
    <t>PASAR BARU</t>
  </si>
  <si>
    <t>GUNUNG SAHARI UTARA</t>
  </si>
  <si>
    <t>KEMBANGAN UTARA</t>
  </si>
  <si>
    <t>KEDOYA SELATAN</t>
  </si>
  <si>
    <t>PALMERAH</t>
  </si>
  <si>
    <t>KOTA BAMBU UTARA</t>
  </si>
  <si>
    <t>JELAMBAR</t>
  </si>
  <si>
    <t>JEMBATAN LIMA</t>
  </si>
  <si>
    <t>KRUKUT</t>
  </si>
  <si>
    <t>CENGKARENG BARAT</t>
  </si>
  <si>
    <t>ANCOL</t>
  </si>
  <si>
    <t>SUNTER AGUNG</t>
  </si>
  <si>
    <t>TANJUNG PRIUK</t>
  </si>
  <si>
    <t>SUKA PURA</t>
  </si>
  <si>
    <t>CILANDAK TIMUR</t>
  </si>
  <si>
    <t>RAGUNAN</t>
  </si>
  <si>
    <t>KEBAGUSAN</t>
  </si>
  <si>
    <t>PEJATEN TIMUR</t>
  </si>
  <si>
    <t>GROGOL UTARA</t>
  </si>
  <si>
    <t>PETOGOGAN</t>
  </si>
  <si>
    <t>MELAWAI</t>
  </si>
  <si>
    <t>GUNUNG</t>
  </si>
  <si>
    <t>RAWA BARAT</t>
  </si>
  <si>
    <t>SENAYAN</t>
  </si>
  <si>
    <t>BANGKA</t>
  </si>
  <si>
    <t>TEGAL PARANG</t>
  </si>
  <si>
    <t>MAMPANG PRAPATAN</t>
  </si>
  <si>
    <t>CIPINANG BESAR UTARA</t>
  </si>
  <si>
    <t>RAWA BUNGA</t>
  </si>
  <si>
    <t>BALI MESTER</t>
  </si>
  <si>
    <t>KLENDER</t>
  </si>
  <si>
    <t>PISANGAN TIMUR</t>
  </si>
  <si>
    <t>PERTOKOAN</t>
  </si>
  <si>
    <t>pintu/gerbang penutup toko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</si>
</sst>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topLeftCell="A28" workbookViewId="0">
      <selection activeCell="F40" sqref="F40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145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95</v>
      </c>
      <c r="D8" s="4">
        <v>2</v>
      </c>
      <c r="E8" s="4" t="s">
        <v>45</v>
      </c>
      <c r="F8" s="7">
        <v>500000</v>
      </c>
      <c r="G8" s="7">
        <f t="shared" ref="G8:G10" si="0">D8*F8</f>
        <v>1000000</v>
      </c>
      <c r="H8" s="9" t="s">
        <v>53</v>
      </c>
    </row>
    <row r="9" spans="1:19" ht="36.75">
      <c r="A9" s="1"/>
      <c r="B9" s="36">
        <v>2</v>
      </c>
      <c r="C9" s="35" t="s">
        <v>94</v>
      </c>
      <c r="D9" s="4">
        <v>4</v>
      </c>
      <c r="E9" s="4" t="s">
        <v>45</v>
      </c>
      <c r="F9" s="7">
        <v>4000000</v>
      </c>
      <c r="G9" s="7">
        <f t="shared" si="0"/>
        <v>16000000</v>
      </c>
      <c r="H9" s="44" t="s">
        <v>97</v>
      </c>
    </row>
    <row r="10" spans="1:19">
      <c r="A10" s="1"/>
      <c r="B10" s="36">
        <v>3</v>
      </c>
      <c r="C10" s="6" t="s">
        <v>44</v>
      </c>
      <c r="D10" s="4">
        <v>4</v>
      </c>
      <c r="E10" s="4" t="s">
        <v>45</v>
      </c>
      <c r="F10" s="10">
        <v>300000</v>
      </c>
      <c r="G10" s="10">
        <f t="shared" si="0"/>
        <v>1200000</v>
      </c>
      <c r="H10" s="9" t="s">
        <v>53</v>
      </c>
    </row>
    <row r="11" spans="1:19" ht="24.75" customHeight="1">
      <c r="A11" s="1"/>
      <c r="B11" s="36">
        <v>4</v>
      </c>
      <c r="C11" s="6" t="s">
        <v>96</v>
      </c>
      <c r="D11" s="4"/>
      <c r="E11" s="4"/>
      <c r="F11" s="10"/>
      <c r="G11" s="10">
        <v>20000000</v>
      </c>
      <c r="H11" s="44" t="s">
        <v>58</v>
      </c>
    </row>
    <row r="12" spans="1:19" ht="24.75">
      <c r="B12" s="46">
        <v>5</v>
      </c>
      <c r="C12" s="14" t="s">
        <v>99</v>
      </c>
      <c r="D12" s="4"/>
      <c r="E12" s="4"/>
      <c r="F12" s="10"/>
      <c r="G12" s="10">
        <v>3000000</v>
      </c>
      <c r="H12" s="44" t="s">
        <v>58</v>
      </c>
    </row>
    <row r="13" spans="1:19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19">
      <c r="A14" s="1"/>
      <c r="B14" s="36">
        <v>1</v>
      </c>
      <c r="C14" s="35" t="s">
        <v>95</v>
      </c>
      <c r="D14" s="4">
        <v>2</v>
      </c>
      <c r="E14" s="4" t="s">
        <v>45</v>
      </c>
      <c r="F14" s="7">
        <f>10%*F8</f>
        <v>50000</v>
      </c>
      <c r="G14" s="7">
        <f t="shared" ref="G14:G16" si="1">D14*F14</f>
        <v>100000</v>
      </c>
      <c r="H14" s="9" t="s">
        <v>52</v>
      </c>
    </row>
    <row r="15" spans="1:19" ht="36.75">
      <c r="A15" s="1"/>
      <c r="B15" s="36">
        <v>2</v>
      </c>
      <c r="C15" s="35" t="s">
        <v>94</v>
      </c>
      <c r="D15" s="4">
        <v>4</v>
      </c>
      <c r="E15" s="4" t="s">
        <v>45</v>
      </c>
      <c r="F15" s="7">
        <f>10%*F9</f>
        <v>400000</v>
      </c>
      <c r="G15" s="7">
        <f t="shared" si="1"/>
        <v>1600000</v>
      </c>
      <c r="H15" s="44" t="s">
        <v>98</v>
      </c>
    </row>
    <row r="16" spans="1:19">
      <c r="A16" s="1"/>
      <c r="B16" s="36">
        <v>3</v>
      </c>
      <c r="C16" s="6" t="s">
        <v>44</v>
      </c>
      <c r="D16" s="4">
        <v>4</v>
      </c>
      <c r="E16" s="4" t="s">
        <v>45</v>
      </c>
      <c r="F16" s="7">
        <f>10%*F10</f>
        <v>30000</v>
      </c>
      <c r="G16" s="10">
        <f t="shared" si="1"/>
        <v>120000</v>
      </c>
      <c r="H16" s="9" t="s">
        <v>52</v>
      </c>
      <c r="J16" s="2" t="s">
        <v>2</v>
      </c>
      <c r="K16" s="1"/>
      <c r="L16" s="1"/>
      <c r="M16" s="1"/>
      <c r="N16" s="1"/>
    </row>
    <row r="17" spans="1:26" ht="36.75">
      <c r="A17" s="1"/>
      <c r="B17" s="36">
        <v>4</v>
      </c>
      <c r="C17" s="6" t="s">
        <v>96</v>
      </c>
      <c r="D17" s="4"/>
      <c r="E17" s="4"/>
      <c r="F17" s="10"/>
      <c r="G17" s="10">
        <f>30%*G11</f>
        <v>6000000</v>
      </c>
      <c r="H17" s="44" t="s">
        <v>100</v>
      </c>
      <c r="J17" s="49" t="s">
        <v>145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I18" s="1"/>
      <c r="J18" s="50"/>
      <c r="K18" s="4">
        <v>1</v>
      </c>
      <c r="L18" s="4">
        <v>2</v>
      </c>
      <c r="M18" s="4">
        <v>6</v>
      </c>
      <c r="N18" s="4">
        <v>10</v>
      </c>
    </row>
    <row r="19" spans="1:26">
      <c r="A19" s="1"/>
      <c r="B19" s="28">
        <v>1</v>
      </c>
      <c r="C19" s="14" t="s">
        <v>146</v>
      </c>
      <c r="D19" s="17"/>
      <c r="E19" s="17"/>
      <c r="F19" s="17"/>
      <c r="G19" s="10">
        <v>1000000</v>
      </c>
      <c r="H19" s="35" t="s">
        <v>52</v>
      </c>
      <c r="I19" s="1"/>
      <c r="J19" s="6" t="s">
        <v>15</v>
      </c>
      <c r="K19" s="8">
        <f>G17</f>
        <v>6000000</v>
      </c>
      <c r="L19" s="8">
        <f>G17</f>
        <v>6000000</v>
      </c>
      <c r="M19" s="8">
        <f>G14+G16+G17+G19</f>
        <v>7220000</v>
      </c>
      <c r="N19" s="8">
        <f>G8+G10+G17+G19+G25+G26</f>
        <v>21300000</v>
      </c>
    </row>
    <row r="20" spans="1:26" ht="24.75">
      <c r="A20" s="1"/>
      <c r="B20" s="28">
        <v>2</v>
      </c>
      <c r="C20" s="6" t="s">
        <v>46</v>
      </c>
      <c r="D20" s="12"/>
      <c r="E20" s="4"/>
      <c r="F20" s="10"/>
      <c r="G20" s="10"/>
      <c r="H20" s="44" t="s">
        <v>54</v>
      </c>
      <c r="J20" s="6" t="s">
        <v>16</v>
      </c>
      <c r="K20" s="7">
        <f>G15+G17</f>
        <v>7600000</v>
      </c>
      <c r="L20" s="8">
        <f>G15+G17</f>
        <v>7600000</v>
      </c>
      <c r="M20" s="8">
        <f>G9+G11+G12+G14+G16+G19+G21+G22+G23</f>
        <v>42605000</v>
      </c>
      <c r="N20" s="8">
        <f>G8+G9+G10+G11+G12+G19+G21+G22+G23+G25+G26</f>
        <v>56685000</v>
      </c>
    </row>
    <row r="21" spans="1:26">
      <c r="A21" s="1"/>
      <c r="B21" s="4"/>
      <c r="C21" s="6" t="s">
        <v>47</v>
      </c>
      <c r="D21" s="4">
        <v>50</v>
      </c>
      <c r="E21" s="4" t="s">
        <v>48</v>
      </c>
      <c r="F21" s="10">
        <v>45000</v>
      </c>
      <c r="G21" s="10">
        <f>D21*F21</f>
        <v>2250000</v>
      </c>
      <c r="H21" s="17"/>
      <c r="I21" s="1"/>
      <c r="J21" s="6" t="s">
        <v>17</v>
      </c>
      <c r="K21" s="7">
        <f>G15+G17</f>
        <v>7600000</v>
      </c>
      <c r="L21" s="7">
        <f>G15+G17</f>
        <v>7600000</v>
      </c>
      <c r="M21" s="7">
        <f>G9+G11+G12+G14+G16+G19+G21+G22+G23</f>
        <v>42605000</v>
      </c>
      <c r="N21" s="7">
        <f>G8+G9+G10+G11+G12+G19+G21+G22+G23+G25+G26</f>
        <v>56685000</v>
      </c>
    </row>
    <row r="22" spans="1:26">
      <c r="A22" s="1"/>
      <c r="B22" s="13"/>
      <c r="C22" s="6" t="s">
        <v>49</v>
      </c>
      <c r="D22" s="13">
        <v>1</v>
      </c>
      <c r="E22" s="4" t="s">
        <v>45</v>
      </c>
      <c r="F22" s="10">
        <v>35000</v>
      </c>
      <c r="G22" s="10">
        <f>D22*F22</f>
        <v>35000</v>
      </c>
      <c r="H22" s="17"/>
      <c r="I22" s="1"/>
      <c r="J22" s="6" t="s">
        <v>18</v>
      </c>
      <c r="K22" s="7"/>
      <c r="L22" s="7"/>
      <c r="M22" s="7"/>
      <c r="N22" s="7"/>
    </row>
    <row r="23" spans="1:26">
      <c r="A23" s="1"/>
      <c r="B23" s="17"/>
      <c r="C23" s="14" t="s">
        <v>50</v>
      </c>
      <c r="D23" s="13">
        <v>2</v>
      </c>
      <c r="E23" s="15" t="s">
        <v>51</v>
      </c>
      <c r="F23" s="16">
        <v>50000</v>
      </c>
      <c r="G23" s="7">
        <f>D23*F23</f>
        <v>100000</v>
      </c>
      <c r="H23" s="17"/>
      <c r="I23" s="1"/>
      <c r="J23" s="1"/>
      <c r="K23" s="1"/>
      <c r="L23" s="1"/>
      <c r="M23" s="1"/>
      <c r="N23" s="1"/>
    </row>
    <row r="24" spans="1:26" ht="30">
      <c r="A24" s="1"/>
      <c r="B24" s="13">
        <v>3</v>
      </c>
      <c r="C24" s="14" t="s">
        <v>55</v>
      </c>
      <c r="D24" s="17"/>
      <c r="E24" s="17"/>
      <c r="F24" s="17"/>
      <c r="G24" s="10"/>
      <c r="H24" s="9" t="s">
        <v>53</v>
      </c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>
      <c r="B25" s="13"/>
      <c r="C25" s="14" t="s">
        <v>56</v>
      </c>
      <c r="D25" s="13">
        <v>200</v>
      </c>
      <c r="E25" s="13" t="s">
        <v>57</v>
      </c>
      <c r="F25" s="16">
        <v>60000</v>
      </c>
      <c r="G25" s="10">
        <f>D25*F25</f>
        <v>12000000</v>
      </c>
      <c r="H25" s="44"/>
      <c r="I25" s="1"/>
      <c r="J25" s="20" t="s">
        <v>145</v>
      </c>
      <c r="K25" s="21">
        <f>K19+K30</f>
        <v>26500000</v>
      </c>
      <c r="L25" s="21">
        <f>K20+K31</f>
        <v>28100000</v>
      </c>
      <c r="M25" s="21">
        <f>K21+K32</f>
        <v>28100000</v>
      </c>
      <c r="N25" s="21">
        <f>K22+K33</f>
        <v>0</v>
      </c>
      <c r="O25" s="21">
        <f>L19+L30</f>
        <v>46500000</v>
      </c>
      <c r="P25" s="21">
        <f>L20+L31</f>
        <v>48100000</v>
      </c>
      <c r="Q25" s="21">
        <f>L21+L32</f>
        <v>48100000</v>
      </c>
      <c r="R25" s="21">
        <f>L22+L33</f>
        <v>0</v>
      </c>
      <c r="S25" s="21">
        <f>M19+M30</f>
        <v>127720000</v>
      </c>
      <c r="T25" s="21">
        <f>M20+M31</f>
        <v>163105000</v>
      </c>
      <c r="U25" s="21">
        <f>M21+M32</f>
        <v>163105000</v>
      </c>
      <c r="V25" s="21">
        <f>M22+M33</f>
        <v>0</v>
      </c>
      <c r="W25" s="21">
        <f>N19+N30</f>
        <v>221800000</v>
      </c>
      <c r="X25" s="21">
        <f>N20+N31</f>
        <v>257185000</v>
      </c>
      <c r="Y25" s="21">
        <f>N21+N32</f>
        <v>257185000</v>
      </c>
      <c r="Z25" s="21">
        <f>N22+N33</f>
        <v>0</v>
      </c>
    </row>
    <row r="26" spans="1:26">
      <c r="B26" s="13"/>
      <c r="C26" s="14" t="s">
        <v>50</v>
      </c>
      <c r="D26" s="13">
        <v>2</v>
      </c>
      <c r="E26" s="13" t="s">
        <v>51</v>
      </c>
      <c r="F26" s="16">
        <v>50000</v>
      </c>
      <c r="G26" s="45">
        <f>D26*F26</f>
        <v>100000</v>
      </c>
      <c r="H26" s="17"/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9" t="s">
        <v>145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50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20500000</v>
      </c>
      <c r="L30" s="8">
        <f>($L$29*$F$39)+$F$40</f>
        <v>40500000</v>
      </c>
      <c r="M30" s="8">
        <f>($M$29*$F$39)+$F$40</f>
        <v>120500000</v>
      </c>
      <c r="N30" s="8">
        <f>($N$29*$F$39)+$F$40</f>
        <v>200500000</v>
      </c>
    </row>
    <row r="31" spans="1:26">
      <c r="J31" s="6" t="s">
        <v>16</v>
      </c>
      <c r="K31" s="8">
        <f>$F$39+$F$40</f>
        <v>20500000</v>
      </c>
      <c r="L31" s="8">
        <f t="shared" ref="L31:L32" si="2">($L$29*$F$39)+$F$40</f>
        <v>40500000</v>
      </c>
      <c r="M31" s="8">
        <f t="shared" ref="M31:M32" si="3">($M$29*$F$39)+$F$40</f>
        <v>120500000</v>
      </c>
      <c r="N31" s="8">
        <f t="shared" ref="N31:N32" si="4">($N$29*$F$39)+$F$40</f>
        <v>200500000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20500000</v>
      </c>
      <c r="L32" s="8">
        <f t="shared" si="2"/>
        <v>40500000</v>
      </c>
      <c r="M32" s="8">
        <f t="shared" si="3"/>
        <v>120500000</v>
      </c>
      <c r="N32" s="8">
        <f t="shared" si="4"/>
        <v>200500000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20000000</v>
      </c>
      <c r="G39" s="7"/>
      <c r="H39" s="9"/>
    </row>
    <row r="40" spans="1:14">
      <c r="A40" s="1"/>
      <c r="B40" s="37">
        <v>2</v>
      </c>
      <c r="C40" s="40" t="s">
        <v>40</v>
      </c>
      <c r="D40" s="40"/>
      <c r="E40" s="37"/>
      <c r="F40" s="42">
        <v>500000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4"/>
  <sheetViews>
    <sheetView topLeftCell="A430" workbookViewId="0">
      <selection activeCell="D451" sqref="D451"/>
    </sheetView>
  </sheetViews>
  <sheetFormatPr defaultRowHeight="15"/>
  <cols>
    <col min="1" max="1" width="24.7109375" bestFit="1" customWidth="1"/>
    <col min="2" max="2" width="11" style="48" bestFit="1" customWidth="1"/>
    <col min="3" max="3" width="10" customWidth="1"/>
  </cols>
  <sheetData>
    <row r="1" spans="1:3">
      <c r="A1" s="47" t="s">
        <v>59</v>
      </c>
      <c r="B1" s="47" t="s">
        <v>60</v>
      </c>
      <c r="C1" s="47" t="s">
        <v>61</v>
      </c>
    </row>
    <row r="2" spans="1:3">
      <c r="A2" t="s">
        <v>65</v>
      </c>
      <c r="B2" s="48">
        <v>33.228029999999997</v>
      </c>
      <c r="C2" s="48">
        <v>6</v>
      </c>
    </row>
    <row r="3" spans="1:3">
      <c r="A3" t="s">
        <v>67</v>
      </c>
      <c r="B3" s="48">
        <v>80.696780000000004</v>
      </c>
      <c r="C3" s="48">
        <v>14</v>
      </c>
    </row>
    <row r="4" spans="1:3">
      <c r="A4" t="s">
        <v>101</v>
      </c>
      <c r="B4" s="48">
        <v>214.78270000000001</v>
      </c>
      <c r="C4" s="48">
        <v>1</v>
      </c>
    </row>
    <row r="5" spans="1:3">
      <c r="A5" t="s">
        <v>101</v>
      </c>
      <c r="B5" s="48">
        <v>224.70750000000001</v>
      </c>
      <c r="C5" s="48">
        <v>1</v>
      </c>
    </row>
    <row r="6" spans="1:3">
      <c r="A6" t="s">
        <v>101</v>
      </c>
      <c r="B6" s="48">
        <v>208.25829999999999</v>
      </c>
      <c r="C6" s="48">
        <v>1</v>
      </c>
    </row>
    <row r="7" spans="1:3">
      <c r="A7" t="s">
        <v>101</v>
      </c>
      <c r="B7" s="48">
        <v>159.29589999999999</v>
      </c>
      <c r="C7" s="48">
        <v>1</v>
      </c>
    </row>
    <row r="8" spans="1:3">
      <c r="A8" t="s">
        <v>101</v>
      </c>
      <c r="B8" s="48">
        <v>213.06049999999999</v>
      </c>
      <c r="C8" s="48">
        <v>1</v>
      </c>
    </row>
    <row r="9" spans="1:3">
      <c r="A9" t="s">
        <v>73</v>
      </c>
      <c r="B9" s="48">
        <v>76.101070000000007</v>
      </c>
      <c r="C9" s="48">
        <v>11</v>
      </c>
    </row>
    <row r="10" spans="1:3">
      <c r="A10" t="s">
        <v>102</v>
      </c>
      <c r="B10" s="48">
        <v>223.77539999999999</v>
      </c>
      <c r="C10" s="48"/>
    </row>
    <row r="11" spans="1:3">
      <c r="A11" t="s">
        <v>102</v>
      </c>
      <c r="B11" s="48">
        <v>592.71289999999999</v>
      </c>
      <c r="C11" s="48"/>
    </row>
    <row r="12" spans="1:3">
      <c r="A12" t="s">
        <v>102</v>
      </c>
      <c r="B12" s="48">
        <v>647.35350000000005</v>
      </c>
      <c r="C12" s="48"/>
    </row>
    <row r="13" spans="1:3">
      <c r="A13" t="s">
        <v>103</v>
      </c>
      <c r="B13" s="48">
        <v>295.73930000000001</v>
      </c>
      <c r="C13" s="48">
        <v>11</v>
      </c>
    </row>
    <row r="14" spans="1:3">
      <c r="A14" t="s">
        <v>104</v>
      </c>
      <c r="B14" s="48">
        <v>132.2012</v>
      </c>
      <c r="C14" s="48">
        <v>9</v>
      </c>
    </row>
    <row r="15" spans="1:3">
      <c r="A15" t="s">
        <v>104</v>
      </c>
      <c r="B15" s="48">
        <v>264.55180000000001</v>
      </c>
      <c r="C15" s="48">
        <v>1</v>
      </c>
    </row>
    <row r="16" spans="1:3">
      <c r="A16" t="s">
        <v>105</v>
      </c>
      <c r="B16" s="48">
        <v>583.3374</v>
      </c>
      <c r="C16" s="48">
        <v>12</v>
      </c>
    </row>
    <row r="17" spans="1:3">
      <c r="A17" t="s">
        <v>105</v>
      </c>
      <c r="B17" s="48">
        <v>220.5718</v>
      </c>
      <c r="C17" s="48">
        <v>9</v>
      </c>
    </row>
    <row r="18" spans="1:3">
      <c r="A18" t="s">
        <v>105</v>
      </c>
      <c r="B18" s="48">
        <v>1883.826</v>
      </c>
      <c r="C18" s="48">
        <v>9</v>
      </c>
    </row>
    <row r="19" spans="1:3">
      <c r="A19" t="s">
        <v>71</v>
      </c>
      <c r="B19" s="48">
        <v>258.959</v>
      </c>
      <c r="C19" s="48">
        <v>5</v>
      </c>
    </row>
    <row r="20" spans="1:3">
      <c r="A20" t="s">
        <v>106</v>
      </c>
      <c r="B20" s="48">
        <v>205.52250000000001</v>
      </c>
      <c r="C20" s="48">
        <v>4</v>
      </c>
    </row>
    <row r="21" spans="1:3">
      <c r="A21" t="s">
        <v>106</v>
      </c>
      <c r="B21" s="48">
        <v>298.89159999999998</v>
      </c>
      <c r="C21" s="48">
        <v>1</v>
      </c>
    </row>
    <row r="22" spans="1:3">
      <c r="A22" t="s">
        <v>106</v>
      </c>
      <c r="B22" s="48">
        <v>311.10059999999999</v>
      </c>
      <c r="C22" s="48">
        <v>8</v>
      </c>
    </row>
    <row r="23" spans="1:3">
      <c r="A23" t="s">
        <v>106</v>
      </c>
      <c r="B23" s="48">
        <v>533.83979999999997</v>
      </c>
      <c r="C23" s="48">
        <v>9</v>
      </c>
    </row>
    <row r="24" spans="1:3">
      <c r="A24" t="s">
        <v>107</v>
      </c>
      <c r="B24" s="48">
        <v>250.58199999999999</v>
      </c>
      <c r="C24" s="48">
        <v>1</v>
      </c>
    </row>
    <row r="25" spans="1:3">
      <c r="A25" t="s">
        <v>108</v>
      </c>
      <c r="B25" s="48">
        <v>257.20949999999999</v>
      </c>
      <c r="C25" s="48">
        <v>6</v>
      </c>
    </row>
    <row r="26" spans="1:3">
      <c r="A26" t="s">
        <v>69</v>
      </c>
      <c r="B26" s="48">
        <v>192.46680000000001</v>
      </c>
      <c r="C26" s="48">
        <v>7</v>
      </c>
    </row>
    <row r="27" spans="1:3">
      <c r="A27" t="s">
        <v>109</v>
      </c>
      <c r="B27" s="48">
        <v>131.72069999999999</v>
      </c>
      <c r="C27" s="48">
        <v>5</v>
      </c>
    </row>
    <row r="28" spans="1:3">
      <c r="A28" t="s">
        <v>110</v>
      </c>
      <c r="B28" s="48">
        <v>88.732910000000004</v>
      </c>
      <c r="C28" s="48">
        <v>1</v>
      </c>
    </row>
    <row r="29" spans="1:3">
      <c r="A29" t="s">
        <v>110</v>
      </c>
      <c r="B29" s="48">
        <v>98.546390000000002</v>
      </c>
      <c r="C29" s="48">
        <v>3</v>
      </c>
    </row>
    <row r="30" spans="1:3">
      <c r="A30" t="s">
        <v>111</v>
      </c>
      <c r="B30" s="48">
        <v>122.6538</v>
      </c>
      <c r="C30" s="48">
        <v>2</v>
      </c>
    </row>
    <row r="31" spans="1:3">
      <c r="A31" t="s">
        <v>111</v>
      </c>
      <c r="B31" s="48">
        <v>121.04300000000001</v>
      </c>
      <c r="C31" s="48">
        <v>2</v>
      </c>
    </row>
    <row r="32" spans="1:3">
      <c r="A32" t="s">
        <v>112</v>
      </c>
      <c r="B32" s="48">
        <v>236.29490000000001</v>
      </c>
      <c r="C32" s="48">
        <v>4</v>
      </c>
    </row>
    <row r="33" spans="1:3">
      <c r="A33" t="s">
        <v>70</v>
      </c>
      <c r="B33" s="48">
        <v>143.57130000000001</v>
      </c>
      <c r="C33" s="48">
        <v>2</v>
      </c>
    </row>
    <row r="34" spans="1:3">
      <c r="A34" t="s">
        <v>70</v>
      </c>
      <c r="B34" s="48">
        <v>378.57029999999997</v>
      </c>
      <c r="C34" s="48">
        <v>3</v>
      </c>
    </row>
    <row r="35" spans="1:3">
      <c r="A35" t="s">
        <v>70</v>
      </c>
      <c r="B35" s="48">
        <v>1378.7660000000001</v>
      </c>
      <c r="C35" s="48">
        <v>1</v>
      </c>
    </row>
    <row r="36" spans="1:3">
      <c r="A36" t="s">
        <v>70</v>
      </c>
      <c r="B36" s="48">
        <v>288.63619999999997</v>
      </c>
      <c r="C36" s="48">
        <v>1</v>
      </c>
    </row>
    <row r="37" spans="1:3">
      <c r="A37" t="s">
        <v>70</v>
      </c>
      <c r="B37" s="48">
        <v>82.794920000000005</v>
      </c>
      <c r="C37" s="48">
        <v>1</v>
      </c>
    </row>
    <row r="38" spans="1:3">
      <c r="A38" t="s">
        <v>70</v>
      </c>
      <c r="B38" s="48">
        <v>106.9121</v>
      </c>
      <c r="C38" s="48">
        <v>1</v>
      </c>
    </row>
    <row r="39" spans="1:3">
      <c r="A39" t="s">
        <v>70</v>
      </c>
      <c r="B39" s="48">
        <v>943.66060000000004</v>
      </c>
      <c r="C39" s="48">
        <v>8</v>
      </c>
    </row>
    <row r="40" spans="1:3">
      <c r="A40" t="s">
        <v>113</v>
      </c>
      <c r="B40" s="48">
        <v>138.2783</v>
      </c>
      <c r="C40" s="48">
        <v>7</v>
      </c>
    </row>
    <row r="41" spans="1:3">
      <c r="A41" t="s">
        <v>113</v>
      </c>
      <c r="B41" s="48">
        <v>49.09375</v>
      </c>
      <c r="C41" s="48">
        <v>7</v>
      </c>
    </row>
    <row r="42" spans="1:3">
      <c r="A42" t="s">
        <v>113</v>
      </c>
      <c r="B42" s="48">
        <v>78.367679999999993</v>
      </c>
      <c r="C42" s="48">
        <v>7</v>
      </c>
    </row>
    <row r="43" spans="1:3">
      <c r="A43" t="s">
        <v>113</v>
      </c>
      <c r="B43" s="48">
        <v>112.7754</v>
      </c>
      <c r="C43" s="48">
        <v>7</v>
      </c>
    </row>
    <row r="44" spans="1:3">
      <c r="A44" t="s">
        <v>113</v>
      </c>
      <c r="B44" s="48">
        <v>117.8828</v>
      </c>
      <c r="C44" s="48">
        <v>7</v>
      </c>
    </row>
    <row r="45" spans="1:3">
      <c r="A45" t="s">
        <v>113</v>
      </c>
      <c r="B45" s="48">
        <v>104.81740000000001</v>
      </c>
      <c r="C45" s="48">
        <v>7</v>
      </c>
    </row>
    <row r="46" spans="1:3">
      <c r="A46" t="s">
        <v>113</v>
      </c>
      <c r="B46" s="48">
        <v>170.79050000000001</v>
      </c>
      <c r="C46" s="48">
        <v>7</v>
      </c>
    </row>
    <row r="47" spans="1:3">
      <c r="A47" t="s">
        <v>113</v>
      </c>
      <c r="B47" s="48">
        <v>457.98540000000003</v>
      </c>
      <c r="C47" s="48">
        <v>7</v>
      </c>
    </row>
    <row r="48" spans="1:3">
      <c r="A48" t="s">
        <v>113</v>
      </c>
      <c r="B48" s="48">
        <v>604.50930000000005</v>
      </c>
      <c r="C48" s="48">
        <v>7</v>
      </c>
    </row>
    <row r="49" spans="1:3">
      <c r="A49" t="s">
        <v>113</v>
      </c>
      <c r="B49" s="48">
        <v>247.0908</v>
      </c>
      <c r="C49" s="48">
        <v>7</v>
      </c>
    </row>
    <row r="50" spans="1:3">
      <c r="A50" t="s">
        <v>113</v>
      </c>
      <c r="B50" s="48">
        <v>546.31539999999995</v>
      </c>
      <c r="C50" s="48">
        <v>5</v>
      </c>
    </row>
    <row r="51" spans="1:3">
      <c r="A51" t="s">
        <v>113</v>
      </c>
      <c r="B51" s="48">
        <v>101.59520000000001</v>
      </c>
      <c r="C51" s="48">
        <v>2</v>
      </c>
    </row>
    <row r="52" spans="1:3">
      <c r="A52" t="s">
        <v>113</v>
      </c>
      <c r="B52" s="48">
        <v>164.78219999999999</v>
      </c>
      <c r="C52" s="48">
        <v>2</v>
      </c>
    </row>
    <row r="53" spans="1:3">
      <c r="A53" t="s">
        <v>113</v>
      </c>
      <c r="B53" s="48">
        <v>85.84863</v>
      </c>
      <c r="C53" s="48">
        <v>2</v>
      </c>
    </row>
    <row r="54" spans="1:3">
      <c r="A54" t="s">
        <v>113</v>
      </c>
      <c r="B54" s="48">
        <v>86.697270000000003</v>
      </c>
      <c r="C54" s="48">
        <v>2</v>
      </c>
    </row>
    <row r="55" spans="1:3">
      <c r="A55" t="s">
        <v>113</v>
      </c>
      <c r="B55" s="48">
        <v>87.581050000000005</v>
      </c>
      <c r="C55" s="48">
        <v>2</v>
      </c>
    </row>
    <row r="56" spans="1:3">
      <c r="A56" t="s">
        <v>113</v>
      </c>
      <c r="B56" s="48">
        <v>81.097170000000006</v>
      </c>
      <c r="C56" s="48">
        <v>2</v>
      </c>
    </row>
    <row r="57" spans="1:3">
      <c r="A57" t="s">
        <v>113</v>
      </c>
      <c r="B57" s="48">
        <v>283.6216</v>
      </c>
      <c r="C57" s="48">
        <v>2</v>
      </c>
    </row>
    <row r="58" spans="1:3">
      <c r="A58" t="s">
        <v>113</v>
      </c>
      <c r="B58" s="48">
        <v>87.037599999999998</v>
      </c>
      <c r="C58" s="48">
        <v>2</v>
      </c>
    </row>
    <row r="59" spans="1:3">
      <c r="A59" t="s">
        <v>113</v>
      </c>
      <c r="B59" s="48">
        <v>126.6172</v>
      </c>
      <c r="C59" s="48">
        <v>2</v>
      </c>
    </row>
    <row r="60" spans="1:3">
      <c r="A60" t="s">
        <v>113</v>
      </c>
      <c r="B60" s="48">
        <v>113.3013</v>
      </c>
      <c r="C60" s="48">
        <v>2</v>
      </c>
    </row>
    <row r="61" spans="1:3">
      <c r="A61" t="s">
        <v>113</v>
      </c>
      <c r="B61" s="48">
        <v>201.6865</v>
      </c>
      <c r="C61" s="48">
        <v>2</v>
      </c>
    </row>
    <row r="62" spans="1:3">
      <c r="A62" t="s">
        <v>113</v>
      </c>
      <c r="B62" s="48">
        <v>100.7949</v>
      </c>
      <c r="C62" s="48">
        <v>2</v>
      </c>
    </row>
    <row r="63" spans="1:3">
      <c r="A63" t="s">
        <v>113</v>
      </c>
      <c r="B63" s="48">
        <v>117.04640000000001</v>
      </c>
      <c r="C63" s="48">
        <v>2</v>
      </c>
    </row>
    <row r="64" spans="1:3">
      <c r="A64" t="s">
        <v>113</v>
      </c>
      <c r="B64" s="48">
        <v>148.87790000000001</v>
      </c>
      <c r="C64" s="48">
        <v>2</v>
      </c>
    </row>
    <row r="65" spans="1:3">
      <c r="A65" t="s">
        <v>113</v>
      </c>
      <c r="B65" s="48">
        <v>118.123</v>
      </c>
      <c r="C65" s="48">
        <v>2</v>
      </c>
    </row>
    <row r="66" spans="1:3">
      <c r="A66" t="s">
        <v>113</v>
      </c>
      <c r="B66" s="48">
        <v>149.8809</v>
      </c>
      <c r="C66" s="48">
        <v>2</v>
      </c>
    </row>
    <row r="67" spans="1:3">
      <c r="A67" t="s">
        <v>113</v>
      </c>
      <c r="B67" s="48">
        <v>182.4316</v>
      </c>
      <c r="C67" s="48">
        <v>1</v>
      </c>
    </row>
    <row r="68" spans="1:3">
      <c r="A68" t="s">
        <v>113</v>
      </c>
      <c r="B68" s="48">
        <v>116.22069999999999</v>
      </c>
      <c r="C68" s="48">
        <v>1</v>
      </c>
    </row>
    <row r="69" spans="1:3">
      <c r="A69" t="s">
        <v>113</v>
      </c>
      <c r="B69" s="48">
        <v>458.59960000000001</v>
      </c>
      <c r="C69" s="48">
        <v>1</v>
      </c>
    </row>
    <row r="70" spans="1:3">
      <c r="A70" t="s">
        <v>113</v>
      </c>
      <c r="B70" s="48">
        <v>257.68700000000001</v>
      </c>
      <c r="C70" s="48">
        <v>1</v>
      </c>
    </row>
    <row r="71" spans="1:3">
      <c r="A71" t="s">
        <v>113</v>
      </c>
      <c r="B71" s="48">
        <v>216.1953</v>
      </c>
      <c r="C71" s="48">
        <v>1</v>
      </c>
    </row>
    <row r="72" spans="1:3">
      <c r="A72" t="s">
        <v>113</v>
      </c>
      <c r="B72" s="48">
        <v>143.61770000000001</v>
      </c>
      <c r="C72" s="48">
        <v>4</v>
      </c>
    </row>
    <row r="73" spans="1:3">
      <c r="A73" t="s">
        <v>113</v>
      </c>
      <c r="B73" s="48">
        <v>364.35109999999997</v>
      </c>
      <c r="C73" s="48">
        <v>4</v>
      </c>
    </row>
    <row r="74" spans="1:3">
      <c r="A74" t="s">
        <v>113</v>
      </c>
      <c r="B74" s="48">
        <v>362.11619999999999</v>
      </c>
      <c r="C74" s="48">
        <v>4</v>
      </c>
    </row>
    <row r="75" spans="1:3">
      <c r="A75" t="s">
        <v>113</v>
      </c>
      <c r="B75" s="48">
        <v>247.36429999999999</v>
      </c>
      <c r="C75" s="48">
        <v>4</v>
      </c>
    </row>
    <row r="76" spans="1:3">
      <c r="A76" t="s">
        <v>113</v>
      </c>
      <c r="B76" s="48">
        <v>142.42580000000001</v>
      </c>
      <c r="C76" s="48">
        <v>4</v>
      </c>
    </row>
    <row r="77" spans="1:3">
      <c r="A77" t="s">
        <v>113</v>
      </c>
      <c r="B77" s="48">
        <v>220.93459999999999</v>
      </c>
      <c r="C77" s="48">
        <v>4</v>
      </c>
    </row>
    <row r="78" spans="1:3">
      <c r="A78" t="s">
        <v>113</v>
      </c>
      <c r="B78" s="48">
        <v>208.3931</v>
      </c>
      <c r="C78" s="48">
        <v>4</v>
      </c>
    </row>
    <row r="79" spans="1:3">
      <c r="A79" t="s">
        <v>113</v>
      </c>
      <c r="B79" s="48">
        <v>506.40230000000003</v>
      </c>
      <c r="C79" s="48">
        <v>4</v>
      </c>
    </row>
    <row r="80" spans="1:3">
      <c r="A80" t="s">
        <v>113</v>
      </c>
      <c r="B80" s="48">
        <v>378.04590000000002</v>
      </c>
      <c r="C80" s="48">
        <v>4</v>
      </c>
    </row>
    <row r="81" spans="1:3">
      <c r="A81" t="s">
        <v>114</v>
      </c>
      <c r="B81" s="48">
        <v>228.626</v>
      </c>
      <c r="C81" s="48">
        <v>5</v>
      </c>
    </row>
    <row r="82" spans="1:3">
      <c r="A82" t="s">
        <v>73</v>
      </c>
      <c r="B82" s="48">
        <v>81.799800000000005</v>
      </c>
      <c r="C82" s="48">
        <v>11</v>
      </c>
    </row>
    <row r="83" spans="1:3">
      <c r="A83" t="s">
        <v>73</v>
      </c>
      <c r="B83" s="48">
        <v>141.87700000000001</v>
      </c>
      <c r="C83" s="48">
        <v>7</v>
      </c>
    </row>
    <row r="84" spans="1:3">
      <c r="A84" t="s">
        <v>74</v>
      </c>
      <c r="B84" s="48">
        <v>76.172849999999997</v>
      </c>
      <c r="C84" s="48">
        <v>5</v>
      </c>
    </row>
    <row r="85" spans="1:3">
      <c r="A85" t="s">
        <v>74</v>
      </c>
      <c r="B85" s="48">
        <v>284.7217</v>
      </c>
      <c r="C85" s="48">
        <v>5</v>
      </c>
    </row>
    <row r="86" spans="1:3">
      <c r="A86" t="s">
        <v>74</v>
      </c>
      <c r="B86" s="48">
        <v>1163.212</v>
      </c>
      <c r="C86" s="48">
        <v>4</v>
      </c>
    </row>
    <row r="87" spans="1:3">
      <c r="A87" t="s">
        <v>75</v>
      </c>
      <c r="B87" s="48">
        <v>99.800780000000003</v>
      </c>
      <c r="C87" s="48">
        <v>1</v>
      </c>
    </row>
    <row r="88" spans="1:3">
      <c r="A88" t="s">
        <v>75</v>
      </c>
      <c r="B88" s="48">
        <v>163.30080000000001</v>
      </c>
      <c r="C88" s="48">
        <v>1</v>
      </c>
    </row>
    <row r="89" spans="1:3">
      <c r="A89" t="s">
        <v>75</v>
      </c>
      <c r="B89" s="48">
        <v>321.29300000000001</v>
      </c>
      <c r="C89" s="48">
        <v>2</v>
      </c>
    </row>
    <row r="90" spans="1:3">
      <c r="A90" t="s">
        <v>75</v>
      </c>
      <c r="B90" s="48">
        <v>87.739750000000001</v>
      </c>
      <c r="C90" s="48">
        <v>2</v>
      </c>
    </row>
    <row r="91" spans="1:3">
      <c r="A91" t="s">
        <v>75</v>
      </c>
      <c r="B91" s="48">
        <v>82.427729999999997</v>
      </c>
      <c r="C91" s="48">
        <v>2</v>
      </c>
    </row>
    <row r="92" spans="1:3">
      <c r="A92" t="s">
        <v>75</v>
      </c>
      <c r="B92" s="48">
        <v>113.19580000000001</v>
      </c>
      <c r="C92" s="48">
        <v>4</v>
      </c>
    </row>
    <row r="93" spans="1:3">
      <c r="A93" t="s">
        <v>76</v>
      </c>
      <c r="B93" s="48">
        <v>144.53909999999999</v>
      </c>
      <c r="C93" s="48">
        <v>4</v>
      </c>
    </row>
    <row r="94" spans="1:3">
      <c r="A94" t="s">
        <v>76</v>
      </c>
      <c r="B94" s="48">
        <v>237.0044</v>
      </c>
      <c r="C94" s="48">
        <v>6</v>
      </c>
    </row>
    <row r="95" spans="1:3">
      <c r="A95" t="s">
        <v>76</v>
      </c>
      <c r="B95" s="48">
        <v>144.1934</v>
      </c>
      <c r="C95" s="48">
        <v>6</v>
      </c>
    </row>
    <row r="96" spans="1:3">
      <c r="A96" t="s">
        <v>76</v>
      </c>
      <c r="B96" s="48">
        <v>467.37299999999999</v>
      </c>
      <c r="C96" s="48">
        <v>1</v>
      </c>
    </row>
    <row r="97" spans="1:3">
      <c r="A97" t="s">
        <v>76</v>
      </c>
      <c r="B97" s="48">
        <v>94.111329999999995</v>
      </c>
      <c r="C97" s="48">
        <v>8</v>
      </c>
    </row>
    <row r="98" spans="1:3">
      <c r="A98" t="s">
        <v>115</v>
      </c>
      <c r="B98" s="48">
        <v>894.0874</v>
      </c>
      <c r="C98" s="48">
        <v>5</v>
      </c>
    </row>
    <row r="99" spans="1:3">
      <c r="A99" t="s">
        <v>77</v>
      </c>
      <c r="B99" s="48">
        <v>200.93700000000001</v>
      </c>
      <c r="C99" s="48">
        <v>5</v>
      </c>
    </row>
    <row r="100" spans="1:3">
      <c r="A100" t="s">
        <v>116</v>
      </c>
      <c r="B100" s="48">
        <v>136.44139999999999</v>
      </c>
      <c r="C100" s="48">
        <v>4</v>
      </c>
    </row>
    <row r="101" spans="1:3">
      <c r="A101" t="s">
        <v>117</v>
      </c>
      <c r="B101" s="48">
        <v>1101.4000000000001</v>
      </c>
      <c r="C101" s="48">
        <v>4</v>
      </c>
    </row>
    <row r="102" spans="1:3">
      <c r="A102" t="s">
        <v>78</v>
      </c>
      <c r="B102" s="48">
        <v>107.0137</v>
      </c>
      <c r="C102" s="48">
        <v>5</v>
      </c>
    </row>
    <row r="103" spans="1:3">
      <c r="A103" t="s">
        <v>118</v>
      </c>
      <c r="B103" s="48">
        <v>106.6035</v>
      </c>
      <c r="C103" s="48">
        <v>3</v>
      </c>
    </row>
    <row r="104" spans="1:3">
      <c r="A104" t="s">
        <v>62</v>
      </c>
      <c r="B104" s="48">
        <v>377.12450000000001</v>
      </c>
      <c r="C104" s="48">
        <v>3</v>
      </c>
    </row>
    <row r="105" spans="1:3">
      <c r="A105" t="s">
        <v>62</v>
      </c>
      <c r="B105" s="48">
        <v>444.18549999999999</v>
      </c>
      <c r="C105" s="48">
        <v>2</v>
      </c>
    </row>
    <row r="106" spans="1:3">
      <c r="A106" t="s">
        <v>62</v>
      </c>
      <c r="B106" s="48">
        <v>184.56639999999999</v>
      </c>
      <c r="C106" s="48">
        <v>7</v>
      </c>
    </row>
    <row r="107" spans="1:3">
      <c r="A107" t="s">
        <v>79</v>
      </c>
      <c r="B107" s="48">
        <v>554.02930000000003</v>
      </c>
      <c r="C107" s="48">
        <v>5</v>
      </c>
    </row>
    <row r="108" spans="1:3">
      <c r="A108" t="s">
        <v>79</v>
      </c>
      <c r="B108" s="48">
        <v>467.6875</v>
      </c>
      <c r="C108" s="48">
        <v>5</v>
      </c>
    </row>
    <row r="109" spans="1:3">
      <c r="A109" t="s">
        <v>79</v>
      </c>
      <c r="B109" s="48">
        <v>94.396969999999996</v>
      </c>
      <c r="C109" s="48">
        <v>5</v>
      </c>
    </row>
    <row r="110" spans="1:3">
      <c r="A110" t="s">
        <v>79</v>
      </c>
      <c r="B110" s="48">
        <v>228.57669999999999</v>
      </c>
      <c r="C110" s="48">
        <v>5</v>
      </c>
    </row>
    <row r="111" spans="1:3">
      <c r="A111" t="s">
        <v>79</v>
      </c>
      <c r="B111" s="48">
        <v>152.84569999999999</v>
      </c>
      <c r="C111" s="48">
        <v>2</v>
      </c>
    </row>
    <row r="112" spans="1:3">
      <c r="A112" t="s">
        <v>79</v>
      </c>
      <c r="B112" s="48">
        <v>189.8486</v>
      </c>
      <c r="C112" s="48">
        <v>2</v>
      </c>
    </row>
    <row r="113" spans="1:3">
      <c r="A113" t="s">
        <v>79</v>
      </c>
      <c r="B113" s="48">
        <v>242.3218</v>
      </c>
      <c r="C113" s="48">
        <v>2</v>
      </c>
    </row>
    <row r="114" spans="1:3">
      <c r="A114" t="s">
        <v>79</v>
      </c>
      <c r="B114" s="48">
        <v>216.4443</v>
      </c>
      <c r="C114" s="48">
        <v>2</v>
      </c>
    </row>
    <row r="115" spans="1:3">
      <c r="A115" t="s">
        <v>79</v>
      </c>
      <c r="B115" s="48">
        <v>127.687</v>
      </c>
      <c r="C115" s="48">
        <v>2</v>
      </c>
    </row>
    <row r="116" spans="1:3">
      <c r="A116" t="s">
        <v>79</v>
      </c>
      <c r="B116" s="48">
        <v>72.332030000000003</v>
      </c>
      <c r="C116" s="48">
        <v>2</v>
      </c>
    </row>
    <row r="117" spans="1:3">
      <c r="A117" t="s">
        <v>79</v>
      </c>
      <c r="B117" s="48">
        <v>121.2373</v>
      </c>
      <c r="C117" s="48">
        <v>2</v>
      </c>
    </row>
    <row r="118" spans="1:3">
      <c r="A118" t="s">
        <v>79</v>
      </c>
      <c r="B118" s="48">
        <v>380.78269999999998</v>
      </c>
      <c r="C118" s="48">
        <v>1</v>
      </c>
    </row>
    <row r="119" spans="1:3">
      <c r="A119" t="s">
        <v>119</v>
      </c>
      <c r="B119" s="48">
        <v>114.5879</v>
      </c>
      <c r="C119" s="48">
        <v>10</v>
      </c>
    </row>
    <row r="120" spans="1:3">
      <c r="A120" t="s">
        <v>120</v>
      </c>
      <c r="B120" s="48">
        <v>229.57759999999999</v>
      </c>
      <c r="C120" s="48">
        <v>4</v>
      </c>
    </row>
    <row r="121" spans="1:3">
      <c r="A121" t="s">
        <v>63</v>
      </c>
      <c r="B121" s="48">
        <v>3.956</v>
      </c>
      <c r="C121" s="48">
        <v>3</v>
      </c>
    </row>
    <row r="122" spans="1:3">
      <c r="A122" t="s">
        <v>63</v>
      </c>
      <c r="B122" s="48">
        <v>1.1919999999999999</v>
      </c>
      <c r="C122" s="48">
        <v>3</v>
      </c>
    </row>
    <row r="123" spans="1:3">
      <c r="A123" t="s">
        <v>63</v>
      </c>
      <c r="B123" s="48">
        <v>1.452</v>
      </c>
      <c r="C123" s="48">
        <v>2</v>
      </c>
    </row>
    <row r="124" spans="1:3">
      <c r="A124" t="s">
        <v>63</v>
      </c>
      <c r="B124" s="48">
        <v>1.238</v>
      </c>
      <c r="C124" s="48">
        <v>2</v>
      </c>
    </row>
    <row r="125" spans="1:3">
      <c r="A125" t="s">
        <v>63</v>
      </c>
      <c r="B125" s="48">
        <v>2.1629999999999998</v>
      </c>
      <c r="C125" s="48">
        <v>2</v>
      </c>
    </row>
    <row r="126" spans="1:3">
      <c r="A126" t="s">
        <v>63</v>
      </c>
      <c r="B126" s="48">
        <v>1.776</v>
      </c>
      <c r="C126" s="48">
        <v>2</v>
      </c>
    </row>
    <row r="127" spans="1:3">
      <c r="A127" t="s">
        <v>63</v>
      </c>
      <c r="B127" s="48">
        <v>72.995002999999997</v>
      </c>
      <c r="C127" s="48">
        <v>2</v>
      </c>
    </row>
    <row r="128" spans="1:3">
      <c r="A128" t="s">
        <v>63</v>
      </c>
      <c r="B128" s="48">
        <v>2.0339999999999998</v>
      </c>
      <c r="C128" s="48">
        <v>1</v>
      </c>
    </row>
    <row r="129" spans="1:3">
      <c r="A129" t="s">
        <v>63</v>
      </c>
      <c r="B129" s="48">
        <v>1.1479999999999999</v>
      </c>
      <c r="C129" s="48">
        <v>1</v>
      </c>
    </row>
    <row r="130" spans="1:3">
      <c r="A130" t="s">
        <v>63</v>
      </c>
      <c r="B130" s="48">
        <v>8.3970000000000002</v>
      </c>
      <c r="C130" s="48">
        <v>1</v>
      </c>
    </row>
    <row r="131" spans="1:3">
      <c r="A131" t="s">
        <v>121</v>
      </c>
      <c r="B131" s="48">
        <v>300.19920000000002</v>
      </c>
      <c r="C131" s="48">
        <v>7</v>
      </c>
    </row>
    <row r="132" spans="1:3">
      <c r="A132" t="s">
        <v>121</v>
      </c>
      <c r="B132" s="48">
        <v>310.3535</v>
      </c>
      <c r="C132" s="48">
        <v>7</v>
      </c>
    </row>
    <row r="133" spans="1:3">
      <c r="A133" t="s">
        <v>121</v>
      </c>
      <c r="B133" s="48">
        <v>109.7051</v>
      </c>
      <c r="C133" s="48">
        <v>7</v>
      </c>
    </row>
    <row r="134" spans="1:3">
      <c r="A134" t="s">
        <v>121</v>
      </c>
      <c r="B134" s="48">
        <v>164.6978</v>
      </c>
      <c r="C134" s="48">
        <v>7</v>
      </c>
    </row>
    <row r="135" spans="1:3">
      <c r="A135" t="s">
        <v>64</v>
      </c>
      <c r="B135" s="48">
        <v>104.2334</v>
      </c>
      <c r="C135" s="48">
        <v>9</v>
      </c>
    </row>
    <row r="136" spans="1:3">
      <c r="A136" t="s">
        <v>64</v>
      </c>
      <c r="B136" s="48">
        <v>123.22799999999999</v>
      </c>
      <c r="C136" s="48">
        <v>9</v>
      </c>
    </row>
    <row r="137" spans="1:3">
      <c r="A137" t="s">
        <v>64</v>
      </c>
      <c r="B137" s="48">
        <v>64.122559999999993</v>
      </c>
      <c r="C137" s="48">
        <v>5</v>
      </c>
    </row>
    <row r="138" spans="1:3">
      <c r="A138" t="s">
        <v>64</v>
      </c>
      <c r="B138" s="48">
        <v>88.627440000000007</v>
      </c>
      <c r="C138" s="48">
        <v>4</v>
      </c>
    </row>
    <row r="139" spans="1:3">
      <c r="A139" t="s">
        <v>64</v>
      </c>
      <c r="B139" s="48">
        <v>32.862789999999997</v>
      </c>
      <c r="C139" s="48">
        <v>4</v>
      </c>
    </row>
    <row r="140" spans="1:3">
      <c r="A140" t="s">
        <v>64</v>
      </c>
      <c r="B140" s="48">
        <v>82.586429999999993</v>
      </c>
      <c r="C140" s="48">
        <v>2</v>
      </c>
    </row>
    <row r="141" spans="1:3">
      <c r="A141" t="s">
        <v>64</v>
      </c>
      <c r="B141" s="48">
        <v>294.56639999999999</v>
      </c>
      <c r="C141" s="48">
        <v>2</v>
      </c>
    </row>
    <row r="142" spans="1:3">
      <c r="A142" t="s">
        <v>64</v>
      </c>
      <c r="B142" s="48">
        <v>41.511719999999997</v>
      </c>
      <c r="C142" s="48">
        <v>2</v>
      </c>
    </row>
    <row r="143" spans="1:3">
      <c r="A143" t="s">
        <v>64</v>
      </c>
      <c r="B143" s="48">
        <v>60.839359999999999</v>
      </c>
      <c r="C143" s="48">
        <v>2</v>
      </c>
    </row>
    <row r="144" spans="1:3">
      <c r="A144" t="s">
        <v>64</v>
      </c>
      <c r="B144" s="48">
        <v>298.36130000000003</v>
      </c>
      <c r="C144" s="48">
        <v>1</v>
      </c>
    </row>
    <row r="145" spans="1:3">
      <c r="A145" t="s">
        <v>64</v>
      </c>
      <c r="B145" s="48">
        <v>84.794920000000005</v>
      </c>
      <c r="C145" s="48">
        <v>1</v>
      </c>
    </row>
    <row r="146" spans="1:3">
      <c r="A146" t="s">
        <v>64</v>
      </c>
      <c r="B146" s="48">
        <v>204.7979</v>
      </c>
      <c r="C146" s="48">
        <v>3</v>
      </c>
    </row>
    <row r="147" spans="1:3">
      <c r="A147" t="s">
        <v>64</v>
      </c>
      <c r="B147" s="48">
        <v>93.611329999999995</v>
      </c>
      <c r="C147" s="48">
        <v>3</v>
      </c>
    </row>
    <row r="148" spans="1:3">
      <c r="A148" t="s">
        <v>65</v>
      </c>
      <c r="B148" s="48">
        <v>114.5249</v>
      </c>
      <c r="C148" s="48">
        <v>2</v>
      </c>
    </row>
    <row r="149" spans="1:3">
      <c r="A149" t="s">
        <v>65</v>
      </c>
      <c r="B149" s="48">
        <v>33.112789999999997</v>
      </c>
      <c r="C149" s="48">
        <v>3</v>
      </c>
    </row>
    <row r="150" spans="1:3">
      <c r="A150" t="s">
        <v>65</v>
      </c>
      <c r="B150" s="48">
        <v>56.00488</v>
      </c>
      <c r="C150" s="48">
        <v>3</v>
      </c>
    </row>
    <row r="151" spans="1:3">
      <c r="A151" t="s">
        <v>65</v>
      </c>
      <c r="B151" s="48">
        <v>78.081050000000005</v>
      </c>
      <c r="C151" s="48">
        <v>3</v>
      </c>
    </row>
    <row r="152" spans="1:3">
      <c r="A152" t="s">
        <v>65</v>
      </c>
      <c r="B152" s="48">
        <v>224.6748</v>
      </c>
      <c r="C152" s="48">
        <v>3</v>
      </c>
    </row>
    <row r="153" spans="1:3">
      <c r="A153" t="s">
        <v>65</v>
      </c>
      <c r="B153" s="48">
        <v>133.75200000000001</v>
      </c>
      <c r="C153" s="48">
        <v>3</v>
      </c>
    </row>
    <row r="154" spans="1:3">
      <c r="A154" t="s">
        <v>65</v>
      </c>
      <c r="B154" s="48">
        <v>71.127440000000007</v>
      </c>
      <c r="C154" s="48">
        <v>3</v>
      </c>
    </row>
    <row r="155" spans="1:3">
      <c r="A155" t="s">
        <v>65</v>
      </c>
      <c r="B155" s="48">
        <v>196.22749999999999</v>
      </c>
      <c r="C155" s="48">
        <v>3</v>
      </c>
    </row>
    <row r="156" spans="1:3">
      <c r="A156" t="s">
        <v>65</v>
      </c>
      <c r="B156" s="48">
        <v>158.05029999999999</v>
      </c>
      <c r="C156" s="48">
        <v>3</v>
      </c>
    </row>
    <row r="157" spans="1:3">
      <c r="A157" t="s">
        <v>65</v>
      </c>
      <c r="B157" s="48">
        <v>216.64789999999999</v>
      </c>
      <c r="C157" s="48">
        <v>3</v>
      </c>
    </row>
    <row r="158" spans="1:3">
      <c r="A158" t="s">
        <v>65</v>
      </c>
      <c r="B158" s="48">
        <v>116.5796</v>
      </c>
      <c r="C158" s="48">
        <v>3</v>
      </c>
    </row>
    <row r="159" spans="1:3">
      <c r="A159" t="s">
        <v>65</v>
      </c>
      <c r="B159" s="48">
        <v>393.28710000000001</v>
      </c>
      <c r="C159" s="48">
        <v>3</v>
      </c>
    </row>
    <row r="160" spans="1:3">
      <c r="A160" t="s">
        <v>65</v>
      </c>
      <c r="B160" s="48">
        <v>230.41409999999999</v>
      </c>
      <c r="C160" s="48">
        <v>3</v>
      </c>
    </row>
    <row r="161" spans="1:3">
      <c r="A161" t="s">
        <v>65</v>
      </c>
      <c r="B161" s="48">
        <v>68.162109999999998</v>
      </c>
      <c r="C161" s="48">
        <v>6</v>
      </c>
    </row>
    <row r="162" spans="1:3">
      <c r="A162" t="s">
        <v>65</v>
      </c>
      <c r="B162" s="48">
        <v>40.888669999999998</v>
      </c>
      <c r="C162" s="48">
        <v>6</v>
      </c>
    </row>
    <row r="163" spans="1:3">
      <c r="A163" t="s">
        <v>65</v>
      </c>
      <c r="B163" s="48">
        <v>74.091800000000006</v>
      </c>
      <c r="C163" s="48">
        <v>6</v>
      </c>
    </row>
    <row r="164" spans="1:3">
      <c r="A164" t="s">
        <v>65</v>
      </c>
      <c r="B164" s="48">
        <v>47.065429999999999</v>
      </c>
      <c r="C164" s="48">
        <v>6</v>
      </c>
    </row>
    <row r="165" spans="1:3">
      <c r="A165" t="s">
        <v>65</v>
      </c>
      <c r="B165" s="48">
        <v>41.853520000000003</v>
      </c>
      <c r="C165" s="48">
        <v>6</v>
      </c>
    </row>
    <row r="166" spans="1:3">
      <c r="A166" t="s">
        <v>65</v>
      </c>
      <c r="B166" s="48">
        <v>58.819339999999997</v>
      </c>
      <c r="C166" s="48">
        <v>6</v>
      </c>
    </row>
    <row r="167" spans="1:3">
      <c r="A167" t="s">
        <v>65</v>
      </c>
      <c r="B167" s="48">
        <v>87.433589999999995</v>
      </c>
      <c r="C167" s="48">
        <v>6</v>
      </c>
    </row>
    <row r="168" spans="1:3">
      <c r="A168" t="s">
        <v>65</v>
      </c>
      <c r="B168" s="48">
        <v>84.209959999999995</v>
      </c>
      <c r="C168" s="48">
        <v>6</v>
      </c>
    </row>
    <row r="169" spans="1:3">
      <c r="A169" t="s">
        <v>65</v>
      </c>
      <c r="B169" s="48">
        <v>84.823239999999998</v>
      </c>
      <c r="C169" s="48">
        <v>6</v>
      </c>
    </row>
    <row r="170" spans="1:3">
      <c r="A170" t="s">
        <v>65</v>
      </c>
      <c r="B170" s="48">
        <v>124.48</v>
      </c>
      <c r="C170" s="48">
        <v>6</v>
      </c>
    </row>
    <row r="171" spans="1:3">
      <c r="A171" t="s">
        <v>65</v>
      </c>
      <c r="B171" s="48">
        <v>65.894530000000003</v>
      </c>
      <c r="C171" s="48">
        <v>6</v>
      </c>
    </row>
    <row r="172" spans="1:3">
      <c r="A172" t="s">
        <v>65</v>
      </c>
      <c r="B172" s="48">
        <v>75.429689999999994</v>
      </c>
      <c r="C172" s="48">
        <v>6</v>
      </c>
    </row>
    <row r="173" spans="1:3">
      <c r="A173" t="s">
        <v>65</v>
      </c>
      <c r="B173" s="48">
        <v>74.097660000000005</v>
      </c>
      <c r="C173" s="48">
        <v>6</v>
      </c>
    </row>
    <row r="174" spans="1:3">
      <c r="A174" t="s">
        <v>65</v>
      </c>
      <c r="B174" s="48">
        <v>92.133790000000005</v>
      </c>
      <c r="C174" s="48">
        <v>6</v>
      </c>
    </row>
    <row r="175" spans="1:3">
      <c r="A175" t="s">
        <v>65</v>
      </c>
      <c r="B175" s="48">
        <v>565.47270000000003</v>
      </c>
      <c r="C175" s="48">
        <v>6</v>
      </c>
    </row>
    <row r="176" spans="1:3">
      <c r="A176" t="s">
        <v>65</v>
      </c>
      <c r="B176" s="48">
        <v>77.147459999999995</v>
      </c>
      <c r="C176" s="48">
        <v>6</v>
      </c>
    </row>
    <row r="177" spans="1:3">
      <c r="A177" t="s">
        <v>65</v>
      </c>
      <c r="B177" s="48">
        <v>79.935059999999993</v>
      </c>
      <c r="C177" s="48">
        <v>6</v>
      </c>
    </row>
    <row r="178" spans="1:3">
      <c r="A178" t="s">
        <v>65</v>
      </c>
      <c r="B178" s="48">
        <v>86.065430000000006</v>
      </c>
      <c r="C178" s="48">
        <v>6</v>
      </c>
    </row>
    <row r="179" spans="1:3">
      <c r="A179" t="s">
        <v>65</v>
      </c>
      <c r="B179" s="48">
        <v>108.0449</v>
      </c>
      <c r="C179" s="48">
        <v>6</v>
      </c>
    </row>
    <row r="180" spans="1:3">
      <c r="A180" t="s">
        <v>65</v>
      </c>
      <c r="B180" s="48">
        <v>64.859380000000002</v>
      </c>
      <c r="C180" s="48">
        <v>6</v>
      </c>
    </row>
    <row r="181" spans="1:3">
      <c r="A181" t="s">
        <v>65</v>
      </c>
      <c r="B181" s="48">
        <v>70.284670000000006</v>
      </c>
      <c r="C181" s="48">
        <v>6</v>
      </c>
    </row>
    <row r="182" spans="1:3">
      <c r="A182" t="s">
        <v>65</v>
      </c>
      <c r="B182" s="48">
        <v>131.37790000000001</v>
      </c>
      <c r="C182" s="48">
        <v>6</v>
      </c>
    </row>
    <row r="183" spans="1:3">
      <c r="A183" t="s">
        <v>65</v>
      </c>
      <c r="B183" s="48">
        <v>287.14159999999998</v>
      </c>
      <c r="C183" s="48">
        <v>6</v>
      </c>
    </row>
    <row r="184" spans="1:3">
      <c r="A184" t="s">
        <v>65</v>
      </c>
      <c r="B184" s="48">
        <v>77.816890000000001</v>
      </c>
      <c r="C184" s="48">
        <v>6</v>
      </c>
    </row>
    <row r="185" spans="1:3">
      <c r="A185" t="s">
        <v>65</v>
      </c>
      <c r="B185" s="48">
        <v>87.274900000000002</v>
      </c>
      <c r="C185" s="48">
        <v>6</v>
      </c>
    </row>
    <row r="186" spans="1:3">
      <c r="A186" t="s">
        <v>65</v>
      </c>
      <c r="B186" s="48">
        <v>72.768069999999994</v>
      </c>
      <c r="C186" s="48">
        <v>6</v>
      </c>
    </row>
    <row r="187" spans="1:3">
      <c r="A187" t="s">
        <v>65</v>
      </c>
      <c r="B187" s="48">
        <v>142.28370000000001</v>
      </c>
      <c r="C187" s="48">
        <v>6</v>
      </c>
    </row>
    <row r="188" spans="1:3">
      <c r="A188" t="s">
        <v>65</v>
      </c>
      <c r="B188" s="48">
        <v>169.22800000000001</v>
      </c>
      <c r="C188" s="48">
        <v>6</v>
      </c>
    </row>
    <row r="189" spans="1:3">
      <c r="A189" t="s">
        <v>65</v>
      </c>
      <c r="B189" s="48">
        <v>88.287109999999998</v>
      </c>
      <c r="C189" s="48">
        <v>6</v>
      </c>
    </row>
    <row r="190" spans="1:3">
      <c r="A190" t="s">
        <v>65</v>
      </c>
      <c r="B190" s="48">
        <v>71.969239999999999</v>
      </c>
      <c r="C190" s="48">
        <v>6</v>
      </c>
    </row>
    <row r="191" spans="1:3">
      <c r="A191" t="s">
        <v>65</v>
      </c>
      <c r="B191" s="48">
        <v>94.16113</v>
      </c>
      <c r="C191" s="48">
        <v>6</v>
      </c>
    </row>
    <row r="192" spans="1:3">
      <c r="A192" t="s">
        <v>65</v>
      </c>
      <c r="B192" s="48">
        <v>85.21875</v>
      </c>
      <c r="C192" s="48">
        <v>6</v>
      </c>
    </row>
    <row r="193" spans="1:3">
      <c r="A193" t="s">
        <v>65</v>
      </c>
      <c r="B193" s="48">
        <v>80.242679999999993</v>
      </c>
      <c r="C193" s="48">
        <v>6</v>
      </c>
    </row>
    <row r="194" spans="1:3">
      <c r="A194" t="s">
        <v>65</v>
      </c>
      <c r="B194" s="48">
        <v>239.27199999999999</v>
      </c>
      <c r="C194" s="48">
        <v>6</v>
      </c>
    </row>
    <row r="195" spans="1:3">
      <c r="A195" t="s">
        <v>65</v>
      </c>
      <c r="B195" s="48">
        <v>78.474609999999998</v>
      </c>
      <c r="C195" s="48">
        <v>6</v>
      </c>
    </row>
    <row r="196" spans="1:3">
      <c r="A196" t="s">
        <v>65</v>
      </c>
      <c r="B196" s="48">
        <v>63.78125</v>
      </c>
      <c r="C196" s="48">
        <v>6</v>
      </c>
    </row>
    <row r="197" spans="1:3">
      <c r="A197" t="s">
        <v>65</v>
      </c>
      <c r="B197" s="48">
        <v>53.171390000000002</v>
      </c>
      <c r="C197" s="48">
        <v>6</v>
      </c>
    </row>
    <row r="198" spans="1:3">
      <c r="A198" t="s">
        <v>65</v>
      </c>
      <c r="B198" s="48">
        <v>1717.9739999999999</v>
      </c>
      <c r="C198" s="48">
        <v>6</v>
      </c>
    </row>
    <row r="199" spans="1:3">
      <c r="A199" t="s">
        <v>65</v>
      </c>
      <c r="B199" s="48">
        <v>96.617679999999993</v>
      </c>
      <c r="C199" s="48">
        <v>6</v>
      </c>
    </row>
    <row r="200" spans="1:3">
      <c r="A200" t="s">
        <v>65</v>
      </c>
      <c r="B200" s="48">
        <v>96.1875</v>
      </c>
      <c r="C200" s="48">
        <v>6</v>
      </c>
    </row>
    <row r="201" spans="1:3">
      <c r="A201" t="s">
        <v>65</v>
      </c>
      <c r="B201" s="48">
        <v>43.727049999999998</v>
      </c>
      <c r="C201" s="48">
        <v>6</v>
      </c>
    </row>
    <row r="202" spans="1:3">
      <c r="A202" t="s">
        <v>65</v>
      </c>
      <c r="B202" s="48">
        <v>65.555179999999993</v>
      </c>
      <c r="C202" s="48">
        <v>6</v>
      </c>
    </row>
    <row r="203" spans="1:3">
      <c r="A203" t="s">
        <v>65</v>
      </c>
      <c r="B203" s="48">
        <v>58.494140000000002</v>
      </c>
      <c r="C203" s="48">
        <v>6</v>
      </c>
    </row>
    <row r="204" spans="1:3">
      <c r="A204" t="s">
        <v>65</v>
      </c>
      <c r="B204" s="48">
        <v>41.394039999999997</v>
      </c>
      <c r="C204" s="48">
        <v>6</v>
      </c>
    </row>
    <row r="205" spans="1:3">
      <c r="A205" t="s">
        <v>65</v>
      </c>
      <c r="B205" s="48">
        <v>83.395510000000002</v>
      </c>
      <c r="C205" s="48">
        <v>6</v>
      </c>
    </row>
    <row r="206" spans="1:3">
      <c r="A206" t="s">
        <v>65</v>
      </c>
      <c r="B206" s="48">
        <v>72.232420000000005</v>
      </c>
      <c r="C206" s="48">
        <v>6</v>
      </c>
    </row>
    <row r="207" spans="1:3">
      <c r="A207" t="s">
        <v>65</v>
      </c>
      <c r="B207" s="48">
        <v>75.542479999999998</v>
      </c>
      <c r="C207" s="48">
        <v>6</v>
      </c>
    </row>
    <row r="208" spans="1:3">
      <c r="A208" t="s">
        <v>65</v>
      </c>
      <c r="B208" s="48">
        <v>60.427250000000001</v>
      </c>
      <c r="C208" s="48">
        <v>6</v>
      </c>
    </row>
    <row r="209" spans="1:3">
      <c r="A209" t="s">
        <v>65</v>
      </c>
      <c r="B209" s="48">
        <v>69.679689999999994</v>
      </c>
      <c r="C209" s="48">
        <v>6</v>
      </c>
    </row>
    <row r="210" spans="1:3">
      <c r="A210" t="s">
        <v>65</v>
      </c>
      <c r="B210" s="48">
        <v>70.590329999999994</v>
      </c>
      <c r="C210" s="48">
        <v>6</v>
      </c>
    </row>
    <row r="211" spans="1:3">
      <c r="A211" t="s">
        <v>65</v>
      </c>
      <c r="B211" s="48">
        <v>67.114750000000001</v>
      </c>
      <c r="C211" s="48">
        <v>6</v>
      </c>
    </row>
    <row r="212" spans="1:3">
      <c r="A212" t="s">
        <v>65</v>
      </c>
      <c r="B212" s="48">
        <v>63.598140000000001</v>
      </c>
      <c r="C212" s="48">
        <v>6</v>
      </c>
    </row>
    <row r="213" spans="1:3">
      <c r="A213" t="s">
        <v>65</v>
      </c>
      <c r="B213" s="48">
        <v>65.636229999999998</v>
      </c>
      <c r="C213" s="48">
        <v>6</v>
      </c>
    </row>
    <row r="214" spans="1:3">
      <c r="A214" t="s">
        <v>65</v>
      </c>
      <c r="B214" s="48">
        <v>73.91113</v>
      </c>
      <c r="C214" s="48">
        <v>6</v>
      </c>
    </row>
    <row r="215" spans="1:3">
      <c r="A215" t="s">
        <v>65</v>
      </c>
      <c r="B215" s="48">
        <v>82.871579999999994</v>
      </c>
      <c r="C215" s="48">
        <v>6</v>
      </c>
    </row>
    <row r="216" spans="1:3">
      <c r="A216" t="s">
        <v>65</v>
      </c>
      <c r="B216" s="48">
        <v>82.171390000000002</v>
      </c>
      <c r="C216" s="48">
        <v>6</v>
      </c>
    </row>
    <row r="217" spans="1:3">
      <c r="A217" t="s">
        <v>65</v>
      </c>
      <c r="B217" s="48">
        <v>77.319339999999997</v>
      </c>
      <c r="C217" s="48">
        <v>6</v>
      </c>
    </row>
    <row r="218" spans="1:3">
      <c r="A218" t="s">
        <v>65</v>
      </c>
      <c r="B218" s="48">
        <v>50.835940000000001</v>
      </c>
      <c r="C218" s="48">
        <v>6</v>
      </c>
    </row>
    <row r="219" spans="1:3">
      <c r="A219" t="s">
        <v>65</v>
      </c>
      <c r="B219" s="48">
        <v>56.279299999999999</v>
      </c>
      <c r="C219" s="48">
        <v>6</v>
      </c>
    </row>
    <row r="220" spans="1:3">
      <c r="A220" t="s">
        <v>65</v>
      </c>
      <c r="B220" s="48">
        <v>62.081049999999998</v>
      </c>
      <c r="C220" s="48">
        <v>6</v>
      </c>
    </row>
    <row r="221" spans="1:3">
      <c r="A221" t="s">
        <v>65</v>
      </c>
      <c r="B221" s="48">
        <v>86.825199999999995</v>
      </c>
      <c r="C221" s="48">
        <v>6</v>
      </c>
    </row>
    <row r="222" spans="1:3">
      <c r="A222" t="s">
        <v>65</v>
      </c>
      <c r="B222" s="48">
        <v>85.404300000000006</v>
      </c>
      <c r="C222" s="48">
        <v>6</v>
      </c>
    </row>
    <row r="223" spans="1:3">
      <c r="A223" t="s">
        <v>65</v>
      </c>
      <c r="B223" s="48">
        <v>92.606930000000006</v>
      </c>
      <c r="C223" s="48">
        <v>6</v>
      </c>
    </row>
    <row r="224" spans="1:3">
      <c r="A224" t="s">
        <v>65</v>
      </c>
      <c r="B224" s="48">
        <v>166.6523</v>
      </c>
      <c r="C224" s="48">
        <v>6</v>
      </c>
    </row>
    <row r="225" spans="1:3">
      <c r="A225" t="s">
        <v>65</v>
      </c>
      <c r="B225" s="48">
        <v>70.980469999999997</v>
      </c>
      <c r="C225" s="48">
        <v>6</v>
      </c>
    </row>
    <row r="226" spans="1:3">
      <c r="A226" t="s">
        <v>65</v>
      </c>
      <c r="B226" s="48">
        <v>57.34131</v>
      </c>
      <c r="C226" s="48">
        <v>6</v>
      </c>
    </row>
    <row r="227" spans="1:3">
      <c r="A227" t="s">
        <v>65</v>
      </c>
      <c r="B227" s="48">
        <v>152.5308</v>
      </c>
      <c r="C227" s="48">
        <v>6</v>
      </c>
    </row>
    <row r="228" spans="1:3">
      <c r="A228" t="s">
        <v>65</v>
      </c>
      <c r="B228" s="48">
        <v>61.99512</v>
      </c>
      <c r="C228" s="48">
        <v>6</v>
      </c>
    </row>
    <row r="229" spans="1:3">
      <c r="A229" t="s">
        <v>65</v>
      </c>
      <c r="B229" s="48">
        <v>56.830570000000002</v>
      </c>
      <c r="C229" s="48">
        <v>6</v>
      </c>
    </row>
    <row r="230" spans="1:3">
      <c r="A230" t="s">
        <v>65</v>
      </c>
      <c r="B230" s="48">
        <v>69.455569999999994</v>
      </c>
      <c r="C230" s="48">
        <v>6</v>
      </c>
    </row>
    <row r="231" spans="1:3">
      <c r="A231" t="s">
        <v>65</v>
      </c>
      <c r="B231" s="48">
        <v>68.720699999999994</v>
      </c>
      <c r="C231" s="48">
        <v>6</v>
      </c>
    </row>
    <row r="232" spans="1:3">
      <c r="A232" t="s">
        <v>65</v>
      </c>
      <c r="B232" s="48">
        <v>76.590329999999994</v>
      </c>
      <c r="C232" s="48">
        <v>6</v>
      </c>
    </row>
    <row r="233" spans="1:3">
      <c r="A233" t="s">
        <v>65</v>
      </c>
      <c r="B233" s="48">
        <v>69.187010000000001</v>
      </c>
      <c r="C233" s="48">
        <v>6</v>
      </c>
    </row>
    <row r="234" spans="1:3">
      <c r="A234" t="s">
        <v>65</v>
      </c>
      <c r="B234" s="48">
        <v>63.331049999999998</v>
      </c>
      <c r="C234" s="48">
        <v>6</v>
      </c>
    </row>
    <row r="235" spans="1:3">
      <c r="A235" t="s">
        <v>65</v>
      </c>
      <c r="B235" s="48">
        <v>66.277339999999995</v>
      </c>
      <c r="C235" s="48">
        <v>6</v>
      </c>
    </row>
    <row r="236" spans="1:3">
      <c r="A236" t="s">
        <v>65</v>
      </c>
      <c r="B236" s="48">
        <v>46.918460000000003</v>
      </c>
      <c r="C236" s="48">
        <v>6</v>
      </c>
    </row>
    <row r="237" spans="1:3">
      <c r="A237" t="s">
        <v>65</v>
      </c>
      <c r="B237" s="48">
        <v>95.984859999999998</v>
      </c>
      <c r="C237" s="48">
        <v>6</v>
      </c>
    </row>
    <row r="238" spans="1:3">
      <c r="A238" t="s">
        <v>65</v>
      </c>
      <c r="B238" s="48">
        <v>1770.068</v>
      </c>
      <c r="C238" s="48">
        <v>6</v>
      </c>
    </row>
    <row r="239" spans="1:3">
      <c r="A239" t="s">
        <v>65</v>
      </c>
      <c r="B239" s="48">
        <v>44.28369</v>
      </c>
      <c r="C239" s="48">
        <v>6</v>
      </c>
    </row>
    <row r="240" spans="1:3">
      <c r="A240" t="s">
        <v>80</v>
      </c>
      <c r="B240" s="48">
        <v>118.74169999999999</v>
      </c>
      <c r="C240" s="48">
        <v>5</v>
      </c>
    </row>
    <row r="241" spans="1:3">
      <c r="A241" t="s">
        <v>80</v>
      </c>
      <c r="B241" s="48">
        <v>129.541</v>
      </c>
      <c r="C241" s="48">
        <v>8</v>
      </c>
    </row>
    <row r="242" spans="1:3">
      <c r="A242" t="s">
        <v>80</v>
      </c>
      <c r="B242" s="48">
        <v>187.5933</v>
      </c>
      <c r="C242" s="48">
        <v>7</v>
      </c>
    </row>
    <row r="243" spans="1:3">
      <c r="A243" t="s">
        <v>80</v>
      </c>
      <c r="B243" s="48">
        <v>44.205570000000002</v>
      </c>
      <c r="C243" s="48">
        <v>3</v>
      </c>
    </row>
    <row r="244" spans="1:3">
      <c r="A244" t="s">
        <v>80</v>
      </c>
      <c r="B244" s="48">
        <v>77.586429999999993</v>
      </c>
      <c r="C244" s="48">
        <v>3</v>
      </c>
    </row>
    <row r="245" spans="1:3">
      <c r="A245" t="s">
        <v>66</v>
      </c>
      <c r="B245" s="48">
        <v>116.4067</v>
      </c>
      <c r="C245" s="48">
        <v>2</v>
      </c>
    </row>
    <row r="246" spans="1:3">
      <c r="A246" t="s">
        <v>66</v>
      </c>
      <c r="B246" s="48">
        <v>181.3887</v>
      </c>
      <c r="C246" s="48">
        <v>1</v>
      </c>
    </row>
    <row r="247" spans="1:3">
      <c r="A247" t="s">
        <v>66</v>
      </c>
      <c r="B247" s="48">
        <v>20.44727</v>
      </c>
      <c r="C247" s="48">
        <v>1</v>
      </c>
    </row>
    <row r="248" spans="1:3">
      <c r="A248" t="s">
        <v>66</v>
      </c>
      <c r="B248" s="48">
        <v>29.932130000000001</v>
      </c>
      <c r="C248" s="48">
        <v>1</v>
      </c>
    </row>
    <row r="249" spans="1:3">
      <c r="A249" t="s">
        <v>66</v>
      </c>
      <c r="B249" s="48">
        <v>126.5449</v>
      </c>
      <c r="C249" s="48">
        <v>1</v>
      </c>
    </row>
    <row r="250" spans="1:3">
      <c r="A250" t="s">
        <v>66</v>
      </c>
      <c r="B250" s="48">
        <v>147.05860000000001</v>
      </c>
      <c r="C250" s="48">
        <v>1</v>
      </c>
    </row>
    <row r="251" spans="1:3">
      <c r="A251" t="s">
        <v>81</v>
      </c>
      <c r="B251" s="48">
        <v>95.856930000000006</v>
      </c>
      <c r="C251" s="48">
        <v>1</v>
      </c>
    </row>
    <row r="252" spans="1:3">
      <c r="A252" t="s">
        <v>81</v>
      </c>
      <c r="B252" s="48">
        <v>926.01220000000001</v>
      </c>
      <c r="C252" s="48">
        <v>4</v>
      </c>
    </row>
    <row r="253" spans="1:3">
      <c r="A253" t="s">
        <v>67</v>
      </c>
      <c r="B253" s="48">
        <v>59.871580000000002</v>
      </c>
      <c r="C253" s="48">
        <v>14</v>
      </c>
    </row>
    <row r="254" spans="1:3">
      <c r="A254" t="s">
        <v>67</v>
      </c>
      <c r="B254" s="48">
        <v>54.654789999999998</v>
      </c>
      <c r="C254" s="48">
        <v>14</v>
      </c>
    </row>
    <row r="255" spans="1:3">
      <c r="A255" t="s">
        <v>67</v>
      </c>
      <c r="B255" s="48">
        <v>56.99756</v>
      </c>
      <c r="C255" s="48">
        <v>14</v>
      </c>
    </row>
    <row r="256" spans="1:3">
      <c r="A256" t="s">
        <v>67</v>
      </c>
      <c r="B256" s="48">
        <v>59.787109999999998</v>
      </c>
      <c r="C256" s="48">
        <v>14</v>
      </c>
    </row>
    <row r="257" spans="1:3">
      <c r="A257" t="s">
        <v>67</v>
      </c>
      <c r="B257" s="48">
        <v>72.607420000000005</v>
      </c>
      <c r="C257" s="48">
        <v>14</v>
      </c>
    </row>
    <row r="258" spans="1:3">
      <c r="A258" t="s">
        <v>67</v>
      </c>
      <c r="B258" s="48">
        <v>94.453609999999998</v>
      </c>
      <c r="C258" s="48">
        <v>14</v>
      </c>
    </row>
    <row r="259" spans="1:3">
      <c r="A259" t="s">
        <v>67</v>
      </c>
      <c r="B259" s="48">
        <v>85.058589999999995</v>
      </c>
      <c r="C259" s="48">
        <v>14</v>
      </c>
    </row>
    <row r="260" spans="1:3">
      <c r="A260" t="s">
        <v>67</v>
      </c>
      <c r="B260" s="48">
        <v>90.236819999999994</v>
      </c>
      <c r="C260" s="48">
        <v>14</v>
      </c>
    </row>
    <row r="261" spans="1:3">
      <c r="A261" t="s">
        <v>67</v>
      </c>
      <c r="B261" s="48">
        <v>103.9395</v>
      </c>
      <c r="C261" s="48">
        <v>14</v>
      </c>
    </row>
    <row r="262" spans="1:3">
      <c r="A262" t="s">
        <v>67</v>
      </c>
      <c r="B262" s="48">
        <v>78.389650000000003</v>
      </c>
      <c r="C262" s="48">
        <v>14</v>
      </c>
    </row>
    <row r="263" spans="1:3">
      <c r="A263" t="s">
        <v>67</v>
      </c>
      <c r="B263" s="48">
        <v>78.03613</v>
      </c>
      <c r="C263" s="48">
        <v>14</v>
      </c>
    </row>
    <row r="264" spans="1:3">
      <c r="A264" t="s">
        <v>122</v>
      </c>
      <c r="B264" s="48">
        <v>1012.992</v>
      </c>
      <c r="C264" s="48">
        <v>2</v>
      </c>
    </row>
    <row r="265" spans="1:3">
      <c r="A265" t="s">
        <v>68</v>
      </c>
      <c r="B265" s="48">
        <v>121.63944100000001</v>
      </c>
      <c r="C265" s="48">
        <v>14</v>
      </c>
    </row>
    <row r="266" spans="1:3">
      <c r="A266" t="s">
        <v>68</v>
      </c>
      <c r="B266" s="48">
        <v>460.86745200000001</v>
      </c>
      <c r="C266" s="48">
        <v>6</v>
      </c>
    </row>
    <row r="267" spans="1:3">
      <c r="A267" t="s">
        <v>68</v>
      </c>
      <c r="B267" s="48">
        <v>925.95775800000001</v>
      </c>
      <c r="C267" s="48">
        <v>6</v>
      </c>
    </row>
    <row r="268" spans="1:3">
      <c r="A268" t="s">
        <v>68</v>
      </c>
      <c r="B268" s="48">
        <v>229.888216</v>
      </c>
      <c r="C268" s="48">
        <v>11</v>
      </c>
    </row>
    <row r="269" spans="1:3">
      <c r="A269" t="s">
        <v>68</v>
      </c>
      <c r="B269" s="48">
        <v>126.921271</v>
      </c>
      <c r="C269" s="48">
        <v>3</v>
      </c>
    </row>
    <row r="270" spans="1:3">
      <c r="A270" t="s">
        <v>68</v>
      </c>
      <c r="B270" s="48">
        <v>155.543736</v>
      </c>
      <c r="C270" s="48">
        <v>4</v>
      </c>
    </row>
    <row r="271" spans="1:3">
      <c r="A271" t="s">
        <v>82</v>
      </c>
      <c r="B271" s="48">
        <v>190.74127100000001</v>
      </c>
      <c r="C271" s="48">
        <v>6</v>
      </c>
    </row>
    <row r="272" spans="1:3">
      <c r="A272" t="s">
        <v>82</v>
      </c>
      <c r="B272" s="48">
        <v>244.4375</v>
      </c>
      <c r="C272" s="48">
        <v>17</v>
      </c>
    </row>
    <row r="273" spans="1:3">
      <c r="A273" t="s">
        <v>123</v>
      </c>
      <c r="B273" s="48">
        <v>5943.3710000000001</v>
      </c>
      <c r="C273" s="48">
        <v>5</v>
      </c>
    </row>
    <row r="274" spans="1:3">
      <c r="A274" t="s">
        <v>123</v>
      </c>
      <c r="C274" s="48">
        <v>5</v>
      </c>
    </row>
    <row r="275" spans="1:3">
      <c r="A275" t="s">
        <v>124</v>
      </c>
      <c r="B275" s="48">
        <v>97.620609999999999</v>
      </c>
      <c r="C275" s="48">
        <v>18</v>
      </c>
    </row>
    <row r="276" spans="1:3">
      <c r="A276" t="s">
        <v>124</v>
      </c>
      <c r="B276" s="48">
        <v>8010.34</v>
      </c>
      <c r="C276" s="48">
        <v>14</v>
      </c>
    </row>
    <row r="277" spans="1:3">
      <c r="A277" t="s">
        <v>124</v>
      </c>
      <c r="B277" s="48">
        <v>80.940920000000006</v>
      </c>
      <c r="C277" s="48">
        <v>12</v>
      </c>
    </row>
    <row r="278" spans="1:3">
      <c r="A278" t="s">
        <v>124</v>
      </c>
      <c r="B278" s="48">
        <v>129.26419999999999</v>
      </c>
      <c r="C278" s="48">
        <v>10</v>
      </c>
    </row>
    <row r="279" spans="1:3">
      <c r="A279" t="s">
        <v>125</v>
      </c>
      <c r="B279" s="48">
        <v>790.10789999999997</v>
      </c>
      <c r="C279" s="48">
        <v>8</v>
      </c>
    </row>
    <row r="280" spans="1:3">
      <c r="A280" t="s">
        <v>125</v>
      </c>
      <c r="B280" s="48">
        <v>1562.8409999999999</v>
      </c>
      <c r="C280" s="48">
        <v>16</v>
      </c>
    </row>
    <row r="281" spans="1:3">
      <c r="A281" t="s">
        <v>126</v>
      </c>
      <c r="B281" s="48">
        <v>139.76070000000001</v>
      </c>
      <c r="C281" s="48">
        <v>9</v>
      </c>
    </row>
    <row r="282" spans="1:3">
      <c r="A282" t="s">
        <v>127</v>
      </c>
      <c r="B282" s="48">
        <v>240.16210000000001</v>
      </c>
      <c r="C282" s="48">
        <v>2</v>
      </c>
    </row>
    <row r="283" spans="1:3">
      <c r="A283" t="s">
        <v>127</v>
      </c>
      <c r="B283" s="48">
        <v>195.07759999999999</v>
      </c>
      <c r="C283" s="48">
        <v>2</v>
      </c>
    </row>
    <row r="284" spans="1:3">
      <c r="A284" t="s">
        <v>127</v>
      </c>
      <c r="B284" s="48">
        <v>186.21879999999999</v>
      </c>
      <c r="C284" s="48">
        <v>1</v>
      </c>
    </row>
    <row r="285" spans="1:3">
      <c r="A285" t="s">
        <v>128</v>
      </c>
      <c r="B285" s="48">
        <v>146.95849999999999</v>
      </c>
      <c r="C285" s="48">
        <v>11</v>
      </c>
    </row>
    <row r="286" spans="1:3">
      <c r="A286" t="s">
        <v>128</v>
      </c>
      <c r="B286" s="48">
        <v>587.57809999999995</v>
      </c>
      <c r="C286" s="48">
        <v>5</v>
      </c>
    </row>
    <row r="287" spans="1:3">
      <c r="A287" t="s">
        <v>129</v>
      </c>
      <c r="B287" s="48">
        <v>159.5146</v>
      </c>
      <c r="C287" s="48">
        <v>2</v>
      </c>
    </row>
    <row r="288" spans="1:3">
      <c r="A288" t="s">
        <v>129</v>
      </c>
      <c r="B288" s="48">
        <v>382.71530000000001</v>
      </c>
      <c r="C288" s="48">
        <v>4</v>
      </c>
    </row>
    <row r="289" spans="1:3">
      <c r="A289" t="s">
        <v>83</v>
      </c>
      <c r="B289" s="48">
        <v>580.80079999999998</v>
      </c>
      <c r="C289" s="48">
        <v>6</v>
      </c>
    </row>
    <row r="290" spans="1:3">
      <c r="A290" t="s">
        <v>130</v>
      </c>
      <c r="B290" s="48">
        <v>395.26949999999999</v>
      </c>
      <c r="C290" s="48">
        <v>1</v>
      </c>
    </row>
    <row r="291" spans="1:3">
      <c r="A291" t="s">
        <v>130</v>
      </c>
      <c r="B291" s="48">
        <v>209.6309</v>
      </c>
      <c r="C291" s="48">
        <v>6</v>
      </c>
    </row>
    <row r="292" spans="1:3">
      <c r="A292" t="s">
        <v>130</v>
      </c>
      <c r="B292" s="48">
        <v>293.32369999999997</v>
      </c>
      <c r="C292" s="48">
        <v>6</v>
      </c>
    </row>
    <row r="293" spans="1:3">
      <c r="A293" t="s">
        <v>130</v>
      </c>
      <c r="B293" s="48">
        <v>153.99709999999999</v>
      </c>
      <c r="C293" s="48">
        <v>6</v>
      </c>
    </row>
    <row r="294" spans="1:3">
      <c r="A294" t="s">
        <v>84</v>
      </c>
      <c r="B294" s="48">
        <v>408.20170000000002</v>
      </c>
      <c r="C294" s="48">
        <v>7</v>
      </c>
    </row>
    <row r="295" spans="1:3">
      <c r="A295" t="s">
        <v>85</v>
      </c>
      <c r="B295" s="48">
        <v>2294.009</v>
      </c>
      <c r="C295" s="48">
        <v>6</v>
      </c>
    </row>
    <row r="296" spans="1:3">
      <c r="A296" t="s">
        <v>86</v>
      </c>
      <c r="B296" s="48">
        <v>2050.7399999999998</v>
      </c>
      <c r="C296" s="48">
        <v>3</v>
      </c>
    </row>
    <row r="297" spans="1:3">
      <c r="A297" t="s">
        <v>87</v>
      </c>
      <c r="B297" s="48">
        <v>585.66600000000005</v>
      </c>
      <c r="C297" s="48">
        <v>8</v>
      </c>
    </row>
    <row r="298" spans="1:3">
      <c r="A298" t="s">
        <v>87</v>
      </c>
      <c r="B298" s="48">
        <v>157.88040000000001</v>
      </c>
      <c r="C298" s="48">
        <v>8</v>
      </c>
    </row>
    <row r="299" spans="1:3">
      <c r="A299" t="s">
        <v>131</v>
      </c>
      <c r="B299" s="48">
        <v>606.95119999999997</v>
      </c>
      <c r="C299" s="48">
        <v>15</v>
      </c>
    </row>
    <row r="300" spans="1:3">
      <c r="A300" t="s">
        <v>101</v>
      </c>
      <c r="B300" s="48">
        <v>272.74560000000002</v>
      </c>
      <c r="C300" s="48">
        <v>7</v>
      </c>
    </row>
    <row r="301" spans="1:3">
      <c r="A301" t="s">
        <v>101</v>
      </c>
      <c r="B301" s="48">
        <v>277.1035</v>
      </c>
      <c r="C301" s="48">
        <v>7</v>
      </c>
    </row>
    <row r="302" spans="1:3">
      <c r="A302" t="s">
        <v>101</v>
      </c>
      <c r="B302" s="48">
        <v>133.93360000000001</v>
      </c>
      <c r="C302" s="48">
        <v>7</v>
      </c>
    </row>
    <row r="303" spans="1:3">
      <c r="A303" t="s">
        <v>101</v>
      </c>
      <c r="B303" s="48">
        <v>266.67970000000003</v>
      </c>
      <c r="C303" s="48">
        <v>7</v>
      </c>
    </row>
    <row r="304" spans="1:3">
      <c r="A304" t="s">
        <v>101</v>
      </c>
      <c r="B304" s="48">
        <v>160.44479999999999</v>
      </c>
      <c r="C304" s="48">
        <v>8</v>
      </c>
    </row>
    <row r="305" spans="1:3">
      <c r="A305" t="s">
        <v>101</v>
      </c>
      <c r="B305" s="48">
        <v>204.94139999999999</v>
      </c>
      <c r="C305" s="48">
        <v>8</v>
      </c>
    </row>
    <row r="306" spans="1:3">
      <c r="A306" t="s">
        <v>101</v>
      </c>
      <c r="B306" s="48">
        <v>193.18799999999999</v>
      </c>
      <c r="C306" s="48">
        <v>8</v>
      </c>
    </row>
    <row r="307" spans="1:3">
      <c r="A307" t="s">
        <v>101</v>
      </c>
      <c r="B307" s="48">
        <v>85.276859999999999</v>
      </c>
      <c r="C307" s="48">
        <v>8</v>
      </c>
    </row>
    <row r="308" spans="1:3">
      <c r="A308" t="s">
        <v>101</v>
      </c>
      <c r="B308" s="48">
        <v>171.08009999999999</v>
      </c>
      <c r="C308" s="48">
        <v>8</v>
      </c>
    </row>
    <row r="309" spans="1:3">
      <c r="A309" t="s">
        <v>101</v>
      </c>
      <c r="B309" s="48">
        <v>215.9863</v>
      </c>
      <c r="C309" s="48">
        <v>8</v>
      </c>
    </row>
    <row r="310" spans="1:3">
      <c r="A310" t="s">
        <v>101</v>
      </c>
      <c r="B310" s="48">
        <v>164.76560000000001</v>
      </c>
      <c r="C310" s="48">
        <v>8</v>
      </c>
    </row>
    <row r="311" spans="1:3">
      <c r="A311" t="s">
        <v>101</v>
      </c>
      <c r="B311" s="48">
        <v>176.1816</v>
      </c>
      <c r="C311" s="48">
        <v>8</v>
      </c>
    </row>
    <row r="312" spans="1:3">
      <c r="A312" t="s">
        <v>101</v>
      </c>
      <c r="B312" s="48">
        <v>55.104979999999998</v>
      </c>
      <c r="C312" s="48">
        <v>8</v>
      </c>
    </row>
    <row r="313" spans="1:3">
      <c r="A313" t="s">
        <v>101</v>
      </c>
      <c r="B313" s="48">
        <v>48.931640000000002</v>
      </c>
      <c r="C313" s="48">
        <v>8</v>
      </c>
    </row>
    <row r="314" spans="1:3">
      <c r="A314" t="s">
        <v>101</v>
      </c>
      <c r="B314" s="48">
        <v>336.17430000000002</v>
      </c>
      <c r="C314" s="48">
        <v>8</v>
      </c>
    </row>
    <row r="315" spans="1:3">
      <c r="A315" t="s">
        <v>101</v>
      </c>
      <c r="B315" s="48">
        <v>142.90819999999999</v>
      </c>
      <c r="C315" s="48">
        <v>1</v>
      </c>
    </row>
    <row r="316" spans="1:3">
      <c r="A316" t="s">
        <v>101</v>
      </c>
      <c r="B316" s="48">
        <v>133.6069</v>
      </c>
      <c r="C316" s="48">
        <v>1</v>
      </c>
    </row>
    <row r="317" spans="1:3">
      <c r="A317" t="s">
        <v>101</v>
      </c>
      <c r="B317" s="48">
        <v>224.98929999999999</v>
      </c>
      <c r="C317" s="48">
        <v>1</v>
      </c>
    </row>
    <row r="318" spans="1:3">
      <c r="A318" t="s">
        <v>101</v>
      </c>
      <c r="B318" s="48">
        <v>220.68799999999999</v>
      </c>
      <c r="C318" s="48">
        <v>1</v>
      </c>
    </row>
    <row r="319" spans="1:3">
      <c r="A319" t="s">
        <v>101</v>
      </c>
      <c r="B319" s="48">
        <v>217.37110000000001</v>
      </c>
      <c r="C319" s="48">
        <v>1</v>
      </c>
    </row>
    <row r="320" spans="1:3">
      <c r="A320" t="s">
        <v>101</v>
      </c>
      <c r="B320" s="48">
        <v>203.08789999999999</v>
      </c>
      <c r="C320" s="48">
        <v>1</v>
      </c>
    </row>
    <row r="321" spans="1:3">
      <c r="A321" t="s">
        <v>101</v>
      </c>
      <c r="B321" s="48">
        <v>216.8091</v>
      </c>
      <c r="C321" s="48">
        <v>1</v>
      </c>
    </row>
    <row r="322" spans="1:3">
      <c r="A322" t="s">
        <v>101</v>
      </c>
      <c r="B322" s="48">
        <v>187.1987</v>
      </c>
      <c r="C322" s="48">
        <v>1</v>
      </c>
    </row>
    <row r="323" spans="1:3">
      <c r="A323" t="s">
        <v>132</v>
      </c>
      <c r="B323" s="48">
        <v>315.1748</v>
      </c>
      <c r="C323" s="48">
        <v>4</v>
      </c>
    </row>
    <row r="324" spans="1:3">
      <c r="A324" t="s">
        <v>133</v>
      </c>
      <c r="B324" s="48">
        <v>177.7646</v>
      </c>
      <c r="C324" s="48">
        <v>1</v>
      </c>
    </row>
    <row r="325" spans="1:3">
      <c r="A325" t="s">
        <v>133</v>
      </c>
      <c r="B325" s="48">
        <v>251.375</v>
      </c>
      <c r="C325" s="48">
        <v>1</v>
      </c>
    </row>
    <row r="326" spans="1:3">
      <c r="A326" t="s">
        <v>133</v>
      </c>
      <c r="B326" s="48">
        <v>111.6123</v>
      </c>
      <c r="C326" s="48">
        <v>1</v>
      </c>
    </row>
    <row r="327" spans="1:3">
      <c r="A327" t="s">
        <v>133</v>
      </c>
      <c r="B327" s="48">
        <v>311.91359999999997</v>
      </c>
      <c r="C327" s="48">
        <v>1</v>
      </c>
    </row>
    <row r="328" spans="1:3">
      <c r="A328" t="s">
        <v>133</v>
      </c>
      <c r="B328" s="48">
        <v>180.3931</v>
      </c>
      <c r="C328" s="48">
        <v>1</v>
      </c>
    </row>
    <row r="329" spans="1:3">
      <c r="A329" t="s">
        <v>133</v>
      </c>
      <c r="B329" s="48">
        <v>254.8828</v>
      </c>
      <c r="C329" s="48">
        <v>6</v>
      </c>
    </row>
    <row r="330" spans="1:3">
      <c r="A330" t="s">
        <v>133</v>
      </c>
      <c r="B330" s="48">
        <v>380.79149999999998</v>
      </c>
      <c r="C330" s="48">
        <v>6</v>
      </c>
    </row>
    <row r="331" spans="1:3">
      <c r="A331" t="s">
        <v>133</v>
      </c>
      <c r="B331" s="48">
        <v>659.3374</v>
      </c>
      <c r="C331" s="48">
        <v>6</v>
      </c>
    </row>
    <row r="332" spans="1:3">
      <c r="A332" t="s">
        <v>133</v>
      </c>
      <c r="B332" s="48">
        <v>110.98779999999999</v>
      </c>
      <c r="C332" s="48">
        <v>6</v>
      </c>
    </row>
    <row r="333" spans="1:3">
      <c r="A333" t="s">
        <v>133</v>
      </c>
      <c r="B333" s="48">
        <v>195.8477</v>
      </c>
      <c r="C333" s="48">
        <v>6</v>
      </c>
    </row>
    <row r="334" spans="1:3">
      <c r="A334" t="s">
        <v>133</v>
      </c>
      <c r="B334" s="48">
        <v>116.45650000000001</v>
      </c>
      <c r="C334" s="48">
        <v>6</v>
      </c>
    </row>
    <row r="335" spans="1:3">
      <c r="A335" t="s">
        <v>133</v>
      </c>
      <c r="B335" s="48">
        <v>145.50389999999999</v>
      </c>
      <c r="C335" s="48">
        <v>9</v>
      </c>
    </row>
    <row r="336" spans="1:3">
      <c r="A336" t="s">
        <v>133</v>
      </c>
      <c r="B336" s="48">
        <v>178.1592</v>
      </c>
      <c r="C336" s="48">
        <v>9</v>
      </c>
    </row>
    <row r="337" spans="1:3">
      <c r="A337" t="s">
        <v>133</v>
      </c>
      <c r="B337" s="48">
        <v>154.74709999999999</v>
      </c>
      <c r="C337" s="48">
        <v>9</v>
      </c>
    </row>
    <row r="338" spans="1:3">
      <c r="A338" t="s">
        <v>133</v>
      </c>
      <c r="B338" s="48">
        <v>168.87260000000001</v>
      </c>
      <c r="C338" s="48">
        <v>9</v>
      </c>
    </row>
    <row r="339" spans="1:3">
      <c r="A339" t="s">
        <v>133</v>
      </c>
      <c r="B339" s="48">
        <v>146.49760000000001</v>
      </c>
      <c r="C339" s="48">
        <v>9</v>
      </c>
    </row>
    <row r="340" spans="1:3">
      <c r="A340" t="s">
        <v>133</v>
      </c>
      <c r="B340" s="48">
        <v>201.53559999999999</v>
      </c>
      <c r="C340" s="48">
        <v>9</v>
      </c>
    </row>
    <row r="341" spans="1:3">
      <c r="A341" t="s">
        <v>134</v>
      </c>
      <c r="B341" s="48">
        <v>713.63720000000001</v>
      </c>
      <c r="C341" s="48">
        <v>6</v>
      </c>
    </row>
    <row r="342" spans="1:3">
      <c r="A342" t="s">
        <v>134</v>
      </c>
      <c r="B342" s="48">
        <v>316.3066</v>
      </c>
      <c r="C342" s="48">
        <v>3</v>
      </c>
    </row>
    <row r="343" spans="1:3">
      <c r="A343" t="s">
        <v>134</v>
      </c>
      <c r="B343" s="48">
        <v>339.69779999999997</v>
      </c>
      <c r="C343" s="48">
        <v>3</v>
      </c>
    </row>
    <row r="344" spans="1:3">
      <c r="A344" t="s">
        <v>134</v>
      </c>
      <c r="B344" s="48">
        <v>60.957520000000002</v>
      </c>
      <c r="C344" s="48">
        <v>3</v>
      </c>
    </row>
    <row r="345" spans="1:3">
      <c r="A345" t="s">
        <v>135</v>
      </c>
      <c r="B345" s="48">
        <v>207.19139999999999</v>
      </c>
      <c r="C345" s="48">
        <v>5</v>
      </c>
    </row>
    <row r="346" spans="1:3">
      <c r="A346" t="s">
        <v>136</v>
      </c>
      <c r="B346" s="48">
        <v>364.2217</v>
      </c>
      <c r="C346" s="48">
        <v>5</v>
      </c>
    </row>
    <row r="347" spans="1:3">
      <c r="A347" t="s">
        <v>137</v>
      </c>
      <c r="B347" s="48">
        <v>1029.412</v>
      </c>
      <c r="C347" s="48"/>
    </row>
    <row r="348" spans="1:3">
      <c r="A348" t="s">
        <v>137</v>
      </c>
      <c r="B348" s="48">
        <v>1068.221</v>
      </c>
      <c r="C348" s="48"/>
    </row>
    <row r="349" spans="1:3">
      <c r="A349" t="s">
        <v>137</v>
      </c>
      <c r="B349" s="48">
        <v>812.62350000000004</v>
      </c>
      <c r="C349" s="48"/>
    </row>
    <row r="350" spans="1:3">
      <c r="A350" t="s">
        <v>137</v>
      </c>
      <c r="B350" s="48">
        <v>855.90819999999997</v>
      </c>
      <c r="C350" s="48"/>
    </row>
    <row r="351" spans="1:3">
      <c r="A351" t="s">
        <v>138</v>
      </c>
      <c r="B351" s="48">
        <v>926.78470000000004</v>
      </c>
      <c r="C351" s="48">
        <v>3</v>
      </c>
    </row>
    <row r="352" spans="1:3">
      <c r="A352" t="s">
        <v>139</v>
      </c>
      <c r="B352" s="48">
        <v>380.66649999999998</v>
      </c>
      <c r="C352" s="48">
        <v>6</v>
      </c>
    </row>
    <row r="353" spans="1:3">
      <c r="A353" t="s">
        <v>88</v>
      </c>
      <c r="B353" s="48">
        <v>186.7139</v>
      </c>
      <c r="C353" s="48">
        <v>4</v>
      </c>
    </row>
    <row r="354" spans="1:3">
      <c r="A354" t="s">
        <v>72</v>
      </c>
      <c r="B354" s="48">
        <v>374.73340000000002</v>
      </c>
      <c r="C354" s="48">
        <v>10</v>
      </c>
    </row>
    <row r="355" spans="1:3">
      <c r="A355" t="s">
        <v>89</v>
      </c>
      <c r="B355" s="48">
        <v>512.22799999999995</v>
      </c>
      <c r="C355" s="48">
        <v>11</v>
      </c>
    </row>
    <row r="356" spans="1:3">
      <c r="A356" t="s">
        <v>90</v>
      </c>
      <c r="B356" s="48">
        <v>425.1069</v>
      </c>
      <c r="C356" s="48">
        <v>4</v>
      </c>
    </row>
    <row r="357" spans="1:3">
      <c r="A357" t="s">
        <v>90</v>
      </c>
      <c r="B357" s="48">
        <v>65.851560000000006</v>
      </c>
      <c r="C357" s="48">
        <v>12</v>
      </c>
    </row>
    <row r="358" spans="1:3">
      <c r="A358" t="s">
        <v>90</v>
      </c>
      <c r="B358" s="48">
        <v>124.5239</v>
      </c>
      <c r="C358" s="48">
        <v>12</v>
      </c>
    </row>
    <row r="359" spans="1:3">
      <c r="A359" t="s">
        <v>90</v>
      </c>
      <c r="B359" s="48">
        <v>225.3237</v>
      </c>
      <c r="C359" s="48">
        <v>12</v>
      </c>
    </row>
    <row r="360" spans="1:3">
      <c r="A360" t="s">
        <v>140</v>
      </c>
      <c r="B360" s="48">
        <v>142.1138</v>
      </c>
      <c r="C360" s="48">
        <v>9</v>
      </c>
    </row>
    <row r="361" spans="1:3">
      <c r="A361" t="s">
        <v>140</v>
      </c>
      <c r="B361" s="48">
        <v>213.5889</v>
      </c>
      <c r="C361" s="48">
        <v>9</v>
      </c>
    </row>
    <row r="362" spans="1:3">
      <c r="A362" t="s">
        <v>140</v>
      </c>
      <c r="B362" s="48">
        <v>322.4282</v>
      </c>
      <c r="C362" s="48">
        <v>9</v>
      </c>
    </row>
    <row r="363" spans="1:3">
      <c r="A363" t="s">
        <v>140</v>
      </c>
      <c r="B363" s="48">
        <v>85.609859999999998</v>
      </c>
      <c r="C363" s="48">
        <v>13</v>
      </c>
    </row>
    <row r="364" spans="1:3">
      <c r="A364" t="s">
        <v>140</v>
      </c>
      <c r="B364" s="48">
        <v>274.31150000000002</v>
      </c>
      <c r="C364" s="48">
        <v>13</v>
      </c>
    </row>
    <row r="365" spans="1:3">
      <c r="A365" t="s">
        <v>140</v>
      </c>
      <c r="B365" s="48">
        <v>440.54349999999999</v>
      </c>
      <c r="C365" s="48">
        <v>3</v>
      </c>
    </row>
    <row r="366" spans="1:3">
      <c r="A366" t="s">
        <v>141</v>
      </c>
      <c r="B366" s="48">
        <v>189.15430000000001</v>
      </c>
      <c r="C366" s="48">
        <v>1</v>
      </c>
    </row>
    <row r="367" spans="1:3">
      <c r="A367" t="s">
        <v>141</v>
      </c>
      <c r="B367" s="48">
        <v>63.988280000000003</v>
      </c>
      <c r="C367" s="48">
        <v>1</v>
      </c>
    </row>
    <row r="368" spans="1:3">
      <c r="A368" t="s">
        <v>141</v>
      </c>
      <c r="B368" s="48">
        <v>56.746090000000002</v>
      </c>
      <c r="C368" s="48">
        <v>1</v>
      </c>
    </row>
    <row r="369" spans="1:3">
      <c r="A369" t="s">
        <v>141</v>
      </c>
      <c r="B369" s="48">
        <v>66.193359999999998</v>
      </c>
      <c r="C369" s="48">
        <v>1</v>
      </c>
    </row>
    <row r="370" spans="1:3">
      <c r="A370" t="s">
        <v>141</v>
      </c>
      <c r="B370" s="48">
        <v>72.913570000000007</v>
      </c>
      <c r="C370" s="48">
        <v>1</v>
      </c>
    </row>
    <row r="371" spans="1:3">
      <c r="A371" t="s">
        <v>141</v>
      </c>
      <c r="B371" s="48">
        <v>63.189450000000001</v>
      </c>
      <c r="C371" s="48">
        <v>1</v>
      </c>
    </row>
    <row r="372" spans="1:3">
      <c r="A372" t="s">
        <v>141</v>
      </c>
      <c r="B372" s="48">
        <v>83.544920000000005</v>
      </c>
      <c r="C372" s="48">
        <v>1</v>
      </c>
    </row>
    <row r="373" spans="1:3">
      <c r="A373" t="s">
        <v>141</v>
      </c>
      <c r="B373" s="48">
        <v>103.5342</v>
      </c>
      <c r="C373" s="48">
        <v>1</v>
      </c>
    </row>
    <row r="374" spans="1:3">
      <c r="A374" t="s">
        <v>141</v>
      </c>
      <c r="B374" s="48">
        <v>78.347170000000006</v>
      </c>
      <c r="C374" s="48">
        <v>1</v>
      </c>
    </row>
    <row r="375" spans="1:3">
      <c r="A375" t="s">
        <v>141</v>
      </c>
      <c r="B375" s="48">
        <v>63.375</v>
      </c>
      <c r="C375" s="48">
        <v>1</v>
      </c>
    </row>
    <row r="376" spans="1:3">
      <c r="A376" t="s">
        <v>141</v>
      </c>
      <c r="B376" s="48">
        <v>88.620609999999999</v>
      </c>
      <c r="C376" s="48">
        <v>1</v>
      </c>
    </row>
    <row r="377" spans="1:3">
      <c r="A377" t="s">
        <v>141</v>
      </c>
      <c r="B377" s="48">
        <v>72.983890000000002</v>
      </c>
      <c r="C377" s="48">
        <v>1</v>
      </c>
    </row>
    <row r="378" spans="1:3">
      <c r="A378" t="s">
        <v>141</v>
      </c>
      <c r="B378" s="48">
        <v>74.986329999999995</v>
      </c>
      <c r="C378" s="48">
        <v>1</v>
      </c>
    </row>
    <row r="379" spans="1:3">
      <c r="A379" t="s">
        <v>141</v>
      </c>
      <c r="B379" s="48">
        <v>180.4966</v>
      </c>
      <c r="C379" s="48">
        <v>1</v>
      </c>
    </row>
    <row r="380" spans="1:3">
      <c r="A380" t="s">
        <v>141</v>
      </c>
      <c r="B380" s="48">
        <v>210.07859999999999</v>
      </c>
      <c r="C380" s="48">
        <v>2</v>
      </c>
    </row>
    <row r="381" spans="1:3">
      <c r="A381" t="s">
        <v>141</v>
      </c>
      <c r="B381" s="48">
        <v>88.460449999999994</v>
      </c>
      <c r="C381" s="48">
        <v>2</v>
      </c>
    </row>
    <row r="382" spans="1:3">
      <c r="A382" t="s">
        <v>141</v>
      </c>
      <c r="B382" s="48">
        <v>167.74510000000001</v>
      </c>
      <c r="C382" s="48">
        <v>2</v>
      </c>
    </row>
    <row r="383" spans="1:3">
      <c r="A383" t="s">
        <v>141</v>
      </c>
      <c r="B383" s="48">
        <v>46.303710000000002</v>
      </c>
      <c r="C383" s="48">
        <v>3</v>
      </c>
    </row>
    <row r="384" spans="1:3">
      <c r="A384" t="s">
        <v>141</v>
      </c>
      <c r="B384" s="48">
        <v>59.8125</v>
      </c>
      <c r="C384" s="48">
        <v>3</v>
      </c>
    </row>
    <row r="385" spans="1:3">
      <c r="A385" t="s">
        <v>141</v>
      </c>
      <c r="B385" s="48">
        <v>135.8467</v>
      </c>
      <c r="C385" s="48">
        <v>3</v>
      </c>
    </row>
    <row r="386" spans="1:3">
      <c r="A386" t="s">
        <v>141</v>
      </c>
      <c r="B386" s="48">
        <v>280.29739999999998</v>
      </c>
      <c r="C386" s="48">
        <v>3</v>
      </c>
    </row>
    <row r="387" spans="1:3">
      <c r="A387" t="s">
        <v>142</v>
      </c>
      <c r="B387" s="48">
        <v>27.772950000000002</v>
      </c>
      <c r="C387" s="48">
        <v>6</v>
      </c>
    </row>
    <row r="388" spans="1:3">
      <c r="A388" t="s">
        <v>142</v>
      </c>
      <c r="B388" s="48">
        <v>163.30619999999999</v>
      </c>
      <c r="C388" s="48">
        <v>6</v>
      </c>
    </row>
    <row r="389" spans="1:3">
      <c r="A389" t="s">
        <v>142</v>
      </c>
      <c r="B389" s="48">
        <v>232.5986</v>
      </c>
      <c r="C389" s="48">
        <v>6</v>
      </c>
    </row>
    <row r="390" spans="1:3">
      <c r="A390" t="s">
        <v>142</v>
      </c>
      <c r="B390" s="48">
        <v>70.039060000000006</v>
      </c>
      <c r="C390" s="48">
        <v>6</v>
      </c>
    </row>
    <row r="391" spans="1:3">
      <c r="A391" t="s">
        <v>142</v>
      </c>
      <c r="B391" s="48">
        <v>73.055179999999993</v>
      </c>
      <c r="C391" s="48">
        <v>6</v>
      </c>
    </row>
    <row r="392" spans="1:3">
      <c r="A392" t="s">
        <v>142</v>
      </c>
      <c r="B392" s="48">
        <v>22.191890000000001</v>
      </c>
      <c r="C392" s="48">
        <v>6</v>
      </c>
    </row>
    <row r="393" spans="1:3">
      <c r="A393" t="s">
        <v>142</v>
      </c>
      <c r="B393" s="48">
        <v>161.291</v>
      </c>
      <c r="C393" s="48">
        <v>6</v>
      </c>
    </row>
    <row r="394" spans="1:3">
      <c r="A394" t="s">
        <v>142</v>
      </c>
      <c r="B394" s="48">
        <v>37.21387</v>
      </c>
      <c r="C394" s="48">
        <v>6</v>
      </c>
    </row>
    <row r="395" spans="1:3">
      <c r="A395" t="s">
        <v>142</v>
      </c>
      <c r="B395" s="48">
        <v>142.1353</v>
      </c>
      <c r="C395" s="48">
        <v>6</v>
      </c>
    </row>
    <row r="396" spans="1:3">
      <c r="A396" t="s">
        <v>142</v>
      </c>
      <c r="B396" s="48">
        <v>162.95750000000001</v>
      </c>
      <c r="C396" s="48">
        <v>6</v>
      </c>
    </row>
    <row r="397" spans="1:3">
      <c r="A397" t="s">
        <v>142</v>
      </c>
      <c r="B397" s="48">
        <v>145.79490000000001</v>
      </c>
      <c r="C397" s="48">
        <v>6</v>
      </c>
    </row>
    <row r="398" spans="1:3">
      <c r="A398" t="s">
        <v>142</v>
      </c>
      <c r="B398" s="48">
        <v>155.81540000000001</v>
      </c>
      <c r="C398" s="48">
        <v>6</v>
      </c>
    </row>
    <row r="399" spans="1:3">
      <c r="A399" t="s">
        <v>142</v>
      </c>
      <c r="B399" s="48">
        <v>28.43506</v>
      </c>
      <c r="C399" s="48">
        <v>6</v>
      </c>
    </row>
    <row r="400" spans="1:3">
      <c r="A400" t="s">
        <v>142</v>
      </c>
      <c r="B400" s="48">
        <v>83.0625</v>
      </c>
      <c r="C400" s="48">
        <v>6</v>
      </c>
    </row>
    <row r="401" spans="1:3">
      <c r="A401" t="s">
        <v>142</v>
      </c>
      <c r="B401" s="48">
        <v>52.362789999999997</v>
      </c>
      <c r="C401" s="48">
        <v>6</v>
      </c>
    </row>
    <row r="402" spans="1:3">
      <c r="A402" t="s">
        <v>142</v>
      </c>
      <c r="B402" s="48">
        <v>161.6738</v>
      </c>
      <c r="C402" s="48">
        <v>6</v>
      </c>
    </row>
    <row r="403" spans="1:3">
      <c r="A403" t="s">
        <v>142</v>
      </c>
      <c r="B403" s="48">
        <v>85.537599999999998</v>
      </c>
      <c r="C403" s="48">
        <v>6</v>
      </c>
    </row>
    <row r="404" spans="1:3">
      <c r="A404" t="s">
        <v>142</v>
      </c>
      <c r="B404" s="48">
        <v>150.3545</v>
      </c>
      <c r="C404" s="48">
        <v>6</v>
      </c>
    </row>
    <row r="405" spans="1:3">
      <c r="A405" t="s">
        <v>142</v>
      </c>
      <c r="B405" s="48">
        <v>212.40969999999999</v>
      </c>
      <c r="C405" s="48">
        <v>6</v>
      </c>
    </row>
    <row r="406" spans="1:3">
      <c r="A406" t="s">
        <v>142</v>
      </c>
      <c r="B406" s="48">
        <v>197.12549999999999</v>
      </c>
      <c r="C406" s="48">
        <v>6</v>
      </c>
    </row>
    <row r="407" spans="1:3">
      <c r="A407" t="s">
        <v>142</v>
      </c>
      <c r="B407" s="48">
        <v>91.510739999999998</v>
      </c>
      <c r="C407" s="48">
        <v>6</v>
      </c>
    </row>
    <row r="408" spans="1:3">
      <c r="A408" t="s">
        <v>142</v>
      </c>
      <c r="B408" s="48">
        <v>89.039550000000006</v>
      </c>
      <c r="C408" s="48">
        <v>6</v>
      </c>
    </row>
    <row r="409" spans="1:3">
      <c r="A409" t="s">
        <v>142</v>
      </c>
      <c r="B409" s="48">
        <v>26.531739999999999</v>
      </c>
      <c r="C409" s="48">
        <v>6</v>
      </c>
    </row>
    <row r="410" spans="1:3">
      <c r="A410" t="s">
        <v>142</v>
      </c>
      <c r="B410" s="48">
        <v>32.332030000000003</v>
      </c>
      <c r="C410" s="48">
        <v>6</v>
      </c>
    </row>
    <row r="411" spans="1:3">
      <c r="A411" t="s">
        <v>142</v>
      </c>
      <c r="B411" s="48">
        <v>119.6836</v>
      </c>
      <c r="C411" s="48">
        <v>6</v>
      </c>
    </row>
    <row r="412" spans="1:3">
      <c r="A412" t="s">
        <v>142</v>
      </c>
      <c r="B412" s="48">
        <v>105.07470000000001</v>
      </c>
      <c r="C412" s="48">
        <v>6</v>
      </c>
    </row>
    <row r="413" spans="1:3">
      <c r="A413" t="s">
        <v>142</v>
      </c>
      <c r="B413" s="48">
        <v>148.44380000000001</v>
      </c>
      <c r="C413" s="48">
        <v>6</v>
      </c>
    </row>
    <row r="414" spans="1:3">
      <c r="A414" t="s">
        <v>142</v>
      </c>
      <c r="B414" s="48">
        <v>411.40140000000002</v>
      </c>
      <c r="C414" s="48">
        <v>6</v>
      </c>
    </row>
    <row r="415" spans="1:3">
      <c r="A415" t="s">
        <v>142</v>
      </c>
      <c r="B415" s="48">
        <v>152.68360000000001</v>
      </c>
      <c r="C415" s="48">
        <v>6</v>
      </c>
    </row>
    <row r="416" spans="1:3">
      <c r="A416" t="s">
        <v>142</v>
      </c>
      <c r="B416" s="48">
        <v>104.3442</v>
      </c>
      <c r="C416" s="48">
        <v>6</v>
      </c>
    </row>
    <row r="417" spans="1:3">
      <c r="A417" t="s">
        <v>142</v>
      </c>
      <c r="B417" s="48">
        <v>95.803219999999996</v>
      </c>
      <c r="C417" s="48">
        <v>6</v>
      </c>
    </row>
    <row r="418" spans="1:3">
      <c r="A418" t="s">
        <v>142</v>
      </c>
      <c r="B418" s="48">
        <v>79.608890000000002</v>
      </c>
      <c r="C418" s="48">
        <v>6</v>
      </c>
    </row>
    <row r="419" spans="1:3">
      <c r="A419" t="s">
        <v>142</v>
      </c>
      <c r="B419" s="48">
        <v>64.947749999999999</v>
      </c>
      <c r="C419" s="48">
        <v>6</v>
      </c>
    </row>
    <row r="420" spans="1:3">
      <c r="A420" t="s">
        <v>142</v>
      </c>
      <c r="B420" s="48">
        <v>37.316890000000001</v>
      </c>
      <c r="C420" s="48">
        <v>6</v>
      </c>
    </row>
    <row r="421" spans="1:3">
      <c r="A421" t="s">
        <v>142</v>
      </c>
      <c r="B421" s="48">
        <v>42.386719999999997</v>
      </c>
      <c r="C421" s="48">
        <v>6</v>
      </c>
    </row>
    <row r="422" spans="1:3">
      <c r="A422" t="s">
        <v>142</v>
      </c>
      <c r="B422" s="48">
        <v>70.130859999999998</v>
      </c>
      <c r="C422" s="48">
        <v>6</v>
      </c>
    </row>
    <row r="423" spans="1:3">
      <c r="A423" t="s">
        <v>142</v>
      </c>
      <c r="B423" s="48">
        <v>188.78909999999999</v>
      </c>
      <c r="C423" s="48">
        <v>6</v>
      </c>
    </row>
    <row r="424" spans="1:3">
      <c r="A424" t="s">
        <v>142</v>
      </c>
      <c r="B424" s="48">
        <v>98.267579999999995</v>
      </c>
      <c r="C424" s="48">
        <v>6</v>
      </c>
    </row>
    <row r="425" spans="1:3">
      <c r="A425" t="s">
        <v>142</v>
      </c>
      <c r="B425" s="48">
        <v>182.2422</v>
      </c>
      <c r="C425" s="48">
        <v>6</v>
      </c>
    </row>
    <row r="426" spans="1:3">
      <c r="A426" t="s">
        <v>142</v>
      </c>
      <c r="B426" s="48">
        <v>199.98830000000001</v>
      </c>
      <c r="C426" s="48">
        <v>6</v>
      </c>
    </row>
    <row r="427" spans="1:3">
      <c r="A427" t="s">
        <v>142</v>
      </c>
      <c r="B427" s="48">
        <v>56.425780000000003</v>
      </c>
      <c r="C427" s="48">
        <v>6</v>
      </c>
    </row>
    <row r="428" spans="1:3">
      <c r="A428" t="s">
        <v>142</v>
      </c>
      <c r="B428" s="48">
        <v>197.07669999999999</v>
      </c>
      <c r="C428" s="48">
        <v>6</v>
      </c>
    </row>
    <row r="429" spans="1:3">
      <c r="A429" t="s">
        <v>142</v>
      </c>
      <c r="B429" s="48">
        <v>97.809079999999994</v>
      </c>
      <c r="C429" s="48">
        <v>6</v>
      </c>
    </row>
    <row r="430" spans="1:3">
      <c r="A430" t="s">
        <v>142</v>
      </c>
      <c r="B430" s="48">
        <v>135.75489999999999</v>
      </c>
      <c r="C430" s="48">
        <v>6</v>
      </c>
    </row>
    <row r="431" spans="1:3">
      <c r="A431" t="s">
        <v>142</v>
      </c>
      <c r="B431" s="48">
        <v>73.657709999999994</v>
      </c>
      <c r="C431" s="48">
        <v>6</v>
      </c>
    </row>
    <row r="432" spans="1:3">
      <c r="A432" t="s">
        <v>142</v>
      </c>
      <c r="B432" s="48">
        <v>91.002930000000006</v>
      </c>
      <c r="C432" s="48">
        <v>5</v>
      </c>
    </row>
    <row r="433" spans="1:3">
      <c r="A433" t="s">
        <v>142</v>
      </c>
      <c r="B433" s="48">
        <v>94.420410000000004</v>
      </c>
      <c r="C433" s="48">
        <v>5</v>
      </c>
    </row>
    <row r="434" spans="1:3">
      <c r="A434" t="s">
        <v>142</v>
      </c>
      <c r="B434" s="48">
        <v>75.308589999999995</v>
      </c>
      <c r="C434" s="48">
        <v>4</v>
      </c>
    </row>
    <row r="435" spans="1:3">
      <c r="A435" t="s">
        <v>142</v>
      </c>
      <c r="B435" s="48">
        <v>55.806640000000002</v>
      </c>
      <c r="C435" s="48">
        <v>4</v>
      </c>
    </row>
    <row r="436" spans="1:3">
      <c r="A436" t="s">
        <v>142</v>
      </c>
      <c r="B436" s="48">
        <v>132.84809999999999</v>
      </c>
      <c r="C436" s="48">
        <v>4</v>
      </c>
    </row>
    <row r="437" spans="1:3">
      <c r="A437" t="s">
        <v>142</v>
      </c>
      <c r="B437" s="48">
        <v>65.040040000000005</v>
      </c>
      <c r="C437" s="48">
        <v>4</v>
      </c>
    </row>
    <row r="438" spans="1:3">
      <c r="A438" t="s">
        <v>142</v>
      </c>
      <c r="B438" s="48">
        <v>152.63480000000001</v>
      </c>
      <c r="C438" s="48">
        <v>4</v>
      </c>
    </row>
    <row r="439" spans="1:3">
      <c r="A439" t="s">
        <v>142</v>
      </c>
      <c r="B439" s="48">
        <v>61.311520000000002</v>
      </c>
      <c r="C439" s="48">
        <v>4</v>
      </c>
    </row>
    <row r="440" spans="1:3">
      <c r="A440" t="s">
        <v>142</v>
      </c>
      <c r="B440" s="48">
        <v>146.7046</v>
      </c>
      <c r="C440" s="48">
        <v>4</v>
      </c>
    </row>
    <row r="441" spans="1:3">
      <c r="A441" t="s">
        <v>142</v>
      </c>
      <c r="B441" s="48">
        <v>162.0059</v>
      </c>
      <c r="C441" s="48">
        <v>4</v>
      </c>
    </row>
    <row r="442" spans="1:3">
      <c r="A442" t="s">
        <v>142</v>
      </c>
      <c r="B442" s="48">
        <v>1087.1849999999999</v>
      </c>
      <c r="C442" s="48">
        <v>4</v>
      </c>
    </row>
    <row r="443" spans="1:3">
      <c r="A443" t="s">
        <v>142</v>
      </c>
      <c r="B443" s="48">
        <v>188.35499999999999</v>
      </c>
      <c r="C443" s="48">
        <v>4</v>
      </c>
    </row>
    <row r="444" spans="1:3">
      <c r="A444" t="s">
        <v>142</v>
      </c>
      <c r="B444" s="48">
        <v>244.25540000000001</v>
      </c>
      <c r="C444" s="48">
        <v>3</v>
      </c>
    </row>
    <row r="445" spans="1:3">
      <c r="A445" t="s">
        <v>142</v>
      </c>
      <c r="B445" s="48">
        <v>328.39789999999999</v>
      </c>
      <c r="C445" s="48">
        <v>3</v>
      </c>
    </row>
    <row r="446" spans="1:3">
      <c r="A446" t="s">
        <v>142</v>
      </c>
      <c r="B446" s="48">
        <v>109.8262</v>
      </c>
      <c r="C446" s="48">
        <v>2</v>
      </c>
    </row>
    <row r="447" spans="1:3">
      <c r="A447" t="s">
        <v>142</v>
      </c>
      <c r="B447" s="48">
        <v>302.59719999999999</v>
      </c>
      <c r="C447" s="48">
        <v>1</v>
      </c>
    </row>
    <row r="448" spans="1:3">
      <c r="A448" t="s">
        <v>143</v>
      </c>
      <c r="B448" s="48">
        <v>12.19922</v>
      </c>
      <c r="C448" s="48">
        <v>1</v>
      </c>
    </row>
    <row r="449" spans="1:3">
      <c r="A449" t="s">
        <v>143</v>
      </c>
      <c r="B449" s="48">
        <v>141.0513</v>
      </c>
      <c r="C449" s="48">
        <v>12</v>
      </c>
    </row>
    <row r="450" spans="1:3">
      <c r="A450" t="s">
        <v>143</v>
      </c>
      <c r="B450" s="48">
        <v>269.4819</v>
      </c>
      <c r="C450" s="48">
        <v>14</v>
      </c>
    </row>
    <row r="451" spans="1:3">
      <c r="A451" t="s">
        <v>144</v>
      </c>
      <c r="B451" s="48">
        <v>469.19529999999997</v>
      </c>
      <c r="C451" s="48">
        <v>7</v>
      </c>
    </row>
    <row r="452" spans="1:3">
      <c r="B452" s="48">
        <f>AVERAGE(B2:B451)</f>
        <v>244.96868661024493</v>
      </c>
      <c r="C452" t="s">
        <v>91</v>
      </c>
    </row>
    <row r="453" spans="1:3">
      <c r="B453" s="48">
        <f>MAX(B2:B451)</f>
        <v>8010.34</v>
      </c>
      <c r="C453" t="s">
        <v>92</v>
      </c>
    </row>
    <row r="454" spans="1:3">
      <c r="B454" s="48">
        <f>MIN(B2:B451)</f>
        <v>1.1479999999999999</v>
      </c>
      <c r="C45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2015-09-15T06:19:10Z</dcterms:modified>
</cp:coreProperties>
</file>