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111a83811294b4d/Fall_2016/CS 265/Week10/"/>
    </mc:Choice>
  </mc:AlternateContent>
  <bookViews>
    <workbookView xWindow="0" yWindow="0" windowWidth="19200" windowHeight="7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2" i="1"/>
  <c r="H17" i="1"/>
  <c r="H18" i="1"/>
  <c r="H19" i="1"/>
  <c r="H20" i="1"/>
  <c r="H21" i="1"/>
  <c r="H22" i="1"/>
  <c r="H16" i="1"/>
  <c r="G22" i="1"/>
  <c r="F22" i="1"/>
  <c r="E22" i="1"/>
  <c r="D22" i="1"/>
  <c r="C22" i="1"/>
  <c r="G21" i="1"/>
  <c r="F21" i="1"/>
  <c r="E21" i="1"/>
  <c r="D21" i="1"/>
  <c r="C21" i="1"/>
  <c r="G20" i="1"/>
  <c r="F20" i="1"/>
  <c r="E20" i="1"/>
  <c r="D20" i="1"/>
  <c r="C20" i="1"/>
  <c r="G19" i="1"/>
  <c r="F19" i="1"/>
  <c r="E19" i="1"/>
  <c r="D19" i="1"/>
  <c r="C19" i="1"/>
  <c r="G18" i="1"/>
  <c r="F18" i="1"/>
  <c r="E18" i="1"/>
  <c r="D18" i="1"/>
  <c r="C18" i="1"/>
  <c r="G17" i="1"/>
  <c r="F17" i="1"/>
  <c r="E17" i="1"/>
  <c r="D17" i="1"/>
  <c r="C17" i="1"/>
  <c r="G16" i="1"/>
  <c r="F16" i="1"/>
  <c r="E16" i="1"/>
  <c r="D16" i="1"/>
  <c r="C16" i="1"/>
  <c r="G4" i="1"/>
  <c r="G5" i="1"/>
  <c r="G6" i="1"/>
  <c r="G7" i="1"/>
  <c r="G8" i="1"/>
  <c r="G9" i="1"/>
  <c r="G10" i="1"/>
  <c r="G3" i="1"/>
  <c r="F4" i="1"/>
  <c r="F5" i="1"/>
  <c r="F6" i="1"/>
  <c r="F7" i="1"/>
  <c r="F8" i="1"/>
  <c r="F9" i="1"/>
  <c r="F10" i="1"/>
  <c r="F3" i="1"/>
  <c r="D3" i="1"/>
  <c r="E3" i="1"/>
  <c r="D4" i="1"/>
  <c r="D5" i="1"/>
  <c r="D6" i="1"/>
  <c r="D7" i="1"/>
  <c r="D8" i="1"/>
  <c r="D9" i="1"/>
  <c r="D10" i="1"/>
  <c r="C4" i="1"/>
  <c r="C5" i="1"/>
  <c r="C6" i="1"/>
  <c r="C7" i="1"/>
  <c r="C8" i="1"/>
  <c r="C9" i="1"/>
  <c r="C10" i="1"/>
  <c r="C3" i="1"/>
  <c r="H4" i="1"/>
  <c r="H5" i="1"/>
  <c r="H6" i="1"/>
  <c r="H7" i="1"/>
  <c r="H8" i="1"/>
  <c r="H9" i="1"/>
  <c r="H10" i="1"/>
  <c r="H3" i="1"/>
  <c r="E10" i="1"/>
  <c r="E4" i="1"/>
  <c r="E5" i="1"/>
  <c r="E6" i="1"/>
  <c r="E7" i="1"/>
  <c r="E8" i="1"/>
  <c r="E9" i="1"/>
</calcChain>
</file>

<file path=xl/sharedStrings.xml><?xml version="1.0" encoding="utf-8"?>
<sst xmlns="http://schemas.openxmlformats.org/spreadsheetml/2006/main" count="19" uniqueCount="11">
  <si>
    <t>n</t>
  </si>
  <si>
    <t>T (user time)</t>
  </si>
  <si>
    <t>T/f</t>
  </si>
  <si>
    <t>n*log(n)</t>
  </si>
  <si>
    <t>n^2</t>
  </si>
  <si>
    <t>log(n)</t>
  </si>
  <si>
    <t>n*sqrt(n)</t>
  </si>
  <si>
    <t>n^1.06</t>
  </si>
  <si>
    <t>Run Time</t>
  </si>
  <si>
    <t>Run Time/# Swaps</t>
  </si>
  <si>
    <t># 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</si>
</sst>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Sheet1!$A$16:$A$22</c:f>
              <c:numCache>
                <c:formatCode>0.00E+00</c:formatCode>
                <c:ptCount val="7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</c:numCache>
            </c:numRef>
          </c:xVal>
          <c:yVal>
            <c:numRef>
              <c:f>Sheet1!$N$2:$N$8</c:f>
              <c:numCache>
                <c:formatCode>0.00E+00</c:formatCode>
                <c:ptCount val="7"/>
                <c:pt idx="0">
                  <c:v>5.6299949711242839E-5</c:v>
                </c:pt>
                <c:pt idx="1">
                  <c:v>5.2402244183066098E-5</c:v>
                </c:pt>
                <c:pt idx="2">
                  <c:v>5.2410620802581713E-5</c:v>
                </c:pt>
                <c:pt idx="3">
                  <c:v>5.2459339592545342E-5</c:v>
                </c:pt>
                <c:pt idx="4">
                  <c:v>5.2608540171395442E-5</c:v>
                </c:pt>
                <c:pt idx="5">
                  <c:v>5.3130093057403039E-5</c:v>
                </c:pt>
                <c:pt idx="6">
                  <c:v>5.3517070112974525E-5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785368"/>
        <c:axId val="234785760"/>
      </c:scatterChart>
      <c:valAx>
        <c:axId val="234785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785760"/>
        <c:crosses val="autoZero"/>
        <c:crossBetween val="midCat"/>
      </c:valAx>
      <c:valAx>
        <c:axId val="23478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785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22225</xdr:colOff>
      <xdr:row>9</xdr:row>
      <xdr:rowOff>177800</xdr:rowOff>
    </xdr:from>
    <xdr:to>
      <xdr:col>17</xdr:col>
      <xdr:colOff>327025</xdr:colOff>
      <xdr:row>24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N8" sqref="L1:N8"/>
    </sheetView>
  </sheetViews>
  <sheetFormatPr defaultRowHeight="14.5" x14ac:dyDescent="0.35"/>
  <cols>
    <col min="2" max="2" width="11.36328125" bestFit="1" customWidth="1"/>
    <col min="12" max="12" width="11.36328125" bestFit="1" customWidth="1"/>
    <col min="14" max="14" width="16.26953125" bestFit="1" customWidth="1"/>
  </cols>
  <sheetData>
    <row r="1" spans="1:14" x14ac:dyDescent="0.35">
      <c r="C1" s="1" t="s">
        <v>2</v>
      </c>
      <c r="D1" s="1"/>
      <c r="E1" s="1"/>
      <c r="F1" s="1"/>
      <c r="G1" s="1"/>
      <c r="H1" s="1"/>
      <c r="L1" s="2" t="s">
        <v>8</v>
      </c>
      <c r="M1" t="s">
        <v>10</v>
      </c>
      <c r="N1" t="s">
        <v>9</v>
      </c>
    </row>
    <row r="2" spans="1:14" x14ac:dyDescent="0.35">
      <c r="A2" s="2" t="s">
        <v>0</v>
      </c>
      <c r="B2" s="2" t="s">
        <v>1</v>
      </c>
      <c r="C2" s="2">
        <v>1</v>
      </c>
      <c r="D2" s="2" t="s">
        <v>5</v>
      </c>
      <c r="E2" s="2" t="s">
        <v>0</v>
      </c>
      <c r="F2" s="2" t="s">
        <v>3</v>
      </c>
      <c r="G2" s="2" t="s">
        <v>6</v>
      </c>
      <c r="H2" s="2" t="s">
        <v>4</v>
      </c>
      <c r="L2" s="2">
        <v>192</v>
      </c>
      <c r="M2" s="2">
        <v>3410305</v>
      </c>
      <c r="N2" s="2">
        <f>L2/M2</f>
        <v>5.6299949711242839E-5</v>
      </c>
    </row>
    <row r="3" spans="1:14" x14ac:dyDescent="0.35">
      <c r="A3" s="2">
        <v>1000</v>
      </c>
      <c r="B3" s="2">
        <v>192</v>
      </c>
      <c r="C3" s="2">
        <f>B3</f>
        <v>192</v>
      </c>
      <c r="D3" s="2">
        <f>B3/LOG(A3)</f>
        <v>64</v>
      </c>
      <c r="E3" s="2">
        <f>B3/A3</f>
        <v>0.192</v>
      </c>
      <c r="F3" s="2">
        <f>B3/(A3*LOG(A3))</f>
        <v>6.4000000000000001E-2</v>
      </c>
      <c r="G3" s="2">
        <f>B3/(A3^(3/2))</f>
        <v>6.0715731075232909E-3</v>
      </c>
      <c r="H3" s="2">
        <f>B3/(A3*A3)</f>
        <v>1.92E-4</v>
      </c>
      <c r="L3" s="2">
        <v>2392</v>
      </c>
      <c r="M3" s="2">
        <v>45646900</v>
      </c>
      <c r="N3" s="2">
        <f t="shared" ref="N3:N8" si="0">L3/M3</f>
        <v>5.2402244183066098E-5</v>
      </c>
    </row>
    <row r="4" spans="1:14" x14ac:dyDescent="0.35">
      <c r="A4" s="2">
        <v>10000</v>
      </c>
      <c r="B4" s="2">
        <v>2392</v>
      </c>
      <c r="C4" s="2">
        <f t="shared" ref="C4:C10" si="1">B4</f>
        <v>2392</v>
      </c>
      <c r="D4" s="2">
        <f t="shared" ref="D4:D10" si="2">B4/LOG(A4)</f>
        <v>598</v>
      </c>
      <c r="E4" s="2">
        <f>B4/A4</f>
        <v>0.2392</v>
      </c>
      <c r="F4" s="2">
        <f t="shared" ref="F4:F10" si="3">B4/(A4*LOG(A4))</f>
        <v>5.9799999999999999E-2</v>
      </c>
      <c r="G4" s="2">
        <f t="shared" ref="G4:G10" si="4">B4/(A4^(3/2))</f>
        <v>2.391999999999997E-3</v>
      </c>
      <c r="H4" s="2">
        <f>B4/(A4*A4)</f>
        <v>2.3920000000000001E-5</v>
      </c>
      <c r="L4" s="2">
        <v>5148</v>
      </c>
      <c r="M4" s="2">
        <v>98224366</v>
      </c>
      <c r="N4" s="2">
        <f t="shared" si="0"/>
        <v>5.2410620802581713E-5</v>
      </c>
    </row>
    <row r="5" spans="1:14" x14ac:dyDescent="0.35">
      <c r="A5" s="2">
        <v>20000</v>
      </c>
      <c r="B5" s="2">
        <v>5148</v>
      </c>
      <c r="C5" s="2">
        <f t="shared" si="1"/>
        <v>5148</v>
      </c>
      <c r="D5" s="2">
        <f t="shared" si="2"/>
        <v>1196.9225988169994</v>
      </c>
      <c r="E5" s="2">
        <f>B5/A5</f>
        <v>0.25740000000000002</v>
      </c>
      <c r="F5" s="2">
        <f t="shared" si="3"/>
        <v>5.9846129940849965E-2</v>
      </c>
      <c r="G5" s="2">
        <f t="shared" si="4"/>
        <v>1.8200928547741756E-3</v>
      </c>
      <c r="H5" s="2">
        <f>B5/(A5*A5)</f>
        <v>1.287E-5</v>
      </c>
      <c r="L5" s="2">
        <v>8071.9999999999991</v>
      </c>
      <c r="M5" s="2">
        <v>153871552</v>
      </c>
      <c r="N5" s="2">
        <f t="shared" si="0"/>
        <v>5.2459339592545342E-5</v>
      </c>
    </row>
    <row r="6" spans="1:14" x14ac:dyDescent="0.35">
      <c r="A6" s="2">
        <v>30000</v>
      </c>
      <c r="B6" s="2">
        <v>8071.9999999999991</v>
      </c>
      <c r="C6" s="2">
        <f t="shared" si="1"/>
        <v>8071.9999999999991</v>
      </c>
      <c r="D6" s="2">
        <f t="shared" si="2"/>
        <v>1802.9442449186988</v>
      </c>
      <c r="E6" s="2">
        <f>B6/A6</f>
        <v>0.26906666666666662</v>
      </c>
      <c r="F6" s="2">
        <f t="shared" si="3"/>
        <v>6.0098141497289953E-2</v>
      </c>
      <c r="G6" s="2">
        <f t="shared" si="4"/>
        <v>1.5534571242995538E-3</v>
      </c>
      <c r="H6" s="2">
        <f>B6/(A6*A6)</f>
        <v>8.9688888888888875E-6</v>
      </c>
      <c r="L6" s="2">
        <v>11056</v>
      </c>
      <c r="M6" s="2">
        <v>210155993</v>
      </c>
      <c r="N6" s="2">
        <f t="shared" si="0"/>
        <v>5.2608540171395442E-5</v>
      </c>
    </row>
    <row r="7" spans="1:14" x14ac:dyDescent="0.35">
      <c r="A7" s="2">
        <v>40000</v>
      </c>
      <c r="B7" s="2">
        <v>11056</v>
      </c>
      <c r="C7" s="2">
        <f t="shared" si="1"/>
        <v>11056</v>
      </c>
      <c r="D7" s="2">
        <f t="shared" si="2"/>
        <v>2402.4024069294455</v>
      </c>
      <c r="E7" s="2">
        <f>B7/A7</f>
        <v>0.27639999999999998</v>
      </c>
      <c r="F7" s="2">
        <f t="shared" si="3"/>
        <v>6.0060060173236132E-2</v>
      </c>
      <c r="G7" s="2">
        <f t="shared" si="4"/>
        <v>1.3820000000000028E-3</v>
      </c>
      <c r="H7" s="2">
        <f>B7/(A7*A7)</f>
        <v>6.9099999999999999E-6</v>
      </c>
      <c r="L7" s="2">
        <v>14152</v>
      </c>
      <c r="M7" s="2">
        <v>266365052</v>
      </c>
      <c r="N7" s="2">
        <f t="shared" si="0"/>
        <v>5.3130093057403039E-5</v>
      </c>
    </row>
    <row r="8" spans="1:14" x14ac:dyDescent="0.35">
      <c r="A8" s="2">
        <v>50000</v>
      </c>
      <c r="B8" s="2">
        <v>14152</v>
      </c>
      <c r="C8" s="2">
        <f t="shared" si="1"/>
        <v>14152</v>
      </c>
      <c r="D8" s="2">
        <f t="shared" si="2"/>
        <v>3011.723843084997</v>
      </c>
      <c r="E8" s="2">
        <f>B8/A8</f>
        <v>0.28304000000000001</v>
      </c>
      <c r="F8" s="2">
        <f t="shared" si="3"/>
        <v>6.023447686169995E-2</v>
      </c>
      <c r="G8" s="2">
        <f t="shared" si="4"/>
        <v>1.2657933607030808E-3</v>
      </c>
      <c r="H8" s="2">
        <f>B8/(A8*A8)</f>
        <v>5.6608000000000001E-6</v>
      </c>
      <c r="L8" s="2">
        <v>17144</v>
      </c>
      <c r="M8" s="2">
        <v>320346386</v>
      </c>
      <c r="N8" s="2">
        <f t="shared" si="0"/>
        <v>5.3517070112974525E-5</v>
      </c>
    </row>
    <row r="9" spans="1:14" x14ac:dyDescent="0.35">
      <c r="A9" s="2">
        <v>60000</v>
      </c>
      <c r="B9" s="2">
        <v>17144</v>
      </c>
      <c r="C9" s="2">
        <f t="shared" si="1"/>
        <v>17144</v>
      </c>
      <c r="D9" s="2">
        <f t="shared" si="2"/>
        <v>3587.9986006352324</v>
      </c>
      <c r="E9" s="2">
        <f>B9/A9</f>
        <v>0.28573333333333334</v>
      </c>
      <c r="F9" s="2">
        <f t="shared" si="3"/>
        <v>5.9799976677253869E-2</v>
      </c>
      <c r="G9" s="2">
        <f t="shared" si="4"/>
        <v>1.166501448618746E-3</v>
      </c>
      <c r="H9" s="2">
        <f>B9/(A9*A9)</f>
        <v>4.7622222222222219E-6</v>
      </c>
    </row>
    <row r="10" spans="1:14" x14ac:dyDescent="0.35">
      <c r="A10">
        <v>80000</v>
      </c>
      <c r="B10">
        <v>31136</v>
      </c>
      <c r="C10">
        <f t="shared" si="1"/>
        <v>31136</v>
      </c>
      <c r="D10">
        <f t="shared" si="2"/>
        <v>6350.2811660819634</v>
      </c>
      <c r="E10">
        <f>B10/A10</f>
        <v>0.38919999999999999</v>
      </c>
      <c r="F10">
        <f t="shared" si="3"/>
        <v>7.9378514576024545E-2</v>
      </c>
      <c r="G10">
        <f t="shared" si="4"/>
        <v>1.3760297961890205E-3</v>
      </c>
      <c r="H10">
        <f>B10/(A10*A10)</f>
        <v>4.865E-6</v>
      </c>
    </row>
    <row r="14" spans="1:14" x14ac:dyDescent="0.35">
      <c r="C14" s="1" t="s">
        <v>2</v>
      </c>
      <c r="D14" s="1"/>
      <c r="E14" s="1"/>
      <c r="F14" s="1"/>
      <c r="G14" s="1"/>
      <c r="H14" s="1"/>
    </row>
    <row r="15" spans="1:14" x14ac:dyDescent="0.35">
      <c r="A15" s="2" t="s">
        <v>0</v>
      </c>
      <c r="C15" s="2" t="s">
        <v>5</v>
      </c>
      <c r="D15" s="2" t="s">
        <v>0</v>
      </c>
      <c r="E15" s="2" t="s">
        <v>3</v>
      </c>
      <c r="F15" s="2" t="s">
        <v>6</v>
      </c>
      <c r="G15" s="2" t="s">
        <v>4</v>
      </c>
      <c r="H15" s="2" t="s">
        <v>7</v>
      </c>
    </row>
    <row r="16" spans="1:14" x14ac:dyDescent="0.35">
      <c r="A16" s="2">
        <v>1000</v>
      </c>
      <c r="B16" s="2">
        <v>3410305</v>
      </c>
      <c r="C16" s="2">
        <f>B16/LOG(A16)</f>
        <v>1136768.3333333333</v>
      </c>
      <c r="D16" s="2">
        <f>B16/A16</f>
        <v>3410.3049999999998</v>
      </c>
      <c r="E16" s="2">
        <f>B16/(A16*LOG(A16))</f>
        <v>1136.7683333333334</v>
      </c>
      <c r="F16" s="2">
        <f>B16/(A16^(3/2))</f>
        <v>107.84331315860528</v>
      </c>
      <c r="G16" s="2">
        <f>B16/(A16*A16)</f>
        <v>3.4103050000000001</v>
      </c>
      <c r="H16" s="2">
        <f>B16/(A16^(1.06))</f>
        <v>2253.166169207545</v>
      </c>
    </row>
    <row r="17" spans="1:8" x14ac:dyDescent="0.35">
      <c r="A17" s="2">
        <v>10000</v>
      </c>
      <c r="B17" s="2">
        <v>45646900</v>
      </c>
      <c r="C17" s="2">
        <f>B17/LOG(A17)</f>
        <v>11411725</v>
      </c>
      <c r="D17" s="2">
        <f>B17/A17</f>
        <v>4564.6899999999996</v>
      </c>
      <c r="E17" s="2">
        <f>B17/(A17*LOG(A17))</f>
        <v>1141.1724999999999</v>
      </c>
      <c r="F17" s="2">
        <f>B17/(A17^(3/2))</f>
        <v>45.646899999999938</v>
      </c>
      <c r="G17" s="2">
        <f>B17/(A17*A17)</f>
        <v>0.45646900000000001</v>
      </c>
      <c r="H17" s="2">
        <f t="shared" ref="H17:H22" si="5">B17/(A17^(1.06))</f>
        <v>2626.7049275635413</v>
      </c>
    </row>
    <row r="18" spans="1:8" x14ac:dyDescent="0.35">
      <c r="A18" s="2">
        <v>20000</v>
      </c>
      <c r="B18" s="2">
        <v>98224366</v>
      </c>
      <c r="C18" s="2">
        <f>B18/LOG(A18)</f>
        <v>22837405.481715638</v>
      </c>
      <c r="D18" s="2">
        <f>B18/A18</f>
        <v>4911.2183000000005</v>
      </c>
      <c r="E18" s="2">
        <f>B18/(A18*LOG(A18))</f>
        <v>1141.8702740857821</v>
      </c>
      <c r="F18" s="2">
        <f>B18/(A18^(3/2))</f>
        <v>34.727557638174723</v>
      </c>
      <c r="G18" s="2">
        <f>B18/(A18*A18)</f>
        <v>0.24556091499999999</v>
      </c>
      <c r="H18" s="2">
        <f t="shared" si="5"/>
        <v>2710.9870241885242</v>
      </c>
    </row>
    <row r="19" spans="1:8" x14ac:dyDescent="0.35">
      <c r="A19" s="2">
        <v>30000</v>
      </c>
      <c r="B19" s="2">
        <v>153871552</v>
      </c>
      <c r="C19" s="2">
        <f>B19/LOG(A19)</f>
        <v>34368412.925558515</v>
      </c>
      <c r="D19" s="2">
        <f>B19/A19</f>
        <v>5129.0517333333337</v>
      </c>
      <c r="E19" s="2">
        <f>B19/(A19*LOG(A19))</f>
        <v>1145.6137641852838</v>
      </c>
      <c r="F19" s="2">
        <f>B19/(A19^(3/2))</f>
        <v>29.612593989275183</v>
      </c>
      <c r="G19" s="2">
        <f>B19/(A19*A19)</f>
        <v>0.17096839111111112</v>
      </c>
      <c r="H19" s="2">
        <f t="shared" si="5"/>
        <v>2763.1839921211986</v>
      </c>
    </row>
    <row r="20" spans="1:8" x14ac:dyDescent="0.35">
      <c r="A20" s="2">
        <v>40000</v>
      </c>
      <c r="B20" s="2">
        <v>210155993</v>
      </c>
      <c r="C20" s="2">
        <f>B20/LOG(A20)</f>
        <v>45665635.258126602</v>
      </c>
      <c r="D20" s="2">
        <f>B20/A20</f>
        <v>5253.8998250000004</v>
      </c>
      <c r="E20" s="2">
        <f>B20/(A20*LOG(A20))</f>
        <v>1141.6408814531649</v>
      </c>
      <c r="F20" s="2">
        <f>B20/(A20^(3/2))</f>
        <v>26.269499125000053</v>
      </c>
      <c r="G20" s="2">
        <f>B20/(A20*A20)</f>
        <v>0.131347495625</v>
      </c>
      <c r="H20" s="2">
        <f t="shared" si="5"/>
        <v>2782.0068080324472</v>
      </c>
    </row>
    <row r="21" spans="1:8" x14ac:dyDescent="0.35">
      <c r="A21" s="2">
        <v>50000</v>
      </c>
      <c r="B21" s="2">
        <v>266365052</v>
      </c>
      <c r="C21" s="2">
        <f>B21/LOG(A21)</f>
        <v>56685837.907926448</v>
      </c>
      <c r="D21" s="2">
        <f>B21/A21</f>
        <v>5327.3010400000003</v>
      </c>
      <c r="E21" s="2">
        <f>B21/(A21*LOG(A21))</f>
        <v>1133.716758158529</v>
      </c>
      <c r="F21" s="2">
        <f>B21/(A21^(3/2))</f>
        <v>23.824414524090649</v>
      </c>
      <c r="G21" s="2">
        <f>B21/(A21*A21)</f>
        <v>0.1065460208</v>
      </c>
      <c r="H21" s="2">
        <f t="shared" si="5"/>
        <v>2783.3578022446191</v>
      </c>
    </row>
    <row r="22" spans="1:8" x14ac:dyDescent="0.35">
      <c r="A22" s="2">
        <v>60000</v>
      </c>
      <c r="B22" s="2">
        <v>320346386</v>
      </c>
      <c r="C22" s="2">
        <f>B22/LOG(A22)</f>
        <v>67044002.839859657</v>
      </c>
      <c r="D22" s="2">
        <f>B22/A22</f>
        <v>5339.1064333333334</v>
      </c>
      <c r="E22" s="2">
        <f>B22/(A22*LOG(A22))</f>
        <v>1117.4000473309943</v>
      </c>
      <c r="F22" s="2">
        <f>B22/(A22^(3/2))</f>
        <v>21.796810740129491</v>
      </c>
      <c r="G22" s="2">
        <f>B22/(A22*A22)</f>
        <v>8.8985107222222221E-2</v>
      </c>
      <c r="H22" s="2">
        <f t="shared" si="5"/>
        <v>2759.1766331945482</v>
      </c>
    </row>
    <row r="23" spans="1:8" x14ac:dyDescent="0.35">
      <c r="A23">
        <v>80000</v>
      </c>
    </row>
  </sheetData>
  <mergeCells count="2">
    <mergeCell ref="C1:H1"/>
    <mergeCell ref="C14:H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Xiao,Geoffrey</dc:creator>
  <cp:lastModifiedBy>Xiao,Geoffrey</cp:lastModifiedBy>
  <dcterms:created xsi:type="dcterms:W3CDTF">2016-12-03T03:55:09Z</dcterms:created>
  <dcterms:modified xsi:type="dcterms:W3CDTF">2016-12-03T05:36:19Z</dcterms:modified>
</cp:coreProperties>
</file>