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zi\Desktop\SWOS\Indikator\"/>
    </mc:Choice>
  </mc:AlternateContent>
  <bookViews>
    <workbookView xWindow="0" yWindow="0" windowWidth="5880" windowHeight="7050" activeTab="5"/>
  </bookViews>
  <sheets>
    <sheet name="IND codes" sheetId="6" r:id="rId1"/>
    <sheet name="CLC_v0.3" sheetId="1" r:id="rId2"/>
    <sheet name="CLC v0.4" sheetId="2" r:id="rId3"/>
    <sheet name="MAES" sheetId="3" r:id="rId4"/>
    <sheet name="indicator mapping table" sheetId="4" r:id="rId5"/>
    <sheet name="generate SLD" sheetId="5" r:id="rId6"/>
  </sheets>
  <definedNames>
    <definedName name="_xlnm._FilterDatabase" localSheetId="2" hidden="1">'CLC v0.4'!$A$1:$AM$107</definedName>
    <definedName name="_xlnm._FilterDatabase" localSheetId="1" hidden="1">CLC_v0.3!$A$1:$AG$104</definedName>
    <definedName name="_xlnm._FilterDatabase" localSheetId="3" hidden="1">MAES!$A$1:$AJ$151</definedName>
  </definedNames>
  <calcPr calcId="152511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F23" i="6"/>
  <c r="F25" i="6"/>
  <c r="F26" i="6"/>
  <c r="F27" i="6"/>
  <c r="F28" i="6"/>
  <c r="F30" i="6"/>
  <c r="F31" i="6"/>
  <c r="F32" i="6"/>
  <c r="F33" i="6"/>
  <c r="F35" i="6"/>
  <c r="F36" i="6"/>
  <c r="F37" i="6"/>
  <c r="F16" i="6"/>
  <c r="K31" i="6"/>
  <c r="K32" i="6"/>
  <c r="K33" i="6"/>
  <c r="K35" i="6"/>
  <c r="K36" i="6"/>
  <c r="K37" i="6"/>
  <c r="K30" i="6"/>
  <c r="J30" i="6"/>
  <c r="J31" i="6"/>
  <c r="J32" i="6"/>
  <c r="J33" i="6"/>
  <c r="J35" i="6"/>
  <c r="J36" i="6"/>
  <c r="J37" i="6"/>
  <c r="J16" i="6" l="1"/>
  <c r="J15" i="6"/>
  <c r="F15" i="6"/>
  <c r="J14" i="6"/>
  <c r="F14" i="6"/>
  <c r="J13" i="6"/>
  <c r="F13" i="6"/>
  <c r="J12" i="6"/>
  <c r="F12" i="6"/>
  <c r="J11" i="6"/>
  <c r="F11" i="6"/>
  <c r="J10" i="6"/>
  <c r="F10" i="6"/>
  <c r="J9" i="6"/>
  <c r="F9" i="6"/>
  <c r="J8" i="6"/>
  <c r="F8" i="6"/>
  <c r="J7" i="6"/>
  <c r="F7" i="6"/>
  <c r="J6" i="6"/>
  <c r="F6" i="6"/>
  <c r="J5" i="6"/>
  <c r="F5" i="6"/>
  <c r="J4" i="6"/>
  <c r="F4" i="6"/>
  <c r="J3" i="6"/>
  <c r="F3" i="6"/>
  <c r="J2" i="6"/>
  <c r="F2" i="6"/>
  <c r="J1" i="6"/>
  <c r="F1" i="6"/>
  <c r="K208" i="5"/>
  <c r="K192" i="5"/>
  <c r="K144" i="5"/>
  <c r="K112" i="5"/>
  <c r="K312" i="5"/>
  <c r="K63" i="5"/>
  <c r="K80" i="5"/>
  <c r="K96" i="5"/>
  <c r="K128" i="5"/>
  <c r="K160" i="5"/>
  <c r="K176" i="5"/>
  <c r="K224" i="5"/>
  <c r="K240" i="5"/>
  <c r="K256" i="5"/>
  <c r="K272" i="5"/>
  <c r="K288" i="5"/>
  <c r="K304" i="5"/>
  <c r="K64" i="5"/>
  <c r="K79" i="5"/>
  <c r="K97" i="5"/>
  <c r="K113" i="5"/>
  <c r="K129" i="5"/>
  <c r="K145" i="5"/>
  <c r="K161" i="5"/>
  <c r="K177" i="5"/>
  <c r="K193" i="5"/>
  <c r="K209" i="5"/>
  <c r="K225" i="5"/>
  <c r="K241" i="5"/>
  <c r="K257" i="5"/>
  <c r="K273" i="5"/>
  <c r="K289" i="5"/>
  <c r="K305" i="5"/>
  <c r="K65" i="5"/>
  <c r="K81" i="5"/>
  <c r="K95" i="5"/>
  <c r="K114" i="5"/>
  <c r="K130" i="5"/>
  <c r="K146" i="5"/>
  <c r="K162" i="5"/>
  <c r="K178" i="5"/>
  <c r="K194" i="5"/>
  <c r="K210" i="5"/>
  <c r="K226" i="5"/>
  <c r="K242" i="5"/>
  <c r="K258" i="5"/>
  <c r="K274" i="5"/>
  <c r="K290" i="5"/>
  <c r="K306" i="5"/>
  <c r="K66" i="5"/>
  <c r="K82" i="5"/>
  <c r="K98" i="5"/>
  <c r="K111" i="5"/>
  <c r="K131" i="5"/>
  <c r="K147" i="5"/>
  <c r="K163" i="5"/>
  <c r="K179" i="5"/>
  <c r="K195" i="5"/>
  <c r="K211" i="5"/>
  <c r="K227" i="5"/>
  <c r="K243" i="5"/>
  <c r="K259" i="5"/>
  <c r="K275" i="5"/>
  <c r="K291" i="5"/>
  <c r="K307" i="5"/>
  <c r="K67" i="5"/>
  <c r="K83" i="5"/>
  <c r="K99" i="5"/>
  <c r="K115" i="5"/>
  <c r="K127" i="5"/>
  <c r="K148" i="5"/>
  <c r="K164" i="5"/>
  <c r="K180" i="5"/>
  <c r="K196" i="5"/>
  <c r="K212" i="5"/>
  <c r="K228" i="5"/>
  <c r="K244" i="5"/>
  <c r="K260" i="5"/>
  <c r="K276" i="5"/>
  <c r="K292" i="5"/>
  <c r="K308" i="5"/>
  <c r="K68" i="5"/>
  <c r="K84" i="5"/>
  <c r="K100" i="5"/>
  <c r="K116" i="5"/>
  <c r="K132" i="5"/>
  <c r="K143" i="5"/>
  <c r="K165" i="5"/>
  <c r="K181" i="5"/>
  <c r="K197" i="5"/>
  <c r="K213" i="5"/>
  <c r="K229" i="5"/>
  <c r="K245" i="5"/>
  <c r="K261" i="5"/>
  <c r="K277" i="5"/>
  <c r="K293" i="5"/>
  <c r="K309" i="5"/>
  <c r="K69" i="5"/>
  <c r="K85" i="5"/>
  <c r="K101" i="5"/>
  <c r="K117" i="5"/>
  <c r="K133" i="5"/>
  <c r="K149" i="5"/>
  <c r="K159" i="5"/>
  <c r="K182" i="5"/>
  <c r="K198" i="5"/>
  <c r="K214" i="5"/>
  <c r="K230" i="5"/>
  <c r="K246" i="5"/>
  <c r="K262" i="5"/>
  <c r="K278" i="5"/>
  <c r="K294" i="5"/>
  <c r="K310" i="5"/>
  <c r="K70" i="5"/>
  <c r="K86" i="5"/>
  <c r="K102" i="5"/>
  <c r="K118" i="5"/>
  <c r="K134" i="5"/>
  <c r="K150" i="5"/>
  <c r="K166" i="5"/>
  <c r="K175" i="5"/>
  <c r="K199" i="5"/>
  <c r="K215" i="5"/>
  <c r="K231" i="5"/>
  <c r="K247" i="5"/>
  <c r="K263" i="5"/>
  <c r="K279" i="5"/>
  <c r="K295" i="5"/>
  <c r="K311" i="5"/>
  <c r="K71" i="5"/>
  <c r="K87" i="5"/>
  <c r="K103" i="5"/>
  <c r="K119" i="5"/>
  <c r="K135" i="5"/>
  <c r="K151" i="5"/>
  <c r="K167" i="5"/>
  <c r="K183" i="5"/>
  <c r="K191" i="5"/>
  <c r="K216" i="5"/>
  <c r="K232" i="5"/>
  <c r="K248" i="5"/>
  <c r="K264" i="5"/>
  <c r="K280" i="5"/>
  <c r="K296" i="5"/>
  <c r="K72" i="5"/>
  <c r="K88" i="5"/>
  <c r="K104" i="5"/>
  <c r="K120" i="5"/>
  <c r="K136" i="5"/>
  <c r="K152" i="5"/>
  <c r="K168" i="5"/>
  <c r="K184" i="5"/>
  <c r="K200" i="5"/>
  <c r="K207" i="5"/>
  <c r="K233" i="5"/>
  <c r="K249" i="5"/>
  <c r="K265" i="5"/>
  <c r="K281" i="5"/>
  <c r="K297" i="5"/>
  <c r="K313" i="5"/>
  <c r="K73" i="5"/>
  <c r="K89" i="5"/>
  <c r="K105" i="5"/>
  <c r="K121" i="5"/>
  <c r="K137" i="5"/>
  <c r="K153" i="5"/>
  <c r="K169" i="5"/>
  <c r="K185" i="5"/>
  <c r="K201" i="5"/>
  <c r="K217" i="5"/>
  <c r="K223" i="5"/>
  <c r="K250" i="5"/>
  <c r="K266" i="5"/>
  <c r="K282" i="5"/>
  <c r="K298" i="5"/>
  <c r="K314" i="5"/>
  <c r="K74" i="5"/>
  <c r="K90" i="5"/>
  <c r="K106" i="5"/>
  <c r="K122" i="5"/>
  <c r="K138" i="5"/>
  <c r="K154" i="5"/>
  <c r="K170" i="5"/>
  <c r="K186" i="5"/>
  <c r="K202" i="5"/>
  <c r="K218" i="5"/>
  <c r="K234" i="5"/>
  <c r="K239" i="5"/>
  <c r="K267" i="5"/>
  <c r="K283" i="5"/>
  <c r="K299" i="5"/>
  <c r="K315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55" i="5"/>
  <c r="K284" i="5"/>
  <c r="K300" i="5"/>
  <c r="K316" i="5"/>
  <c r="K76" i="5"/>
  <c r="K92" i="5"/>
  <c r="K108" i="5"/>
  <c r="K124" i="5"/>
  <c r="K140" i="5"/>
  <c r="K156" i="5"/>
  <c r="K172" i="5"/>
  <c r="K188" i="5"/>
  <c r="K204" i="5"/>
  <c r="K220" i="5"/>
  <c r="K236" i="5"/>
  <c r="K252" i="5"/>
  <c r="K268" i="5"/>
  <c r="K271" i="5"/>
  <c r="K301" i="5"/>
  <c r="K317" i="5"/>
  <c r="K77" i="5"/>
  <c r="K93" i="5"/>
  <c r="K109" i="5"/>
  <c r="K125" i="5"/>
  <c r="K141" i="5"/>
  <c r="K157" i="5"/>
  <c r="K173" i="5"/>
  <c r="K189" i="5"/>
  <c r="K205" i="5"/>
  <c r="K221" i="5"/>
  <c r="K237" i="5"/>
  <c r="K253" i="5"/>
  <c r="K269" i="5"/>
  <c r="K285" i="5"/>
  <c r="K287" i="5"/>
  <c r="K318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78" i="5"/>
  <c r="K94" i="5"/>
  <c r="K110" i="5"/>
  <c r="K126" i="5"/>
  <c r="K142" i="5"/>
  <c r="K158" i="5"/>
  <c r="K174" i="5"/>
  <c r="K190" i="5"/>
  <c r="K206" i="5"/>
  <c r="K222" i="5"/>
  <c r="K238" i="5"/>
  <c r="K254" i="5"/>
  <c r="K270" i="5"/>
  <c r="K286" i="5"/>
  <c r="K302" i="5"/>
  <c r="K303" i="5"/>
  <c r="AN93" i="2" l="1"/>
  <c r="AN94" i="2"/>
  <c r="AN95" i="2"/>
  <c r="AN96" i="2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K26" i="5" s="1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F15" i="5"/>
  <c r="G15" i="5"/>
  <c r="F16" i="5"/>
  <c r="K16" i="5" s="1"/>
  <c r="F17" i="5"/>
  <c r="K17" i="5" s="1"/>
  <c r="E91" i="4"/>
  <c r="E92" i="4"/>
  <c r="E93" i="4"/>
  <c r="E94" i="4"/>
  <c r="E95" i="4"/>
  <c r="E96" i="4"/>
  <c r="E97" i="4"/>
  <c r="E98" i="4"/>
  <c r="E99" i="4"/>
  <c r="E100" i="4"/>
  <c r="E101" i="4"/>
  <c r="E102" i="4"/>
  <c r="E106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G4" i="5"/>
  <c r="G5" i="5"/>
  <c r="G6" i="5"/>
  <c r="G8" i="5"/>
  <c r="G9" i="5"/>
  <c r="G10" i="5"/>
  <c r="G13" i="5"/>
  <c r="G14" i="5"/>
  <c r="G29" i="5"/>
  <c r="G31" i="5"/>
  <c r="G32" i="5"/>
  <c r="F29" i="5"/>
  <c r="F30" i="5"/>
  <c r="K30" i="5" s="1"/>
  <c r="F31" i="5"/>
  <c r="F32" i="5"/>
  <c r="F4" i="5"/>
  <c r="F5" i="5"/>
  <c r="F6" i="5"/>
  <c r="F8" i="5"/>
  <c r="F9" i="5"/>
  <c r="F10" i="5"/>
  <c r="F13" i="5"/>
  <c r="F14" i="5"/>
  <c r="F3" i="5"/>
  <c r="K3" i="5" s="1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94" i="3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7" i="2"/>
  <c r="AN98" i="2"/>
  <c r="AN99" i="2"/>
  <c r="AN100" i="2"/>
  <c r="AN101" i="2"/>
  <c r="AN102" i="2"/>
  <c r="AN103" i="2"/>
  <c r="AN104" i="2"/>
  <c r="AN105" i="2"/>
  <c r="AN106" i="2"/>
  <c r="AN107" i="2"/>
  <c r="AN2" i="2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50" i="4"/>
  <c r="E38" i="4"/>
  <c r="E39" i="4"/>
  <c r="E40" i="4"/>
  <c r="E41" i="4"/>
  <c r="E42" i="4"/>
  <c r="E43" i="4"/>
  <c r="E44" i="4"/>
  <c r="E45" i="4"/>
  <c r="E46" i="4"/>
  <c r="E47" i="4"/>
  <c r="E48" i="4"/>
  <c r="E49" i="4"/>
  <c r="E32" i="4"/>
  <c r="E33" i="4"/>
  <c r="E34" i="4"/>
  <c r="E20" i="4"/>
  <c r="E21" i="4"/>
  <c r="E22" i="4"/>
  <c r="E23" i="4"/>
  <c r="E24" i="4"/>
  <c r="E25" i="4"/>
  <c r="E26" i="4"/>
  <c r="E27" i="4"/>
  <c r="E28" i="4"/>
  <c r="E29" i="4"/>
  <c r="E30" i="4"/>
  <c r="E31" i="4"/>
  <c r="E35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69" i="4"/>
  <c r="E68" i="4"/>
  <c r="E67" i="4"/>
  <c r="E14" i="4"/>
  <c r="E7" i="4"/>
  <c r="E6" i="4"/>
  <c r="E5" i="4"/>
  <c r="E4" i="4"/>
  <c r="E18" i="4"/>
  <c r="E17" i="4"/>
  <c r="E16" i="4"/>
  <c r="E15" i="4"/>
  <c r="E13" i="4"/>
  <c r="E12" i="4"/>
  <c r="E11" i="4"/>
  <c r="E10" i="4"/>
  <c r="E9" i="4"/>
  <c r="E8" i="4"/>
  <c r="E3" i="4"/>
  <c r="K29" i="5" l="1"/>
  <c r="K9" i="5"/>
  <c r="K4" i="5"/>
  <c r="K15" i="5"/>
  <c r="K14" i="5"/>
  <c r="K32" i="5"/>
  <c r="K13" i="5"/>
  <c r="K6" i="5"/>
  <c r="K31" i="5"/>
  <c r="K5" i="5"/>
  <c r="K22" i="5"/>
  <c r="K10" i="5"/>
  <c r="K24" i="5"/>
  <c r="K20" i="5"/>
  <c r="K8" i="5"/>
  <c r="K25" i="5"/>
  <c r="K23" i="5"/>
  <c r="K21" i="5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2" i="1"/>
</calcChain>
</file>

<file path=xl/sharedStrings.xml><?xml version="1.0" encoding="utf-8"?>
<sst xmlns="http://schemas.openxmlformats.org/spreadsheetml/2006/main" count="1918" uniqueCount="416">
  <si>
    <t>Class ID</t>
  </si>
  <si>
    <t>Class Name</t>
  </si>
  <si>
    <t>Red</t>
  </si>
  <si>
    <t>Green</t>
  </si>
  <si>
    <t>Blue</t>
  </si>
  <si>
    <t>Indic 1 all Wet</t>
  </si>
  <si>
    <t>Indic 1 nat Wet</t>
  </si>
  <si>
    <t>Indic 1 art Wet</t>
  </si>
  <si>
    <t>Indic 1 Veg Wet</t>
  </si>
  <si>
    <t>Indic 1 Wat Bod</t>
  </si>
  <si>
    <t>Indic 1 Riv Bod</t>
  </si>
  <si>
    <t>Indic 2 all Wet</t>
  </si>
  <si>
    <t>Indic 2 nat Wet</t>
  </si>
  <si>
    <t>Indic 2 art Wet</t>
  </si>
  <si>
    <t>Indic 3 all Wet</t>
  </si>
  <si>
    <t>Indic 3 nat Wet</t>
  </si>
  <si>
    <t>Indic 3 art Wet</t>
  </si>
  <si>
    <t>Indic 3 nat Habi Dry</t>
  </si>
  <si>
    <t>Indic 3 Agri</t>
  </si>
  <si>
    <t>Indic 3 Urb</t>
  </si>
  <si>
    <t>Indic 3 Urb Agri art Wet</t>
  </si>
  <si>
    <t>Indic 3 Urb + Agri</t>
  </si>
  <si>
    <t>Indic 4 nat Wet</t>
  </si>
  <si>
    <t>Indic 4 art Wet</t>
  </si>
  <si>
    <t>Indic 4 rice</t>
  </si>
  <si>
    <t>Indic 5 Agri</t>
  </si>
  <si>
    <t>Indic 5 Urb</t>
  </si>
  <si>
    <t>Indic 5 nat Habi</t>
  </si>
  <si>
    <t>Indic 5 nat Wet</t>
  </si>
  <si>
    <t>Indic 5 art Wet</t>
  </si>
  <si>
    <t>Indic 6 all Wet</t>
  </si>
  <si>
    <t>Indic 6 not Wet</t>
  </si>
  <si>
    <t>1 Artificial surfaces</t>
  </si>
  <si>
    <t>1.1 Urban fabric</t>
  </si>
  <si>
    <t>1.1.1 Continuous urban fabrics</t>
  </si>
  <si>
    <t>1.1.2 Discontinuous urban fabric</t>
  </si>
  <si>
    <t>1.2 Industrial, commercial and transport units</t>
  </si>
  <si>
    <t>1.2.1 Industrial or commercial units</t>
  </si>
  <si>
    <t>1.2.2 Road and rail networks and associated land</t>
  </si>
  <si>
    <t>1.2.3 Port areas</t>
  </si>
  <si>
    <t>1.2.4 Airports</t>
  </si>
  <si>
    <t>1.3 Mine, dump and construction sites</t>
  </si>
  <si>
    <t>1.3.1 Mineral extraction sites</t>
  </si>
  <si>
    <t>1.3.1.1 Excavations, gravel/brick/clay pits, borrow pits, mining pools</t>
  </si>
  <si>
    <t>1.3.2 Dump sites</t>
  </si>
  <si>
    <t>1.3.3 Construction sites</t>
  </si>
  <si>
    <t>1.4 Artificial non-agricultural vegetated areasÂ </t>
  </si>
  <si>
    <t>1.4.1 Green urban areas</t>
  </si>
  <si>
    <t>1.4.2 Sport and leisure facilities</t>
  </si>
  <si>
    <t>2 Agricultural areas</t>
  </si>
  <si>
    <t>2.1 Arable land</t>
  </si>
  <si>
    <t xml:space="preserve">2.1.1 Non-irrigated arable land </t>
  </si>
  <si>
    <t>2.1.2 Permanently irrigated land</t>
  </si>
  <si>
    <t>2.1.3 Rice fields</t>
  </si>
  <si>
    <t>2.2 Permanent crops</t>
  </si>
  <si>
    <t>2.2.1 Vineyards</t>
  </si>
  <si>
    <t>2.2.2 Fruit trees and berry plantations</t>
  </si>
  <si>
    <t>2.2.3 Olive groves</t>
  </si>
  <si>
    <t>2.3 Pastures</t>
  </si>
  <si>
    <t>2.3.1 Pastures</t>
  </si>
  <si>
    <t>2.3.1.3 Wet pastures</t>
  </si>
  <si>
    <t>2.4 Heterogeneous agricultural areas</t>
  </si>
  <si>
    <t>2.4.1 Annual crops associated with permanent crops</t>
  </si>
  <si>
    <t>2.4.2 Complex cultivation</t>
  </si>
  <si>
    <t>2.4.3 Land principally occupied by agriculture, with significant areas of natural vegetation</t>
  </si>
  <si>
    <t>2.4.4 Agro-forestry areas</t>
  </si>
  <si>
    <t>3 Forests and semi-natural areas</t>
  </si>
  <si>
    <t>3.1 Forests</t>
  </si>
  <si>
    <t>3.1.1 Broad-leaved forest</t>
  </si>
  <si>
    <t>3.1.1.2 Wet forests including riparian</t>
  </si>
  <si>
    <t>3.1.2 Coniferous forest</t>
  </si>
  <si>
    <t>3.1.3 Mixed forest</t>
  </si>
  <si>
    <t>3.2 Shrub and/or herbaceous vegetation association</t>
  </si>
  <si>
    <t>3.2.1 Natural grassland</t>
  </si>
  <si>
    <t>3.2.2 Moors and heathland</t>
  </si>
  <si>
    <t>3.2.3 Sclerophyllous vegetation</t>
  </si>
  <si>
    <t>3.2.4 Transitional woodland shrub</t>
  </si>
  <si>
    <t>3.2.4.1 Shrub-dominated wetlands, shrub swamps, shrub-dominated freshwater marshes, shrub carr, alder thicket on inorganic soils</t>
  </si>
  <si>
    <t>3.3 Open spaces with little or no vegetation</t>
  </si>
  <si>
    <t>3.3.1 Beaches, dunes, and sand plains</t>
  </si>
  <si>
    <t>3.3.1.1 Sand, shingle or pebble shores, includes sand bars, spits and sandy islets, includes dune systems and humid dune slacks</t>
  </si>
  <si>
    <t>3.3.2 Bare rock</t>
  </si>
  <si>
    <t>3.3.2.1 Rocky marine shores, includes rocky offshore islands, sea cliffs</t>
  </si>
  <si>
    <t>3.3.3 Sparsely vegetated areas</t>
  </si>
  <si>
    <t>3.3.4 Burnt areas</t>
  </si>
  <si>
    <t>3.3.5 Glaciers and perpetual snow</t>
  </si>
  <si>
    <t>4 Wetlands</t>
  </si>
  <si>
    <t>4.1 Inland wetlands</t>
  </si>
  <si>
    <t>4.1.1 Inland marshes</t>
  </si>
  <si>
    <t>4.1.1.1 Reedbeds and high helophytes</t>
  </si>
  <si>
    <t>4.1.1.4 Permanent saline/brackish/alkaline marshes/pools</t>
  </si>
  <si>
    <t>4.1.1.5 Seasonal/intermittent saline/brackish/alkaline marshes/pools</t>
  </si>
  <si>
    <t>4.1.1.6 Permanent freshwater marshes/pools, ponds (below 8 ha), marshes and swamps on inorganic soils, with emergent vegetation water-logged for at least most of the growing season</t>
  </si>
  <si>
    <t>4.1.1.7 Seasonal/intermittent freshwater marshes/pools on inorganic soils, includes sloughs, potholes, seasonally flooded meadows, sedge marshes</t>
  </si>
  <si>
    <t>4.1.1.8 Tundra wetlands, includes tundra pools, temporary waters from snowmelt</t>
  </si>
  <si>
    <t>4.1.1.9 Freshwater springs</t>
  </si>
  <si>
    <t>4.1.2 Peatbogs</t>
  </si>
  <si>
    <t>4.1.2.1 Raised bogs</t>
  </si>
  <si>
    <t>4.1.2.2 Blanket bogs</t>
  </si>
  <si>
    <t>4.1.2.3 Forested peatlands, peatswamp forests</t>
  </si>
  <si>
    <t>4.2 Coastal wetlands</t>
  </si>
  <si>
    <t>4.2.1 Salt marshes</t>
  </si>
  <si>
    <t>4.2.2 Salines</t>
  </si>
  <si>
    <t>4.2.3 Intertidal flats</t>
  </si>
  <si>
    <t>4.2.3.1 Intertidal mud, sand or salt flats</t>
  </si>
  <si>
    <t xml:space="preserve">4.2.3.2 Intertidal forested wetlands, includes mangrove swamps, nipah swamps and tidal freshwater swamp forests </t>
  </si>
  <si>
    <t>5 Water bodies</t>
  </si>
  <si>
    <t>5.1 Inland waters</t>
  </si>
  <si>
    <t>5.1.1 Inland water courses</t>
  </si>
  <si>
    <t>5.1.1.1 Permanent inland deltas</t>
  </si>
  <si>
    <t>5.1.1.2 Permanent rivers/streams/creeks, includes waterfalls</t>
  </si>
  <si>
    <t>5.1.1.3 Seasonal/intermittent/irregular rivers/streams/creeks/wadis</t>
  </si>
  <si>
    <t>5.1.1.4 Canals and drainage channels, ditches</t>
  </si>
  <si>
    <t>5.1.2 Inland water bodies</t>
  </si>
  <si>
    <t>5.1.2.1 Permanent freshwater lakes (over 8 ha), includes large oxbow lakes</t>
  </si>
  <si>
    <t>5.1.2.2 Seasonal/intermittent freshwater lakes (over 8 ha), includes floodplain lakes</t>
  </si>
  <si>
    <t>5.1.2.3 Permanent saline/brackish/alkaline lakes</t>
  </si>
  <si>
    <t>5.1.2.4 Seasonal/intermittent saline/brackish/alkaline lakes and flats</t>
  </si>
  <si>
    <t>5.1.2.5 Permanent freshwater lakes (over 8 ha) with aquatic bed vegetation, includes large oxbow lakes with aquatic bed vegetation</t>
  </si>
  <si>
    <t>5.1.2.6 Seasonal/intermittent freshwater lakes (over 8 ha) with aquatic bed vegetation, includes floodplain lakes with aquatic bed vegetation</t>
  </si>
  <si>
    <t>5.1.2.7 Permanent saline/brackish/alkaline lakes with aquatic bed vegetation</t>
  </si>
  <si>
    <t>5.1.2.8 Seasonal/intermittent saline/brackish/alkaline lakes and flats with aquatic bed vegetation</t>
  </si>
  <si>
    <t>5.1.2.9 Aquaculture (e.g., fish/shrimp) ponds</t>
  </si>
  <si>
    <t>5.1.3.0 Ponds, includes farm ponds, stock ponds, small tanks, (generally below 8 ha)</t>
  </si>
  <si>
    <t>5.1.3.1 Water storage areas, reservoirs/barrages/dams/impoundments (generally over 8 ha)</t>
  </si>
  <si>
    <t>5.1.3.2 Wastewater treatment areas, sewage farms, settling ponds, oxidation basins, etc</t>
  </si>
  <si>
    <t>5.2 Marine waters</t>
  </si>
  <si>
    <t>5.2.1 Coastal lagoons</t>
  </si>
  <si>
    <t>5.2.1.1 Coastal brackish/saline lagoons, brackish to saline lagoons with at least one relatively narrow connection to the sea</t>
  </si>
  <si>
    <t>5.2.1.2 Coastal freshwater lagoons, includes freshwater delta lagoons</t>
  </si>
  <si>
    <t>5.2.2 Estuaries</t>
  </si>
  <si>
    <t>5.2.3 Sea and ocean</t>
  </si>
  <si>
    <t>5.2.3.1 Permanent shallow marine waters in most cases less than six metres deep at low tide, includes sea bays and straits</t>
  </si>
  <si>
    <t>5.2.3.2 Marine subtidal aquatic beds, includes kelp beds, sea-grass beds, tropical marine meadows</t>
  </si>
  <si>
    <t>5.2.3.3 Coral reefs</t>
  </si>
  <si>
    <t>Urban</t>
  </si>
  <si>
    <t>Agriculture</t>
  </si>
  <si>
    <t>Naturall habitat not Wetland</t>
  </si>
  <si>
    <t>Rice fields</t>
  </si>
  <si>
    <t xml:space="preserve">Natural wetland / vegetated </t>
  </si>
  <si>
    <t>Natural wetland / water bodies</t>
  </si>
  <si>
    <t>Natural wetland / rivers bodies</t>
  </si>
  <si>
    <t xml:space="preserve">Artificial wetland / vegetated </t>
  </si>
  <si>
    <t>Artificial wetland / water bodies</t>
  </si>
  <si>
    <t>Artificial wetland / rivers bodies</t>
  </si>
  <si>
    <t>Natural wetland</t>
  </si>
  <si>
    <t>Artificial wetland</t>
  </si>
  <si>
    <t>Wetland</t>
  </si>
  <si>
    <t>Vegetated wetland</t>
  </si>
  <si>
    <t>River bodies</t>
  </si>
  <si>
    <t>Water bodies</t>
  </si>
  <si>
    <t>unclassified (nat./art. wetland)</t>
  </si>
  <si>
    <t>unclassified (veg./water/river)</t>
  </si>
  <si>
    <t>Wetland habitats with permanent open water</t>
  </si>
  <si>
    <t>Wetland habitats with temporary open water</t>
  </si>
  <si>
    <t>Wetland habitats never flooded</t>
  </si>
  <si>
    <t>Flooded/inundated areas not wetland habitats</t>
  </si>
  <si>
    <t>Indic 1.1</t>
  </si>
  <si>
    <t>Indic 1.2</t>
  </si>
  <si>
    <t>Indic 1.3</t>
  </si>
  <si>
    <t>Indic 1.4</t>
  </si>
  <si>
    <t>Indic 1.5</t>
  </si>
  <si>
    <t>Indic 1.6</t>
  </si>
  <si>
    <t>Indic 2.1</t>
  </si>
  <si>
    <t>Indic 2.2</t>
  </si>
  <si>
    <t>Indic 2.3</t>
  </si>
  <si>
    <t>Indic 3.1 Nat Wet</t>
  </si>
  <si>
    <t>Indic 3.1 Agri</t>
  </si>
  <si>
    <t>Indic 3.2 Art Wet</t>
  </si>
  <si>
    <t>Indic 3.2 Agri</t>
  </si>
  <si>
    <t>Indic 3.3 Nat Wet</t>
  </si>
  <si>
    <t>Indic 3.3 Urb</t>
  </si>
  <si>
    <t>Indic 3.4 Art Wet</t>
  </si>
  <si>
    <t>Indic 3.4 Urb</t>
  </si>
  <si>
    <t>Indic 3.5 Nat Dry</t>
  </si>
  <si>
    <t>Indic 3.5 Agri</t>
  </si>
  <si>
    <t>Indic 3.6 Nat Dry</t>
  </si>
  <si>
    <t>Indic 3.6 Urb</t>
  </si>
  <si>
    <t>Indic 3.7 Agri</t>
  </si>
  <si>
    <t>Indic 3.7 Urb</t>
  </si>
  <si>
    <t>Indic 4 Nat Wet</t>
  </si>
  <si>
    <t>Indic 4 Art Wet</t>
  </si>
  <si>
    <t>Indic 4.1 Nat Wet</t>
  </si>
  <si>
    <t>Indic 4.1 Art Wet Not Rice</t>
  </si>
  <si>
    <t>Indic 4.2 Nat Wet</t>
  </si>
  <si>
    <t>Indic 4.2 Rice</t>
  </si>
  <si>
    <t>Indic 5.1 Urb</t>
  </si>
  <si>
    <t>Indic 5.2 Agri</t>
  </si>
  <si>
    <t>Indic 6 All Wet</t>
  </si>
  <si>
    <t>Indic 6 Not Wet</t>
  </si>
  <si>
    <t>Wetland / water bodies</t>
  </si>
  <si>
    <t>Wetland / river bodies</t>
  </si>
  <si>
    <t xml:space="preserve">Wetland / vegetated </t>
  </si>
  <si>
    <t>Class Code</t>
  </si>
  <si>
    <t>Class Description</t>
  </si>
  <si>
    <t xml:space="preserve">Indic 2.1 </t>
  </si>
  <si>
    <t>Urban Fabric, industrial, commercial, public, military and private units</t>
  </si>
  <si>
    <t>Dense to medium dense Urban Fabric (IM.D. 30-100% + industrial, commercial, public, military and private units)</t>
  </si>
  <si>
    <t>Continuous urban fabric (in-situ based or IM.D. 80 - 100%)</t>
  </si>
  <si>
    <t>Dense urban fabric (in-situ based or IM.D. 30-80% + industrial, commercial, public, military and private units)</t>
  </si>
  <si>
    <t>Industrial or commercial units</t>
  </si>
  <si>
    <t>Low density Urban Fabric (IM.D. 0-30%)</t>
  </si>
  <si>
    <t>Transport infrastructure (all modess)</t>
  </si>
  <si>
    <t>Transport infrastructure (all modes)</t>
  </si>
  <si>
    <t>Road networks and associated land</t>
  </si>
  <si>
    <t>Railways and associated land</t>
  </si>
  <si>
    <t>Port areas</t>
  </si>
  <si>
    <t>Airports</t>
  </si>
  <si>
    <t>Mineral extraction, dump and construction sites, land without current use</t>
  </si>
  <si>
    <t>Mineral extraction, dump and construction sites</t>
  </si>
  <si>
    <t>Land without current use</t>
  </si>
  <si>
    <t>Green urban + sports + leisure facilities</t>
  </si>
  <si>
    <t>Green urban areas</t>
  </si>
  <si>
    <t>Green urban areas T.C.D. &gt;=30%</t>
  </si>
  <si>
    <t>Green urban areas T.C.D. &lt;30%</t>
  </si>
  <si>
    <t>Sports and leisure facilities</t>
  </si>
  <si>
    <t>Sports and leisure facilities T.C.D. &gt;=30%</t>
  </si>
  <si>
    <t>Sports and leisure facilities T.C.D. &lt;30%</t>
  </si>
  <si>
    <t>Croplands</t>
  </si>
  <si>
    <t>Arable land</t>
  </si>
  <si>
    <t>Non-irrigated arable land</t>
  </si>
  <si>
    <t>Greenhouses</t>
  </si>
  <si>
    <t>Irrigated arable land and rice fields</t>
  </si>
  <si>
    <t>Permanent crops</t>
  </si>
  <si>
    <t>Vineyards</t>
  </si>
  <si>
    <t>Fruit trees and berry plantations</t>
  </si>
  <si>
    <t>High stem fruit trees (extensively managed)</t>
  </si>
  <si>
    <t>Low stem fruit trees and berry plantations</t>
  </si>
  <si>
    <t>Olive groves</t>
  </si>
  <si>
    <t>Heterogeneous agricultural areas</t>
  </si>
  <si>
    <t>Annual crops associated with permanent crops</t>
  </si>
  <si>
    <t>Complex cultivation patterns</t>
  </si>
  <si>
    <t>Land principally occupied by agriculture with significant areas of natural vegetation</t>
  </si>
  <si>
    <t>Agro-forestry T.C.D. &gt; 30%</t>
  </si>
  <si>
    <t>Agro-forestry T.C.D. &lt; 30%</t>
  </si>
  <si>
    <t>Woodland and Forests</t>
  </si>
  <si>
    <t xml:space="preserve">Broadleaved forest </t>
  </si>
  <si>
    <t>Riparian and fluvial broadleaved forest</t>
  </si>
  <si>
    <t>Broadleaved swamp forest</t>
  </si>
  <si>
    <t>Other natural &amp; semi-natural broadleaved forest</t>
  </si>
  <si>
    <t>Broadleaved evergreen forest</t>
  </si>
  <si>
    <t>Highly artificial broadleaved plantations</t>
  </si>
  <si>
    <t>Coniferous forest</t>
  </si>
  <si>
    <t>Riparian and fluvial coniferous forest</t>
  </si>
  <si>
    <t>Coniferous swamp forest</t>
  </si>
  <si>
    <t>Other natural &amp; semi-natural coniferous forest</t>
  </si>
  <si>
    <t>Highly artificial coniferous plantations</t>
  </si>
  <si>
    <t>Mixed forest</t>
  </si>
  <si>
    <t>Riparian and fluvial mixed forest</t>
  </si>
  <si>
    <t>Mixed swamp forest</t>
  </si>
  <si>
    <t>Other natural &amp; semi-natural mixed forest</t>
  </si>
  <si>
    <t>Highly artificial mixed plantations</t>
  </si>
  <si>
    <t>Transitional woodland scrub</t>
  </si>
  <si>
    <t>Damaged forests</t>
  </si>
  <si>
    <t>Grassland</t>
  </si>
  <si>
    <t xml:space="preserve">Dry grasslands </t>
  </si>
  <si>
    <t>Managed dry grasslands</t>
  </si>
  <si>
    <t>Natural dry grasslands</t>
  </si>
  <si>
    <t>Mesic grasslands</t>
  </si>
  <si>
    <t>Managed mesic grasslands (meadows or pastures)</t>
  </si>
  <si>
    <t>Natural mesic grasslands</t>
  </si>
  <si>
    <t>Wet grasslands</t>
  </si>
  <si>
    <t>Managed wet grasslands (meadows or pastures)</t>
  </si>
  <si>
    <t>Natural seasonally or permanently wet grasslands</t>
  </si>
  <si>
    <t>Heathland and scrub</t>
  </si>
  <si>
    <t>Moors and heathland</t>
  </si>
  <si>
    <t>Heathland and moorlands</t>
  </si>
  <si>
    <t>Other  non-sclerophyllous scrub land</t>
  </si>
  <si>
    <t>Wet heaths</t>
  </si>
  <si>
    <t xml:space="preserve">Riverine and fen scrubs </t>
  </si>
  <si>
    <t>Sclerophyllous vegetation</t>
  </si>
  <si>
    <t>Sparsely vegetated or bare land</t>
  </si>
  <si>
    <t>Sparsely vegetated areas</t>
  </si>
  <si>
    <t>Bare soil, rock, perennial snow &amp; ice</t>
  </si>
  <si>
    <t>Beaches, dunes without vegetation, sands</t>
  </si>
  <si>
    <t>Beaches</t>
  </si>
  <si>
    <t xml:space="preserve">Coastal and fluvial dunes without vegetation </t>
  </si>
  <si>
    <t xml:space="preserve">River banks </t>
  </si>
  <si>
    <t xml:space="preserve">Bare rocks, glaciers and perpetual snow    </t>
  </si>
  <si>
    <t>Bare rocks and rock debris</t>
  </si>
  <si>
    <t>Burnt areas</t>
  </si>
  <si>
    <t>Glaciers and perpetual snow</t>
  </si>
  <si>
    <t>Inland marshes and open mires</t>
  </si>
  <si>
    <t>Inland marshes (small ponds below 8 ha might be included)</t>
  </si>
  <si>
    <t>Inland freshwater marshes (small ponds below 8 ha might be included)</t>
  </si>
  <si>
    <t>Inland freshwater marshes without reeds (small ponds below 8 ha might be included)</t>
  </si>
  <si>
    <t>Inland freshwater marshes with reeds (small ponds below 8 ha might be included)</t>
  </si>
  <si>
    <t>Inland saline or brackish  marshes (small ponds below 8 ha might be included)</t>
  </si>
  <si>
    <t>Inland saline or brackish marshes without reeds (small ponds below 8 ha might be included)</t>
  </si>
  <si>
    <t>Inland saline or brackish marshes with reeds (small ponds below 8 ha might be included)</t>
  </si>
  <si>
    <t>Open mires</t>
  </si>
  <si>
    <t>Bogs</t>
  </si>
  <si>
    <t>Raised bogs</t>
  </si>
  <si>
    <t>Blanket bogs</t>
  </si>
  <si>
    <t>Fens</t>
  </si>
  <si>
    <t>Poor fens</t>
  </si>
  <si>
    <t>Rich fens</t>
  </si>
  <si>
    <t xml:space="preserve">Mixed mires  </t>
  </si>
  <si>
    <t>Palsa mires</t>
  </si>
  <si>
    <t>Aapa mires</t>
  </si>
  <si>
    <t>Polygon mires</t>
  </si>
  <si>
    <t>Other mires</t>
  </si>
  <si>
    <t>Transition mires and quaking bogs</t>
  </si>
  <si>
    <t>Valley mires</t>
  </si>
  <si>
    <t>Peat extraction, hydrological modifications</t>
  </si>
  <si>
    <t>Coastal marshes, waters, flats</t>
  </si>
  <si>
    <t>Salt marshes</t>
  </si>
  <si>
    <t>Salt marshes without reeds</t>
  </si>
  <si>
    <t>Salt marshes with  reeds</t>
  </si>
  <si>
    <t>Coastal waters</t>
  </si>
  <si>
    <t xml:space="preserve">Coastal lagoons </t>
  </si>
  <si>
    <t>River estuaries and estuarine waters of deltas</t>
  </si>
  <si>
    <t>Coastal saltpans (highly artificial salinas)</t>
  </si>
  <si>
    <t>Intertidal flats</t>
  </si>
  <si>
    <t>Rivers and Lakes</t>
  </si>
  <si>
    <t>Water courses</t>
  </si>
  <si>
    <t>Interconnected running water courses</t>
  </si>
  <si>
    <t>Permanent Interconnected running water courses</t>
  </si>
  <si>
    <t>Seasonal/intermittent interconnected running water courses</t>
  </si>
  <si>
    <t>Highly modified natural water courses and canals</t>
  </si>
  <si>
    <t>Separated water bodies belonging to the river system (dead side-arms, flood ponds below 8 ha)</t>
  </si>
  <si>
    <t>Permanent separated water bodies belonging to the river system (dead side-arms, flood ponds)</t>
  </si>
  <si>
    <t>Seasonal/intermittent separated water bodies belonging to the river system (dead side-arms, flood ponds below 8 ha)</t>
  </si>
  <si>
    <t xml:space="preserve">Lakes, ponds and reservoirs </t>
  </si>
  <si>
    <t>Natural water bodies</t>
  </si>
  <si>
    <t xml:space="preserve">Natural permanent water bodies </t>
  </si>
  <si>
    <t xml:space="preserve">Natural seasonal/intermittent water bodies </t>
  </si>
  <si>
    <t>Man made water bodies</t>
  </si>
  <si>
    <t>Ponds and lakes with completely man-made structure (generally below 8 ha)</t>
  </si>
  <si>
    <t xml:space="preserve">Artificial fish ponds </t>
  </si>
  <si>
    <t>Standing water bodies of extractive mineral sites</t>
  </si>
  <si>
    <t>Other reservoirs/barrages/dams/impoundments etc (generally over 8 ha)</t>
  </si>
  <si>
    <t xml:space="preserve">Inland saltpans </t>
  </si>
  <si>
    <t>Marine (other)</t>
  </si>
  <si>
    <t xml:space="preserve">Marine </t>
  </si>
  <si>
    <t>Marine waters less than six metres deep at low tide</t>
  </si>
  <si>
    <t>Marine waters depth deeper than 6 m at low tide</t>
  </si>
  <si>
    <t>Indic 1.1 Wet Ext</t>
  </si>
  <si>
    <t>Indic 1.2 Nat .Wet</t>
  </si>
  <si>
    <t>Indic 1.3 art wet</t>
  </si>
  <si>
    <t>Non-wetland</t>
  </si>
  <si>
    <t>IND_SWD</t>
  </si>
  <si>
    <t>IND-ALL</t>
  </si>
  <si>
    <t>WET-EXT</t>
  </si>
  <si>
    <t>WET-THREATS</t>
  </si>
  <si>
    <t>WET-EXT-VWR</t>
  </si>
  <si>
    <t>WET-EXT-NA</t>
  </si>
  <si>
    <t>Wetland Extent Change</t>
  </si>
  <si>
    <t>Rice</t>
  </si>
  <si>
    <t>Wet art.</t>
  </si>
  <si>
    <t>Urabnaization</t>
  </si>
  <si>
    <t>WET-CHANGE</t>
  </si>
  <si>
    <t>WET-ART</t>
  </si>
  <si>
    <t>WET-RESTORE</t>
  </si>
  <si>
    <t>IND-URB</t>
  </si>
  <si>
    <t>non-changed Rice</t>
  </si>
  <si>
    <t>non-changed Natural wetland</t>
  </si>
  <si>
    <t>non-changed Wetland</t>
  </si>
  <si>
    <t>non-changed Urban</t>
  </si>
  <si>
    <t>5.1.3.10 Ponds, includes farm ponds, stock ponds, small tanks, (generally below 8 ha)</t>
  </si>
  <si>
    <t>5.1.3.11 Water storage areas, reservoirs/barrages/dams/impoundments (generally over 8 ha)</t>
  </si>
  <si>
    <t>5.1.3.12 Wastewater treatment areas, sewage farms, settling ponds, oxidation basins, etc</t>
  </si>
  <si>
    <t>#f0f1f9</t>
  </si>
  <si>
    <t>#f14909</t>
  </si>
  <si>
    <t>#f1ea09</t>
  </si>
  <si>
    <t>#09f13b</t>
  </si>
  <si>
    <t>#f70d00</t>
  </si>
  <si>
    <t>non-changed Artificial wetland</t>
  </si>
  <si>
    <t>#bbf3e9</t>
  </si>
  <si>
    <t>#e3bbf3</t>
  </si>
  <si>
    <t>#09f1d1</t>
  </si>
  <si>
    <t>#09bbf1</t>
  </si>
  <si>
    <t>#8d09f1</t>
  </si>
  <si>
    <t>#f9f6f6</t>
  </si>
  <si>
    <t>#09bbf2</t>
  </si>
  <si>
    <t>#09bbf3</t>
  </si>
  <si>
    <t>#09bbf4</t>
  </si>
  <si>
    <t>#09bbf5</t>
  </si>
  <si>
    <t>#09bbf6</t>
  </si>
  <si>
    <t>#9cd0e0</t>
  </si>
  <si>
    <t>#efa98e</t>
  </si>
  <si>
    <t>&lt;ns2:Rule&gt;&lt;ns2:Name&gt;</t>
  </si>
  <si>
    <t>&lt;/ns2:Name&gt;&lt;ns2:Description&gt;&lt;ns2:Title&gt;</t>
  </si>
  <si>
    <t>&lt;/ns2:Title&gt;&lt;/ns2:Description&gt;&lt;ns3:Filter&gt;&lt;ns3:PropertyIsEqualTo&gt;&lt;ns3:PropertyName&gt;IND_CODE&lt;/ns3:PropertyName&gt;&lt;ns3:Literal&gt;</t>
  </si>
  <si>
    <t>&lt;/ns3:Literal&gt;&lt;/ns3:PropertyIsEqualTo&gt;&lt;/ns3:Filter&gt;&lt;ns2:PolygonSymbolizer&gt;&lt;ns2:Fill&gt;&lt;ns2:SvgParameter name="fill"&gt;</t>
  </si>
  <si>
    <t>#0930f1</t>
  </si>
  <si>
    <t>#e5f1e9</t>
  </si>
  <si>
    <t>#f1f0e5</t>
  </si>
  <si>
    <t>#79f1f7</t>
  </si>
  <si>
    <t>#32e6ef</t>
  </si>
  <si>
    <t>#79d4f7</t>
  </si>
  <si>
    <t>#4662ea</t>
  </si>
  <si>
    <t>#8192e6</t>
  </si>
  <si>
    <t>#9eabec</t>
  </si>
  <si>
    <t>#0986f1</t>
  </si>
  <si>
    <t>#096cc1</t>
  </si>
  <si>
    <t>#054b88</t>
  </si>
  <si>
    <t>#06a08b</t>
  </si>
  <si>
    <t>#057566</t>
  </si>
  <si>
    <t>#fdea0c</t>
  </si>
  <si>
    <t>#0c40fd</t>
  </si>
  <si>
    <t>#0cfde7</t>
  </si>
  <si>
    <t>#cd0cfd</t>
  </si>
  <si>
    <t>#08c7ad</t>
  </si>
  <si>
    <t>&lt;/ns2:SvgParameter&gt;&lt;/ns2:Fill&gt;&lt;/ns2:PolygonSymbolizer&gt;&lt;ns2:LineSymbolizer&gt;&lt;ns2:Stroke&gt;&lt;ns2:SvgParameter name="stroke"&gt;</t>
  </si>
  <si>
    <t>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t>
  </si>
  <si>
    <t>Natural habitat not wetland</t>
  </si>
  <si>
    <t>Naturall habitat not wetland</t>
  </si>
  <si>
    <t>Urban to Wetland</t>
  </si>
  <si>
    <t>Agriculture to Wetland</t>
  </si>
  <si>
    <t>Naturall habitat not Wetland to Wetland</t>
  </si>
  <si>
    <t>Wetland to Urban</t>
  </si>
  <si>
    <t>Wetland to Agriculture</t>
  </si>
  <si>
    <t>Wetland to Naturall habitat not Wetland</t>
  </si>
  <si>
    <t>Natural wetland / river bodies</t>
  </si>
  <si>
    <t>Artificial wetland / river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</si>
</sst>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80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7" fillId="3" borderId="0" xfId="7"/>
    <xf numFmtId="0" fontId="8" fillId="4" borderId="0" xfId="8"/>
    <xf numFmtId="0" fontId="6" fillId="2" borderId="0" xfId="6"/>
    <xf numFmtId="0" fontId="8" fillId="33" borderId="0" xfId="8" applyFill="1"/>
    <xf numFmtId="0" fontId="7" fillId="34" borderId="0" xfId="7" applyFill="1"/>
    <xf numFmtId="0" fontId="17" fillId="21" borderId="0" xfId="30"/>
    <xf numFmtId="0" fontId="0" fillId="35" borderId="0" xfId="0" applyFill="1"/>
    <xf numFmtId="0" fontId="0" fillId="36" borderId="0" xfId="0" applyFill="1"/>
    <xf numFmtId="0" fontId="0" fillId="0" borderId="0" xfId="0" applyFill="1"/>
    <xf numFmtId="0" fontId="18" fillId="0" borderId="0" xfId="0" applyFont="1"/>
    <xf numFmtId="0" fontId="6" fillId="37" borderId="0" xfId="6" applyFill="1"/>
    <xf numFmtId="0" fontId="19" fillId="0" borderId="0" xfId="0" applyFont="1"/>
    <xf numFmtId="0" fontId="20" fillId="0" borderId="0" xfId="0" applyFont="1"/>
    <xf numFmtId="0" fontId="0" fillId="38" borderId="0" xfId="0" applyFill="1"/>
    <xf numFmtId="0" fontId="0" fillId="39" borderId="0" xfId="0" applyFill="1"/>
    <xf numFmtId="0" fontId="19" fillId="37" borderId="0" xfId="0" applyFont="1" applyFill="1"/>
    <xf numFmtId="0" fontId="20" fillId="2" borderId="0" xfId="6" applyFont="1"/>
    <xf numFmtId="0" fontId="19" fillId="0" borderId="0" xfId="0" applyFont="1" applyFill="1"/>
    <xf numFmtId="0" fontId="0" fillId="40" borderId="0" xfId="0" applyFill="1"/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4" workbookViewId="0">
      <selection activeCell="E41" sqref="E41"/>
    </sheetView>
  </sheetViews>
  <sheetFormatPr baseColWidth="10" defaultRowHeight="15" x14ac:dyDescent="0.25"/>
  <cols>
    <col min="5" max="5" width="11.42578125" style="22"/>
  </cols>
  <sheetData>
    <row r="1" spans="1:10" x14ac:dyDescent="0.25">
      <c r="A1">
        <v>100</v>
      </c>
      <c r="B1" t="s">
        <v>147</v>
      </c>
      <c r="D1" s="22" t="s">
        <v>385</v>
      </c>
      <c r="F1" t="str">
        <f t="shared" ref="F1:F16" si="0">CONCATENATE("diagram.ind_name['",A1,"']='",B1,"';")</f>
        <v>diagram.ind_name['100']='Wetland';</v>
      </c>
      <c r="J1" s="22" t="str">
        <f t="shared" ref="J1:J16" si="1">CONCATENATE("diagram.ind_color['",A1,"']='",D1,"';")</f>
        <v>diagram.ind_color['100']='#0930f1';</v>
      </c>
    </row>
    <row r="2" spans="1:10" x14ac:dyDescent="0.25">
      <c r="A2">
        <v>101</v>
      </c>
      <c r="B2" t="s">
        <v>192</v>
      </c>
      <c r="D2" s="22" t="s">
        <v>391</v>
      </c>
      <c r="F2" s="22" t="str">
        <f t="shared" si="0"/>
        <v>diagram.ind_name['101']='Wetland / vegetated ';</v>
      </c>
      <c r="J2" s="22" t="str">
        <f t="shared" si="1"/>
        <v>diagram.ind_color['101']='#4662ea';</v>
      </c>
    </row>
    <row r="3" spans="1:10" x14ac:dyDescent="0.25">
      <c r="A3">
        <v>102</v>
      </c>
      <c r="B3" t="s">
        <v>190</v>
      </c>
      <c r="D3" s="22" t="s">
        <v>392</v>
      </c>
      <c r="F3" s="22" t="str">
        <f t="shared" si="0"/>
        <v>diagram.ind_name['102']='Wetland / water bodies';</v>
      </c>
      <c r="J3" s="22" t="str">
        <f t="shared" si="1"/>
        <v>diagram.ind_color['102']='#8192e6';</v>
      </c>
    </row>
    <row r="4" spans="1:10" x14ac:dyDescent="0.25">
      <c r="A4">
        <v>103</v>
      </c>
      <c r="B4" t="s">
        <v>191</v>
      </c>
      <c r="D4" s="22" t="s">
        <v>393</v>
      </c>
      <c r="F4" s="22" t="str">
        <f t="shared" si="0"/>
        <v>diagram.ind_name['103']='Wetland / river bodies';</v>
      </c>
      <c r="J4" s="22" t="str">
        <f t="shared" si="1"/>
        <v>diagram.ind_color['103']='#9eabec';</v>
      </c>
    </row>
    <row r="5" spans="1:10" x14ac:dyDescent="0.25">
      <c r="A5">
        <v>110</v>
      </c>
      <c r="B5" t="s">
        <v>145</v>
      </c>
      <c r="D5" s="22" t="s">
        <v>371</v>
      </c>
      <c r="F5" s="22" t="str">
        <f t="shared" si="0"/>
        <v>diagram.ind_name['110']='Natural wetland';</v>
      </c>
      <c r="J5" s="22" t="str">
        <f t="shared" si="1"/>
        <v>diagram.ind_color['110']='#09bbf1';</v>
      </c>
    </row>
    <row r="6" spans="1:10" x14ac:dyDescent="0.25">
      <c r="A6">
        <v>111</v>
      </c>
      <c r="B6" t="s">
        <v>139</v>
      </c>
      <c r="D6" s="22" t="s">
        <v>394</v>
      </c>
      <c r="F6" s="22" t="str">
        <f t="shared" si="0"/>
        <v>diagram.ind_name['111']='Natural wetland / vegetated ';</v>
      </c>
      <c r="J6" s="22" t="str">
        <f t="shared" si="1"/>
        <v>diagram.ind_color['111']='#0986f1';</v>
      </c>
    </row>
    <row r="7" spans="1:10" x14ac:dyDescent="0.25">
      <c r="A7">
        <v>112</v>
      </c>
      <c r="B7" t="s">
        <v>140</v>
      </c>
      <c r="D7" s="22" t="s">
        <v>395</v>
      </c>
      <c r="F7" s="22" t="str">
        <f t="shared" si="0"/>
        <v>diagram.ind_name['112']='Natural wetland / water bodies';</v>
      </c>
      <c r="J7" s="22" t="str">
        <f t="shared" si="1"/>
        <v>diagram.ind_color['112']='#096cc1';</v>
      </c>
    </row>
    <row r="8" spans="1:10" x14ac:dyDescent="0.25">
      <c r="A8">
        <v>113</v>
      </c>
      <c r="B8" t="s">
        <v>141</v>
      </c>
      <c r="D8" s="22" t="s">
        <v>396</v>
      </c>
      <c r="F8" s="22" t="str">
        <f t="shared" si="0"/>
        <v>diagram.ind_name['113']='Natural wetland / rivers bodies';</v>
      </c>
      <c r="J8" s="22" t="str">
        <f t="shared" si="1"/>
        <v>diagram.ind_color['113']='#054b88';</v>
      </c>
    </row>
    <row r="9" spans="1:10" x14ac:dyDescent="0.25">
      <c r="A9">
        <v>120</v>
      </c>
      <c r="B9" t="s">
        <v>146</v>
      </c>
      <c r="D9" s="22" t="s">
        <v>370</v>
      </c>
      <c r="F9" s="22" t="str">
        <f t="shared" si="0"/>
        <v>diagram.ind_name['120']='Artificial wetland';</v>
      </c>
      <c r="J9" s="22" t="str">
        <f t="shared" si="1"/>
        <v>diagram.ind_color['120']='#09f1d1';</v>
      </c>
    </row>
    <row r="10" spans="1:10" x14ac:dyDescent="0.25">
      <c r="A10">
        <v>121</v>
      </c>
      <c r="B10" t="s">
        <v>142</v>
      </c>
      <c r="D10" s="22" t="s">
        <v>403</v>
      </c>
      <c r="F10" s="22" t="str">
        <f t="shared" si="0"/>
        <v>diagram.ind_name['121']='Artificial wetland / vegetated ';</v>
      </c>
      <c r="J10" s="22" t="str">
        <f t="shared" si="1"/>
        <v>diagram.ind_color['121']='#08c7ad';</v>
      </c>
    </row>
    <row r="11" spans="1:10" x14ac:dyDescent="0.25">
      <c r="A11">
        <v>122</v>
      </c>
      <c r="B11" t="s">
        <v>143</v>
      </c>
      <c r="D11" s="22" t="s">
        <v>397</v>
      </c>
      <c r="F11" s="22" t="str">
        <f t="shared" si="0"/>
        <v>diagram.ind_name['122']='Artificial wetland / water bodies';</v>
      </c>
      <c r="J11" s="22" t="str">
        <f t="shared" si="1"/>
        <v>diagram.ind_color['122']='#06a08b';</v>
      </c>
    </row>
    <row r="12" spans="1:10" x14ac:dyDescent="0.25">
      <c r="A12">
        <v>123</v>
      </c>
      <c r="B12" t="s">
        <v>144</v>
      </c>
      <c r="D12" s="22" t="s">
        <v>398</v>
      </c>
      <c r="F12" s="22" t="str">
        <f t="shared" si="0"/>
        <v>diagram.ind_name['123']='Artificial wetland / rivers bodies';</v>
      </c>
      <c r="J12" s="22" t="str">
        <f t="shared" si="1"/>
        <v>diagram.ind_color['123']='#057566';</v>
      </c>
    </row>
    <row r="13" spans="1:10" x14ac:dyDescent="0.25">
      <c r="A13">
        <v>200</v>
      </c>
      <c r="B13" t="s">
        <v>135</v>
      </c>
      <c r="D13" s="22" t="s">
        <v>363</v>
      </c>
      <c r="F13" s="22" t="str">
        <f t="shared" si="0"/>
        <v>diagram.ind_name['200']='Urban';</v>
      </c>
      <c r="J13" s="22" t="str">
        <f t="shared" si="1"/>
        <v>diagram.ind_color['200']='#f14909';</v>
      </c>
    </row>
    <row r="14" spans="1:10" x14ac:dyDescent="0.25">
      <c r="A14">
        <v>300</v>
      </c>
      <c r="B14" t="s">
        <v>136</v>
      </c>
      <c r="D14" s="22" t="s">
        <v>364</v>
      </c>
      <c r="F14" s="22" t="str">
        <f t="shared" si="0"/>
        <v>diagram.ind_name['300']='Agriculture';</v>
      </c>
      <c r="J14" s="22" t="str">
        <f t="shared" si="1"/>
        <v>diagram.ind_color['300']='#f1ea09';</v>
      </c>
    </row>
    <row r="15" spans="1:10" x14ac:dyDescent="0.25">
      <c r="A15">
        <v>400</v>
      </c>
      <c r="B15" t="s">
        <v>406</v>
      </c>
      <c r="D15" s="22" t="s">
        <v>365</v>
      </c>
      <c r="F15" s="22" t="str">
        <f t="shared" si="0"/>
        <v>diagram.ind_name['400']='Natural habitat not wetland';</v>
      </c>
      <c r="J15" s="22" t="str">
        <f t="shared" si="1"/>
        <v>diagram.ind_color['400']='#09f13b';</v>
      </c>
    </row>
    <row r="16" spans="1:10" x14ac:dyDescent="0.25">
      <c r="A16">
        <v>900</v>
      </c>
      <c r="B16" t="s">
        <v>138</v>
      </c>
      <c r="D16" s="22" t="s">
        <v>372</v>
      </c>
      <c r="F16" s="22" t="str">
        <f t="shared" si="0"/>
        <v>diagram.ind_name['900']='Rice fields';</v>
      </c>
      <c r="J16" s="22" t="str">
        <f t="shared" si="1"/>
        <v>diagram.ind_color['900']='#8d09f1';</v>
      </c>
    </row>
    <row r="17" spans="1:11" x14ac:dyDescent="0.25">
      <c r="F17" s="22"/>
      <c r="J17" s="22"/>
    </row>
    <row r="18" spans="1:11" x14ac:dyDescent="0.25">
      <c r="A18" s="22">
        <v>1</v>
      </c>
      <c r="B18" s="22" t="s">
        <v>151</v>
      </c>
      <c r="C18" s="22"/>
      <c r="D18" s="22" t="s">
        <v>373</v>
      </c>
      <c r="F18" s="22" t="str">
        <f t="shared" ref="F18:F37" si="2">CONCATENATE("diagram.ind_name['",A18,"']='",B18,"';")</f>
        <v>diagram.ind_name['1']='unclassified (nat./art. wetland)';</v>
      </c>
      <c r="J18" s="22"/>
    </row>
    <row r="19" spans="1:11" x14ac:dyDescent="0.25">
      <c r="A19" s="22">
        <v>2</v>
      </c>
      <c r="B19" s="22" t="s">
        <v>152</v>
      </c>
      <c r="C19" s="22"/>
      <c r="D19" s="22" t="s">
        <v>386</v>
      </c>
      <c r="F19" s="22" t="str">
        <f t="shared" si="2"/>
        <v>diagram.ind_name['2']='unclassified (veg./water/river)';</v>
      </c>
      <c r="J19" s="22"/>
    </row>
    <row r="20" spans="1:11" x14ac:dyDescent="0.25">
      <c r="A20" s="22">
        <v>3</v>
      </c>
      <c r="B20" s="22" t="s">
        <v>340</v>
      </c>
      <c r="C20" s="22"/>
      <c r="D20" s="22" t="s">
        <v>387</v>
      </c>
      <c r="F20" s="22" t="str">
        <f t="shared" si="2"/>
        <v>diagram.ind_name['3']='Non-wetland';</v>
      </c>
      <c r="J20" s="22"/>
    </row>
    <row r="21" spans="1:11" x14ac:dyDescent="0.25">
      <c r="A21" s="22">
        <v>10</v>
      </c>
      <c r="B21" s="22" t="s">
        <v>148</v>
      </c>
      <c r="C21" s="22"/>
      <c r="D21" s="22" t="s">
        <v>388</v>
      </c>
      <c r="F21" s="22" t="str">
        <f t="shared" si="2"/>
        <v>diagram.ind_name['10']='Vegetated wetland';</v>
      </c>
      <c r="J21" s="22"/>
    </row>
    <row r="22" spans="1:11" x14ac:dyDescent="0.25">
      <c r="A22" s="22">
        <v>20</v>
      </c>
      <c r="B22" s="22" t="s">
        <v>150</v>
      </c>
      <c r="C22" s="22"/>
      <c r="D22" s="22" t="s">
        <v>389</v>
      </c>
      <c r="F22" s="22" t="str">
        <f t="shared" si="2"/>
        <v>diagram.ind_name['20']='Water bodies';</v>
      </c>
      <c r="J22" s="22"/>
    </row>
    <row r="23" spans="1:11" x14ac:dyDescent="0.25">
      <c r="A23" s="22">
        <v>30</v>
      </c>
      <c r="B23" s="22" t="s">
        <v>149</v>
      </c>
      <c r="C23" s="22"/>
      <c r="D23" s="22" t="s">
        <v>390</v>
      </c>
      <c r="F23" s="22" t="str">
        <f t="shared" si="2"/>
        <v>diagram.ind_name['30']='River bodies';</v>
      </c>
      <c r="J23" s="22"/>
    </row>
    <row r="24" spans="1:11" x14ac:dyDescent="0.25">
      <c r="B24" s="10"/>
      <c r="F24" s="22"/>
      <c r="J24" s="22"/>
    </row>
    <row r="25" spans="1:11" x14ac:dyDescent="0.25">
      <c r="A25">
        <v>1002</v>
      </c>
      <c r="B25" t="s">
        <v>153</v>
      </c>
      <c r="D25" s="22" t="s">
        <v>399</v>
      </c>
      <c r="F25" s="22" t="str">
        <f t="shared" si="2"/>
        <v>diagram.ind_name['1002']='Wetland habitats with permanent open water';</v>
      </c>
      <c r="J25" s="22"/>
    </row>
    <row r="26" spans="1:11" x14ac:dyDescent="0.25">
      <c r="A26">
        <v>1003</v>
      </c>
      <c r="B26" t="s">
        <v>154</v>
      </c>
      <c r="D26" s="22" t="s">
        <v>400</v>
      </c>
      <c r="F26" s="22" t="str">
        <f t="shared" si="2"/>
        <v>diagram.ind_name['1003']='Wetland habitats with temporary open water';</v>
      </c>
      <c r="J26" s="22"/>
    </row>
    <row r="27" spans="1:11" x14ac:dyDescent="0.25">
      <c r="A27">
        <v>1001</v>
      </c>
      <c r="B27" t="s">
        <v>155</v>
      </c>
      <c r="D27" s="22" t="s">
        <v>401</v>
      </c>
      <c r="F27" s="22" t="str">
        <f t="shared" si="2"/>
        <v>diagram.ind_name['1001']='Wetland habitats never flooded';</v>
      </c>
      <c r="J27" s="22"/>
    </row>
    <row r="28" spans="1:11" x14ac:dyDescent="0.25">
      <c r="A28">
        <v>1009</v>
      </c>
      <c r="B28" t="s">
        <v>156</v>
      </c>
      <c r="D28" s="22" t="s">
        <v>402</v>
      </c>
      <c r="F28" s="22" t="str">
        <f t="shared" si="2"/>
        <v>diagram.ind_name['1009']='Flooded/inundated areas not wetland habitats';</v>
      </c>
      <c r="J28" s="22"/>
    </row>
    <row r="29" spans="1:11" x14ac:dyDescent="0.25">
      <c r="F29" s="22"/>
      <c r="J29" s="22"/>
    </row>
    <row r="30" spans="1:11" x14ac:dyDescent="0.25">
      <c r="A30" s="22">
        <v>100100</v>
      </c>
      <c r="B30" s="22" t="s">
        <v>357</v>
      </c>
      <c r="C30" s="22"/>
      <c r="D30" s="22" t="s">
        <v>362</v>
      </c>
      <c r="E30" s="22" t="s">
        <v>362</v>
      </c>
      <c r="F30" s="22" t="str">
        <f t="shared" si="2"/>
        <v>diagram.ind_name['100100']='non-changed Wetland';</v>
      </c>
      <c r="J30" s="22" t="str">
        <f>CONCATENATE("diagram.ind_color['",A30,"']='",D30,"';")</f>
        <v>diagram.ind_color['100100']='#f0f1f9';</v>
      </c>
      <c r="K30" s="22" t="str">
        <f>CONCATENATE("diagram.ind_color_border['",A30,"']='",E30,"';")</f>
        <v>diagram.ind_color_border['100100']='#f0f1f9';</v>
      </c>
    </row>
    <row r="31" spans="1:11" x14ac:dyDescent="0.25">
      <c r="A31" s="22">
        <v>200100</v>
      </c>
      <c r="B31" s="22" t="s">
        <v>408</v>
      </c>
      <c r="C31" s="22"/>
      <c r="D31" s="22" t="s">
        <v>363</v>
      </c>
      <c r="E31" s="22" t="s">
        <v>385</v>
      </c>
      <c r="F31" s="22" t="str">
        <f t="shared" si="2"/>
        <v>diagram.ind_name['200100']='Urban to Wetland';</v>
      </c>
      <c r="J31" s="22" t="str">
        <f>CONCATENATE("diagram.ind_color['",A31,"']='",D31,"';")</f>
        <v>diagram.ind_color['200100']='#f14909';</v>
      </c>
      <c r="K31" s="22" t="str">
        <f>CONCATENATE("diagram.ind_color_border['",A31,"']='",E31,"';")</f>
        <v>diagram.ind_color_border['200100']='#0930f1';</v>
      </c>
    </row>
    <row r="32" spans="1:11" x14ac:dyDescent="0.25">
      <c r="A32" s="22">
        <v>300100</v>
      </c>
      <c r="B32" s="22" t="s">
        <v>409</v>
      </c>
      <c r="C32" s="22"/>
      <c r="D32" s="22" t="s">
        <v>364</v>
      </c>
      <c r="E32" s="22" t="s">
        <v>385</v>
      </c>
      <c r="F32" s="22" t="str">
        <f t="shared" si="2"/>
        <v>diagram.ind_name['300100']='Agriculture to Wetland';</v>
      </c>
      <c r="J32" s="22" t="str">
        <f>CONCATENATE("diagram.ind_color['",A32,"']='",D32,"';")</f>
        <v>diagram.ind_color['300100']='#f1ea09';</v>
      </c>
      <c r="K32" s="22" t="str">
        <f>CONCATENATE("diagram.ind_color_border['",A32,"']='",E32,"';")</f>
        <v>diagram.ind_color_border['300100']='#0930f1';</v>
      </c>
    </row>
    <row r="33" spans="1:11" x14ac:dyDescent="0.25">
      <c r="A33" s="22">
        <v>400100</v>
      </c>
      <c r="B33" s="22" t="s">
        <v>410</v>
      </c>
      <c r="C33" s="22"/>
      <c r="D33" s="22" t="s">
        <v>365</v>
      </c>
      <c r="E33" s="22" t="s">
        <v>385</v>
      </c>
      <c r="F33" s="22" t="str">
        <f t="shared" si="2"/>
        <v>diagram.ind_name['400100']='Naturall habitat not Wetland to Wetland';</v>
      </c>
      <c r="J33" s="22" t="str">
        <f>CONCATENATE("diagram.ind_color['",A33,"']='",D33,"';")</f>
        <v>diagram.ind_color['400100']='#09f13b';</v>
      </c>
      <c r="K33" s="22" t="str">
        <f>CONCATENATE("diagram.ind_color_border['",A33,"']='",E33,"';")</f>
        <v>diagram.ind_color_border['400100']='#0930f1';</v>
      </c>
    </row>
    <row r="34" spans="1:11" x14ac:dyDescent="0.25">
      <c r="A34" s="22"/>
      <c r="B34" s="22"/>
      <c r="C34" s="22"/>
      <c r="D34" s="22"/>
      <c r="F34" s="22"/>
      <c r="J34" s="22"/>
      <c r="K34" s="22"/>
    </row>
    <row r="35" spans="1:11" x14ac:dyDescent="0.25">
      <c r="A35" s="22">
        <v>100200</v>
      </c>
      <c r="B35" s="22" t="s">
        <v>411</v>
      </c>
      <c r="C35" s="22"/>
      <c r="D35" s="22" t="s">
        <v>363</v>
      </c>
      <c r="E35" s="22" t="s">
        <v>366</v>
      </c>
      <c r="F35" s="22" t="str">
        <f t="shared" si="2"/>
        <v>diagram.ind_name['100200']='Wetland to Urban';</v>
      </c>
      <c r="J35" s="22" t="str">
        <f>CONCATENATE("diagram.ind_color['",A35,"']='",D35,"';")</f>
        <v>diagram.ind_color['100200']='#f14909';</v>
      </c>
      <c r="K35" s="22" t="str">
        <f>CONCATENATE("diagram.ind_color_border['",A35,"']='",E35,"';")</f>
        <v>diagram.ind_color_border['100200']='#f70d00';</v>
      </c>
    </row>
    <row r="36" spans="1:11" x14ac:dyDescent="0.25">
      <c r="A36" s="22">
        <v>100300</v>
      </c>
      <c r="B36" s="22" t="s">
        <v>412</v>
      </c>
      <c r="C36" s="22"/>
      <c r="D36" s="22" t="s">
        <v>364</v>
      </c>
      <c r="E36" s="22" t="s">
        <v>366</v>
      </c>
      <c r="F36" s="22" t="str">
        <f t="shared" si="2"/>
        <v>diagram.ind_name['100300']='Wetland to Agriculture';</v>
      </c>
      <c r="J36" s="22" t="str">
        <f>CONCATENATE("diagram.ind_color['",A36,"']='",D36,"';")</f>
        <v>diagram.ind_color['100300']='#f1ea09';</v>
      </c>
      <c r="K36" s="22" t="str">
        <f>CONCATENATE("diagram.ind_color_border['",A36,"']='",E36,"';")</f>
        <v>diagram.ind_color_border['100300']='#f70d00';</v>
      </c>
    </row>
    <row r="37" spans="1:11" x14ac:dyDescent="0.25">
      <c r="A37" s="22">
        <v>100400</v>
      </c>
      <c r="B37" s="22" t="s">
        <v>413</v>
      </c>
      <c r="C37" s="22"/>
      <c r="D37" s="22" t="s">
        <v>365</v>
      </c>
      <c r="E37" s="22" t="s">
        <v>366</v>
      </c>
      <c r="F37" s="22" t="str">
        <f t="shared" si="2"/>
        <v>diagram.ind_name['100400']='Wetland to Naturall habitat not Wetland';</v>
      </c>
      <c r="J37" s="22" t="str">
        <f>CONCATENATE("diagram.ind_color['",A37,"']='",D37,"';")</f>
        <v>diagram.ind_color['100400']='#09f13b';</v>
      </c>
      <c r="K37" s="22" t="str">
        <f>CONCATENATE("diagram.ind_color_border['",A37,"']='",E37,"';")</f>
        <v>diagram.ind_color_border['100400']='#f70d00';</v>
      </c>
    </row>
  </sheetData>
  <pageMargins left="0.7" right="0.7" top="0.78740157499999996" bottom="0.78740157499999996" header="0.3" footer="0.3"/>
  <pageSetup paperSize="27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1"/>
  <sheetViews>
    <sheetView topLeftCell="A91" zoomScaleNormal="100" workbookViewId="0">
      <selection activeCell="B106" sqref="B106:T145"/>
    </sheetView>
  </sheetViews>
  <sheetFormatPr baseColWidth="10" defaultRowHeight="15" x14ac:dyDescent="0.25"/>
  <cols>
    <col min="2" max="2" width="25" customWidth="1"/>
    <col min="3" max="3" width="33.140625" customWidth="1"/>
    <col min="4" max="4" width="6.5703125" customWidth="1"/>
    <col min="5" max="5" width="6" customWidth="1"/>
    <col min="6" max="6" width="11.7109375" customWidth="1"/>
    <col min="7" max="7" width="4.140625" customWidth="1"/>
    <col min="8" max="8" width="3.85546875" customWidth="1"/>
    <col min="9" max="9" width="5.28515625" customWidth="1"/>
    <col min="10" max="10" width="5.7109375" customWidth="1"/>
    <col min="11" max="11" width="4.5703125" customWidth="1"/>
    <col min="12" max="12" width="5.42578125" customWidth="1"/>
    <col min="13" max="13" width="4.28515625" customWidth="1"/>
    <col min="14" max="14" width="5.42578125" customWidth="1"/>
    <col min="15" max="15" width="5.28515625" customWidth="1"/>
    <col min="16" max="16" width="6.28515625" customWidth="1"/>
    <col min="17" max="17" width="6.140625" customWidth="1"/>
    <col min="18" max="18" width="6.7109375" customWidth="1"/>
    <col min="19" max="19" width="4.28515625" customWidth="1"/>
    <col min="20" max="20" width="5.5703125" customWidth="1"/>
    <col min="21" max="21" width="3.85546875" customWidth="1"/>
    <col min="22" max="22" width="5" customWidth="1"/>
    <col min="23" max="23" width="4.85546875" customWidth="1"/>
    <col min="24" max="24" width="4.42578125" customWidth="1"/>
    <col min="25" max="25" width="5" customWidth="1"/>
    <col min="26" max="26" width="4.7109375" customWidth="1"/>
    <col min="27" max="27" width="3.42578125" customWidth="1"/>
    <col min="33" max="33" width="5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4" x14ac:dyDescent="0.25">
      <c r="A2">
        <v>1</v>
      </c>
      <c r="B2" t="s">
        <v>32</v>
      </c>
      <c r="C2">
        <v>230</v>
      </c>
      <c r="D2">
        <v>0</v>
      </c>
      <c r="E2">
        <v>169</v>
      </c>
      <c r="F2">
        <v>200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 t="str">
        <f>CONCATENATE("insert into clc_indicator values(",A2,",",F2,");")</f>
        <v>insert into clc_indicator values(1,200);</v>
      </c>
    </row>
    <row r="3" spans="1:34" x14ac:dyDescent="0.25">
      <c r="A3">
        <v>11</v>
      </c>
      <c r="B3" t="s">
        <v>33</v>
      </c>
      <c r="C3">
        <v>150</v>
      </c>
      <c r="D3">
        <v>0</v>
      </c>
      <c r="E3">
        <v>36</v>
      </c>
      <c r="F3">
        <v>200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 t="str">
        <f t="shared" ref="AH3:AH66" si="0">CONCATENATE("insert into clc_indicator values(",A3,",",F3,");")</f>
        <v>insert into clc_indicator values(11,200);</v>
      </c>
    </row>
    <row r="4" spans="1:34" x14ac:dyDescent="0.25">
      <c r="A4">
        <v>111</v>
      </c>
      <c r="B4" t="s">
        <v>34</v>
      </c>
      <c r="C4">
        <v>230</v>
      </c>
      <c r="D4">
        <v>0</v>
      </c>
      <c r="E4">
        <v>77</v>
      </c>
      <c r="F4">
        <v>200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 t="str">
        <f t="shared" si="0"/>
        <v>insert into clc_indicator values(111,200);</v>
      </c>
    </row>
    <row r="5" spans="1:34" x14ac:dyDescent="0.25">
      <c r="A5">
        <v>112</v>
      </c>
      <c r="B5" t="s">
        <v>35</v>
      </c>
      <c r="C5">
        <v>255</v>
      </c>
      <c r="D5">
        <v>0</v>
      </c>
      <c r="E5">
        <v>0</v>
      </c>
      <c r="F5">
        <v>200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 t="str">
        <f t="shared" si="0"/>
        <v>insert into clc_indicator values(112,200);</v>
      </c>
    </row>
    <row r="6" spans="1:34" x14ac:dyDescent="0.25">
      <c r="A6">
        <v>12</v>
      </c>
      <c r="B6" t="s">
        <v>36</v>
      </c>
      <c r="C6">
        <v>232</v>
      </c>
      <c r="D6">
        <v>190</v>
      </c>
      <c r="E6">
        <v>255</v>
      </c>
      <c r="F6">
        <v>200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 t="str">
        <f t="shared" si="0"/>
        <v>insert into clc_indicator values(12,200);</v>
      </c>
    </row>
    <row r="7" spans="1:34" x14ac:dyDescent="0.25">
      <c r="A7">
        <v>121</v>
      </c>
      <c r="B7" t="s">
        <v>37</v>
      </c>
      <c r="C7">
        <v>204</v>
      </c>
      <c r="D7">
        <v>77</v>
      </c>
      <c r="E7">
        <v>242</v>
      </c>
      <c r="F7">
        <v>200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 t="str">
        <f t="shared" si="0"/>
        <v>insert into clc_indicator values(121,200);</v>
      </c>
    </row>
    <row r="8" spans="1:34" x14ac:dyDescent="0.25">
      <c r="A8">
        <v>122</v>
      </c>
      <c r="B8" t="s">
        <v>38</v>
      </c>
      <c r="C8">
        <v>204</v>
      </c>
      <c r="D8">
        <v>0</v>
      </c>
      <c r="E8">
        <v>0</v>
      </c>
      <c r="F8">
        <v>200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 t="str">
        <f t="shared" si="0"/>
        <v>insert into clc_indicator values(122,200);</v>
      </c>
    </row>
    <row r="9" spans="1:34" x14ac:dyDescent="0.25">
      <c r="A9">
        <v>123</v>
      </c>
      <c r="B9" t="s">
        <v>39</v>
      </c>
      <c r="C9">
        <v>230</v>
      </c>
      <c r="D9">
        <v>204</v>
      </c>
      <c r="E9">
        <v>204</v>
      </c>
      <c r="F9">
        <v>200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 t="str">
        <f t="shared" si="0"/>
        <v>insert into clc_indicator values(123,200);</v>
      </c>
    </row>
    <row r="10" spans="1:34" x14ac:dyDescent="0.25">
      <c r="A10">
        <v>124</v>
      </c>
      <c r="B10" t="s">
        <v>40</v>
      </c>
      <c r="C10">
        <v>230</v>
      </c>
      <c r="D10">
        <v>204</v>
      </c>
      <c r="E10">
        <v>230</v>
      </c>
      <c r="F10">
        <v>200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 t="str">
        <f t="shared" si="0"/>
        <v>insert into clc_indicator values(124,200);</v>
      </c>
    </row>
    <row r="11" spans="1:34" x14ac:dyDescent="0.25">
      <c r="A11">
        <v>13</v>
      </c>
      <c r="B11" t="s">
        <v>41</v>
      </c>
      <c r="C11">
        <v>169</v>
      </c>
      <c r="D11">
        <v>0</v>
      </c>
      <c r="E11">
        <v>230</v>
      </c>
      <c r="F11">
        <v>200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 t="str">
        <f t="shared" si="0"/>
        <v>insert into clc_indicator values(13,200);</v>
      </c>
    </row>
    <row r="12" spans="1:34" x14ac:dyDescent="0.25">
      <c r="A12">
        <v>131</v>
      </c>
      <c r="B12" t="s">
        <v>42</v>
      </c>
      <c r="C12">
        <v>166</v>
      </c>
      <c r="D12">
        <v>0</v>
      </c>
      <c r="E12">
        <v>204</v>
      </c>
      <c r="F12">
        <v>200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 t="str">
        <f t="shared" si="0"/>
        <v>insert into clc_indicator values(131,200);</v>
      </c>
    </row>
    <row r="13" spans="1:34" x14ac:dyDescent="0.25">
      <c r="A13">
        <v>1311</v>
      </c>
      <c r="B13" t="s">
        <v>43</v>
      </c>
      <c r="C13">
        <v>112</v>
      </c>
      <c r="D13">
        <v>68</v>
      </c>
      <c r="E13">
        <v>137</v>
      </c>
      <c r="F13">
        <v>122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 t="str">
        <f t="shared" si="0"/>
        <v>insert into clc_indicator values(1311,122);</v>
      </c>
    </row>
    <row r="14" spans="1:34" x14ac:dyDescent="0.25">
      <c r="A14">
        <v>132</v>
      </c>
      <c r="B14" t="s">
        <v>44</v>
      </c>
      <c r="C14">
        <v>166</v>
      </c>
      <c r="D14">
        <v>77</v>
      </c>
      <c r="E14">
        <v>0</v>
      </c>
      <c r="F14">
        <v>200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 t="str">
        <f t="shared" si="0"/>
        <v>insert into clc_indicator values(132,200);</v>
      </c>
    </row>
    <row r="15" spans="1:34" x14ac:dyDescent="0.25">
      <c r="A15">
        <v>133</v>
      </c>
      <c r="B15" t="s">
        <v>45</v>
      </c>
      <c r="C15">
        <v>255</v>
      </c>
      <c r="D15">
        <v>77</v>
      </c>
      <c r="E15">
        <v>255</v>
      </c>
      <c r="F15">
        <v>200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 t="str">
        <f t="shared" si="0"/>
        <v>insert into clc_indicator values(133,200);</v>
      </c>
    </row>
    <row r="16" spans="1:34" x14ac:dyDescent="0.25">
      <c r="A16">
        <v>14</v>
      </c>
      <c r="B16" t="s">
        <v>46</v>
      </c>
      <c r="C16">
        <v>255</v>
      </c>
      <c r="D16">
        <v>115</v>
      </c>
      <c r="E16">
        <v>223</v>
      </c>
      <c r="F16">
        <v>200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 t="str">
        <f t="shared" si="0"/>
        <v>insert into clc_indicator values(14,200);</v>
      </c>
    </row>
    <row r="17" spans="1:34" x14ac:dyDescent="0.25">
      <c r="A17">
        <v>141</v>
      </c>
      <c r="B17" t="s">
        <v>47</v>
      </c>
      <c r="C17">
        <v>255</v>
      </c>
      <c r="D17">
        <v>166</v>
      </c>
      <c r="E17">
        <v>255</v>
      </c>
      <c r="F17">
        <v>200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 t="str">
        <f t="shared" si="0"/>
        <v>insert into clc_indicator values(141,200);</v>
      </c>
    </row>
    <row r="18" spans="1:34" x14ac:dyDescent="0.25">
      <c r="A18">
        <v>142</v>
      </c>
      <c r="B18" t="s">
        <v>48</v>
      </c>
      <c r="C18">
        <v>255</v>
      </c>
      <c r="D18">
        <v>230</v>
      </c>
      <c r="E18">
        <v>255</v>
      </c>
      <c r="F18">
        <v>200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 t="str">
        <f t="shared" si="0"/>
        <v>insert into clc_indicator values(142,200);</v>
      </c>
    </row>
    <row r="19" spans="1:34" x14ac:dyDescent="0.25">
      <c r="A19">
        <v>2</v>
      </c>
      <c r="B19" t="s">
        <v>49</v>
      </c>
      <c r="C19">
        <v>255</v>
      </c>
      <c r="D19">
        <v>255</v>
      </c>
      <c r="E19">
        <v>210</v>
      </c>
      <c r="F19">
        <v>300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 t="str">
        <f t="shared" si="0"/>
        <v>insert into clc_indicator values(2,300);</v>
      </c>
    </row>
    <row r="20" spans="1:34" x14ac:dyDescent="0.25">
      <c r="A20">
        <v>21</v>
      </c>
      <c r="B20" t="s">
        <v>50</v>
      </c>
      <c r="C20">
        <v>255</v>
      </c>
      <c r="D20">
        <v>255</v>
      </c>
      <c r="E20">
        <v>115</v>
      </c>
      <c r="F20">
        <v>300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 t="str">
        <f t="shared" si="0"/>
        <v>insert into clc_indicator values(21,300);</v>
      </c>
    </row>
    <row r="21" spans="1:34" x14ac:dyDescent="0.25">
      <c r="A21">
        <v>211</v>
      </c>
      <c r="B21" t="s">
        <v>51</v>
      </c>
      <c r="C21">
        <v>255</v>
      </c>
      <c r="D21">
        <v>255</v>
      </c>
      <c r="E21">
        <v>168</v>
      </c>
      <c r="F21">
        <v>300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 t="str">
        <f t="shared" si="0"/>
        <v>insert into clc_indicator values(211,300);</v>
      </c>
    </row>
    <row r="22" spans="1:34" x14ac:dyDescent="0.25">
      <c r="A22">
        <v>212</v>
      </c>
      <c r="B22" t="s">
        <v>52</v>
      </c>
      <c r="C22">
        <v>255</v>
      </c>
      <c r="D22">
        <v>255</v>
      </c>
      <c r="E22">
        <v>0</v>
      </c>
      <c r="F22">
        <v>300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 t="str">
        <f t="shared" si="0"/>
        <v>insert into clc_indicator values(212,300);</v>
      </c>
    </row>
    <row r="23" spans="1:34" x14ac:dyDescent="0.25">
      <c r="A23">
        <v>213</v>
      </c>
      <c r="B23" t="s">
        <v>53</v>
      </c>
      <c r="C23">
        <v>230</v>
      </c>
      <c r="D23">
        <v>230</v>
      </c>
      <c r="E23">
        <v>0</v>
      </c>
      <c r="F23" s="7">
        <v>900</v>
      </c>
      <c r="G23">
        <v>1</v>
      </c>
      <c r="H23" s="2">
        <v>0</v>
      </c>
      <c r="I23" s="4">
        <v>1</v>
      </c>
      <c r="J23">
        <v>1</v>
      </c>
      <c r="K23">
        <v>0</v>
      </c>
      <c r="L23">
        <v>0</v>
      </c>
      <c r="M23">
        <v>1</v>
      </c>
      <c r="N23" s="6">
        <v>1</v>
      </c>
      <c r="O23" s="6">
        <v>1</v>
      </c>
      <c r="P23">
        <v>1</v>
      </c>
      <c r="Q23" s="6">
        <v>1</v>
      </c>
      <c r="R23" s="6">
        <v>1</v>
      </c>
      <c r="S23">
        <v>0</v>
      </c>
      <c r="T23">
        <v>1</v>
      </c>
      <c r="U23">
        <v>0</v>
      </c>
      <c r="V23">
        <v>1</v>
      </c>
      <c r="W23">
        <v>1</v>
      </c>
      <c r="X23" s="6">
        <v>0</v>
      </c>
      <c r="Y23" s="6">
        <v>0</v>
      </c>
      <c r="Z23" s="6">
        <v>1</v>
      </c>
      <c r="AA23">
        <v>1</v>
      </c>
      <c r="AB23">
        <v>0</v>
      </c>
      <c r="AC23">
        <v>0</v>
      </c>
      <c r="AD23" s="6">
        <v>1</v>
      </c>
      <c r="AE23" s="6">
        <v>1</v>
      </c>
      <c r="AF23">
        <v>1</v>
      </c>
      <c r="AG23">
        <v>0</v>
      </c>
      <c r="AH23" t="str">
        <f t="shared" si="0"/>
        <v>insert into clc_indicator values(213,900);</v>
      </c>
    </row>
    <row r="24" spans="1:34" x14ac:dyDescent="0.25">
      <c r="A24">
        <v>22</v>
      </c>
      <c r="B24" t="s">
        <v>54</v>
      </c>
      <c r="C24">
        <v>255</v>
      </c>
      <c r="D24">
        <v>85</v>
      </c>
      <c r="E24">
        <v>0</v>
      </c>
      <c r="F24">
        <v>300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 t="str">
        <f t="shared" si="0"/>
        <v>insert into clc_indicator values(22,300);</v>
      </c>
    </row>
    <row r="25" spans="1:34" x14ac:dyDescent="0.25">
      <c r="A25">
        <v>221</v>
      </c>
      <c r="B25" t="s">
        <v>55</v>
      </c>
      <c r="C25">
        <v>230</v>
      </c>
      <c r="D25">
        <v>128</v>
      </c>
      <c r="E25">
        <v>0</v>
      </c>
      <c r="F25">
        <v>300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 t="str">
        <f t="shared" si="0"/>
        <v>insert into clc_indicator values(221,300);</v>
      </c>
    </row>
    <row r="26" spans="1:34" x14ac:dyDescent="0.25">
      <c r="A26">
        <v>222</v>
      </c>
      <c r="B26" t="s">
        <v>56</v>
      </c>
      <c r="C26">
        <v>242</v>
      </c>
      <c r="D26">
        <v>166</v>
      </c>
      <c r="E26">
        <v>77</v>
      </c>
      <c r="F26">
        <v>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 t="str">
        <f t="shared" si="0"/>
        <v>insert into clc_indicator values(222,300);</v>
      </c>
    </row>
    <row r="27" spans="1:34" x14ac:dyDescent="0.25">
      <c r="A27">
        <v>223</v>
      </c>
      <c r="B27" t="s">
        <v>57</v>
      </c>
      <c r="C27">
        <v>230</v>
      </c>
      <c r="D27">
        <v>166</v>
      </c>
      <c r="E27">
        <v>0</v>
      </c>
      <c r="F27">
        <v>300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 t="str">
        <f t="shared" si="0"/>
        <v>insert into clc_indicator values(223,300);</v>
      </c>
    </row>
    <row r="28" spans="1:34" x14ac:dyDescent="0.25">
      <c r="A28">
        <v>23</v>
      </c>
      <c r="B28" t="s">
        <v>58</v>
      </c>
      <c r="C28">
        <v>168</v>
      </c>
      <c r="D28">
        <v>168</v>
      </c>
      <c r="E28">
        <v>0</v>
      </c>
      <c r="F28">
        <v>300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 t="str">
        <f t="shared" si="0"/>
        <v>insert into clc_indicator values(23,300);</v>
      </c>
    </row>
    <row r="29" spans="1:34" x14ac:dyDescent="0.25">
      <c r="A29">
        <v>231</v>
      </c>
      <c r="B29" t="s">
        <v>59</v>
      </c>
      <c r="C29">
        <v>230</v>
      </c>
      <c r="D29">
        <v>230</v>
      </c>
      <c r="E29">
        <v>77</v>
      </c>
      <c r="F29">
        <v>300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 t="str">
        <f t="shared" si="0"/>
        <v>insert into clc_indicator values(231,300);</v>
      </c>
    </row>
    <row r="30" spans="1:34" x14ac:dyDescent="0.25">
      <c r="A30">
        <v>2313</v>
      </c>
      <c r="B30" t="s">
        <v>60</v>
      </c>
      <c r="C30">
        <v>139</v>
      </c>
      <c r="D30">
        <v>137</v>
      </c>
      <c r="E30">
        <v>12</v>
      </c>
      <c r="F30">
        <v>111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 t="str">
        <f t="shared" si="0"/>
        <v>insert into clc_indicator values(2313,111);</v>
      </c>
    </row>
    <row r="31" spans="1:34" x14ac:dyDescent="0.25">
      <c r="A31">
        <v>24</v>
      </c>
      <c r="B31" t="s">
        <v>61</v>
      </c>
      <c r="C31">
        <v>255</v>
      </c>
      <c r="D31">
        <v>211</v>
      </c>
      <c r="E31">
        <v>127</v>
      </c>
      <c r="F31">
        <v>300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 t="str">
        <f t="shared" si="0"/>
        <v>insert into clc_indicator values(24,300);</v>
      </c>
    </row>
    <row r="32" spans="1:34" x14ac:dyDescent="0.25">
      <c r="A32">
        <v>241</v>
      </c>
      <c r="B32" t="s">
        <v>62</v>
      </c>
      <c r="C32">
        <v>255</v>
      </c>
      <c r="D32">
        <v>230</v>
      </c>
      <c r="E32">
        <v>166</v>
      </c>
      <c r="F32">
        <v>300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 t="str">
        <f t="shared" si="0"/>
        <v>insert into clc_indicator values(241,300);</v>
      </c>
    </row>
    <row r="33" spans="1:34" x14ac:dyDescent="0.25">
      <c r="A33">
        <v>242</v>
      </c>
      <c r="B33" t="s">
        <v>63</v>
      </c>
      <c r="C33">
        <v>255</v>
      </c>
      <c r="D33">
        <v>230</v>
      </c>
      <c r="E33">
        <v>77</v>
      </c>
      <c r="F33">
        <v>300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 t="str">
        <f t="shared" si="0"/>
        <v>insert into clc_indicator values(242,300);</v>
      </c>
    </row>
    <row r="34" spans="1:34" x14ac:dyDescent="0.25">
      <c r="A34">
        <v>243</v>
      </c>
      <c r="B34" t="s">
        <v>64</v>
      </c>
      <c r="C34">
        <v>230</v>
      </c>
      <c r="D34">
        <v>204</v>
      </c>
      <c r="E34">
        <v>77</v>
      </c>
      <c r="F34">
        <v>300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 t="str">
        <f t="shared" si="0"/>
        <v>insert into clc_indicator values(243,300);</v>
      </c>
    </row>
    <row r="35" spans="1:34" x14ac:dyDescent="0.25">
      <c r="A35">
        <v>244</v>
      </c>
      <c r="B35" t="s">
        <v>65</v>
      </c>
      <c r="C35">
        <v>242</v>
      </c>
      <c r="D35">
        <v>204</v>
      </c>
      <c r="E35">
        <v>166</v>
      </c>
      <c r="F35">
        <v>300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 t="str">
        <f t="shared" si="0"/>
        <v>insert into clc_indicator values(244,300);</v>
      </c>
    </row>
    <row r="36" spans="1:34" x14ac:dyDescent="0.25">
      <c r="A36">
        <v>3</v>
      </c>
      <c r="B36" t="s">
        <v>66</v>
      </c>
      <c r="C36">
        <v>0</v>
      </c>
      <c r="D36">
        <v>168</v>
      </c>
      <c r="E36">
        <v>132</v>
      </c>
      <c r="F36">
        <v>400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 t="str">
        <f t="shared" si="0"/>
        <v>insert into clc_indicator values(3,400);</v>
      </c>
    </row>
    <row r="37" spans="1:34" x14ac:dyDescent="0.25">
      <c r="A37">
        <v>31</v>
      </c>
      <c r="B37" t="s">
        <v>67</v>
      </c>
      <c r="C37">
        <v>112</v>
      </c>
      <c r="D37">
        <v>168</v>
      </c>
      <c r="E37">
        <v>0</v>
      </c>
      <c r="F37">
        <v>400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 t="str">
        <f t="shared" si="0"/>
        <v>insert into clc_indicator values(31,400);</v>
      </c>
    </row>
    <row r="38" spans="1:34" x14ac:dyDescent="0.25">
      <c r="A38">
        <v>311</v>
      </c>
      <c r="B38" t="s">
        <v>68</v>
      </c>
      <c r="C38">
        <v>128</v>
      </c>
      <c r="D38">
        <v>255</v>
      </c>
      <c r="E38">
        <v>0</v>
      </c>
      <c r="F38">
        <v>400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 t="str">
        <f t="shared" si="0"/>
        <v>insert into clc_indicator values(311,400);</v>
      </c>
    </row>
    <row r="39" spans="1:34" x14ac:dyDescent="0.25">
      <c r="A39">
        <v>3112</v>
      </c>
      <c r="B39" t="s">
        <v>69</v>
      </c>
      <c r="C39">
        <v>129</v>
      </c>
      <c r="D39">
        <v>208</v>
      </c>
      <c r="E39">
        <v>76</v>
      </c>
      <c r="F39">
        <v>111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 t="str">
        <f t="shared" si="0"/>
        <v>insert into clc_indicator values(3112,111);</v>
      </c>
    </row>
    <row r="40" spans="1:34" x14ac:dyDescent="0.25">
      <c r="A40">
        <v>312</v>
      </c>
      <c r="B40" t="s">
        <v>70</v>
      </c>
      <c r="C40">
        <v>0</v>
      </c>
      <c r="D40">
        <v>166</v>
      </c>
      <c r="E40">
        <v>0</v>
      </c>
      <c r="F40">
        <v>400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 t="str">
        <f t="shared" si="0"/>
        <v>insert into clc_indicator values(312,400);</v>
      </c>
    </row>
    <row r="41" spans="1:34" x14ac:dyDescent="0.25">
      <c r="A41">
        <v>313</v>
      </c>
      <c r="B41" t="s">
        <v>71</v>
      </c>
      <c r="C41">
        <v>77</v>
      </c>
      <c r="D41">
        <v>255</v>
      </c>
      <c r="E41">
        <v>0</v>
      </c>
      <c r="F41">
        <v>400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 t="str">
        <f t="shared" si="0"/>
        <v>insert into clc_indicator values(313,400);</v>
      </c>
    </row>
    <row r="42" spans="1:34" x14ac:dyDescent="0.25">
      <c r="A42">
        <v>32</v>
      </c>
      <c r="B42" t="s">
        <v>72</v>
      </c>
      <c r="C42">
        <v>211</v>
      </c>
      <c r="D42">
        <v>255</v>
      </c>
      <c r="E42">
        <v>190</v>
      </c>
      <c r="F42">
        <v>400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 t="str">
        <f t="shared" si="0"/>
        <v>insert into clc_indicator values(32,400);</v>
      </c>
    </row>
    <row r="43" spans="1:34" x14ac:dyDescent="0.25">
      <c r="A43">
        <v>321</v>
      </c>
      <c r="B43" t="s">
        <v>73</v>
      </c>
      <c r="C43">
        <v>204</v>
      </c>
      <c r="D43">
        <v>242</v>
      </c>
      <c r="E43">
        <v>77</v>
      </c>
      <c r="F43">
        <v>400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1</v>
      </c>
      <c r="AH43" t="str">
        <f t="shared" si="0"/>
        <v>insert into clc_indicator values(321,400);</v>
      </c>
    </row>
    <row r="44" spans="1:34" x14ac:dyDescent="0.25">
      <c r="A44">
        <v>322</v>
      </c>
      <c r="B44" t="s">
        <v>74</v>
      </c>
      <c r="C44">
        <v>166</v>
      </c>
      <c r="D44">
        <v>255</v>
      </c>
      <c r="E44">
        <v>128</v>
      </c>
      <c r="F44">
        <v>400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 t="str">
        <f t="shared" si="0"/>
        <v>insert into clc_indicator values(322,400);</v>
      </c>
    </row>
    <row r="45" spans="1:34" ht="15" customHeight="1" x14ac:dyDescent="0.25">
      <c r="A45">
        <v>323</v>
      </c>
      <c r="B45" t="s">
        <v>75</v>
      </c>
      <c r="C45">
        <v>166</v>
      </c>
      <c r="D45">
        <v>230</v>
      </c>
      <c r="E45">
        <v>77</v>
      </c>
      <c r="F45">
        <v>400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 t="str">
        <f t="shared" si="0"/>
        <v>insert into clc_indicator values(323,400);</v>
      </c>
    </row>
    <row r="46" spans="1:34" ht="15" customHeight="1" x14ac:dyDescent="0.25">
      <c r="A46">
        <v>324</v>
      </c>
      <c r="B46" t="s">
        <v>76</v>
      </c>
      <c r="C46">
        <v>166</v>
      </c>
      <c r="D46">
        <v>242</v>
      </c>
      <c r="E46">
        <v>0</v>
      </c>
      <c r="F46">
        <v>400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 t="str">
        <f t="shared" si="0"/>
        <v>insert into clc_indicator values(324,400);</v>
      </c>
    </row>
    <row r="47" spans="1:34" ht="15" customHeight="1" x14ac:dyDescent="0.25">
      <c r="A47">
        <v>3241</v>
      </c>
      <c r="B47" t="s">
        <v>77</v>
      </c>
      <c r="C47">
        <v>199</v>
      </c>
      <c r="D47">
        <v>215</v>
      </c>
      <c r="E47">
        <v>158</v>
      </c>
      <c r="F47">
        <v>111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0</v>
      </c>
      <c r="AH47" t="str">
        <f t="shared" si="0"/>
        <v>insert into clc_indicator values(3241,111);</v>
      </c>
    </row>
    <row r="48" spans="1:34" ht="15" customHeight="1" x14ac:dyDescent="0.25">
      <c r="A48">
        <v>33</v>
      </c>
      <c r="B48" t="s">
        <v>78</v>
      </c>
      <c r="C48">
        <v>178</v>
      </c>
      <c r="D48">
        <v>178</v>
      </c>
      <c r="E48">
        <v>178</v>
      </c>
      <c r="F48">
        <v>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 t="str">
        <f t="shared" si="0"/>
        <v>insert into clc_indicator values(33,400);</v>
      </c>
    </row>
    <row r="49" spans="1:34" ht="15" customHeight="1" x14ac:dyDescent="0.25">
      <c r="A49">
        <v>331</v>
      </c>
      <c r="B49" t="s">
        <v>79</v>
      </c>
      <c r="C49">
        <v>230</v>
      </c>
      <c r="D49">
        <v>230</v>
      </c>
      <c r="E49">
        <v>230</v>
      </c>
      <c r="F49">
        <v>400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 t="str">
        <f t="shared" si="0"/>
        <v>insert into clc_indicator values(331,400);</v>
      </c>
    </row>
    <row r="50" spans="1:34" ht="15" customHeight="1" x14ac:dyDescent="0.25">
      <c r="A50">
        <v>3311</v>
      </c>
      <c r="B50" t="s">
        <v>80</v>
      </c>
      <c r="C50">
        <v>215</v>
      </c>
      <c r="D50">
        <v>215</v>
      </c>
      <c r="E50">
        <v>215</v>
      </c>
      <c r="F50">
        <v>111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 t="str">
        <f t="shared" si="0"/>
        <v>insert into clc_indicator values(3311,111);</v>
      </c>
    </row>
    <row r="51" spans="1:34" ht="15" customHeight="1" x14ac:dyDescent="0.25">
      <c r="A51">
        <v>332</v>
      </c>
      <c r="B51" t="s">
        <v>81</v>
      </c>
      <c r="C51">
        <v>204</v>
      </c>
      <c r="D51">
        <v>204</v>
      </c>
      <c r="E51">
        <v>204</v>
      </c>
      <c r="F51">
        <v>400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 t="str">
        <f t="shared" si="0"/>
        <v>insert into clc_indicator values(332,400);</v>
      </c>
    </row>
    <row r="52" spans="1:34" ht="15" customHeight="1" x14ac:dyDescent="0.25">
      <c r="A52">
        <v>3321</v>
      </c>
      <c r="B52" t="s">
        <v>82</v>
      </c>
      <c r="C52">
        <v>190</v>
      </c>
      <c r="D52">
        <v>190</v>
      </c>
      <c r="E52">
        <v>190</v>
      </c>
      <c r="F52">
        <v>111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 t="str">
        <f t="shared" si="0"/>
        <v>insert into clc_indicator values(3321,111);</v>
      </c>
    </row>
    <row r="53" spans="1:34" x14ac:dyDescent="0.25">
      <c r="A53">
        <v>333</v>
      </c>
      <c r="B53" t="s">
        <v>83</v>
      </c>
      <c r="C53">
        <v>204</v>
      </c>
      <c r="D53">
        <v>255</v>
      </c>
      <c r="E53">
        <v>204</v>
      </c>
      <c r="F53">
        <v>400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 t="str">
        <f t="shared" si="0"/>
        <v>insert into clc_indicator values(333,400);</v>
      </c>
    </row>
    <row r="54" spans="1:34" x14ac:dyDescent="0.25">
      <c r="A54">
        <v>334</v>
      </c>
      <c r="B54" t="s">
        <v>84</v>
      </c>
      <c r="C54">
        <v>0</v>
      </c>
      <c r="D54">
        <v>0</v>
      </c>
      <c r="E54">
        <v>0</v>
      </c>
      <c r="F54">
        <v>400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 t="str">
        <f t="shared" si="0"/>
        <v>insert into clc_indicator values(334,400);</v>
      </c>
    </row>
    <row r="55" spans="1:34" x14ac:dyDescent="0.25">
      <c r="A55">
        <v>335</v>
      </c>
      <c r="B55" t="s">
        <v>85</v>
      </c>
      <c r="C55">
        <v>166</v>
      </c>
      <c r="D55">
        <v>230</v>
      </c>
      <c r="E55">
        <v>204</v>
      </c>
      <c r="F55">
        <v>400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 t="str">
        <f t="shared" si="0"/>
        <v>insert into clc_indicator values(335,400);</v>
      </c>
    </row>
    <row r="56" spans="1:34" x14ac:dyDescent="0.25">
      <c r="A56">
        <v>4</v>
      </c>
      <c r="B56" t="s">
        <v>86</v>
      </c>
      <c r="C56">
        <v>0</v>
      </c>
      <c r="D56">
        <v>169</v>
      </c>
      <c r="E56">
        <v>230</v>
      </c>
      <c r="F56" s="3">
        <v>100</v>
      </c>
      <c r="G56">
        <v>1</v>
      </c>
      <c r="H56" s="2">
        <v>0</v>
      </c>
      <c r="I56" s="2">
        <v>0</v>
      </c>
      <c r="J56" s="1">
        <v>0</v>
      </c>
      <c r="K56" s="1">
        <v>0</v>
      </c>
      <c r="L56" s="1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 t="str">
        <f t="shared" si="0"/>
        <v>insert into clc_indicator values(4,100);</v>
      </c>
    </row>
    <row r="57" spans="1:34" x14ac:dyDescent="0.25">
      <c r="A57">
        <v>41</v>
      </c>
      <c r="B57" t="s">
        <v>87</v>
      </c>
      <c r="C57">
        <v>122</v>
      </c>
      <c r="D57">
        <v>142</v>
      </c>
      <c r="E57">
        <v>245</v>
      </c>
      <c r="F57" s="3">
        <v>110</v>
      </c>
      <c r="G57">
        <v>1</v>
      </c>
      <c r="H57">
        <v>1</v>
      </c>
      <c r="I57">
        <v>0</v>
      </c>
      <c r="J57" s="1">
        <v>0</v>
      </c>
      <c r="K57" s="1">
        <v>0</v>
      </c>
      <c r="L57" s="1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0</v>
      </c>
      <c r="AH57" t="str">
        <f t="shared" si="0"/>
        <v>insert into clc_indicator values(41,110);</v>
      </c>
    </row>
    <row r="58" spans="1:34" ht="15" customHeight="1" x14ac:dyDescent="0.25">
      <c r="A58">
        <v>411</v>
      </c>
      <c r="B58" t="s">
        <v>88</v>
      </c>
      <c r="C58">
        <v>166</v>
      </c>
      <c r="D58">
        <v>166</v>
      </c>
      <c r="E58">
        <v>255</v>
      </c>
      <c r="F58">
        <v>111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 t="str">
        <f t="shared" si="0"/>
        <v>insert into clc_indicator values(411,111);</v>
      </c>
    </row>
    <row r="59" spans="1:34" ht="15" customHeight="1" x14ac:dyDescent="0.25">
      <c r="A59">
        <v>4111</v>
      </c>
      <c r="B59" t="s">
        <v>89</v>
      </c>
      <c r="C59">
        <v>88</v>
      </c>
      <c r="D59">
        <v>106</v>
      </c>
      <c r="E59">
        <v>253</v>
      </c>
      <c r="F59">
        <v>111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 t="str">
        <f t="shared" si="0"/>
        <v>insert into clc_indicator values(4111,111);</v>
      </c>
    </row>
    <row r="60" spans="1:34" x14ac:dyDescent="0.25">
      <c r="A60">
        <v>4114</v>
      </c>
      <c r="B60" t="s">
        <v>90</v>
      </c>
      <c r="C60">
        <v>0</v>
      </c>
      <c r="D60">
        <v>3</v>
      </c>
      <c r="E60">
        <v>175</v>
      </c>
      <c r="F60">
        <v>111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0</v>
      </c>
      <c r="AH60" t="str">
        <f t="shared" si="0"/>
        <v>insert into clc_indicator values(4114,111);</v>
      </c>
    </row>
    <row r="61" spans="1:34" x14ac:dyDescent="0.25">
      <c r="A61">
        <v>4115</v>
      </c>
      <c r="B61" t="s">
        <v>91</v>
      </c>
      <c r="C61">
        <v>87</v>
      </c>
      <c r="D61">
        <v>103</v>
      </c>
      <c r="E61">
        <v>248</v>
      </c>
      <c r="F61">
        <v>111</v>
      </c>
      <c r="G61">
        <v>1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0</v>
      </c>
      <c r="AH61" t="str">
        <f t="shared" si="0"/>
        <v>insert into clc_indicator values(4115,111);</v>
      </c>
    </row>
    <row r="62" spans="1:34" x14ac:dyDescent="0.25">
      <c r="A62">
        <v>4116</v>
      </c>
      <c r="B62" t="s">
        <v>92</v>
      </c>
      <c r="C62">
        <v>0</v>
      </c>
      <c r="D62">
        <v>4</v>
      </c>
      <c r="E62">
        <v>228</v>
      </c>
      <c r="F62">
        <v>111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0</v>
      </c>
      <c r="AH62" t="str">
        <f t="shared" si="0"/>
        <v>insert into clc_indicator values(4116,111);</v>
      </c>
    </row>
    <row r="63" spans="1:34" ht="15" customHeight="1" x14ac:dyDescent="0.25">
      <c r="A63">
        <v>4117</v>
      </c>
      <c r="B63" t="s">
        <v>93</v>
      </c>
      <c r="C63">
        <v>0</v>
      </c>
      <c r="D63">
        <v>116</v>
      </c>
      <c r="E63">
        <v>240</v>
      </c>
      <c r="F63">
        <v>111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 t="str">
        <f t="shared" si="0"/>
        <v>insert into clc_indicator values(4117,111);</v>
      </c>
    </row>
    <row r="64" spans="1:34" ht="15" customHeight="1" x14ac:dyDescent="0.25">
      <c r="A64">
        <v>4118</v>
      </c>
      <c r="B64" t="s">
        <v>94</v>
      </c>
      <c r="C64">
        <v>0</v>
      </c>
      <c r="D64">
        <v>5</v>
      </c>
      <c r="E64">
        <v>254</v>
      </c>
      <c r="F64">
        <v>111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0</v>
      </c>
      <c r="AH64" t="str">
        <f t="shared" si="0"/>
        <v>insert into clc_indicator values(4118,111);</v>
      </c>
    </row>
    <row r="65" spans="1:34" ht="15" customHeight="1" x14ac:dyDescent="0.25">
      <c r="A65">
        <v>4119</v>
      </c>
      <c r="B65" t="s">
        <v>95</v>
      </c>
      <c r="C65">
        <v>97</v>
      </c>
      <c r="D65">
        <v>74</v>
      </c>
      <c r="E65">
        <v>245</v>
      </c>
      <c r="F65">
        <v>113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1</v>
      </c>
      <c r="AG65">
        <v>0</v>
      </c>
      <c r="AH65" t="str">
        <f t="shared" si="0"/>
        <v>insert into clc_indicator values(4119,113);</v>
      </c>
    </row>
    <row r="66" spans="1:34" ht="15" customHeight="1" x14ac:dyDescent="0.25">
      <c r="A66">
        <v>412</v>
      </c>
      <c r="B66" t="s">
        <v>96</v>
      </c>
      <c r="C66">
        <v>77</v>
      </c>
      <c r="D66">
        <v>77</v>
      </c>
      <c r="E66">
        <v>255</v>
      </c>
      <c r="F66">
        <v>111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0</v>
      </c>
      <c r="AH66" t="str">
        <f t="shared" si="0"/>
        <v>insert into clc_indicator values(412,111);</v>
      </c>
    </row>
    <row r="67" spans="1:34" x14ac:dyDescent="0.25">
      <c r="A67">
        <v>4121</v>
      </c>
      <c r="B67" t="s">
        <v>97</v>
      </c>
      <c r="C67">
        <v>77</v>
      </c>
      <c r="D67">
        <v>79</v>
      </c>
      <c r="E67">
        <v>253</v>
      </c>
      <c r="F67">
        <v>111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0</v>
      </c>
      <c r="AH67" t="str">
        <f t="shared" ref="AH67:AH104" si="1">CONCATENATE("insert into clc_indicator values(",A67,",",F67,");")</f>
        <v>insert into clc_indicator values(4121,111);</v>
      </c>
    </row>
    <row r="68" spans="1:34" x14ac:dyDescent="0.25">
      <c r="A68">
        <v>4122</v>
      </c>
      <c r="B68" t="s">
        <v>98</v>
      </c>
      <c r="C68">
        <v>136</v>
      </c>
      <c r="D68">
        <v>77</v>
      </c>
      <c r="E68">
        <v>253</v>
      </c>
      <c r="F68">
        <v>111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 t="str">
        <f t="shared" si="1"/>
        <v>insert into clc_indicator values(4122,111);</v>
      </c>
    </row>
    <row r="69" spans="1:34" x14ac:dyDescent="0.25">
      <c r="A69">
        <v>4123</v>
      </c>
      <c r="B69" t="s">
        <v>99</v>
      </c>
      <c r="C69">
        <v>93</v>
      </c>
      <c r="D69">
        <v>53</v>
      </c>
      <c r="E69">
        <v>174</v>
      </c>
      <c r="F69">
        <v>111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1</v>
      </c>
      <c r="AG69">
        <v>0</v>
      </c>
      <c r="AH69" t="str">
        <f t="shared" si="1"/>
        <v>insert into clc_indicator values(4123,111);</v>
      </c>
    </row>
    <row r="70" spans="1:34" x14ac:dyDescent="0.25">
      <c r="A70">
        <v>42</v>
      </c>
      <c r="B70" t="s">
        <v>100</v>
      </c>
      <c r="C70">
        <v>214</v>
      </c>
      <c r="D70">
        <v>157</v>
      </c>
      <c r="E70">
        <v>188</v>
      </c>
      <c r="F70" s="3">
        <v>100</v>
      </c>
      <c r="G70">
        <v>1</v>
      </c>
      <c r="H70" s="2">
        <v>0</v>
      </c>
      <c r="I70" s="2">
        <v>0</v>
      </c>
      <c r="J70" s="1">
        <v>0</v>
      </c>
      <c r="K70" s="1">
        <v>0</v>
      </c>
      <c r="L70" s="1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8">
        <v>0</v>
      </c>
      <c r="AD70">
        <v>0</v>
      </c>
      <c r="AE70">
        <v>0</v>
      </c>
      <c r="AF70">
        <v>1</v>
      </c>
      <c r="AG70">
        <v>0</v>
      </c>
      <c r="AH70" t="str">
        <f t="shared" si="1"/>
        <v>insert into clc_indicator values(42,100);</v>
      </c>
    </row>
    <row r="71" spans="1:34" x14ac:dyDescent="0.25">
      <c r="A71">
        <v>421</v>
      </c>
      <c r="B71" t="s">
        <v>101</v>
      </c>
      <c r="C71">
        <v>204</v>
      </c>
      <c r="D71">
        <v>204</v>
      </c>
      <c r="E71">
        <v>255</v>
      </c>
      <c r="F71">
        <v>111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1</v>
      </c>
      <c r="AG71">
        <v>0</v>
      </c>
      <c r="AH71" t="str">
        <f t="shared" si="1"/>
        <v>insert into clc_indicator values(421,111);</v>
      </c>
    </row>
    <row r="72" spans="1:34" x14ac:dyDescent="0.25">
      <c r="A72">
        <v>422</v>
      </c>
      <c r="B72" t="s">
        <v>102</v>
      </c>
      <c r="C72">
        <v>230</v>
      </c>
      <c r="D72">
        <v>230</v>
      </c>
      <c r="E72">
        <v>255</v>
      </c>
      <c r="F72" s="3">
        <v>120</v>
      </c>
      <c r="G72">
        <v>1</v>
      </c>
      <c r="H72">
        <v>0</v>
      </c>
      <c r="I72">
        <v>1</v>
      </c>
      <c r="J72" s="5">
        <v>0</v>
      </c>
      <c r="K72" s="5">
        <v>0</v>
      </c>
      <c r="L72" s="5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 s="8">
        <v>0</v>
      </c>
      <c r="AD72">
        <v>0</v>
      </c>
      <c r="AE72">
        <v>1</v>
      </c>
      <c r="AF72">
        <v>1</v>
      </c>
      <c r="AG72">
        <v>0</v>
      </c>
      <c r="AH72" t="str">
        <f t="shared" si="1"/>
        <v>insert into clc_indicator values(422,120);</v>
      </c>
    </row>
    <row r="73" spans="1:34" x14ac:dyDescent="0.25">
      <c r="A73">
        <v>423</v>
      </c>
      <c r="B73" t="s">
        <v>103</v>
      </c>
      <c r="C73">
        <v>166</v>
      </c>
      <c r="D73">
        <v>166</v>
      </c>
      <c r="E73">
        <v>230</v>
      </c>
      <c r="F73" s="3">
        <v>110</v>
      </c>
      <c r="G73">
        <v>1</v>
      </c>
      <c r="H73">
        <v>1</v>
      </c>
      <c r="I73">
        <v>0</v>
      </c>
      <c r="J73" s="5">
        <v>0</v>
      </c>
      <c r="K73" s="5">
        <v>0</v>
      </c>
      <c r="L73" s="5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0</v>
      </c>
      <c r="AH73" t="str">
        <f t="shared" si="1"/>
        <v>insert into clc_indicator values(423,110);</v>
      </c>
    </row>
    <row r="74" spans="1:34" x14ac:dyDescent="0.25">
      <c r="A74">
        <v>4231</v>
      </c>
      <c r="B74" t="s">
        <v>104</v>
      </c>
      <c r="C74">
        <v>164</v>
      </c>
      <c r="D74">
        <v>165</v>
      </c>
      <c r="E74">
        <v>228</v>
      </c>
      <c r="F74" s="3">
        <v>110</v>
      </c>
      <c r="G74">
        <v>1</v>
      </c>
      <c r="H74">
        <v>1</v>
      </c>
      <c r="I74">
        <v>0</v>
      </c>
      <c r="J74" s="5">
        <v>0</v>
      </c>
      <c r="K74" s="5">
        <v>0</v>
      </c>
      <c r="L74" s="5">
        <v>0</v>
      </c>
      <c r="M74">
        <v>1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0</v>
      </c>
      <c r="AF74">
        <v>1</v>
      </c>
      <c r="AG74">
        <v>0</v>
      </c>
      <c r="AH74" t="str">
        <f t="shared" si="1"/>
        <v>insert into clc_indicator values(4231,110);</v>
      </c>
    </row>
    <row r="75" spans="1:34" x14ac:dyDescent="0.25">
      <c r="A75">
        <v>4232</v>
      </c>
      <c r="B75" t="s">
        <v>105</v>
      </c>
      <c r="C75">
        <v>201</v>
      </c>
      <c r="D75">
        <v>201</v>
      </c>
      <c r="E75">
        <v>228</v>
      </c>
      <c r="F75">
        <v>111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1</v>
      </c>
      <c r="AG75">
        <v>0</v>
      </c>
      <c r="AH75" t="str">
        <f t="shared" si="1"/>
        <v>insert into clc_indicator values(4232,111);</v>
      </c>
    </row>
    <row r="76" spans="1:34" x14ac:dyDescent="0.25">
      <c r="A76">
        <v>5</v>
      </c>
      <c r="B76" t="s">
        <v>106</v>
      </c>
      <c r="C76">
        <v>0</v>
      </c>
      <c r="D76">
        <v>77</v>
      </c>
      <c r="E76">
        <v>168</v>
      </c>
      <c r="F76" s="3">
        <v>100</v>
      </c>
      <c r="G76">
        <v>1</v>
      </c>
      <c r="H76" s="2">
        <v>0</v>
      </c>
      <c r="I76" s="2">
        <v>0</v>
      </c>
      <c r="J76" s="1">
        <v>0</v>
      </c>
      <c r="K76" s="1">
        <v>0</v>
      </c>
      <c r="L76" s="1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8">
        <v>0</v>
      </c>
      <c r="AD76">
        <v>0</v>
      </c>
      <c r="AE76">
        <v>0</v>
      </c>
      <c r="AF76">
        <v>1</v>
      </c>
      <c r="AG76">
        <v>0</v>
      </c>
      <c r="AH76" t="str">
        <f t="shared" si="1"/>
        <v>insert into clc_indicator values(5,100);</v>
      </c>
    </row>
    <row r="77" spans="1:34" x14ac:dyDescent="0.25">
      <c r="A77">
        <v>51</v>
      </c>
      <c r="B77" t="s">
        <v>107</v>
      </c>
      <c r="C77">
        <v>0</v>
      </c>
      <c r="D77">
        <v>112</v>
      </c>
      <c r="E77">
        <v>255</v>
      </c>
      <c r="F77" s="3">
        <v>100</v>
      </c>
      <c r="G77">
        <v>1</v>
      </c>
      <c r="H77" s="2">
        <v>0</v>
      </c>
      <c r="I77" s="2">
        <v>0</v>
      </c>
      <c r="J77" s="1">
        <v>0</v>
      </c>
      <c r="K77" s="1">
        <v>0</v>
      </c>
      <c r="L77" s="1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8">
        <v>0</v>
      </c>
      <c r="AD77">
        <v>0</v>
      </c>
      <c r="AE77">
        <v>0</v>
      </c>
      <c r="AF77">
        <v>1</v>
      </c>
      <c r="AG77">
        <v>0</v>
      </c>
      <c r="AH77" t="str">
        <f t="shared" si="1"/>
        <v>insert into clc_indicator values(51,100);</v>
      </c>
    </row>
    <row r="78" spans="1:34" x14ac:dyDescent="0.25">
      <c r="A78">
        <v>511</v>
      </c>
      <c r="B78" t="s">
        <v>108</v>
      </c>
      <c r="C78">
        <v>0</v>
      </c>
      <c r="D78">
        <v>204</v>
      </c>
      <c r="E78">
        <v>242</v>
      </c>
      <c r="F78" s="3">
        <v>113</v>
      </c>
      <c r="G78">
        <v>1</v>
      </c>
      <c r="H78" s="4">
        <v>1</v>
      </c>
      <c r="I78" s="2">
        <v>0</v>
      </c>
      <c r="J78">
        <v>0</v>
      </c>
      <c r="K78">
        <v>0</v>
      </c>
      <c r="L78">
        <v>1</v>
      </c>
      <c r="M78">
        <v>1</v>
      </c>
      <c r="N78" s="6">
        <v>0</v>
      </c>
      <c r="O78" s="6">
        <v>0</v>
      </c>
      <c r="P78">
        <v>1</v>
      </c>
      <c r="Q78" s="6">
        <v>0</v>
      </c>
      <c r="R78" s="6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6">
        <v>0</v>
      </c>
      <c r="Y78" s="6">
        <v>0</v>
      </c>
      <c r="Z78">
        <v>0</v>
      </c>
      <c r="AA78">
        <v>0</v>
      </c>
      <c r="AB78">
        <v>0</v>
      </c>
      <c r="AC78" s="8">
        <v>0</v>
      </c>
      <c r="AD78" s="6">
        <v>0</v>
      </c>
      <c r="AE78" s="6">
        <v>0</v>
      </c>
      <c r="AF78">
        <v>1</v>
      </c>
      <c r="AG78">
        <v>0</v>
      </c>
      <c r="AH78" t="str">
        <f t="shared" si="1"/>
        <v>insert into clc_indicator values(511,113);</v>
      </c>
    </row>
    <row r="79" spans="1:34" x14ac:dyDescent="0.25">
      <c r="A79">
        <v>5111</v>
      </c>
      <c r="B79" t="s">
        <v>109</v>
      </c>
      <c r="C79">
        <v>0</v>
      </c>
      <c r="D79">
        <v>212</v>
      </c>
      <c r="E79">
        <v>240</v>
      </c>
      <c r="F79">
        <v>113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1</v>
      </c>
      <c r="AG79">
        <v>0</v>
      </c>
      <c r="AH79" t="str">
        <f t="shared" si="1"/>
        <v>insert into clc_indicator values(5111,113);</v>
      </c>
    </row>
    <row r="80" spans="1:34" ht="15" customHeight="1" x14ac:dyDescent="0.25">
      <c r="A80">
        <v>5112</v>
      </c>
      <c r="B80" t="s">
        <v>110</v>
      </c>
      <c r="C80">
        <v>134</v>
      </c>
      <c r="D80">
        <v>247</v>
      </c>
      <c r="E80">
        <v>253</v>
      </c>
      <c r="F80">
        <v>113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1</v>
      </c>
      <c r="AG80">
        <v>0</v>
      </c>
      <c r="AH80" t="str">
        <f t="shared" si="1"/>
        <v>insert into clc_indicator values(5112,113);</v>
      </c>
    </row>
    <row r="81" spans="1:34" ht="15" customHeight="1" x14ac:dyDescent="0.25">
      <c r="A81">
        <v>5113</v>
      </c>
      <c r="B81" t="s">
        <v>111</v>
      </c>
      <c r="C81">
        <v>0</v>
      </c>
      <c r="D81">
        <v>229</v>
      </c>
      <c r="E81">
        <v>241</v>
      </c>
      <c r="F81">
        <v>113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0</v>
      </c>
      <c r="AF81">
        <v>1</v>
      </c>
      <c r="AG81">
        <v>0</v>
      </c>
      <c r="AH81" t="str">
        <f t="shared" si="1"/>
        <v>insert into clc_indicator values(5113,113);</v>
      </c>
    </row>
    <row r="82" spans="1:34" ht="15" customHeight="1" x14ac:dyDescent="0.25">
      <c r="A82">
        <v>5114</v>
      </c>
      <c r="B82" t="s">
        <v>112</v>
      </c>
      <c r="C82">
        <v>0</v>
      </c>
      <c r="D82">
        <v>4</v>
      </c>
      <c r="E82">
        <v>233</v>
      </c>
      <c r="F82">
        <v>123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0</v>
      </c>
      <c r="AH82" t="str">
        <f t="shared" si="1"/>
        <v>insert into clc_indicator values(5114,123);</v>
      </c>
    </row>
    <row r="83" spans="1:34" ht="15" customHeight="1" x14ac:dyDescent="0.25">
      <c r="A83">
        <v>512</v>
      </c>
      <c r="B83" t="s">
        <v>113</v>
      </c>
      <c r="C83">
        <v>128</v>
      </c>
      <c r="D83">
        <v>242</v>
      </c>
      <c r="E83">
        <v>230</v>
      </c>
      <c r="F83" s="3">
        <v>112</v>
      </c>
      <c r="G83">
        <v>1</v>
      </c>
      <c r="H83" s="4">
        <v>1</v>
      </c>
      <c r="I83" s="2">
        <v>0</v>
      </c>
      <c r="J83">
        <v>0</v>
      </c>
      <c r="K83">
        <v>1</v>
      </c>
      <c r="L83">
        <v>0</v>
      </c>
      <c r="M83">
        <v>1</v>
      </c>
      <c r="N83" s="6">
        <v>0</v>
      </c>
      <c r="O83" s="6">
        <v>0</v>
      </c>
      <c r="P83">
        <v>1</v>
      </c>
      <c r="Q83" s="6">
        <v>0</v>
      </c>
      <c r="R83" s="6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6">
        <v>0</v>
      </c>
      <c r="Y83" s="6">
        <v>0</v>
      </c>
      <c r="Z83">
        <v>0</v>
      </c>
      <c r="AA83">
        <v>0</v>
      </c>
      <c r="AB83">
        <v>0</v>
      </c>
      <c r="AC83" s="8">
        <v>0</v>
      </c>
      <c r="AD83" s="6">
        <v>0</v>
      </c>
      <c r="AE83" s="6">
        <v>0</v>
      </c>
      <c r="AF83">
        <v>1</v>
      </c>
      <c r="AG83">
        <v>0</v>
      </c>
      <c r="AH83" t="str">
        <f t="shared" si="1"/>
        <v>insert into clc_indicator values(512,112);</v>
      </c>
    </row>
    <row r="84" spans="1:34" ht="15" customHeight="1" x14ac:dyDescent="0.25">
      <c r="A84">
        <v>5121</v>
      </c>
      <c r="B84" t="s">
        <v>114</v>
      </c>
      <c r="C84">
        <v>114</v>
      </c>
      <c r="D84">
        <v>230</v>
      </c>
      <c r="E84">
        <v>170</v>
      </c>
      <c r="F84">
        <v>112</v>
      </c>
      <c r="G84">
        <v>1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1</v>
      </c>
      <c r="AG84">
        <v>0</v>
      </c>
      <c r="AH84" t="str">
        <f t="shared" si="1"/>
        <v>insert into clc_indicator values(5121,112);</v>
      </c>
    </row>
    <row r="85" spans="1:34" ht="15" customHeight="1" x14ac:dyDescent="0.25">
      <c r="A85">
        <v>5122</v>
      </c>
      <c r="B85" t="s">
        <v>115</v>
      </c>
      <c r="C85">
        <v>142</v>
      </c>
      <c r="D85">
        <v>254</v>
      </c>
      <c r="E85">
        <v>249</v>
      </c>
      <c r="F85">
        <v>112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0</v>
      </c>
      <c r="AH85" t="str">
        <f t="shared" si="1"/>
        <v>insert into clc_indicator values(5122,112);</v>
      </c>
    </row>
    <row r="86" spans="1:34" ht="15" customHeight="1" x14ac:dyDescent="0.25">
      <c r="A86">
        <v>5123</v>
      </c>
      <c r="B86" t="s">
        <v>116</v>
      </c>
      <c r="C86">
        <v>121</v>
      </c>
      <c r="D86">
        <v>202</v>
      </c>
      <c r="E86">
        <v>243</v>
      </c>
      <c r="F86" s="3">
        <v>110</v>
      </c>
      <c r="G86">
        <v>1</v>
      </c>
      <c r="H86">
        <v>1</v>
      </c>
      <c r="I86">
        <v>0</v>
      </c>
      <c r="J86" s="5">
        <v>0</v>
      </c>
      <c r="K86" s="5">
        <v>0</v>
      </c>
      <c r="L86" s="5">
        <v>0</v>
      </c>
      <c r="M86">
        <v>1</v>
      </c>
      <c r="N86">
        <v>1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1</v>
      </c>
      <c r="AG86">
        <v>0</v>
      </c>
      <c r="AH86" t="str">
        <f t="shared" si="1"/>
        <v>insert into clc_indicator values(5123,110);</v>
      </c>
    </row>
    <row r="87" spans="1:34" ht="15" customHeight="1" x14ac:dyDescent="0.25">
      <c r="A87">
        <v>5124</v>
      </c>
      <c r="B87" t="s">
        <v>117</v>
      </c>
      <c r="C87">
        <v>143</v>
      </c>
      <c r="D87">
        <v>229</v>
      </c>
      <c r="E87">
        <v>202</v>
      </c>
      <c r="F87" s="3">
        <v>110</v>
      </c>
      <c r="G87">
        <v>1</v>
      </c>
      <c r="H87">
        <v>1</v>
      </c>
      <c r="I87">
        <v>0</v>
      </c>
      <c r="J87" s="5">
        <v>0</v>
      </c>
      <c r="K87" s="5">
        <v>0</v>
      </c>
      <c r="L87" s="5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1</v>
      </c>
      <c r="AG87">
        <v>0</v>
      </c>
      <c r="AH87" t="str">
        <f t="shared" si="1"/>
        <v>insert into clc_indicator values(5124,110);</v>
      </c>
    </row>
    <row r="88" spans="1:34" ht="15" customHeight="1" x14ac:dyDescent="0.25">
      <c r="A88">
        <v>5125</v>
      </c>
      <c r="B88" t="s">
        <v>118</v>
      </c>
      <c r="C88">
        <v>156</v>
      </c>
      <c r="D88">
        <v>214</v>
      </c>
      <c r="E88">
        <v>219</v>
      </c>
      <c r="F88">
        <v>112</v>
      </c>
      <c r="G88">
        <v>1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0</v>
      </c>
      <c r="AH88" t="str">
        <f t="shared" si="1"/>
        <v>insert into clc_indicator values(5125,112);</v>
      </c>
    </row>
    <row r="89" spans="1:34" ht="15" customHeight="1" x14ac:dyDescent="0.25">
      <c r="A89">
        <v>5126</v>
      </c>
      <c r="B89" t="s">
        <v>119</v>
      </c>
      <c r="C89">
        <v>75</v>
      </c>
      <c r="D89">
        <v>156</v>
      </c>
      <c r="E89">
        <v>145</v>
      </c>
      <c r="F89">
        <v>112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 t="str">
        <f t="shared" si="1"/>
        <v>insert into clc_indicator values(5126,112);</v>
      </c>
    </row>
    <row r="90" spans="1:34" ht="15" customHeight="1" x14ac:dyDescent="0.25">
      <c r="A90">
        <v>5127</v>
      </c>
      <c r="B90" t="s">
        <v>120</v>
      </c>
      <c r="C90">
        <v>28</v>
      </c>
      <c r="D90">
        <v>150</v>
      </c>
      <c r="E90">
        <v>173</v>
      </c>
      <c r="F90" s="3">
        <v>110</v>
      </c>
      <c r="G90">
        <v>1</v>
      </c>
      <c r="H90">
        <v>1</v>
      </c>
      <c r="I90">
        <v>0</v>
      </c>
      <c r="J90" s="5">
        <v>0</v>
      </c>
      <c r="K90" s="5">
        <v>0</v>
      </c>
      <c r="L90" s="5">
        <v>0</v>
      </c>
      <c r="M90">
        <v>1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0</v>
      </c>
      <c r="AH90" t="str">
        <f t="shared" si="1"/>
        <v>insert into clc_indicator values(5127,110);</v>
      </c>
    </row>
    <row r="91" spans="1:34" ht="15" customHeight="1" x14ac:dyDescent="0.25">
      <c r="A91">
        <v>5128</v>
      </c>
      <c r="B91" t="s">
        <v>121</v>
      </c>
      <c r="C91">
        <v>28</v>
      </c>
      <c r="D91">
        <v>99</v>
      </c>
      <c r="E91">
        <v>138</v>
      </c>
      <c r="F91" s="3">
        <v>110</v>
      </c>
      <c r="G91">
        <v>1</v>
      </c>
      <c r="H91">
        <v>1</v>
      </c>
      <c r="I91">
        <v>0</v>
      </c>
      <c r="J91" s="5">
        <v>0</v>
      </c>
      <c r="K91" s="5">
        <v>0</v>
      </c>
      <c r="L91" s="5">
        <v>0</v>
      </c>
      <c r="M91">
        <v>1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0</v>
      </c>
      <c r="AH91" t="str">
        <f t="shared" si="1"/>
        <v>insert into clc_indicator values(5128,110);</v>
      </c>
    </row>
    <row r="92" spans="1:34" ht="15" customHeight="1" x14ac:dyDescent="0.25">
      <c r="A92">
        <v>5129</v>
      </c>
      <c r="B92" t="s">
        <v>122</v>
      </c>
      <c r="C92">
        <v>0</v>
      </c>
      <c r="D92">
        <v>101</v>
      </c>
      <c r="E92">
        <v>199</v>
      </c>
      <c r="F92">
        <v>122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0</v>
      </c>
      <c r="AH92" t="str">
        <f t="shared" si="1"/>
        <v>insert into clc_indicator values(5129,122);</v>
      </c>
    </row>
    <row r="93" spans="1:34" ht="15" customHeight="1" x14ac:dyDescent="0.25">
      <c r="A93">
        <v>5130</v>
      </c>
      <c r="B93" t="s">
        <v>123</v>
      </c>
      <c r="C93">
        <v>39</v>
      </c>
      <c r="D93">
        <v>127</v>
      </c>
      <c r="E93">
        <v>170</v>
      </c>
      <c r="F93">
        <v>122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 t="str">
        <f t="shared" si="1"/>
        <v>insert into clc_indicator values(5130,122);</v>
      </c>
    </row>
    <row r="94" spans="1:34" ht="15" customHeight="1" x14ac:dyDescent="0.25">
      <c r="A94">
        <v>5131</v>
      </c>
      <c r="B94" t="s">
        <v>124</v>
      </c>
      <c r="C94">
        <v>0</v>
      </c>
      <c r="D94">
        <v>0</v>
      </c>
      <c r="E94">
        <v>203</v>
      </c>
      <c r="F94">
        <v>122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 t="str">
        <f t="shared" si="1"/>
        <v>insert into clc_indicator values(5131,122);</v>
      </c>
    </row>
    <row r="95" spans="1:34" ht="15" customHeight="1" x14ac:dyDescent="0.25">
      <c r="A95">
        <v>5132</v>
      </c>
      <c r="B95" t="s">
        <v>125</v>
      </c>
      <c r="C95">
        <v>0</v>
      </c>
      <c r="D95">
        <v>39</v>
      </c>
      <c r="E95">
        <v>144</v>
      </c>
      <c r="F95">
        <v>122</v>
      </c>
      <c r="G95" s="9">
        <v>1</v>
      </c>
      <c r="H95" s="9">
        <v>0</v>
      </c>
      <c r="I95" s="9">
        <v>1</v>
      </c>
      <c r="J95" s="9">
        <v>0</v>
      </c>
      <c r="K95" s="9">
        <v>1</v>
      </c>
      <c r="L95" s="9">
        <v>0</v>
      </c>
      <c r="M95" s="9">
        <v>1</v>
      </c>
      <c r="N95" s="9">
        <v>0</v>
      </c>
      <c r="O95" s="9">
        <v>1</v>
      </c>
      <c r="P95" s="9">
        <v>1</v>
      </c>
      <c r="Q95" s="9">
        <v>0</v>
      </c>
      <c r="R95" s="9">
        <v>1</v>
      </c>
      <c r="S95" s="9">
        <v>0</v>
      </c>
      <c r="T95" s="9">
        <v>0</v>
      </c>
      <c r="U95" s="9">
        <v>0</v>
      </c>
      <c r="V95" s="9">
        <v>1</v>
      </c>
      <c r="W95" s="9">
        <v>0</v>
      </c>
      <c r="X95" s="9">
        <v>0</v>
      </c>
      <c r="Y95" s="9">
        <v>1</v>
      </c>
      <c r="Z95" s="9">
        <v>0</v>
      </c>
      <c r="AA95" s="9">
        <v>0</v>
      </c>
      <c r="AB95" s="9">
        <v>0</v>
      </c>
      <c r="AC95" s="8">
        <v>1</v>
      </c>
      <c r="AD95" s="8">
        <v>0</v>
      </c>
      <c r="AE95" s="8">
        <v>1</v>
      </c>
      <c r="AF95" s="8">
        <v>1</v>
      </c>
      <c r="AG95" s="8">
        <v>0</v>
      </c>
      <c r="AH95" t="str">
        <f t="shared" si="1"/>
        <v>insert into clc_indicator values(5132,122);</v>
      </c>
    </row>
    <row r="96" spans="1:34" ht="15" customHeight="1" x14ac:dyDescent="0.25">
      <c r="A96">
        <v>52</v>
      </c>
      <c r="B96" t="s">
        <v>126</v>
      </c>
      <c r="C96">
        <v>122</v>
      </c>
      <c r="D96">
        <v>245</v>
      </c>
      <c r="E96">
        <v>202</v>
      </c>
      <c r="F96" s="3">
        <v>110</v>
      </c>
      <c r="G96">
        <v>1</v>
      </c>
      <c r="H96">
        <v>1</v>
      </c>
      <c r="I96">
        <v>0</v>
      </c>
      <c r="J96" s="1">
        <v>0</v>
      </c>
      <c r="K96" s="1">
        <v>0</v>
      </c>
      <c r="L96" s="1">
        <v>0</v>
      </c>
      <c r="M96">
        <v>1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 s="8">
        <v>0</v>
      </c>
      <c r="AD96">
        <v>1</v>
      </c>
      <c r="AE96">
        <v>0</v>
      </c>
      <c r="AF96">
        <v>1</v>
      </c>
      <c r="AG96">
        <v>0</v>
      </c>
      <c r="AH96" t="str">
        <f t="shared" si="1"/>
        <v>insert into clc_indicator values(52,110);</v>
      </c>
    </row>
    <row r="97" spans="1:34" ht="15" customHeight="1" x14ac:dyDescent="0.25">
      <c r="A97">
        <v>521</v>
      </c>
      <c r="B97" t="s">
        <v>127</v>
      </c>
      <c r="C97">
        <v>0</v>
      </c>
      <c r="D97">
        <v>255</v>
      </c>
      <c r="E97">
        <v>166</v>
      </c>
      <c r="F97" s="3">
        <v>110</v>
      </c>
      <c r="G97">
        <v>1</v>
      </c>
      <c r="H97">
        <v>1</v>
      </c>
      <c r="I97">
        <v>0</v>
      </c>
      <c r="J97" s="5">
        <v>0</v>
      </c>
      <c r="K97" s="5">
        <v>0</v>
      </c>
      <c r="L97" s="5">
        <v>0</v>
      </c>
      <c r="M97">
        <v>1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1</v>
      </c>
      <c r="AG97">
        <v>0</v>
      </c>
      <c r="AH97" t="str">
        <f t="shared" si="1"/>
        <v>insert into clc_indicator values(521,110);</v>
      </c>
    </row>
    <row r="98" spans="1:34" ht="15" customHeight="1" x14ac:dyDescent="0.25">
      <c r="A98">
        <v>5211</v>
      </c>
      <c r="B98" t="s">
        <v>128</v>
      </c>
      <c r="C98">
        <v>0</v>
      </c>
      <c r="D98">
        <v>254</v>
      </c>
      <c r="E98">
        <v>165</v>
      </c>
      <c r="F98" s="3">
        <v>110</v>
      </c>
      <c r="G98">
        <v>1</v>
      </c>
      <c r="H98">
        <v>1</v>
      </c>
      <c r="I98">
        <v>0</v>
      </c>
      <c r="J98" s="5">
        <v>0</v>
      </c>
      <c r="K98" s="5">
        <v>0</v>
      </c>
      <c r="L98" s="5">
        <v>0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0</v>
      </c>
      <c r="AF98">
        <v>1</v>
      </c>
      <c r="AG98">
        <v>0</v>
      </c>
      <c r="AH98" t="str">
        <f t="shared" si="1"/>
        <v>insert into clc_indicator values(5211,110);</v>
      </c>
    </row>
    <row r="99" spans="1:34" ht="15" customHeight="1" x14ac:dyDescent="0.25">
      <c r="A99">
        <v>5212</v>
      </c>
      <c r="B99" t="s">
        <v>129</v>
      </c>
      <c r="C99">
        <v>0</v>
      </c>
      <c r="D99">
        <v>218</v>
      </c>
      <c r="E99">
        <v>116</v>
      </c>
      <c r="F99">
        <v>112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0</v>
      </c>
      <c r="AH99" t="str">
        <f t="shared" si="1"/>
        <v>insert into clc_indicator values(5212,112);</v>
      </c>
    </row>
    <row r="100" spans="1:34" ht="15" customHeight="1" x14ac:dyDescent="0.25">
      <c r="A100">
        <v>522</v>
      </c>
      <c r="B100" t="s">
        <v>130</v>
      </c>
      <c r="C100">
        <v>166</v>
      </c>
      <c r="D100">
        <v>255</v>
      </c>
      <c r="E100">
        <v>230</v>
      </c>
      <c r="F100" s="3">
        <v>110</v>
      </c>
      <c r="G100">
        <v>1</v>
      </c>
      <c r="H100">
        <v>1</v>
      </c>
      <c r="I100">
        <v>0</v>
      </c>
      <c r="J100" s="5">
        <v>0</v>
      </c>
      <c r="K100" s="5">
        <v>0</v>
      </c>
      <c r="L100" s="5">
        <v>0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0</v>
      </c>
      <c r="AH100" t="str">
        <f t="shared" si="1"/>
        <v>insert into clc_indicator values(522,110);</v>
      </c>
    </row>
    <row r="101" spans="1:34" ht="15" customHeight="1" x14ac:dyDescent="0.25">
      <c r="A101">
        <v>523</v>
      </c>
      <c r="B101" t="s">
        <v>131</v>
      </c>
      <c r="C101">
        <v>230</v>
      </c>
      <c r="D101">
        <v>242</v>
      </c>
      <c r="E101">
        <v>255</v>
      </c>
      <c r="F101">
        <v>400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1</v>
      </c>
      <c r="AH101" t="str">
        <f t="shared" si="1"/>
        <v>insert into clc_indicator values(523,400);</v>
      </c>
    </row>
    <row r="102" spans="1:34" ht="15" customHeight="1" x14ac:dyDescent="0.25">
      <c r="A102">
        <v>5231</v>
      </c>
      <c r="B102" t="s">
        <v>132</v>
      </c>
      <c r="C102">
        <v>229</v>
      </c>
      <c r="D102">
        <v>241</v>
      </c>
      <c r="E102">
        <v>254</v>
      </c>
      <c r="F102" s="3">
        <v>110</v>
      </c>
      <c r="G102">
        <v>1</v>
      </c>
      <c r="H102">
        <v>1</v>
      </c>
      <c r="I102">
        <v>0</v>
      </c>
      <c r="J102" s="5">
        <v>0</v>
      </c>
      <c r="K102" s="5">
        <v>0</v>
      </c>
      <c r="L102" s="5">
        <v>0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 t="str">
        <f t="shared" si="1"/>
        <v>insert into clc_indicator values(5231,110);</v>
      </c>
    </row>
    <row r="103" spans="1:34" ht="15" customHeight="1" x14ac:dyDescent="0.25">
      <c r="A103">
        <v>5232</v>
      </c>
      <c r="B103" t="s">
        <v>133</v>
      </c>
      <c r="C103">
        <v>199</v>
      </c>
      <c r="D103">
        <v>249</v>
      </c>
      <c r="E103">
        <v>228</v>
      </c>
      <c r="F103" s="3">
        <v>110</v>
      </c>
      <c r="G103">
        <v>1</v>
      </c>
      <c r="H103">
        <v>1</v>
      </c>
      <c r="I103">
        <v>0</v>
      </c>
      <c r="J103" s="5">
        <v>0</v>
      </c>
      <c r="K103" s="5">
        <v>0</v>
      </c>
      <c r="L103" s="5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 t="str">
        <f t="shared" si="1"/>
        <v>insert into clc_indicator values(5232,110);</v>
      </c>
    </row>
    <row r="104" spans="1:34" ht="15" customHeight="1" x14ac:dyDescent="0.25">
      <c r="A104">
        <v>5233</v>
      </c>
      <c r="B104" t="s">
        <v>134</v>
      </c>
      <c r="C104">
        <v>241</v>
      </c>
      <c r="D104">
        <v>231</v>
      </c>
      <c r="E104">
        <v>218</v>
      </c>
      <c r="F104" s="3">
        <v>110</v>
      </c>
      <c r="G104">
        <v>1</v>
      </c>
      <c r="H104">
        <v>1</v>
      </c>
      <c r="I104">
        <v>0</v>
      </c>
      <c r="J104" s="5">
        <v>0</v>
      </c>
      <c r="K104" s="5">
        <v>0</v>
      </c>
      <c r="L104" s="5">
        <v>0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0</v>
      </c>
      <c r="AF104">
        <v>1</v>
      </c>
      <c r="AG104">
        <v>0</v>
      </c>
      <c r="AH104" t="str">
        <f t="shared" si="1"/>
        <v>insert into clc_indicator values(5233,110);</v>
      </c>
    </row>
    <row r="106" spans="1:34" ht="15" customHeight="1" x14ac:dyDescent="0.25"/>
    <row r="107" spans="1:34" ht="15" customHeight="1" x14ac:dyDescent="0.25"/>
    <row r="108" spans="1:34" ht="15" customHeight="1" x14ac:dyDescent="0.25"/>
    <row r="109" spans="1:34" ht="15" customHeight="1" x14ac:dyDescent="0.25"/>
    <row r="110" spans="1:34" ht="15" customHeight="1" x14ac:dyDescent="0.25"/>
    <row r="111" spans="1:34" ht="15" customHeight="1" x14ac:dyDescent="0.25"/>
    <row r="117" ht="15" customHeight="1" x14ac:dyDescent="0.25"/>
    <row r="119" ht="15" customHeight="1" x14ac:dyDescent="0.25"/>
    <row r="120" ht="15" customHeight="1" x14ac:dyDescent="0.25"/>
    <row r="121" ht="15" customHeight="1" x14ac:dyDescent="0.25"/>
  </sheetData>
  <autoFilter ref="A1:AG104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opLeftCell="A54" workbookViewId="0">
      <selection activeCell="F106" sqref="F106"/>
    </sheetView>
  </sheetViews>
  <sheetFormatPr baseColWidth="10" defaultRowHeight="15" x14ac:dyDescent="0.25"/>
  <cols>
    <col min="1" max="1" width="7.28515625" customWidth="1"/>
    <col min="2" max="2" width="38.7109375" customWidth="1"/>
    <col min="3" max="3" width="3.5703125" customWidth="1"/>
    <col min="4" max="4" width="4" customWidth="1"/>
    <col min="5" max="5" width="4.140625" customWidth="1"/>
    <col min="6" max="6" width="11.7109375" customWidth="1"/>
    <col min="7" max="7" width="3.5703125" customWidth="1"/>
    <col min="8" max="8" width="3.28515625" customWidth="1"/>
    <col min="9" max="9" width="3.85546875" customWidth="1"/>
    <col min="10" max="10" width="3" style="12" customWidth="1"/>
    <col min="11" max="11" width="4.85546875" style="12" customWidth="1"/>
    <col min="12" max="12" width="4.5703125" style="12" customWidth="1"/>
    <col min="13" max="13" width="4.140625" customWidth="1"/>
    <col min="14" max="14" width="4" customWidth="1"/>
    <col min="15" max="15" width="3.5703125" customWidth="1"/>
    <col min="16" max="16" width="4.140625" customWidth="1"/>
    <col min="17" max="17" width="3.7109375" customWidth="1"/>
    <col min="18" max="18" width="3.85546875" customWidth="1"/>
    <col min="19" max="19" width="3.28515625" customWidth="1"/>
    <col min="20" max="21" width="3.140625" customWidth="1"/>
    <col min="22" max="22" width="3.5703125" customWidth="1"/>
    <col min="23" max="23" width="2.85546875" customWidth="1"/>
    <col min="24" max="24" width="3.28515625" customWidth="1"/>
    <col min="25" max="25" width="2.85546875" customWidth="1"/>
    <col min="26" max="26" width="4.42578125" customWidth="1"/>
    <col min="27" max="27" width="3.7109375" customWidth="1"/>
    <col min="28" max="28" width="4" customWidth="1"/>
    <col min="29" max="29" width="4.28515625" customWidth="1"/>
    <col min="30" max="30" width="4" customWidth="1"/>
    <col min="31" max="31" width="3.28515625" customWidth="1"/>
    <col min="32" max="32" width="2.85546875" customWidth="1"/>
    <col min="33" max="33" width="3.5703125" customWidth="1"/>
    <col min="34" max="34" width="3.7109375" customWidth="1"/>
    <col min="35" max="35" width="3.28515625" customWidth="1"/>
    <col min="36" max="36" width="4.42578125" customWidth="1"/>
    <col min="37" max="37" width="3" customWidth="1"/>
    <col min="38" max="38" width="3.7109375" customWidth="1"/>
    <col min="39" max="39" width="3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157</v>
      </c>
      <c r="H1" t="s">
        <v>158</v>
      </c>
      <c r="I1" t="s">
        <v>159</v>
      </c>
      <c r="J1" s="12" t="s">
        <v>160</v>
      </c>
      <c r="K1" s="12" t="s">
        <v>161</v>
      </c>
      <c r="L1" s="12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</row>
    <row r="2" spans="1:40" x14ac:dyDescent="0.25">
      <c r="A2">
        <v>1</v>
      </c>
      <c r="B2" t="s">
        <v>32</v>
      </c>
      <c r="C2">
        <v>230</v>
      </c>
      <c r="D2">
        <v>0</v>
      </c>
      <c r="E2">
        <v>169</v>
      </c>
      <c r="F2">
        <v>200</v>
      </c>
      <c r="G2">
        <v>0</v>
      </c>
      <c r="H2">
        <v>0</v>
      </c>
      <c r="I2">
        <v>0</v>
      </c>
      <c r="J2" s="12">
        <v>0</v>
      </c>
      <c r="K2" s="12">
        <v>0</v>
      </c>
      <c r="L2" s="1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 t="str">
        <f>CONCATENATE("insert into clc_indicator values(",A2,",",F2,");")</f>
        <v>insert into clc_indicator values(1,200);</v>
      </c>
    </row>
    <row r="3" spans="1:40" x14ac:dyDescent="0.25">
      <c r="A3">
        <v>11</v>
      </c>
      <c r="B3" t="s">
        <v>33</v>
      </c>
      <c r="C3">
        <v>150</v>
      </c>
      <c r="D3">
        <v>0</v>
      </c>
      <c r="E3">
        <v>36</v>
      </c>
      <c r="F3">
        <v>200</v>
      </c>
      <c r="G3">
        <v>0</v>
      </c>
      <c r="H3">
        <v>0</v>
      </c>
      <c r="I3">
        <v>0</v>
      </c>
      <c r="J3" s="12">
        <v>0</v>
      </c>
      <c r="K3" s="12">
        <v>0</v>
      </c>
      <c r="L3" s="12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 t="str">
        <f t="shared" ref="AN3:AN66" si="0">CONCATENATE("insert into clc_indicator values(",A3,",",F3,");")</f>
        <v>insert into clc_indicator values(11,200);</v>
      </c>
    </row>
    <row r="4" spans="1:40" x14ac:dyDescent="0.25">
      <c r="A4">
        <v>111</v>
      </c>
      <c r="B4" t="s">
        <v>34</v>
      </c>
      <c r="C4">
        <v>230</v>
      </c>
      <c r="D4">
        <v>0</v>
      </c>
      <c r="E4">
        <v>77</v>
      </c>
      <c r="F4">
        <v>200</v>
      </c>
      <c r="G4">
        <v>0</v>
      </c>
      <c r="H4">
        <v>0</v>
      </c>
      <c r="I4">
        <v>0</v>
      </c>
      <c r="J4" s="12">
        <v>0</v>
      </c>
      <c r="K4" s="12">
        <v>0</v>
      </c>
      <c r="L4" s="12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 t="str">
        <f t="shared" si="0"/>
        <v>insert into clc_indicator values(111,200);</v>
      </c>
    </row>
    <row r="5" spans="1:40" x14ac:dyDescent="0.25">
      <c r="A5">
        <v>112</v>
      </c>
      <c r="B5" t="s">
        <v>35</v>
      </c>
      <c r="C5">
        <v>255</v>
      </c>
      <c r="D5">
        <v>0</v>
      </c>
      <c r="E5">
        <v>0</v>
      </c>
      <c r="F5">
        <v>200</v>
      </c>
      <c r="G5">
        <v>0</v>
      </c>
      <c r="H5">
        <v>0</v>
      </c>
      <c r="I5">
        <v>0</v>
      </c>
      <c r="J5" s="12">
        <v>0</v>
      </c>
      <c r="K5" s="12">
        <v>0</v>
      </c>
      <c r="L5" s="12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 t="str">
        <f t="shared" si="0"/>
        <v>insert into clc_indicator values(112,200);</v>
      </c>
    </row>
    <row r="6" spans="1:40" x14ac:dyDescent="0.25">
      <c r="A6">
        <v>12</v>
      </c>
      <c r="B6" t="s">
        <v>36</v>
      </c>
      <c r="C6">
        <v>232</v>
      </c>
      <c r="D6">
        <v>190</v>
      </c>
      <c r="E6">
        <v>255</v>
      </c>
      <c r="F6">
        <v>200</v>
      </c>
      <c r="G6">
        <v>0</v>
      </c>
      <c r="H6">
        <v>0</v>
      </c>
      <c r="I6">
        <v>0</v>
      </c>
      <c r="J6" s="12">
        <v>0</v>
      </c>
      <c r="K6" s="12">
        <v>0</v>
      </c>
      <c r="L6" s="12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 t="str">
        <f t="shared" si="0"/>
        <v>insert into clc_indicator values(12,200);</v>
      </c>
    </row>
    <row r="7" spans="1:40" x14ac:dyDescent="0.25">
      <c r="A7">
        <v>121</v>
      </c>
      <c r="B7" t="s">
        <v>37</v>
      </c>
      <c r="C7">
        <v>204</v>
      </c>
      <c r="D7">
        <v>77</v>
      </c>
      <c r="E7">
        <v>242</v>
      </c>
      <c r="F7">
        <v>200</v>
      </c>
      <c r="G7">
        <v>0</v>
      </c>
      <c r="H7">
        <v>0</v>
      </c>
      <c r="I7">
        <v>0</v>
      </c>
      <c r="J7" s="12">
        <v>0</v>
      </c>
      <c r="K7" s="12">
        <v>0</v>
      </c>
      <c r="L7" s="12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 t="str">
        <f t="shared" si="0"/>
        <v>insert into clc_indicator values(121,200);</v>
      </c>
    </row>
    <row r="8" spans="1:40" x14ac:dyDescent="0.25">
      <c r="A8">
        <v>122</v>
      </c>
      <c r="B8" t="s">
        <v>38</v>
      </c>
      <c r="C8">
        <v>204</v>
      </c>
      <c r="D8">
        <v>0</v>
      </c>
      <c r="E8">
        <v>0</v>
      </c>
      <c r="F8">
        <v>200</v>
      </c>
      <c r="G8">
        <v>0</v>
      </c>
      <c r="H8">
        <v>0</v>
      </c>
      <c r="I8">
        <v>0</v>
      </c>
      <c r="J8" s="12">
        <v>0</v>
      </c>
      <c r="K8" s="12">
        <v>0</v>
      </c>
      <c r="L8" s="12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 t="str">
        <f t="shared" si="0"/>
        <v>insert into clc_indicator values(122,200);</v>
      </c>
    </row>
    <row r="9" spans="1:40" x14ac:dyDescent="0.25">
      <c r="A9">
        <v>123</v>
      </c>
      <c r="B9" t="s">
        <v>39</v>
      </c>
      <c r="C9">
        <v>230</v>
      </c>
      <c r="D9">
        <v>204</v>
      </c>
      <c r="E9">
        <v>204</v>
      </c>
      <c r="F9">
        <v>200</v>
      </c>
      <c r="G9">
        <v>0</v>
      </c>
      <c r="H9">
        <v>0</v>
      </c>
      <c r="I9">
        <v>0</v>
      </c>
      <c r="J9" s="12">
        <v>0</v>
      </c>
      <c r="K9" s="12">
        <v>0</v>
      </c>
      <c r="L9" s="12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 t="str">
        <f t="shared" si="0"/>
        <v>insert into clc_indicator values(123,200);</v>
      </c>
    </row>
    <row r="10" spans="1:40" x14ac:dyDescent="0.25">
      <c r="A10">
        <v>124</v>
      </c>
      <c r="B10" t="s">
        <v>40</v>
      </c>
      <c r="C10">
        <v>230</v>
      </c>
      <c r="D10">
        <v>204</v>
      </c>
      <c r="E10">
        <v>230</v>
      </c>
      <c r="F10">
        <v>200</v>
      </c>
      <c r="G10">
        <v>0</v>
      </c>
      <c r="H10">
        <v>0</v>
      </c>
      <c r="I10">
        <v>0</v>
      </c>
      <c r="J10" s="12">
        <v>0</v>
      </c>
      <c r="K10" s="12">
        <v>0</v>
      </c>
      <c r="L10" s="12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 t="str">
        <f t="shared" si="0"/>
        <v>insert into clc_indicator values(124,200);</v>
      </c>
    </row>
    <row r="11" spans="1:40" x14ac:dyDescent="0.25">
      <c r="A11">
        <v>13</v>
      </c>
      <c r="B11" t="s">
        <v>41</v>
      </c>
      <c r="C11">
        <v>169</v>
      </c>
      <c r="D11">
        <v>0</v>
      </c>
      <c r="E11">
        <v>230</v>
      </c>
      <c r="F11">
        <v>200</v>
      </c>
      <c r="G11">
        <v>0</v>
      </c>
      <c r="H11">
        <v>0</v>
      </c>
      <c r="I11">
        <v>0</v>
      </c>
      <c r="J11" s="12">
        <v>0</v>
      </c>
      <c r="K11" s="12">
        <v>0</v>
      </c>
      <c r="L11" s="12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N11" t="str">
        <f t="shared" si="0"/>
        <v>insert into clc_indicator values(13,200);</v>
      </c>
    </row>
    <row r="12" spans="1:40" x14ac:dyDescent="0.25">
      <c r="A12">
        <v>131</v>
      </c>
      <c r="B12" t="s">
        <v>42</v>
      </c>
      <c r="C12">
        <v>166</v>
      </c>
      <c r="D12">
        <v>0</v>
      </c>
      <c r="E12">
        <v>204</v>
      </c>
      <c r="F12">
        <v>200</v>
      </c>
      <c r="G12">
        <v>0</v>
      </c>
      <c r="H12">
        <v>0</v>
      </c>
      <c r="I12">
        <v>0</v>
      </c>
      <c r="J12" s="12">
        <v>0</v>
      </c>
      <c r="K12" s="12">
        <v>0</v>
      </c>
      <c r="L12" s="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1</v>
      </c>
      <c r="AN12" t="str">
        <f t="shared" si="0"/>
        <v>insert into clc_indicator values(131,200);</v>
      </c>
    </row>
    <row r="13" spans="1:40" x14ac:dyDescent="0.25">
      <c r="A13">
        <v>1311</v>
      </c>
      <c r="B13" t="s">
        <v>43</v>
      </c>
      <c r="C13">
        <v>112</v>
      </c>
      <c r="D13">
        <v>68</v>
      </c>
      <c r="E13">
        <v>137</v>
      </c>
      <c r="F13">
        <v>122</v>
      </c>
      <c r="G13">
        <v>1</v>
      </c>
      <c r="H13">
        <v>0</v>
      </c>
      <c r="I13">
        <v>1</v>
      </c>
      <c r="J13" s="12">
        <v>0</v>
      </c>
      <c r="K13" s="12">
        <v>1</v>
      </c>
      <c r="L13" s="12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 t="str">
        <f t="shared" si="0"/>
        <v>insert into clc_indicator values(1311,122);</v>
      </c>
    </row>
    <row r="14" spans="1:40" x14ac:dyDescent="0.25">
      <c r="A14">
        <v>132</v>
      </c>
      <c r="B14" t="s">
        <v>44</v>
      </c>
      <c r="C14">
        <v>166</v>
      </c>
      <c r="D14">
        <v>77</v>
      </c>
      <c r="E14">
        <v>0</v>
      </c>
      <c r="F14">
        <v>200</v>
      </c>
      <c r="G14">
        <v>0</v>
      </c>
      <c r="H14">
        <v>0</v>
      </c>
      <c r="I14">
        <v>0</v>
      </c>
      <c r="J14" s="12">
        <v>0</v>
      </c>
      <c r="K14" s="12">
        <v>0</v>
      </c>
      <c r="L14" s="12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</v>
      </c>
      <c r="AN14" t="str">
        <f t="shared" si="0"/>
        <v>insert into clc_indicator values(132,200);</v>
      </c>
    </row>
    <row r="15" spans="1:40" x14ac:dyDescent="0.25">
      <c r="A15">
        <v>133</v>
      </c>
      <c r="B15" t="s">
        <v>45</v>
      </c>
      <c r="C15">
        <v>255</v>
      </c>
      <c r="D15">
        <v>77</v>
      </c>
      <c r="E15">
        <v>255</v>
      </c>
      <c r="F15">
        <v>200</v>
      </c>
      <c r="G15">
        <v>0</v>
      </c>
      <c r="H15">
        <v>0</v>
      </c>
      <c r="I15">
        <v>0</v>
      </c>
      <c r="J15" s="12">
        <v>0</v>
      </c>
      <c r="K15" s="12">
        <v>0</v>
      </c>
      <c r="L15" s="12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 t="str">
        <f t="shared" si="0"/>
        <v>insert into clc_indicator values(133,200);</v>
      </c>
    </row>
    <row r="16" spans="1:40" x14ac:dyDescent="0.25">
      <c r="A16">
        <v>14</v>
      </c>
      <c r="B16" t="s">
        <v>46</v>
      </c>
      <c r="C16">
        <v>255</v>
      </c>
      <c r="D16">
        <v>115</v>
      </c>
      <c r="E16">
        <v>223</v>
      </c>
      <c r="F16">
        <v>200</v>
      </c>
      <c r="G16">
        <v>0</v>
      </c>
      <c r="H16">
        <v>0</v>
      </c>
      <c r="I16">
        <v>0</v>
      </c>
      <c r="J16" s="12">
        <v>0</v>
      </c>
      <c r="K16" s="12">
        <v>0</v>
      </c>
      <c r="L16" s="12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 t="str">
        <f t="shared" si="0"/>
        <v>insert into clc_indicator values(14,200);</v>
      </c>
    </row>
    <row r="17" spans="1:40" x14ac:dyDescent="0.25">
      <c r="A17">
        <v>141</v>
      </c>
      <c r="B17" t="s">
        <v>47</v>
      </c>
      <c r="C17">
        <v>255</v>
      </c>
      <c r="D17">
        <v>166</v>
      </c>
      <c r="E17">
        <v>255</v>
      </c>
      <c r="F17">
        <v>200</v>
      </c>
      <c r="G17">
        <v>0</v>
      </c>
      <c r="H17">
        <v>0</v>
      </c>
      <c r="I17">
        <v>0</v>
      </c>
      <c r="J17" s="12">
        <v>0</v>
      </c>
      <c r="K17" s="12">
        <v>0</v>
      </c>
      <c r="L17" s="12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</v>
      </c>
      <c r="AN17" t="str">
        <f t="shared" si="0"/>
        <v>insert into clc_indicator values(141,200);</v>
      </c>
    </row>
    <row r="18" spans="1:40" x14ac:dyDescent="0.25">
      <c r="A18">
        <v>142</v>
      </c>
      <c r="B18" t="s">
        <v>48</v>
      </c>
      <c r="C18">
        <v>255</v>
      </c>
      <c r="D18">
        <v>230</v>
      </c>
      <c r="E18">
        <v>255</v>
      </c>
      <c r="F18">
        <v>200</v>
      </c>
      <c r="G18">
        <v>0</v>
      </c>
      <c r="H18">
        <v>0</v>
      </c>
      <c r="I18">
        <v>0</v>
      </c>
      <c r="J18" s="12">
        <v>0</v>
      </c>
      <c r="K18" s="12">
        <v>0</v>
      </c>
      <c r="L18" s="12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 t="str">
        <f t="shared" si="0"/>
        <v>insert into clc_indicator values(142,200);</v>
      </c>
    </row>
    <row r="19" spans="1:40" x14ac:dyDescent="0.25">
      <c r="A19">
        <v>2</v>
      </c>
      <c r="B19" t="s">
        <v>49</v>
      </c>
      <c r="C19">
        <v>255</v>
      </c>
      <c r="D19">
        <v>255</v>
      </c>
      <c r="E19">
        <v>210</v>
      </c>
      <c r="F19">
        <v>300</v>
      </c>
      <c r="G19">
        <v>0</v>
      </c>
      <c r="H19">
        <v>0</v>
      </c>
      <c r="I19">
        <v>0</v>
      </c>
      <c r="J19" s="12">
        <v>0</v>
      </c>
      <c r="K19" s="12">
        <v>0</v>
      </c>
      <c r="L19" s="12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 t="str">
        <f t="shared" si="0"/>
        <v>insert into clc_indicator values(2,300);</v>
      </c>
    </row>
    <row r="20" spans="1:40" x14ac:dyDescent="0.25">
      <c r="A20">
        <v>21</v>
      </c>
      <c r="B20" t="s">
        <v>50</v>
      </c>
      <c r="C20">
        <v>255</v>
      </c>
      <c r="D20">
        <v>255</v>
      </c>
      <c r="E20">
        <v>115</v>
      </c>
      <c r="F20">
        <v>300</v>
      </c>
      <c r="G20">
        <v>0</v>
      </c>
      <c r="H20">
        <v>0</v>
      </c>
      <c r="I20">
        <v>0</v>
      </c>
      <c r="J20" s="12">
        <v>0</v>
      </c>
      <c r="K20" s="12">
        <v>0</v>
      </c>
      <c r="L20" s="12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 t="str">
        <f t="shared" si="0"/>
        <v>insert into clc_indicator values(21,300);</v>
      </c>
    </row>
    <row r="21" spans="1:40" x14ac:dyDescent="0.25">
      <c r="A21">
        <v>211</v>
      </c>
      <c r="B21" t="s">
        <v>51</v>
      </c>
      <c r="C21">
        <v>255</v>
      </c>
      <c r="D21">
        <v>255</v>
      </c>
      <c r="E21">
        <v>168</v>
      </c>
      <c r="F21">
        <v>300</v>
      </c>
      <c r="G21">
        <v>0</v>
      </c>
      <c r="H21">
        <v>0</v>
      </c>
      <c r="I21">
        <v>0</v>
      </c>
      <c r="J21" s="12">
        <v>0</v>
      </c>
      <c r="K21" s="12">
        <v>0</v>
      </c>
      <c r="L21" s="12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 t="str">
        <f t="shared" si="0"/>
        <v>insert into clc_indicator values(211,300);</v>
      </c>
    </row>
    <row r="22" spans="1:40" x14ac:dyDescent="0.25">
      <c r="A22">
        <v>212</v>
      </c>
      <c r="B22" t="s">
        <v>52</v>
      </c>
      <c r="C22">
        <v>255</v>
      </c>
      <c r="D22">
        <v>255</v>
      </c>
      <c r="E22">
        <v>0</v>
      </c>
      <c r="F22">
        <v>300</v>
      </c>
      <c r="G22">
        <v>0</v>
      </c>
      <c r="H22">
        <v>0</v>
      </c>
      <c r="I22">
        <v>0</v>
      </c>
      <c r="J22" s="12">
        <v>0</v>
      </c>
      <c r="K22" s="12">
        <v>0</v>
      </c>
      <c r="L22" s="1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 t="str">
        <f t="shared" si="0"/>
        <v>insert into clc_indicator values(212,300);</v>
      </c>
    </row>
    <row r="23" spans="1:40" x14ac:dyDescent="0.25">
      <c r="A23">
        <v>213</v>
      </c>
      <c r="B23" t="s">
        <v>53</v>
      </c>
      <c r="C23">
        <v>230</v>
      </c>
      <c r="D23">
        <v>230</v>
      </c>
      <c r="E23">
        <v>0</v>
      </c>
      <c r="F23" s="7">
        <v>900</v>
      </c>
      <c r="G23">
        <v>1</v>
      </c>
      <c r="H23">
        <v>0</v>
      </c>
      <c r="I23">
        <v>1</v>
      </c>
      <c r="J23" s="12">
        <v>1</v>
      </c>
      <c r="K23" s="12">
        <v>0</v>
      </c>
      <c r="L23" s="12">
        <v>0</v>
      </c>
      <c r="M23">
        <v>1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 t="str">
        <f t="shared" si="0"/>
        <v>insert into clc_indicator values(213,900);</v>
      </c>
    </row>
    <row r="24" spans="1:40" x14ac:dyDescent="0.25">
      <c r="A24">
        <v>22</v>
      </c>
      <c r="B24" t="s">
        <v>54</v>
      </c>
      <c r="C24">
        <v>255</v>
      </c>
      <c r="D24">
        <v>85</v>
      </c>
      <c r="E24">
        <v>0</v>
      </c>
      <c r="F24">
        <v>300</v>
      </c>
      <c r="G24">
        <v>0</v>
      </c>
      <c r="H24">
        <v>0</v>
      </c>
      <c r="I24">
        <v>0</v>
      </c>
      <c r="J24" s="12">
        <v>0</v>
      </c>
      <c r="K24" s="12">
        <v>0</v>
      </c>
      <c r="L24" s="12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 t="str">
        <f t="shared" si="0"/>
        <v>insert into clc_indicator values(22,300);</v>
      </c>
    </row>
    <row r="25" spans="1:40" x14ac:dyDescent="0.25">
      <c r="A25">
        <v>221</v>
      </c>
      <c r="B25" t="s">
        <v>55</v>
      </c>
      <c r="C25">
        <v>230</v>
      </c>
      <c r="D25">
        <v>128</v>
      </c>
      <c r="E25">
        <v>0</v>
      </c>
      <c r="F25">
        <v>300</v>
      </c>
      <c r="G25">
        <v>0</v>
      </c>
      <c r="H25">
        <v>0</v>
      </c>
      <c r="I25">
        <v>0</v>
      </c>
      <c r="J25" s="12">
        <v>0</v>
      </c>
      <c r="K25" s="12">
        <v>0</v>
      </c>
      <c r="L25" s="12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 t="str">
        <f t="shared" si="0"/>
        <v>insert into clc_indicator values(221,300);</v>
      </c>
    </row>
    <row r="26" spans="1:40" x14ac:dyDescent="0.25">
      <c r="A26">
        <v>222</v>
      </c>
      <c r="B26" t="s">
        <v>56</v>
      </c>
      <c r="C26">
        <v>242</v>
      </c>
      <c r="D26">
        <v>166</v>
      </c>
      <c r="E26">
        <v>77</v>
      </c>
      <c r="F26">
        <v>300</v>
      </c>
      <c r="G26">
        <v>0</v>
      </c>
      <c r="H26">
        <v>0</v>
      </c>
      <c r="I26">
        <v>0</v>
      </c>
      <c r="J26" s="12">
        <v>0</v>
      </c>
      <c r="K26" s="12">
        <v>0</v>
      </c>
      <c r="L26" s="12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 t="str">
        <f t="shared" si="0"/>
        <v>insert into clc_indicator values(222,300);</v>
      </c>
    </row>
    <row r="27" spans="1:40" x14ac:dyDescent="0.25">
      <c r="A27">
        <v>223</v>
      </c>
      <c r="B27" t="s">
        <v>57</v>
      </c>
      <c r="C27">
        <v>230</v>
      </c>
      <c r="D27">
        <v>166</v>
      </c>
      <c r="E27">
        <v>0</v>
      </c>
      <c r="F27">
        <v>300</v>
      </c>
      <c r="G27">
        <v>0</v>
      </c>
      <c r="H27">
        <v>0</v>
      </c>
      <c r="I27">
        <v>0</v>
      </c>
      <c r="J27" s="12">
        <v>0</v>
      </c>
      <c r="K27" s="12">
        <v>0</v>
      </c>
      <c r="L27" s="12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 t="str">
        <f t="shared" si="0"/>
        <v>insert into clc_indicator values(223,300);</v>
      </c>
    </row>
    <row r="28" spans="1:40" x14ac:dyDescent="0.25">
      <c r="A28">
        <v>23</v>
      </c>
      <c r="B28" t="s">
        <v>58</v>
      </c>
      <c r="C28">
        <v>168</v>
      </c>
      <c r="D28">
        <v>168</v>
      </c>
      <c r="E28">
        <v>0</v>
      </c>
      <c r="F28">
        <v>300</v>
      </c>
      <c r="G28">
        <v>0</v>
      </c>
      <c r="H28">
        <v>0</v>
      </c>
      <c r="I28">
        <v>0</v>
      </c>
      <c r="J28" s="12">
        <v>0</v>
      </c>
      <c r="K28" s="12">
        <v>0</v>
      </c>
      <c r="L28" s="12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 t="str">
        <f t="shared" si="0"/>
        <v>insert into clc_indicator values(23,300);</v>
      </c>
    </row>
    <row r="29" spans="1:40" x14ac:dyDescent="0.25">
      <c r="A29">
        <v>231</v>
      </c>
      <c r="B29" t="s">
        <v>59</v>
      </c>
      <c r="C29">
        <v>230</v>
      </c>
      <c r="D29">
        <v>230</v>
      </c>
      <c r="E29">
        <v>77</v>
      </c>
      <c r="F29">
        <v>300</v>
      </c>
      <c r="G29">
        <v>0</v>
      </c>
      <c r="H29">
        <v>0</v>
      </c>
      <c r="I29">
        <v>0</v>
      </c>
      <c r="J29" s="12">
        <v>0</v>
      </c>
      <c r="K29" s="12">
        <v>0</v>
      </c>
      <c r="L29" s="12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 t="str">
        <f t="shared" si="0"/>
        <v>insert into clc_indicator values(231,300);</v>
      </c>
    </row>
    <row r="30" spans="1:40" x14ac:dyDescent="0.25">
      <c r="A30">
        <v>2313</v>
      </c>
      <c r="B30" t="s">
        <v>60</v>
      </c>
      <c r="C30">
        <v>139</v>
      </c>
      <c r="D30">
        <v>137</v>
      </c>
      <c r="E30">
        <v>12</v>
      </c>
      <c r="F30">
        <v>111</v>
      </c>
      <c r="G30">
        <v>1</v>
      </c>
      <c r="H30">
        <v>1</v>
      </c>
      <c r="I30">
        <v>0</v>
      </c>
      <c r="J30" s="12">
        <v>1</v>
      </c>
      <c r="K30" s="12">
        <v>0</v>
      </c>
      <c r="L30" s="12">
        <v>0</v>
      </c>
      <c r="M30">
        <v>1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 t="str">
        <f t="shared" si="0"/>
        <v>insert into clc_indicator values(2313,111);</v>
      </c>
    </row>
    <row r="31" spans="1:40" x14ac:dyDescent="0.25">
      <c r="A31">
        <v>24</v>
      </c>
      <c r="B31" t="s">
        <v>61</v>
      </c>
      <c r="C31">
        <v>255</v>
      </c>
      <c r="D31">
        <v>211</v>
      </c>
      <c r="E31">
        <v>127</v>
      </c>
      <c r="F31">
        <v>300</v>
      </c>
      <c r="G31">
        <v>0</v>
      </c>
      <c r="H31">
        <v>0</v>
      </c>
      <c r="I31">
        <v>0</v>
      </c>
      <c r="J31" s="12">
        <v>0</v>
      </c>
      <c r="K31" s="12">
        <v>0</v>
      </c>
      <c r="L31" s="12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 t="str">
        <f t="shared" si="0"/>
        <v>insert into clc_indicator values(24,300);</v>
      </c>
    </row>
    <row r="32" spans="1:40" x14ac:dyDescent="0.25">
      <c r="A32">
        <v>241</v>
      </c>
      <c r="B32" t="s">
        <v>62</v>
      </c>
      <c r="C32">
        <v>255</v>
      </c>
      <c r="D32">
        <v>230</v>
      </c>
      <c r="E32">
        <v>166</v>
      </c>
      <c r="F32">
        <v>300</v>
      </c>
      <c r="G32">
        <v>0</v>
      </c>
      <c r="H32">
        <v>0</v>
      </c>
      <c r="I32">
        <v>0</v>
      </c>
      <c r="J32" s="12">
        <v>0</v>
      </c>
      <c r="K32" s="12">
        <v>0</v>
      </c>
      <c r="L32" s="1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 t="str">
        <f t="shared" si="0"/>
        <v>insert into clc_indicator values(241,300);</v>
      </c>
    </row>
    <row r="33" spans="1:40" x14ac:dyDescent="0.25">
      <c r="A33">
        <v>242</v>
      </c>
      <c r="B33" t="s">
        <v>63</v>
      </c>
      <c r="C33">
        <v>255</v>
      </c>
      <c r="D33">
        <v>230</v>
      </c>
      <c r="E33">
        <v>77</v>
      </c>
      <c r="F33">
        <v>300</v>
      </c>
      <c r="G33">
        <v>0</v>
      </c>
      <c r="H33">
        <v>0</v>
      </c>
      <c r="I33">
        <v>0</v>
      </c>
      <c r="J33" s="12">
        <v>0</v>
      </c>
      <c r="K33" s="12">
        <v>0</v>
      </c>
      <c r="L33" s="12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 t="str">
        <f t="shared" si="0"/>
        <v>insert into clc_indicator values(242,300);</v>
      </c>
    </row>
    <row r="34" spans="1:40" x14ac:dyDescent="0.25">
      <c r="A34">
        <v>243</v>
      </c>
      <c r="B34" t="s">
        <v>64</v>
      </c>
      <c r="C34">
        <v>230</v>
      </c>
      <c r="D34">
        <v>204</v>
      </c>
      <c r="E34">
        <v>77</v>
      </c>
      <c r="F34">
        <v>300</v>
      </c>
      <c r="G34">
        <v>0</v>
      </c>
      <c r="H34">
        <v>0</v>
      </c>
      <c r="I34">
        <v>0</v>
      </c>
      <c r="J34" s="12">
        <v>0</v>
      </c>
      <c r="K34" s="12">
        <v>0</v>
      </c>
      <c r="L34" s="12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 t="str">
        <f t="shared" si="0"/>
        <v>insert into clc_indicator values(243,300);</v>
      </c>
    </row>
    <row r="35" spans="1:40" x14ac:dyDescent="0.25">
      <c r="A35">
        <v>244</v>
      </c>
      <c r="B35" t="s">
        <v>65</v>
      </c>
      <c r="C35">
        <v>242</v>
      </c>
      <c r="D35">
        <v>204</v>
      </c>
      <c r="E35">
        <v>166</v>
      </c>
      <c r="F35">
        <v>300</v>
      </c>
      <c r="G35">
        <v>0</v>
      </c>
      <c r="H35">
        <v>0</v>
      </c>
      <c r="I35">
        <v>0</v>
      </c>
      <c r="J35" s="12">
        <v>0</v>
      </c>
      <c r="K35" s="12">
        <v>0</v>
      </c>
      <c r="L35" s="12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 t="str">
        <f t="shared" si="0"/>
        <v>insert into clc_indicator values(244,300);</v>
      </c>
    </row>
    <row r="36" spans="1:40" x14ac:dyDescent="0.25">
      <c r="A36">
        <v>3</v>
      </c>
      <c r="B36" t="s">
        <v>66</v>
      </c>
      <c r="C36">
        <v>0</v>
      </c>
      <c r="D36">
        <v>168</v>
      </c>
      <c r="E36">
        <v>132</v>
      </c>
      <c r="F36">
        <v>400</v>
      </c>
      <c r="G36">
        <v>0</v>
      </c>
      <c r="H36">
        <v>0</v>
      </c>
      <c r="I36">
        <v>0</v>
      </c>
      <c r="J36" s="12">
        <v>0</v>
      </c>
      <c r="K36" s="12">
        <v>0</v>
      </c>
      <c r="L36" s="12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 t="str">
        <f t="shared" si="0"/>
        <v>insert into clc_indicator values(3,400);</v>
      </c>
    </row>
    <row r="37" spans="1:40" x14ac:dyDescent="0.25">
      <c r="A37">
        <v>31</v>
      </c>
      <c r="B37" t="s">
        <v>67</v>
      </c>
      <c r="C37">
        <v>112</v>
      </c>
      <c r="D37">
        <v>168</v>
      </c>
      <c r="E37">
        <v>0</v>
      </c>
      <c r="F37">
        <v>400</v>
      </c>
      <c r="G37">
        <v>0</v>
      </c>
      <c r="H37">
        <v>0</v>
      </c>
      <c r="I37">
        <v>0</v>
      </c>
      <c r="J37" s="12">
        <v>0</v>
      </c>
      <c r="K37" s="12">
        <v>0</v>
      </c>
      <c r="L37" s="12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 t="str">
        <f t="shared" si="0"/>
        <v>insert into clc_indicator values(31,400);</v>
      </c>
    </row>
    <row r="38" spans="1:40" x14ac:dyDescent="0.25">
      <c r="A38">
        <v>311</v>
      </c>
      <c r="B38" t="s">
        <v>68</v>
      </c>
      <c r="C38">
        <v>128</v>
      </c>
      <c r="D38">
        <v>255</v>
      </c>
      <c r="E38">
        <v>0</v>
      </c>
      <c r="F38">
        <v>400</v>
      </c>
      <c r="G38">
        <v>0</v>
      </c>
      <c r="H38">
        <v>0</v>
      </c>
      <c r="I38">
        <v>0</v>
      </c>
      <c r="J38" s="12">
        <v>0</v>
      </c>
      <c r="K38" s="12">
        <v>0</v>
      </c>
      <c r="L38" s="12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 t="str">
        <f t="shared" si="0"/>
        <v>insert into clc_indicator values(311,400);</v>
      </c>
    </row>
    <row r="39" spans="1:40" x14ac:dyDescent="0.25">
      <c r="A39">
        <v>3112</v>
      </c>
      <c r="B39" t="s">
        <v>69</v>
      </c>
      <c r="C39">
        <v>129</v>
      </c>
      <c r="D39">
        <v>208</v>
      </c>
      <c r="E39">
        <v>76</v>
      </c>
      <c r="F39">
        <v>111</v>
      </c>
      <c r="G39">
        <v>1</v>
      </c>
      <c r="H39">
        <v>1</v>
      </c>
      <c r="I39">
        <v>0</v>
      </c>
      <c r="J39" s="12">
        <v>1</v>
      </c>
      <c r="K39" s="12">
        <v>0</v>
      </c>
      <c r="L39" s="12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 t="str">
        <f t="shared" si="0"/>
        <v>insert into clc_indicator values(3112,111);</v>
      </c>
    </row>
    <row r="40" spans="1:40" x14ac:dyDescent="0.25">
      <c r="A40">
        <v>312</v>
      </c>
      <c r="B40" t="s">
        <v>70</v>
      </c>
      <c r="C40">
        <v>0</v>
      </c>
      <c r="D40">
        <v>166</v>
      </c>
      <c r="E40">
        <v>0</v>
      </c>
      <c r="F40">
        <v>400</v>
      </c>
      <c r="G40">
        <v>0</v>
      </c>
      <c r="H40">
        <v>0</v>
      </c>
      <c r="I40">
        <v>0</v>
      </c>
      <c r="J40" s="12">
        <v>0</v>
      </c>
      <c r="K40" s="12">
        <v>0</v>
      </c>
      <c r="L40" s="12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 t="str">
        <f t="shared" si="0"/>
        <v>insert into clc_indicator values(312,400);</v>
      </c>
    </row>
    <row r="41" spans="1:40" x14ac:dyDescent="0.25">
      <c r="A41">
        <v>313</v>
      </c>
      <c r="B41" t="s">
        <v>71</v>
      </c>
      <c r="C41">
        <v>77</v>
      </c>
      <c r="D41">
        <v>255</v>
      </c>
      <c r="E41">
        <v>0</v>
      </c>
      <c r="F41">
        <v>400</v>
      </c>
      <c r="G41">
        <v>0</v>
      </c>
      <c r="H41">
        <v>0</v>
      </c>
      <c r="I41">
        <v>0</v>
      </c>
      <c r="J41" s="12">
        <v>0</v>
      </c>
      <c r="K41" s="12">
        <v>0</v>
      </c>
      <c r="L41" s="12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 t="str">
        <f t="shared" si="0"/>
        <v>insert into clc_indicator values(313,400);</v>
      </c>
    </row>
    <row r="42" spans="1:40" x14ac:dyDescent="0.25">
      <c r="A42">
        <v>32</v>
      </c>
      <c r="B42" t="s">
        <v>72</v>
      </c>
      <c r="C42">
        <v>211</v>
      </c>
      <c r="D42">
        <v>255</v>
      </c>
      <c r="E42">
        <v>190</v>
      </c>
      <c r="F42">
        <v>400</v>
      </c>
      <c r="G42">
        <v>0</v>
      </c>
      <c r="H42">
        <v>0</v>
      </c>
      <c r="I42">
        <v>0</v>
      </c>
      <c r="J42" s="12">
        <v>0</v>
      </c>
      <c r="K42" s="12">
        <v>0</v>
      </c>
      <c r="L42" s="1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 t="str">
        <f t="shared" si="0"/>
        <v>insert into clc_indicator values(32,400);</v>
      </c>
    </row>
    <row r="43" spans="1:40" x14ac:dyDescent="0.25">
      <c r="A43">
        <v>321</v>
      </c>
      <c r="B43" t="s">
        <v>73</v>
      </c>
      <c r="C43">
        <v>204</v>
      </c>
      <c r="D43">
        <v>242</v>
      </c>
      <c r="E43">
        <v>77</v>
      </c>
      <c r="F43">
        <v>400</v>
      </c>
      <c r="G43">
        <v>0</v>
      </c>
      <c r="H43">
        <v>0</v>
      </c>
      <c r="I43">
        <v>0</v>
      </c>
      <c r="J43" s="12">
        <v>0</v>
      </c>
      <c r="K43" s="12">
        <v>0</v>
      </c>
      <c r="L43" s="12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 t="str">
        <f t="shared" si="0"/>
        <v>insert into clc_indicator values(321,400);</v>
      </c>
    </row>
    <row r="44" spans="1:40" x14ac:dyDescent="0.25">
      <c r="A44">
        <v>322</v>
      </c>
      <c r="B44" t="s">
        <v>74</v>
      </c>
      <c r="C44">
        <v>166</v>
      </c>
      <c r="D44">
        <v>255</v>
      </c>
      <c r="E44">
        <v>128</v>
      </c>
      <c r="F44">
        <v>400</v>
      </c>
      <c r="G44">
        <v>0</v>
      </c>
      <c r="H44">
        <v>0</v>
      </c>
      <c r="I44">
        <v>0</v>
      </c>
      <c r="J44" s="12">
        <v>0</v>
      </c>
      <c r="K44" s="12">
        <v>0</v>
      </c>
      <c r="L44" s="12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 t="str">
        <f t="shared" si="0"/>
        <v>insert into clc_indicator values(322,400);</v>
      </c>
    </row>
    <row r="45" spans="1:40" x14ac:dyDescent="0.25">
      <c r="A45">
        <v>323</v>
      </c>
      <c r="B45" t="s">
        <v>75</v>
      </c>
      <c r="C45">
        <v>166</v>
      </c>
      <c r="D45">
        <v>230</v>
      </c>
      <c r="E45">
        <v>77</v>
      </c>
      <c r="F45">
        <v>400</v>
      </c>
      <c r="G45">
        <v>0</v>
      </c>
      <c r="H45">
        <v>0</v>
      </c>
      <c r="I45">
        <v>0</v>
      </c>
      <c r="J45" s="12">
        <v>0</v>
      </c>
      <c r="K45" s="12">
        <v>0</v>
      </c>
      <c r="L45" s="12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 t="str">
        <f t="shared" si="0"/>
        <v>insert into clc_indicator values(323,400);</v>
      </c>
    </row>
    <row r="46" spans="1:40" x14ac:dyDescent="0.25">
      <c r="A46">
        <v>324</v>
      </c>
      <c r="B46" t="s">
        <v>76</v>
      </c>
      <c r="C46">
        <v>166</v>
      </c>
      <c r="D46">
        <v>242</v>
      </c>
      <c r="E46">
        <v>0</v>
      </c>
      <c r="F46">
        <v>400</v>
      </c>
      <c r="G46">
        <v>0</v>
      </c>
      <c r="H46">
        <v>0</v>
      </c>
      <c r="I46">
        <v>0</v>
      </c>
      <c r="J46" s="12">
        <v>0</v>
      </c>
      <c r="K46" s="12">
        <v>0</v>
      </c>
      <c r="L46" s="12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t="str">
        <f t="shared" si="0"/>
        <v>insert into clc_indicator values(324,400);</v>
      </c>
    </row>
    <row r="47" spans="1:40" x14ac:dyDescent="0.25">
      <c r="A47">
        <v>3241</v>
      </c>
      <c r="B47" t="s">
        <v>77</v>
      </c>
      <c r="C47">
        <v>199</v>
      </c>
      <c r="D47">
        <v>215</v>
      </c>
      <c r="E47">
        <v>158</v>
      </c>
      <c r="F47">
        <v>111</v>
      </c>
      <c r="G47">
        <v>1</v>
      </c>
      <c r="H47">
        <v>1</v>
      </c>
      <c r="I47">
        <v>0</v>
      </c>
      <c r="J47" s="12">
        <v>1</v>
      </c>
      <c r="K47" s="12">
        <v>0</v>
      </c>
      <c r="L47" s="12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0</v>
      </c>
      <c r="AN47" t="str">
        <f t="shared" si="0"/>
        <v>insert into clc_indicator values(3241,111);</v>
      </c>
    </row>
    <row r="48" spans="1:40" x14ac:dyDescent="0.25">
      <c r="A48">
        <v>33</v>
      </c>
      <c r="B48" t="s">
        <v>78</v>
      </c>
      <c r="C48">
        <v>178</v>
      </c>
      <c r="D48">
        <v>178</v>
      </c>
      <c r="E48">
        <v>178</v>
      </c>
      <c r="F48">
        <v>400</v>
      </c>
      <c r="G48">
        <v>0</v>
      </c>
      <c r="H48">
        <v>0</v>
      </c>
      <c r="I48">
        <v>0</v>
      </c>
      <c r="J48" s="12">
        <v>0</v>
      </c>
      <c r="K48" s="12">
        <v>0</v>
      </c>
      <c r="L48" s="12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 t="str">
        <f t="shared" si="0"/>
        <v>insert into clc_indicator values(33,400);</v>
      </c>
    </row>
    <row r="49" spans="1:40" x14ac:dyDescent="0.25">
      <c r="A49">
        <v>331</v>
      </c>
      <c r="B49" t="s">
        <v>79</v>
      </c>
      <c r="C49">
        <v>230</v>
      </c>
      <c r="D49">
        <v>230</v>
      </c>
      <c r="E49">
        <v>230</v>
      </c>
      <c r="F49">
        <v>400</v>
      </c>
      <c r="G49">
        <v>0</v>
      </c>
      <c r="H49">
        <v>0</v>
      </c>
      <c r="I49">
        <v>0</v>
      </c>
      <c r="J49" s="12">
        <v>0</v>
      </c>
      <c r="K49" s="12">
        <v>0</v>
      </c>
      <c r="L49" s="12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 t="str">
        <f t="shared" si="0"/>
        <v>insert into clc_indicator values(331,400);</v>
      </c>
    </row>
    <row r="50" spans="1:40" x14ac:dyDescent="0.25">
      <c r="A50">
        <v>3311</v>
      </c>
      <c r="B50" t="s">
        <v>80</v>
      </c>
      <c r="C50">
        <v>215</v>
      </c>
      <c r="D50">
        <v>215</v>
      </c>
      <c r="E50">
        <v>215</v>
      </c>
      <c r="F50">
        <v>111</v>
      </c>
      <c r="G50">
        <v>1</v>
      </c>
      <c r="H50">
        <v>1</v>
      </c>
      <c r="I50">
        <v>0</v>
      </c>
      <c r="J50" s="12">
        <v>1</v>
      </c>
      <c r="K50" s="12">
        <v>0</v>
      </c>
      <c r="L50" s="12">
        <v>0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 t="str">
        <f t="shared" si="0"/>
        <v>insert into clc_indicator values(3311,111);</v>
      </c>
    </row>
    <row r="51" spans="1:40" x14ac:dyDescent="0.25">
      <c r="A51">
        <v>332</v>
      </c>
      <c r="B51" t="s">
        <v>81</v>
      </c>
      <c r="C51">
        <v>204</v>
      </c>
      <c r="D51">
        <v>204</v>
      </c>
      <c r="E51">
        <v>204</v>
      </c>
      <c r="F51">
        <v>400</v>
      </c>
      <c r="G51">
        <v>0</v>
      </c>
      <c r="H51">
        <v>0</v>
      </c>
      <c r="I51">
        <v>0</v>
      </c>
      <c r="J51" s="12">
        <v>0</v>
      </c>
      <c r="K51" s="12">
        <v>0</v>
      </c>
      <c r="L51" s="12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 t="str">
        <f t="shared" si="0"/>
        <v>insert into clc_indicator values(332,400);</v>
      </c>
    </row>
    <row r="52" spans="1:40" x14ac:dyDescent="0.25">
      <c r="A52">
        <v>3321</v>
      </c>
      <c r="B52" t="s">
        <v>82</v>
      </c>
      <c r="C52">
        <v>190</v>
      </c>
      <c r="D52">
        <v>190</v>
      </c>
      <c r="E52">
        <v>190</v>
      </c>
      <c r="F52">
        <v>111</v>
      </c>
      <c r="G52">
        <v>1</v>
      </c>
      <c r="H52">
        <v>1</v>
      </c>
      <c r="I52">
        <v>0</v>
      </c>
      <c r="J52" s="12">
        <v>1</v>
      </c>
      <c r="K52" s="12">
        <v>0</v>
      </c>
      <c r="L52" s="12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 t="str">
        <f t="shared" si="0"/>
        <v>insert into clc_indicator values(3321,111);</v>
      </c>
    </row>
    <row r="53" spans="1:40" x14ac:dyDescent="0.25">
      <c r="A53">
        <v>333</v>
      </c>
      <c r="B53" t="s">
        <v>83</v>
      </c>
      <c r="C53">
        <v>204</v>
      </c>
      <c r="D53">
        <v>255</v>
      </c>
      <c r="E53">
        <v>204</v>
      </c>
      <c r="F53">
        <v>400</v>
      </c>
      <c r="G53">
        <v>0</v>
      </c>
      <c r="H53">
        <v>0</v>
      </c>
      <c r="I53">
        <v>0</v>
      </c>
      <c r="J53" s="12">
        <v>0</v>
      </c>
      <c r="K53" s="12">
        <v>0</v>
      </c>
      <c r="L53" s="12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 t="str">
        <f t="shared" si="0"/>
        <v>insert into clc_indicator values(333,400);</v>
      </c>
    </row>
    <row r="54" spans="1:40" x14ac:dyDescent="0.25">
      <c r="A54">
        <v>334</v>
      </c>
      <c r="B54" t="s">
        <v>84</v>
      </c>
      <c r="C54">
        <v>0</v>
      </c>
      <c r="D54">
        <v>0</v>
      </c>
      <c r="E54">
        <v>0</v>
      </c>
      <c r="F54">
        <v>400</v>
      </c>
      <c r="G54">
        <v>0</v>
      </c>
      <c r="H54">
        <v>0</v>
      </c>
      <c r="I54">
        <v>0</v>
      </c>
      <c r="J54" s="12">
        <v>0</v>
      </c>
      <c r="K54" s="12">
        <v>0</v>
      </c>
      <c r="L54" s="12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 t="str">
        <f t="shared" si="0"/>
        <v>insert into clc_indicator values(334,400);</v>
      </c>
    </row>
    <row r="55" spans="1:40" x14ac:dyDescent="0.25">
      <c r="A55">
        <v>335</v>
      </c>
      <c r="B55" t="s">
        <v>85</v>
      </c>
      <c r="C55">
        <v>166</v>
      </c>
      <c r="D55">
        <v>230</v>
      </c>
      <c r="E55">
        <v>204</v>
      </c>
      <c r="F55">
        <v>400</v>
      </c>
      <c r="G55">
        <v>0</v>
      </c>
      <c r="H55">
        <v>0</v>
      </c>
      <c r="I55">
        <v>0</v>
      </c>
      <c r="J55" s="12">
        <v>0</v>
      </c>
      <c r="K55" s="12">
        <v>0</v>
      </c>
      <c r="L55" s="12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 t="str">
        <f t="shared" si="0"/>
        <v>insert into clc_indicator values(335,400);</v>
      </c>
    </row>
    <row r="56" spans="1:40" x14ac:dyDescent="0.25">
      <c r="A56">
        <v>4</v>
      </c>
      <c r="B56" t="s">
        <v>86</v>
      </c>
      <c r="C56">
        <v>0</v>
      </c>
      <c r="D56">
        <v>169</v>
      </c>
      <c r="E56">
        <v>230</v>
      </c>
      <c r="F56" s="3">
        <v>100</v>
      </c>
      <c r="G56">
        <v>1</v>
      </c>
      <c r="H56">
        <v>0</v>
      </c>
      <c r="I56">
        <v>0</v>
      </c>
      <c r="J56" s="12">
        <v>0</v>
      </c>
      <c r="K56" s="12">
        <v>0</v>
      </c>
      <c r="L56" s="12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 t="str">
        <f t="shared" si="0"/>
        <v>insert into clc_indicator values(4,100);</v>
      </c>
    </row>
    <row r="57" spans="1:40" x14ac:dyDescent="0.25">
      <c r="A57">
        <v>41</v>
      </c>
      <c r="B57" t="s">
        <v>87</v>
      </c>
      <c r="C57">
        <v>122</v>
      </c>
      <c r="D57">
        <v>142</v>
      </c>
      <c r="E57">
        <v>245</v>
      </c>
      <c r="F57" s="3">
        <v>110</v>
      </c>
      <c r="G57">
        <v>1</v>
      </c>
      <c r="H57">
        <v>1</v>
      </c>
      <c r="I57">
        <v>0</v>
      </c>
      <c r="J57" s="12">
        <v>0</v>
      </c>
      <c r="K57" s="12">
        <v>0</v>
      </c>
      <c r="L57" s="12">
        <v>0</v>
      </c>
      <c r="M57">
        <v>1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 t="str">
        <f t="shared" si="0"/>
        <v>insert into clc_indicator values(41,110);</v>
      </c>
    </row>
    <row r="58" spans="1:40" x14ac:dyDescent="0.25">
      <c r="A58">
        <v>411</v>
      </c>
      <c r="B58" t="s">
        <v>88</v>
      </c>
      <c r="C58">
        <v>166</v>
      </c>
      <c r="D58">
        <v>166</v>
      </c>
      <c r="E58">
        <v>255</v>
      </c>
      <c r="F58">
        <v>111</v>
      </c>
      <c r="G58">
        <v>1</v>
      </c>
      <c r="H58">
        <v>1</v>
      </c>
      <c r="I58">
        <v>0</v>
      </c>
      <c r="J58" s="12">
        <v>1</v>
      </c>
      <c r="K58" s="12">
        <v>0</v>
      </c>
      <c r="L58" s="12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 t="str">
        <f t="shared" si="0"/>
        <v>insert into clc_indicator values(411,111);</v>
      </c>
    </row>
    <row r="59" spans="1:40" x14ac:dyDescent="0.25">
      <c r="A59">
        <v>4111</v>
      </c>
      <c r="B59" t="s">
        <v>89</v>
      </c>
      <c r="C59">
        <v>88</v>
      </c>
      <c r="D59">
        <v>106</v>
      </c>
      <c r="E59">
        <v>253</v>
      </c>
      <c r="F59">
        <v>111</v>
      </c>
      <c r="G59">
        <v>1</v>
      </c>
      <c r="H59">
        <v>1</v>
      </c>
      <c r="I59">
        <v>0</v>
      </c>
      <c r="J59" s="12">
        <v>1</v>
      </c>
      <c r="K59" s="12">
        <v>0</v>
      </c>
      <c r="L59" s="12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N59" t="str">
        <f t="shared" si="0"/>
        <v>insert into clc_indicator values(4111,111);</v>
      </c>
    </row>
    <row r="60" spans="1:40" x14ac:dyDescent="0.25">
      <c r="A60">
        <v>4114</v>
      </c>
      <c r="B60" t="s">
        <v>90</v>
      </c>
      <c r="C60">
        <v>0</v>
      </c>
      <c r="D60">
        <v>3</v>
      </c>
      <c r="E60">
        <v>175</v>
      </c>
      <c r="F60">
        <v>111</v>
      </c>
      <c r="G60">
        <v>1</v>
      </c>
      <c r="H60">
        <v>1</v>
      </c>
      <c r="I60">
        <v>0</v>
      </c>
      <c r="J60" s="12">
        <v>1</v>
      </c>
      <c r="K60" s="12">
        <v>0</v>
      </c>
      <c r="L60" s="12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 t="str">
        <f t="shared" si="0"/>
        <v>insert into clc_indicator values(4114,111);</v>
      </c>
    </row>
    <row r="61" spans="1:40" x14ac:dyDescent="0.25">
      <c r="A61">
        <v>4115</v>
      </c>
      <c r="B61" t="s">
        <v>91</v>
      </c>
      <c r="C61">
        <v>87</v>
      </c>
      <c r="D61">
        <v>103</v>
      </c>
      <c r="E61">
        <v>248</v>
      </c>
      <c r="F61">
        <v>111</v>
      </c>
      <c r="G61">
        <v>1</v>
      </c>
      <c r="H61">
        <v>1</v>
      </c>
      <c r="I61">
        <v>0</v>
      </c>
      <c r="J61" s="12">
        <v>1</v>
      </c>
      <c r="K61" s="12">
        <v>0</v>
      </c>
      <c r="L61" s="12">
        <v>0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0</v>
      </c>
      <c r="AN61" t="str">
        <f t="shared" si="0"/>
        <v>insert into clc_indicator values(4115,111);</v>
      </c>
    </row>
    <row r="62" spans="1:40" x14ac:dyDescent="0.25">
      <c r="A62">
        <v>4116</v>
      </c>
      <c r="B62" t="s">
        <v>92</v>
      </c>
      <c r="C62">
        <v>0</v>
      </c>
      <c r="D62">
        <v>4</v>
      </c>
      <c r="E62">
        <v>228</v>
      </c>
      <c r="F62">
        <v>111</v>
      </c>
      <c r="G62">
        <v>1</v>
      </c>
      <c r="H62">
        <v>1</v>
      </c>
      <c r="I62">
        <v>0</v>
      </c>
      <c r="J62" s="12">
        <v>1</v>
      </c>
      <c r="K62" s="12">
        <v>0</v>
      </c>
      <c r="L62" s="12">
        <v>0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 t="str">
        <f t="shared" si="0"/>
        <v>insert into clc_indicator values(4116,111);</v>
      </c>
    </row>
    <row r="63" spans="1:40" x14ac:dyDescent="0.25">
      <c r="A63">
        <v>4117</v>
      </c>
      <c r="B63" t="s">
        <v>93</v>
      </c>
      <c r="C63">
        <v>0</v>
      </c>
      <c r="D63">
        <v>116</v>
      </c>
      <c r="E63">
        <v>240</v>
      </c>
      <c r="F63">
        <v>111</v>
      </c>
      <c r="G63">
        <v>1</v>
      </c>
      <c r="H63">
        <v>1</v>
      </c>
      <c r="I63">
        <v>0</v>
      </c>
      <c r="J63" s="12">
        <v>1</v>
      </c>
      <c r="K63" s="12">
        <v>0</v>
      </c>
      <c r="L63" s="12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 t="str">
        <f t="shared" si="0"/>
        <v>insert into clc_indicator values(4117,111);</v>
      </c>
    </row>
    <row r="64" spans="1:40" x14ac:dyDescent="0.25">
      <c r="A64">
        <v>4118</v>
      </c>
      <c r="B64" t="s">
        <v>94</v>
      </c>
      <c r="C64">
        <v>0</v>
      </c>
      <c r="D64">
        <v>5</v>
      </c>
      <c r="E64">
        <v>254</v>
      </c>
      <c r="F64">
        <v>111</v>
      </c>
      <c r="G64">
        <v>1</v>
      </c>
      <c r="H64">
        <v>1</v>
      </c>
      <c r="I64">
        <v>0</v>
      </c>
      <c r="J64" s="12">
        <v>1</v>
      </c>
      <c r="K64" s="12">
        <v>0</v>
      </c>
      <c r="L64" s="12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 t="str">
        <f t="shared" si="0"/>
        <v>insert into clc_indicator values(4118,111);</v>
      </c>
    </row>
    <row r="65" spans="1:40" x14ac:dyDescent="0.25">
      <c r="A65">
        <v>4119</v>
      </c>
      <c r="B65" t="s">
        <v>95</v>
      </c>
      <c r="C65">
        <v>97</v>
      </c>
      <c r="D65">
        <v>74</v>
      </c>
      <c r="E65">
        <v>245</v>
      </c>
      <c r="F65">
        <v>113</v>
      </c>
      <c r="G65">
        <v>1</v>
      </c>
      <c r="H65">
        <v>1</v>
      </c>
      <c r="I65">
        <v>0</v>
      </c>
      <c r="J65" s="12">
        <v>0</v>
      </c>
      <c r="K65" s="12">
        <v>0</v>
      </c>
      <c r="L65" s="12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t="str">
        <f t="shared" si="0"/>
        <v>insert into clc_indicator values(4119,113);</v>
      </c>
    </row>
    <row r="66" spans="1:40" x14ac:dyDescent="0.25">
      <c r="A66">
        <v>412</v>
      </c>
      <c r="B66" t="s">
        <v>96</v>
      </c>
      <c r="C66">
        <v>77</v>
      </c>
      <c r="D66">
        <v>77</v>
      </c>
      <c r="E66">
        <v>255</v>
      </c>
      <c r="F66">
        <v>111</v>
      </c>
      <c r="G66">
        <v>1</v>
      </c>
      <c r="H66">
        <v>1</v>
      </c>
      <c r="I66">
        <v>0</v>
      </c>
      <c r="J66" s="12">
        <v>1</v>
      </c>
      <c r="K66" s="12">
        <v>0</v>
      </c>
      <c r="L66" s="12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N66" t="str">
        <f t="shared" si="0"/>
        <v>insert into clc_indicator values(412,111);</v>
      </c>
    </row>
    <row r="67" spans="1:40" x14ac:dyDescent="0.25">
      <c r="A67">
        <v>4121</v>
      </c>
      <c r="B67" t="s">
        <v>97</v>
      </c>
      <c r="C67">
        <v>77</v>
      </c>
      <c r="D67">
        <v>79</v>
      </c>
      <c r="E67">
        <v>253</v>
      </c>
      <c r="F67">
        <v>111</v>
      </c>
      <c r="G67">
        <v>1</v>
      </c>
      <c r="H67">
        <v>1</v>
      </c>
      <c r="I67">
        <v>0</v>
      </c>
      <c r="J67" s="12">
        <v>1</v>
      </c>
      <c r="K67" s="12">
        <v>0</v>
      </c>
      <c r="L67" s="12">
        <v>0</v>
      </c>
      <c r="M67">
        <v>1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 t="str">
        <f t="shared" ref="AN67:AN107" si="1">CONCATENATE("insert into clc_indicator values(",A67,",",F67,");")</f>
        <v>insert into clc_indicator values(4121,111);</v>
      </c>
    </row>
    <row r="68" spans="1:40" x14ac:dyDescent="0.25">
      <c r="A68">
        <v>4122</v>
      </c>
      <c r="B68" t="s">
        <v>98</v>
      </c>
      <c r="C68">
        <v>136</v>
      </c>
      <c r="D68">
        <v>77</v>
      </c>
      <c r="E68">
        <v>253</v>
      </c>
      <c r="F68">
        <v>111</v>
      </c>
      <c r="G68">
        <v>1</v>
      </c>
      <c r="H68">
        <v>1</v>
      </c>
      <c r="I68">
        <v>0</v>
      </c>
      <c r="J68" s="12">
        <v>1</v>
      </c>
      <c r="K68" s="12">
        <v>0</v>
      </c>
      <c r="L68" s="12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 t="str">
        <f t="shared" si="1"/>
        <v>insert into clc_indicator values(4122,111);</v>
      </c>
    </row>
    <row r="69" spans="1:40" x14ac:dyDescent="0.25">
      <c r="A69">
        <v>4123</v>
      </c>
      <c r="B69" t="s">
        <v>99</v>
      </c>
      <c r="C69">
        <v>93</v>
      </c>
      <c r="D69">
        <v>53</v>
      </c>
      <c r="E69">
        <v>174</v>
      </c>
      <c r="F69">
        <v>111</v>
      </c>
      <c r="G69">
        <v>1</v>
      </c>
      <c r="H69">
        <v>1</v>
      </c>
      <c r="I69">
        <v>0</v>
      </c>
      <c r="J69" s="12">
        <v>1</v>
      </c>
      <c r="K69" s="12">
        <v>0</v>
      </c>
      <c r="L69" s="12">
        <v>0</v>
      </c>
      <c r="M69">
        <v>1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 t="str">
        <f t="shared" si="1"/>
        <v>insert into clc_indicator values(4123,111);</v>
      </c>
    </row>
    <row r="70" spans="1:40" x14ac:dyDescent="0.25">
      <c r="A70">
        <v>42</v>
      </c>
      <c r="B70" t="s">
        <v>100</v>
      </c>
      <c r="C70">
        <v>214</v>
      </c>
      <c r="D70">
        <v>157</v>
      </c>
      <c r="E70">
        <v>188</v>
      </c>
      <c r="F70" s="3">
        <v>100</v>
      </c>
      <c r="G70">
        <v>1</v>
      </c>
      <c r="H70">
        <v>0</v>
      </c>
      <c r="I70">
        <v>0</v>
      </c>
      <c r="J70" s="12">
        <v>0</v>
      </c>
      <c r="K70" s="12">
        <v>0</v>
      </c>
      <c r="L70" s="12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 t="str">
        <f t="shared" si="1"/>
        <v>insert into clc_indicator values(42,100);</v>
      </c>
    </row>
    <row r="71" spans="1:40" x14ac:dyDescent="0.25">
      <c r="A71">
        <v>421</v>
      </c>
      <c r="B71" t="s">
        <v>101</v>
      </c>
      <c r="C71">
        <v>204</v>
      </c>
      <c r="D71">
        <v>204</v>
      </c>
      <c r="E71">
        <v>255</v>
      </c>
      <c r="F71">
        <v>111</v>
      </c>
      <c r="G71">
        <v>1</v>
      </c>
      <c r="H71">
        <v>1</v>
      </c>
      <c r="I71">
        <v>0</v>
      </c>
      <c r="J71" s="12">
        <v>1</v>
      </c>
      <c r="K71" s="12">
        <v>0</v>
      </c>
      <c r="L71" s="12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 t="str">
        <f t="shared" si="1"/>
        <v>insert into clc_indicator values(421,111);</v>
      </c>
    </row>
    <row r="72" spans="1:40" x14ac:dyDescent="0.25">
      <c r="A72">
        <v>422</v>
      </c>
      <c r="B72" t="s">
        <v>102</v>
      </c>
      <c r="C72">
        <v>230</v>
      </c>
      <c r="D72">
        <v>230</v>
      </c>
      <c r="E72">
        <v>255</v>
      </c>
      <c r="F72" s="3">
        <v>120</v>
      </c>
      <c r="G72">
        <v>1</v>
      </c>
      <c r="H72">
        <v>0</v>
      </c>
      <c r="I72">
        <v>1</v>
      </c>
      <c r="J72" s="12">
        <v>0</v>
      </c>
      <c r="K72" s="12">
        <v>0</v>
      </c>
      <c r="L72" s="1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 t="str">
        <f t="shared" si="1"/>
        <v>insert into clc_indicator values(422,120);</v>
      </c>
    </row>
    <row r="73" spans="1:40" x14ac:dyDescent="0.25">
      <c r="A73">
        <v>423</v>
      </c>
      <c r="B73" t="s">
        <v>103</v>
      </c>
      <c r="C73">
        <v>166</v>
      </c>
      <c r="D73">
        <v>166</v>
      </c>
      <c r="E73">
        <v>230</v>
      </c>
      <c r="F73" s="3">
        <v>110</v>
      </c>
      <c r="G73">
        <v>1</v>
      </c>
      <c r="H73">
        <v>1</v>
      </c>
      <c r="I73">
        <v>0</v>
      </c>
      <c r="J73" s="12">
        <v>0</v>
      </c>
      <c r="K73" s="12">
        <v>0</v>
      </c>
      <c r="L73" s="12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 t="str">
        <f t="shared" si="1"/>
        <v>insert into clc_indicator values(423,110);</v>
      </c>
    </row>
    <row r="74" spans="1:40" x14ac:dyDescent="0.25">
      <c r="A74">
        <v>4231</v>
      </c>
      <c r="B74" t="s">
        <v>104</v>
      </c>
      <c r="C74">
        <v>164</v>
      </c>
      <c r="D74">
        <v>165</v>
      </c>
      <c r="E74">
        <v>228</v>
      </c>
      <c r="F74" s="3">
        <v>110</v>
      </c>
      <c r="G74">
        <v>1</v>
      </c>
      <c r="H74">
        <v>1</v>
      </c>
      <c r="I74">
        <v>0</v>
      </c>
      <c r="J74" s="12">
        <v>0</v>
      </c>
      <c r="K74" s="12">
        <v>0</v>
      </c>
      <c r="L74" s="12">
        <v>0</v>
      </c>
      <c r="M74"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1</v>
      </c>
      <c r="AM74">
        <v>0</v>
      </c>
      <c r="AN74" t="str">
        <f t="shared" si="1"/>
        <v>insert into clc_indicator values(4231,110);</v>
      </c>
    </row>
    <row r="75" spans="1:40" x14ac:dyDescent="0.25">
      <c r="A75">
        <v>4232</v>
      </c>
      <c r="B75" t="s">
        <v>105</v>
      </c>
      <c r="C75">
        <v>201</v>
      </c>
      <c r="D75">
        <v>201</v>
      </c>
      <c r="E75">
        <v>228</v>
      </c>
      <c r="F75">
        <v>111</v>
      </c>
      <c r="G75">
        <v>1</v>
      </c>
      <c r="H75">
        <v>1</v>
      </c>
      <c r="I75">
        <v>0</v>
      </c>
      <c r="J75" s="12">
        <v>1</v>
      </c>
      <c r="K75" s="12">
        <v>0</v>
      </c>
      <c r="L75" s="12">
        <v>0</v>
      </c>
      <c r="M75">
        <v>1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 t="str">
        <f t="shared" si="1"/>
        <v>insert into clc_indicator values(4232,111);</v>
      </c>
    </row>
    <row r="76" spans="1:40" x14ac:dyDescent="0.25">
      <c r="A76">
        <v>5</v>
      </c>
      <c r="B76" t="s">
        <v>106</v>
      </c>
      <c r="C76">
        <v>0</v>
      </c>
      <c r="D76">
        <v>77</v>
      </c>
      <c r="E76">
        <v>168</v>
      </c>
      <c r="F76" s="3">
        <v>100</v>
      </c>
      <c r="G76">
        <v>1</v>
      </c>
      <c r="H76">
        <v>0</v>
      </c>
      <c r="I76">
        <v>0</v>
      </c>
      <c r="J76" s="12">
        <v>0</v>
      </c>
      <c r="K76" s="12">
        <v>0</v>
      </c>
      <c r="L76" s="12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 t="str">
        <f t="shared" si="1"/>
        <v>insert into clc_indicator values(5,100);</v>
      </c>
    </row>
    <row r="77" spans="1:40" x14ac:dyDescent="0.25">
      <c r="A77">
        <v>51</v>
      </c>
      <c r="B77" t="s">
        <v>107</v>
      </c>
      <c r="C77">
        <v>0</v>
      </c>
      <c r="D77">
        <v>112</v>
      </c>
      <c r="E77">
        <v>255</v>
      </c>
      <c r="F77" s="3">
        <v>100</v>
      </c>
      <c r="G77">
        <v>1</v>
      </c>
      <c r="H77">
        <v>0</v>
      </c>
      <c r="I77">
        <v>0</v>
      </c>
      <c r="J77" s="12">
        <v>0</v>
      </c>
      <c r="K77" s="12">
        <v>0</v>
      </c>
      <c r="L77" s="12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 t="str">
        <f t="shared" si="1"/>
        <v>insert into clc_indicator values(51,100);</v>
      </c>
    </row>
    <row r="78" spans="1:40" x14ac:dyDescent="0.25">
      <c r="A78" s="13">
        <v>511</v>
      </c>
      <c r="B78" s="13" t="s">
        <v>108</v>
      </c>
      <c r="C78" s="13">
        <v>0</v>
      </c>
      <c r="D78" s="13">
        <v>204</v>
      </c>
      <c r="E78" s="13">
        <v>242</v>
      </c>
      <c r="F78" s="17">
        <v>103</v>
      </c>
      <c r="G78">
        <v>1</v>
      </c>
      <c r="H78" s="15">
        <v>0</v>
      </c>
      <c r="I78">
        <v>0</v>
      </c>
      <c r="J78" s="12">
        <v>0</v>
      </c>
      <c r="K78" s="12">
        <v>0</v>
      </c>
      <c r="L78" s="12">
        <v>1</v>
      </c>
      <c r="M78">
        <v>1</v>
      </c>
      <c r="N78" s="15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15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5">
        <v>0</v>
      </c>
      <c r="AE78">
        <v>0</v>
      </c>
      <c r="AF78" s="15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 t="str">
        <f t="shared" si="1"/>
        <v>insert into clc_indicator values(511,103);</v>
      </c>
    </row>
    <row r="79" spans="1:40" x14ac:dyDescent="0.25">
      <c r="A79">
        <v>5111</v>
      </c>
      <c r="B79" t="s">
        <v>109</v>
      </c>
      <c r="C79">
        <v>0</v>
      </c>
      <c r="D79">
        <v>212</v>
      </c>
      <c r="E79">
        <v>240</v>
      </c>
      <c r="F79">
        <v>113</v>
      </c>
      <c r="G79">
        <v>1</v>
      </c>
      <c r="H79">
        <v>1</v>
      </c>
      <c r="I79">
        <v>0</v>
      </c>
      <c r="J79" s="12">
        <v>0</v>
      </c>
      <c r="K79" s="12">
        <v>0</v>
      </c>
      <c r="L79" s="12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0</v>
      </c>
      <c r="AN79" t="str">
        <f t="shared" si="1"/>
        <v>insert into clc_indicator values(5111,113);</v>
      </c>
    </row>
    <row r="80" spans="1:40" x14ac:dyDescent="0.25">
      <c r="A80">
        <v>5112</v>
      </c>
      <c r="B80" t="s">
        <v>110</v>
      </c>
      <c r="C80">
        <v>134</v>
      </c>
      <c r="D80">
        <v>247</v>
      </c>
      <c r="E80">
        <v>253</v>
      </c>
      <c r="F80">
        <v>113</v>
      </c>
      <c r="G80">
        <v>1</v>
      </c>
      <c r="H80">
        <v>1</v>
      </c>
      <c r="I80">
        <v>0</v>
      </c>
      <c r="J80" s="12">
        <v>0</v>
      </c>
      <c r="K80" s="12">
        <v>0</v>
      </c>
      <c r="L80" s="12">
        <v>1</v>
      </c>
      <c r="M80">
        <v>1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 t="str">
        <f t="shared" si="1"/>
        <v>insert into clc_indicator values(5112,113);</v>
      </c>
    </row>
    <row r="81" spans="1:40" x14ac:dyDescent="0.25">
      <c r="A81">
        <v>5113</v>
      </c>
      <c r="B81" t="s">
        <v>111</v>
      </c>
      <c r="C81">
        <v>0</v>
      </c>
      <c r="D81">
        <v>229</v>
      </c>
      <c r="E81">
        <v>241</v>
      </c>
      <c r="F81">
        <v>113</v>
      </c>
      <c r="G81">
        <v>1</v>
      </c>
      <c r="H81">
        <v>1</v>
      </c>
      <c r="I81">
        <v>0</v>
      </c>
      <c r="J81" s="12">
        <v>0</v>
      </c>
      <c r="K81" s="12">
        <v>0</v>
      </c>
      <c r="L81" s="12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 t="str">
        <f t="shared" si="1"/>
        <v>insert into clc_indicator values(5113,113);</v>
      </c>
    </row>
    <row r="82" spans="1:40" x14ac:dyDescent="0.25">
      <c r="A82">
        <v>5114</v>
      </c>
      <c r="B82" t="s">
        <v>112</v>
      </c>
      <c r="C82">
        <v>0</v>
      </c>
      <c r="D82">
        <v>4</v>
      </c>
      <c r="E82">
        <v>233</v>
      </c>
      <c r="F82">
        <v>123</v>
      </c>
      <c r="G82">
        <v>1</v>
      </c>
      <c r="H82">
        <v>0</v>
      </c>
      <c r="I82">
        <v>1</v>
      </c>
      <c r="J82" s="12">
        <v>0</v>
      </c>
      <c r="K82" s="12">
        <v>0</v>
      </c>
      <c r="L82" s="12">
        <v>1</v>
      </c>
      <c r="M82">
        <v>1</v>
      </c>
      <c r="N82">
        <v>0</v>
      </c>
      <c r="O82">
        <v>1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 t="str">
        <f t="shared" si="1"/>
        <v>insert into clc_indicator values(5114,123);</v>
      </c>
    </row>
    <row r="83" spans="1:40" x14ac:dyDescent="0.25">
      <c r="A83" s="13">
        <v>512</v>
      </c>
      <c r="B83" s="13" t="s">
        <v>113</v>
      </c>
      <c r="C83" s="13">
        <v>128</v>
      </c>
      <c r="D83" s="13">
        <v>242</v>
      </c>
      <c r="E83" s="13">
        <v>230</v>
      </c>
      <c r="F83" s="11">
        <v>102</v>
      </c>
      <c r="G83">
        <v>1</v>
      </c>
      <c r="H83" s="15">
        <v>0</v>
      </c>
      <c r="I83" s="15">
        <v>0</v>
      </c>
      <c r="J83" s="12">
        <v>0</v>
      </c>
      <c r="K83" s="12">
        <v>1</v>
      </c>
      <c r="L83" s="12">
        <v>0</v>
      </c>
      <c r="M83">
        <v>1</v>
      </c>
      <c r="N83" s="15">
        <v>0</v>
      </c>
      <c r="O83" s="15">
        <v>0</v>
      </c>
      <c r="P83">
        <v>0</v>
      </c>
      <c r="Q83">
        <v>0</v>
      </c>
      <c r="R83">
        <v>0</v>
      </c>
      <c r="S83">
        <v>0</v>
      </c>
      <c r="T83" s="15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5">
        <v>0</v>
      </c>
      <c r="AE83">
        <v>0</v>
      </c>
      <c r="AF83" s="15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 t="str">
        <f t="shared" si="1"/>
        <v>insert into clc_indicator values(512,102);</v>
      </c>
    </row>
    <row r="84" spans="1:40" x14ac:dyDescent="0.25">
      <c r="A84">
        <v>5121</v>
      </c>
      <c r="B84" t="s">
        <v>114</v>
      </c>
      <c r="C84">
        <v>114</v>
      </c>
      <c r="D84">
        <v>230</v>
      </c>
      <c r="E84">
        <v>170</v>
      </c>
      <c r="F84">
        <v>112</v>
      </c>
      <c r="G84">
        <v>1</v>
      </c>
      <c r="H84">
        <v>1</v>
      </c>
      <c r="I84">
        <v>0</v>
      </c>
      <c r="J84" s="12">
        <v>0</v>
      </c>
      <c r="K84" s="12">
        <v>1</v>
      </c>
      <c r="L84" s="12">
        <v>0</v>
      </c>
      <c r="M84">
        <v>1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1</v>
      </c>
      <c r="AM84">
        <v>0</v>
      </c>
      <c r="AN84" t="str">
        <f t="shared" si="1"/>
        <v>insert into clc_indicator values(5121,112);</v>
      </c>
    </row>
    <row r="85" spans="1:40" x14ac:dyDescent="0.25">
      <c r="A85">
        <v>5122</v>
      </c>
      <c r="B85" t="s">
        <v>115</v>
      </c>
      <c r="C85">
        <v>142</v>
      </c>
      <c r="D85">
        <v>254</v>
      </c>
      <c r="E85">
        <v>249</v>
      </c>
      <c r="F85">
        <v>112</v>
      </c>
      <c r="G85">
        <v>1</v>
      </c>
      <c r="H85">
        <v>1</v>
      </c>
      <c r="I85">
        <v>0</v>
      </c>
      <c r="J85" s="12">
        <v>0</v>
      </c>
      <c r="K85" s="12">
        <v>1</v>
      </c>
      <c r="L85" s="12">
        <v>0</v>
      </c>
      <c r="M85">
        <v>1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 t="str">
        <f t="shared" si="1"/>
        <v>insert into clc_indicator values(5122,112);</v>
      </c>
    </row>
    <row r="86" spans="1:40" x14ac:dyDescent="0.25">
      <c r="A86">
        <v>5123</v>
      </c>
      <c r="B86" t="s">
        <v>116</v>
      </c>
      <c r="C86">
        <v>121</v>
      </c>
      <c r="D86">
        <v>202</v>
      </c>
      <c r="E86">
        <v>243</v>
      </c>
      <c r="F86" s="3">
        <v>110</v>
      </c>
      <c r="G86">
        <v>1</v>
      </c>
      <c r="H86">
        <v>1</v>
      </c>
      <c r="I86">
        <v>0</v>
      </c>
      <c r="J86" s="12">
        <v>0</v>
      </c>
      <c r="K86" s="12">
        <v>0</v>
      </c>
      <c r="L86" s="12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 t="str">
        <f t="shared" si="1"/>
        <v>insert into clc_indicator values(5123,110);</v>
      </c>
    </row>
    <row r="87" spans="1:40" x14ac:dyDescent="0.25">
      <c r="A87">
        <v>5124</v>
      </c>
      <c r="B87" t="s">
        <v>117</v>
      </c>
      <c r="C87">
        <v>143</v>
      </c>
      <c r="D87">
        <v>229</v>
      </c>
      <c r="E87">
        <v>202</v>
      </c>
      <c r="F87" s="3">
        <v>110</v>
      </c>
      <c r="G87">
        <v>1</v>
      </c>
      <c r="H87">
        <v>1</v>
      </c>
      <c r="I87">
        <v>0</v>
      </c>
      <c r="J87" s="12">
        <v>0</v>
      </c>
      <c r="K87" s="12">
        <v>0</v>
      </c>
      <c r="L87" s="12">
        <v>0</v>
      </c>
      <c r="M87">
        <v>1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 t="str">
        <f t="shared" si="1"/>
        <v>insert into clc_indicator values(5124,110);</v>
      </c>
    </row>
    <row r="88" spans="1:40" x14ac:dyDescent="0.25">
      <c r="A88">
        <v>5125</v>
      </c>
      <c r="B88" t="s">
        <v>118</v>
      </c>
      <c r="C88">
        <v>156</v>
      </c>
      <c r="D88">
        <v>214</v>
      </c>
      <c r="E88">
        <v>219</v>
      </c>
      <c r="F88">
        <v>112</v>
      </c>
      <c r="G88">
        <v>1</v>
      </c>
      <c r="H88">
        <v>1</v>
      </c>
      <c r="I88">
        <v>0</v>
      </c>
      <c r="J88" s="12">
        <v>0</v>
      </c>
      <c r="K88" s="12">
        <v>1</v>
      </c>
      <c r="L88" s="12">
        <v>0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 t="str">
        <f t="shared" si="1"/>
        <v>insert into clc_indicator values(5125,112);</v>
      </c>
    </row>
    <row r="89" spans="1:40" x14ac:dyDescent="0.25">
      <c r="A89">
        <v>5126</v>
      </c>
      <c r="B89" t="s">
        <v>119</v>
      </c>
      <c r="C89">
        <v>75</v>
      </c>
      <c r="D89">
        <v>156</v>
      </c>
      <c r="E89">
        <v>145</v>
      </c>
      <c r="F89">
        <v>112</v>
      </c>
      <c r="G89">
        <v>1</v>
      </c>
      <c r="H89">
        <v>1</v>
      </c>
      <c r="I89">
        <v>0</v>
      </c>
      <c r="J89" s="12">
        <v>0</v>
      </c>
      <c r="K89" s="12">
        <v>1</v>
      </c>
      <c r="L89" s="12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 t="str">
        <f t="shared" si="1"/>
        <v>insert into clc_indicator values(5126,112);</v>
      </c>
    </row>
    <row r="90" spans="1:40" x14ac:dyDescent="0.25">
      <c r="A90">
        <v>5127</v>
      </c>
      <c r="B90" t="s">
        <v>120</v>
      </c>
      <c r="C90">
        <v>28</v>
      </c>
      <c r="D90">
        <v>150</v>
      </c>
      <c r="E90">
        <v>173</v>
      </c>
      <c r="F90" s="3">
        <v>110</v>
      </c>
      <c r="G90">
        <v>1</v>
      </c>
      <c r="H90">
        <v>1</v>
      </c>
      <c r="I90">
        <v>0</v>
      </c>
      <c r="J90" s="12">
        <v>0</v>
      </c>
      <c r="K90" s="12">
        <v>0</v>
      </c>
      <c r="L90" s="12">
        <v>0</v>
      </c>
      <c r="M90">
        <v>1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0</v>
      </c>
      <c r="AN90" t="str">
        <f t="shared" si="1"/>
        <v>insert into clc_indicator values(5127,110);</v>
      </c>
    </row>
    <row r="91" spans="1:40" x14ac:dyDescent="0.25">
      <c r="A91">
        <v>5128</v>
      </c>
      <c r="B91" t="s">
        <v>121</v>
      </c>
      <c r="C91">
        <v>28</v>
      </c>
      <c r="D91">
        <v>99</v>
      </c>
      <c r="E91">
        <v>138</v>
      </c>
      <c r="F91" s="3">
        <v>110</v>
      </c>
      <c r="G91">
        <v>1</v>
      </c>
      <c r="H91">
        <v>1</v>
      </c>
      <c r="I91">
        <v>0</v>
      </c>
      <c r="J91" s="12">
        <v>0</v>
      </c>
      <c r="K91" s="12">
        <v>0</v>
      </c>
      <c r="L91" s="12">
        <v>0</v>
      </c>
      <c r="M91">
        <v>1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 t="str">
        <f t="shared" si="1"/>
        <v>insert into clc_indicator values(5128,110);</v>
      </c>
    </row>
    <row r="92" spans="1:40" x14ac:dyDescent="0.25">
      <c r="A92">
        <v>5129</v>
      </c>
      <c r="B92" t="s">
        <v>122</v>
      </c>
      <c r="C92">
        <v>0</v>
      </c>
      <c r="D92">
        <v>101</v>
      </c>
      <c r="E92">
        <v>199</v>
      </c>
      <c r="F92">
        <v>122</v>
      </c>
      <c r="G92">
        <v>1</v>
      </c>
      <c r="H92">
        <v>0</v>
      </c>
      <c r="I92">
        <v>1</v>
      </c>
      <c r="J92" s="12">
        <v>0</v>
      </c>
      <c r="K92" s="12">
        <v>1</v>
      </c>
      <c r="L92" s="1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 t="str">
        <f t="shared" si="1"/>
        <v>insert into clc_indicator values(5129,122);</v>
      </c>
    </row>
    <row r="93" spans="1:40" s="22" customFormat="1" x14ac:dyDescent="0.25">
      <c r="A93" s="22">
        <v>51210</v>
      </c>
      <c r="B93" t="s">
        <v>359</v>
      </c>
      <c r="F93" s="22">
        <v>122</v>
      </c>
      <c r="J93" s="23"/>
      <c r="K93" s="23"/>
      <c r="L93" s="23"/>
      <c r="AN93" s="22" t="str">
        <f t="shared" si="1"/>
        <v>insert into clc_indicator values(51210,122);</v>
      </c>
    </row>
    <row r="94" spans="1:40" s="22" customFormat="1" x14ac:dyDescent="0.25">
      <c r="A94" s="22">
        <v>51211</v>
      </c>
      <c r="B94" t="s">
        <v>360</v>
      </c>
      <c r="F94" s="22">
        <v>122</v>
      </c>
      <c r="J94" s="23"/>
      <c r="K94" s="23"/>
      <c r="L94" s="23"/>
      <c r="AN94" s="22" t="str">
        <f t="shared" si="1"/>
        <v>insert into clc_indicator values(51211,122);</v>
      </c>
    </row>
    <row r="95" spans="1:40" s="22" customFormat="1" x14ac:dyDescent="0.25">
      <c r="A95" s="22">
        <v>51212</v>
      </c>
      <c r="B95" t="s">
        <v>361</v>
      </c>
      <c r="F95" s="22">
        <v>122</v>
      </c>
      <c r="J95" s="23"/>
      <c r="K95" s="23"/>
      <c r="L95" s="23"/>
      <c r="AN95" s="22" t="str">
        <f t="shared" si="1"/>
        <v>insert into clc_indicator values(51212,122);</v>
      </c>
    </row>
    <row r="96" spans="1:40" x14ac:dyDescent="0.25">
      <c r="A96">
        <v>5130</v>
      </c>
      <c r="B96" s="22" t="s">
        <v>123</v>
      </c>
      <c r="C96">
        <v>39</v>
      </c>
      <c r="D96">
        <v>127</v>
      </c>
      <c r="E96">
        <v>170</v>
      </c>
      <c r="F96">
        <v>122</v>
      </c>
      <c r="G96">
        <v>1</v>
      </c>
      <c r="H96">
        <v>0</v>
      </c>
      <c r="I96">
        <v>1</v>
      </c>
      <c r="J96" s="12">
        <v>0</v>
      </c>
      <c r="K96" s="12">
        <v>1</v>
      </c>
      <c r="L96" s="12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 s="22" t="str">
        <f t="shared" si="1"/>
        <v>insert into clc_indicator values(5130,122);</v>
      </c>
    </row>
    <row r="97" spans="1:40" x14ac:dyDescent="0.25">
      <c r="A97">
        <v>5131</v>
      </c>
      <c r="B97" s="22" t="s">
        <v>124</v>
      </c>
      <c r="C97">
        <v>0</v>
      </c>
      <c r="D97">
        <v>0</v>
      </c>
      <c r="E97">
        <v>203</v>
      </c>
      <c r="F97">
        <v>122</v>
      </c>
      <c r="G97">
        <v>1</v>
      </c>
      <c r="H97">
        <v>0</v>
      </c>
      <c r="I97">
        <v>1</v>
      </c>
      <c r="J97" s="12">
        <v>0</v>
      </c>
      <c r="K97" s="12">
        <v>1</v>
      </c>
      <c r="L97" s="12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 t="str">
        <f t="shared" si="1"/>
        <v>insert into clc_indicator values(5131,122);</v>
      </c>
    </row>
    <row r="98" spans="1:40" x14ac:dyDescent="0.25">
      <c r="A98">
        <v>5132</v>
      </c>
      <c r="B98" s="22" t="s">
        <v>125</v>
      </c>
      <c r="C98">
        <v>0</v>
      </c>
      <c r="D98">
        <v>39</v>
      </c>
      <c r="E98">
        <v>144</v>
      </c>
      <c r="F98">
        <v>122</v>
      </c>
      <c r="G98">
        <v>1</v>
      </c>
      <c r="H98">
        <v>0</v>
      </c>
      <c r="I98">
        <v>1</v>
      </c>
      <c r="J98" s="12">
        <v>0</v>
      </c>
      <c r="K98" s="12">
        <v>1</v>
      </c>
      <c r="L98" s="12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 t="str">
        <f t="shared" si="1"/>
        <v>insert into clc_indicator values(5132,122);</v>
      </c>
    </row>
    <row r="99" spans="1:40" x14ac:dyDescent="0.25">
      <c r="A99">
        <v>52</v>
      </c>
      <c r="B99" t="s">
        <v>126</v>
      </c>
      <c r="C99">
        <v>122</v>
      </c>
      <c r="D99">
        <v>245</v>
      </c>
      <c r="E99">
        <v>202</v>
      </c>
      <c r="F99" s="3">
        <v>110</v>
      </c>
      <c r="G99">
        <v>1</v>
      </c>
      <c r="H99">
        <v>1</v>
      </c>
      <c r="I99">
        <v>0</v>
      </c>
      <c r="J99" s="12">
        <v>0</v>
      </c>
      <c r="K99" s="12">
        <v>0</v>
      </c>
      <c r="L99" s="12">
        <v>0</v>
      </c>
      <c r="M99">
        <v>1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 t="str">
        <f t="shared" si="1"/>
        <v>insert into clc_indicator values(52,110);</v>
      </c>
    </row>
    <row r="100" spans="1:40" x14ac:dyDescent="0.25">
      <c r="A100">
        <v>521</v>
      </c>
      <c r="B100" t="s">
        <v>127</v>
      </c>
      <c r="C100">
        <v>0</v>
      </c>
      <c r="D100">
        <v>255</v>
      </c>
      <c r="E100">
        <v>166</v>
      </c>
      <c r="F100" s="3">
        <v>110</v>
      </c>
      <c r="G100">
        <v>1</v>
      </c>
      <c r="H100">
        <v>1</v>
      </c>
      <c r="I100">
        <v>0</v>
      </c>
      <c r="J100" s="12">
        <v>0</v>
      </c>
      <c r="K100" s="12">
        <v>0</v>
      </c>
      <c r="L100" s="12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1</v>
      </c>
      <c r="AM100">
        <v>0</v>
      </c>
      <c r="AN100" t="str">
        <f t="shared" si="1"/>
        <v>insert into clc_indicator values(521,110);</v>
      </c>
    </row>
    <row r="101" spans="1:40" x14ac:dyDescent="0.25">
      <c r="A101">
        <v>5211</v>
      </c>
      <c r="B101" t="s">
        <v>128</v>
      </c>
      <c r="C101">
        <v>0</v>
      </c>
      <c r="D101">
        <v>254</v>
      </c>
      <c r="E101">
        <v>165</v>
      </c>
      <c r="F101" s="3">
        <v>110</v>
      </c>
      <c r="G101">
        <v>1</v>
      </c>
      <c r="H101">
        <v>1</v>
      </c>
      <c r="I101">
        <v>0</v>
      </c>
      <c r="J101" s="12">
        <v>0</v>
      </c>
      <c r="K101" s="12">
        <v>0</v>
      </c>
      <c r="L101" s="12">
        <v>0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1</v>
      </c>
      <c r="AM101">
        <v>0</v>
      </c>
      <c r="AN101" t="str">
        <f t="shared" si="1"/>
        <v>insert into clc_indicator values(5211,110);</v>
      </c>
    </row>
    <row r="102" spans="1:40" x14ac:dyDescent="0.25">
      <c r="A102">
        <v>5212</v>
      </c>
      <c r="B102" t="s">
        <v>129</v>
      </c>
      <c r="C102">
        <v>0</v>
      </c>
      <c r="D102">
        <v>218</v>
      </c>
      <c r="E102">
        <v>116</v>
      </c>
      <c r="F102">
        <v>112</v>
      </c>
      <c r="G102">
        <v>1</v>
      </c>
      <c r="H102">
        <v>1</v>
      </c>
      <c r="I102">
        <v>0</v>
      </c>
      <c r="J102" s="12">
        <v>0</v>
      </c>
      <c r="K102" s="12">
        <v>1</v>
      </c>
      <c r="L102" s="12">
        <v>0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1</v>
      </c>
      <c r="AM102">
        <v>0</v>
      </c>
      <c r="AN102" t="str">
        <f t="shared" si="1"/>
        <v>insert into clc_indicator values(5212,112);</v>
      </c>
    </row>
    <row r="103" spans="1:40" x14ac:dyDescent="0.25">
      <c r="A103">
        <v>522</v>
      </c>
      <c r="B103" t="s">
        <v>130</v>
      </c>
      <c r="C103">
        <v>166</v>
      </c>
      <c r="D103">
        <v>255</v>
      </c>
      <c r="E103">
        <v>230</v>
      </c>
      <c r="F103" s="11">
        <v>113</v>
      </c>
      <c r="G103">
        <v>1</v>
      </c>
      <c r="H103">
        <v>1</v>
      </c>
      <c r="I103">
        <v>0</v>
      </c>
      <c r="J103" s="12">
        <v>0</v>
      </c>
      <c r="K103" s="12">
        <v>0</v>
      </c>
      <c r="L103" s="16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0</v>
      </c>
      <c r="AN103" t="str">
        <f t="shared" si="1"/>
        <v>insert into clc_indicator values(522,113);</v>
      </c>
    </row>
    <row r="104" spans="1:40" x14ac:dyDescent="0.25">
      <c r="A104">
        <v>523</v>
      </c>
      <c r="B104" t="s">
        <v>131</v>
      </c>
      <c r="C104">
        <v>230</v>
      </c>
      <c r="D104">
        <v>242</v>
      </c>
      <c r="E104">
        <v>255</v>
      </c>
      <c r="F104">
        <v>400</v>
      </c>
      <c r="G104">
        <v>0</v>
      </c>
      <c r="H104">
        <v>0</v>
      </c>
      <c r="I104">
        <v>0</v>
      </c>
      <c r="J104" s="12">
        <v>0</v>
      </c>
      <c r="K104" s="12">
        <v>0</v>
      </c>
      <c r="L104" s="12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 t="str">
        <f t="shared" si="1"/>
        <v>insert into clc_indicator values(523,400);</v>
      </c>
    </row>
    <row r="105" spans="1:40" x14ac:dyDescent="0.25">
      <c r="A105">
        <v>5231</v>
      </c>
      <c r="B105" t="s">
        <v>132</v>
      </c>
      <c r="C105">
        <v>229</v>
      </c>
      <c r="D105">
        <v>241</v>
      </c>
      <c r="E105">
        <v>254</v>
      </c>
      <c r="F105" s="3">
        <v>110</v>
      </c>
      <c r="G105">
        <v>1</v>
      </c>
      <c r="H105">
        <v>1</v>
      </c>
      <c r="I105">
        <v>0</v>
      </c>
      <c r="J105" s="12">
        <v>0</v>
      </c>
      <c r="K105" s="12">
        <v>0</v>
      </c>
      <c r="L105" s="12">
        <v>0</v>
      </c>
      <c r="M105">
        <v>1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 t="str">
        <f t="shared" si="1"/>
        <v>insert into clc_indicator values(5231,110);</v>
      </c>
    </row>
    <row r="106" spans="1:40" x14ac:dyDescent="0.25">
      <c r="A106">
        <v>5232</v>
      </c>
      <c r="B106" t="s">
        <v>133</v>
      </c>
      <c r="C106">
        <v>199</v>
      </c>
      <c r="D106">
        <v>249</v>
      </c>
      <c r="E106">
        <v>228</v>
      </c>
      <c r="F106" s="3">
        <v>110</v>
      </c>
      <c r="G106">
        <v>1</v>
      </c>
      <c r="H106">
        <v>1</v>
      </c>
      <c r="I106">
        <v>0</v>
      </c>
      <c r="J106" s="12">
        <v>0</v>
      </c>
      <c r="K106" s="12">
        <v>0</v>
      </c>
      <c r="L106" s="12">
        <v>0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 t="str">
        <f t="shared" si="1"/>
        <v>insert into clc_indicator values(5232,110);</v>
      </c>
    </row>
    <row r="107" spans="1:40" x14ac:dyDescent="0.25">
      <c r="A107">
        <v>5233</v>
      </c>
      <c r="B107" t="s">
        <v>134</v>
      </c>
      <c r="C107">
        <v>241</v>
      </c>
      <c r="D107">
        <v>231</v>
      </c>
      <c r="E107">
        <v>218</v>
      </c>
      <c r="F107" s="3">
        <v>110</v>
      </c>
      <c r="G107">
        <v>1</v>
      </c>
      <c r="H107">
        <v>1</v>
      </c>
      <c r="I107">
        <v>0</v>
      </c>
      <c r="J107" s="12">
        <v>0</v>
      </c>
      <c r="K107" s="12">
        <v>0</v>
      </c>
      <c r="L107" s="12">
        <v>0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 t="str">
        <f t="shared" si="1"/>
        <v>insert into clc_indicator values(5233,110);</v>
      </c>
    </row>
  </sheetData>
  <autoFilter ref="A1:AM10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07" workbookViewId="0">
      <selection activeCell="B120" sqref="B120"/>
    </sheetView>
  </sheetViews>
  <sheetFormatPr baseColWidth="10" defaultRowHeight="15" x14ac:dyDescent="0.25"/>
  <cols>
    <col min="1" max="1" width="5.140625" customWidth="1"/>
    <col min="2" max="2" width="15.28515625" customWidth="1"/>
    <col min="3" max="3" width="8.85546875" customWidth="1"/>
    <col min="4" max="4" width="5.140625" customWidth="1"/>
    <col min="5" max="5" width="5.140625" style="9" customWidth="1"/>
    <col min="6" max="6" width="5.140625" style="14" customWidth="1"/>
    <col min="7" max="9" width="5.140625" style="12" customWidth="1"/>
    <col min="10" max="14" width="5.140625" customWidth="1"/>
    <col min="15" max="15" width="5.140625" style="8" customWidth="1"/>
    <col min="16" max="18" width="5.140625" customWidth="1"/>
    <col min="19" max="19" width="5.140625" style="8" customWidth="1"/>
    <col min="20" max="27" width="5.140625" customWidth="1"/>
    <col min="28" max="28" width="5.140625" style="8" customWidth="1"/>
    <col min="29" max="29" width="5.140625" customWidth="1"/>
    <col min="30" max="30" width="5.140625" style="8" customWidth="1"/>
    <col min="31" max="36" width="5.140625" customWidth="1"/>
  </cols>
  <sheetData>
    <row r="1" spans="1:37" x14ac:dyDescent="0.25">
      <c r="A1" t="s">
        <v>193</v>
      </c>
      <c r="B1" t="s">
        <v>194</v>
      </c>
      <c r="D1" t="s">
        <v>337</v>
      </c>
      <c r="E1" s="9" t="s">
        <v>338</v>
      </c>
      <c r="F1" s="14" t="s">
        <v>339</v>
      </c>
      <c r="G1" s="12" t="s">
        <v>160</v>
      </c>
      <c r="H1" s="12" t="s">
        <v>161</v>
      </c>
      <c r="I1" s="12" t="s">
        <v>162</v>
      </c>
      <c r="J1" t="s">
        <v>195</v>
      </c>
      <c r="K1" t="s">
        <v>164</v>
      </c>
      <c r="L1" t="s">
        <v>165</v>
      </c>
      <c r="M1" t="s">
        <v>166</v>
      </c>
      <c r="N1" t="s">
        <v>167</v>
      </c>
      <c r="O1" s="8" t="s">
        <v>168</v>
      </c>
      <c r="P1" t="s">
        <v>169</v>
      </c>
      <c r="Q1" t="s">
        <v>170</v>
      </c>
      <c r="R1" t="s">
        <v>171</v>
      </c>
      <c r="S1" s="8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s="8" t="s">
        <v>181</v>
      </c>
      <c r="AC1" t="s">
        <v>182</v>
      </c>
      <c r="AD1" s="8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</row>
    <row r="2" spans="1:37" x14ac:dyDescent="0.25">
      <c r="A2">
        <v>1</v>
      </c>
      <c r="B2" t="s">
        <v>135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 t="str">
        <f t="shared" ref="AK2:AK65" si="0">CONCATENATE("insert into maes_indicator values(",A2,",",C2,");")</f>
        <v>insert into maes_indicator values(1,200);</v>
      </c>
    </row>
    <row r="3" spans="1:37" x14ac:dyDescent="0.25">
      <c r="A3">
        <v>11</v>
      </c>
      <c r="B3" t="s">
        <v>196</v>
      </c>
      <c r="C3">
        <v>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 t="str">
        <f t="shared" si="0"/>
        <v>insert into maes_indicator values(11,200);</v>
      </c>
    </row>
    <row r="4" spans="1:37" x14ac:dyDescent="0.25">
      <c r="A4">
        <v>111</v>
      </c>
      <c r="B4" t="s">
        <v>197</v>
      </c>
      <c r="C4">
        <v>200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 t="str">
        <f t="shared" si="0"/>
        <v>insert into maes_indicator values(111,200);</v>
      </c>
    </row>
    <row r="5" spans="1:37" x14ac:dyDescent="0.25">
      <c r="A5">
        <v>1111</v>
      </c>
      <c r="B5" t="s">
        <v>198</v>
      </c>
      <c r="C5">
        <v>200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 t="str">
        <f t="shared" si="0"/>
        <v>insert into maes_indicator values(1111,200);</v>
      </c>
    </row>
    <row r="6" spans="1:37" x14ac:dyDescent="0.25">
      <c r="A6">
        <v>1112</v>
      </c>
      <c r="B6" t="s">
        <v>199</v>
      </c>
      <c r="C6">
        <v>200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 t="str">
        <f t="shared" si="0"/>
        <v>insert into maes_indicator values(1112,200);</v>
      </c>
    </row>
    <row r="7" spans="1:37" x14ac:dyDescent="0.25">
      <c r="A7">
        <v>1113</v>
      </c>
      <c r="B7" t="s">
        <v>200</v>
      </c>
      <c r="C7">
        <v>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 t="str">
        <f t="shared" si="0"/>
        <v>insert into maes_indicator values(1113,200);</v>
      </c>
    </row>
    <row r="8" spans="1:37" x14ac:dyDescent="0.25">
      <c r="A8">
        <v>112</v>
      </c>
      <c r="B8" t="s">
        <v>201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 t="str">
        <f t="shared" si="0"/>
        <v>insert into maes_indicator values(112,200);</v>
      </c>
    </row>
    <row r="9" spans="1:37" x14ac:dyDescent="0.25">
      <c r="A9">
        <v>12</v>
      </c>
      <c r="B9" t="s">
        <v>202</v>
      </c>
      <c r="C9">
        <v>200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1</v>
      </c>
      <c r="AK9" t="str">
        <f t="shared" si="0"/>
        <v>insert into maes_indicator values(12,200);</v>
      </c>
    </row>
    <row r="10" spans="1:37" x14ac:dyDescent="0.25">
      <c r="A10">
        <v>121</v>
      </c>
      <c r="B10" t="s">
        <v>203</v>
      </c>
      <c r="C10">
        <v>200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 t="str">
        <f t="shared" si="0"/>
        <v>insert into maes_indicator values(121,200);</v>
      </c>
    </row>
    <row r="11" spans="1:37" x14ac:dyDescent="0.25">
      <c r="A11">
        <v>1211</v>
      </c>
      <c r="B11" t="s">
        <v>204</v>
      </c>
      <c r="C11">
        <v>200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 t="str">
        <f t="shared" si="0"/>
        <v>insert into maes_indicator values(1211,200);</v>
      </c>
    </row>
    <row r="12" spans="1:37" x14ac:dyDescent="0.25">
      <c r="A12">
        <v>1212</v>
      </c>
      <c r="B12" t="s">
        <v>205</v>
      </c>
      <c r="C12">
        <v>200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 t="str">
        <f t="shared" si="0"/>
        <v>insert into maes_indicator values(1212,200);</v>
      </c>
    </row>
    <row r="13" spans="1:37" x14ac:dyDescent="0.25">
      <c r="A13">
        <v>1213</v>
      </c>
      <c r="B13" t="s">
        <v>206</v>
      </c>
      <c r="C13">
        <v>200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 t="str">
        <f t="shared" si="0"/>
        <v>insert into maes_indicator values(1213,200);</v>
      </c>
    </row>
    <row r="14" spans="1:37" x14ac:dyDescent="0.25">
      <c r="A14">
        <v>1214</v>
      </c>
      <c r="B14" t="s">
        <v>207</v>
      </c>
      <c r="C14">
        <v>200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 t="str">
        <f t="shared" si="0"/>
        <v>insert into maes_indicator values(1214,200);</v>
      </c>
    </row>
    <row r="15" spans="1:37" x14ac:dyDescent="0.25">
      <c r="A15">
        <v>13</v>
      </c>
      <c r="B15" t="s">
        <v>208</v>
      </c>
      <c r="C15">
        <v>200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 t="str">
        <f t="shared" si="0"/>
        <v>insert into maes_indicator values(13,200);</v>
      </c>
    </row>
    <row r="16" spans="1:37" x14ac:dyDescent="0.25">
      <c r="A16">
        <v>131</v>
      </c>
      <c r="B16" t="s">
        <v>209</v>
      </c>
      <c r="C16">
        <v>200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 t="str">
        <f t="shared" si="0"/>
        <v>insert into maes_indicator values(131,200);</v>
      </c>
    </row>
    <row r="17" spans="1:37" x14ac:dyDescent="0.25">
      <c r="A17">
        <v>132</v>
      </c>
      <c r="B17" t="s">
        <v>210</v>
      </c>
      <c r="C17">
        <v>200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 t="str">
        <f t="shared" si="0"/>
        <v>insert into maes_indicator values(132,200);</v>
      </c>
    </row>
    <row r="18" spans="1:37" x14ac:dyDescent="0.25">
      <c r="A18">
        <v>14</v>
      </c>
      <c r="B18" t="s">
        <v>211</v>
      </c>
      <c r="C18">
        <v>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 t="str">
        <f t="shared" si="0"/>
        <v>insert into maes_indicator values(14,200);</v>
      </c>
    </row>
    <row r="19" spans="1:37" x14ac:dyDescent="0.25">
      <c r="A19">
        <v>141</v>
      </c>
      <c r="B19" t="s">
        <v>212</v>
      </c>
      <c r="C19">
        <v>200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 t="str">
        <f t="shared" si="0"/>
        <v>insert into maes_indicator values(141,200);</v>
      </c>
    </row>
    <row r="20" spans="1:37" x14ac:dyDescent="0.25">
      <c r="A20">
        <v>1411</v>
      </c>
      <c r="B20" t="s">
        <v>213</v>
      </c>
      <c r="C20">
        <v>200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</v>
      </c>
      <c r="AK20" t="str">
        <f t="shared" si="0"/>
        <v>insert into maes_indicator values(1411,200);</v>
      </c>
    </row>
    <row r="21" spans="1:37" x14ac:dyDescent="0.25">
      <c r="A21">
        <v>1412</v>
      </c>
      <c r="B21" t="s">
        <v>214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 t="str">
        <f t="shared" si="0"/>
        <v>insert into maes_indicator values(1412,200);</v>
      </c>
    </row>
    <row r="22" spans="1:37" x14ac:dyDescent="0.25">
      <c r="A22">
        <v>142</v>
      </c>
      <c r="B22" t="s">
        <v>215</v>
      </c>
      <c r="C22">
        <v>200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  <c r="AK22" t="str">
        <f t="shared" si="0"/>
        <v>insert into maes_indicator values(142,200);</v>
      </c>
    </row>
    <row r="23" spans="1:37" x14ac:dyDescent="0.25">
      <c r="A23">
        <v>1421</v>
      </c>
      <c r="B23" t="s">
        <v>216</v>
      </c>
      <c r="C23">
        <v>200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 t="str">
        <f t="shared" si="0"/>
        <v>insert into maes_indicator values(1421,200);</v>
      </c>
    </row>
    <row r="24" spans="1:37" x14ac:dyDescent="0.25">
      <c r="A24">
        <v>1422</v>
      </c>
      <c r="B24" t="s">
        <v>217</v>
      </c>
      <c r="C24">
        <v>200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 t="str">
        <f t="shared" si="0"/>
        <v>insert into maes_indicator values(1422,200);</v>
      </c>
    </row>
    <row r="25" spans="1:37" x14ac:dyDescent="0.25">
      <c r="A25">
        <v>2</v>
      </c>
      <c r="B25" t="s">
        <v>218</v>
      </c>
      <c r="C25">
        <v>300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 t="str">
        <f t="shared" si="0"/>
        <v>insert into maes_indicator values(2,300);</v>
      </c>
    </row>
    <row r="26" spans="1:37" x14ac:dyDescent="0.25">
      <c r="A26">
        <v>21</v>
      </c>
      <c r="B26" t="s">
        <v>219</v>
      </c>
      <c r="C26">
        <v>300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 t="str">
        <f t="shared" si="0"/>
        <v>insert into maes_indicator values(21,300);</v>
      </c>
    </row>
    <row r="27" spans="1:37" x14ac:dyDescent="0.25">
      <c r="A27">
        <v>211</v>
      </c>
      <c r="B27" t="s">
        <v>220</v>
      </c>
      <c r="C27">
        <v>300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 t="str">
        <f t="shared" si="0"/>
        <v>insert into maes_indicator values(211,300);</v>
      </c>
    </row>
    <row r="28" spans="1:37" x14ac:dyDescent="0.25">
      <c r="A28">
        <v>212</v>
      </c>
      <c r="B28" t="s">
        <v>221</v>
      </c>
      <c r="C28">
        <v>300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 t="str">
        <f t="shared" si="0"/>
        <v>insert into maes_indicator values(212,300);</v>
      </c>
    </row>
    <row r="29" spans="1:37" x14ac:dyDescent="0.25">
      <c r="A29">
        <v>213</v>
      </c>
      <c r="B29" t="s">
        <v>222</v>
      </c>
      <c r="C29">
        <v>300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 t="str">
        <f t="shared" si="0"/>
        <v>insert into maes_indicator values(213,300);</v>
      </c>
    </row>
    <row r="30" spans="1:37" x14ac:dyDescent="0.25">
      <c r="A30">
        <v>2131</v>
      </c>
      <c r="B30" t="s">
        <v>138</v>
      </c>
      <c r="C30">
        <v>900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0</v>
      </c>
      <c r="AK30" t="str">
        <f t="shared" si="0"/>
        <v>insert into maes_indicator values(2131,900);</v>
      </c>
    </row>
    <row r="31" spans="1:37" x14ac:dyDescent="0.25">
      <c r="A31">
        <v>22</v>
      </c>
      <c r="B31" t="s">
        <v>223</v>
      </c>
      <c r="C31">
        <v>300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1</v>
      </c>
      <c r="AK31" t="str">
        <f t="shared" si="0"/>
        <v>insert into maes_indicator values(22,300);</v>
      </c>
    </row>
    <row r="32" spans="1:37" x14ac:dyDescent="0.25">
      <c r="A32">
        <v>221</v>
      </c>
      <c r="B32" t="s">
        <v>224</v>
      </c>
      <c r="C32">
        <v>300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1</v>
      </c>
      <c r="AK32" t="str">
        <f t="shared" si="0"/>
        <v>insert into maes_indicator values(221,300);</v>
      </c>
    </row>
    <row r="33" spans="1:37" x14ac:dyDescent="0.25">
      <c r="A33">
        <v>222</v>
      </c>
      <c r="B33" t="s">
        <v>225</v>
      </c>
      <c r="C33">
        <v>300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1</v>
      </c>
      <c r="AK33" t="str">
        <f t="shared" si="0"/>
        <v>insert into maes_indicator values(222,300);</v>
      </c>
    </row>
    <row r="34" spans="1:37" x14ac:dyDescent="0.25">
      <c r="A34">
        <v>2221</v>
      </c>
      <c r="B34" t="s">
        <v>226</v>
      </c>
      <c r="C34">
        <v>300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 t="str">
        <f t="shared" si="0"/>
        <v>insert into maes_indicator values(2221,300);</v>
      </c>
    </row>
    <row r="35" spans="1:37" x14ac:dyDescent="0.25">
      <c r="A35">
        <v>2222</v>
      </c>
      <c r="B35" t="s">
        <v>227</v>
      </c>
      <c r="C35">
        <v>300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 t="str">
        <f t="shared" si="0"/>
        <v>insert into maes_indicator values(2222,300);</v>
      </c>
    </row>
    <row r="36" spans="1:37" x14ac:dyDescent="0.25">
      <c r="A36">
        <v>223</v>
      </c>
      <c r="B36" t="s">
        <v>228</v>
      </c>
      <c r="C36">
        <v>300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 t="str">
        <f t="shared" si="0"/>
        <v>insert into maes_indicator values(223,300);</v>
      </c>
    </row>
    <row r="37" spans="1:37" x14ac:dyDescent="0.25">
      <c r="A37">
        <v>23</v>
      </c>
      <c r="B37" t="s">
        <v>229</v>
      </c>
      <c r="C37">
        <v>300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 t="str">
        <f t="shared" si="0"/>
        <v>insert into maes_indicator values(23,300);</v>
      </c>
    </row>
    <row r="38" spans="1:37" x14ac:dyDescent="0.25">
      <c r="A38">
        <v>231</v>
      </c>
      <c r="B38" t="s">
        <v>230</v>
      </c>
      <c r="C38">
        <v>300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 t="str">
        <f t="shared" si="0"/>
        <v>insert into maes_indicator values(231,300);</v>
      </c>
    </row>
    <row r="39" spans="1:37" x14ac:dyDescent="0.25">
      <c r="A39">
        <v>232</v>
      </c>
      <c r="B39" t="s">
        <v>231</v>
      </c>
      <c r="C39">
        <v>300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 t="str">
        <f t="shared" si="0"/>
        <v>insert into maes_indicator values(232,300);</v>
      </c>
    </row>
    <row r="40" spans="1:37" x14ac:dyDescent="0.25">
      <c r="A40">
        <v>233</v>
      </c>
      <c r="B40" t="s">
        <v>232</v>
      </c>
      <c r="C40">
        <v>300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1</v>
      </c>
      <c r="AK40" t="str">
        <f t="shared" si="0"/>
        <v>insert into maes_indicator values(233,300);</v>
      </c>
    </row>
    <row r="41" spans="1:37" x14ac:dyDescent="0.25">
      <c r="A41">
        <v>234</v>
      </c>
      <c r="B41" t="s">
        <v>233</v>
      </c>
      <c r="C41">
        <v>300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 t="str">
        <f t="shared" si="0"/>
        <v>insert into maes_indicator values(234,300);</v>
      </c>
    </row>
    <row r="42" spans="1:37" x14ac:dyDescent="0.25">
      <c r="A42">
        <v>235</v>
      </c>
      <c r="B42" t="s">
        <v>234</v>
      </c>
      <c r="C42">
        <v>300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 t="str">
        <f t="shared" si="0"/>
        <v>insert into maes_indicator values(235,300);</v>
      </c>
    </row>
    <row r="43" spans="1:37" x14ac:dyDescent="0.25">
      <c r="A43">
        <v>3</v>
      </c>
      <c r="B43" t="s">
        <v>235</v>
      </c>
      <c r="C43">
        <v>400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 t="str">
        <f t="shared" si="0"/>
        <v>insert into maes_indicator values(3,400);</v>
      </c>
    </row>
    <row r="44" spans="1:37" x14ac:dyDescent="0.25">
      <c r="A44">
        <v>31</v>
      </c>
      <c r="B44" t="s">
        <v>236</v>
      </c>
      <c r="C44">
        <v>400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 t="str">
        <f t="shared" si="0"/>
        <v>insert into maes_indicator values(31,400);</v>
      </c>
    </row>
    <row r="45" spans="1:37" x14ac:dyDescent="0.25">
      <c r="A45">
        <v>311</v>
      </c>
      <c r="B45" t="s">
        <v>237</v>
      </c>
      <c r="C45">
        <v>111</v>
      </c>
      <c r="D45">
        <v>1</v>
      </c>
      <c r="E45" s="9">
        <v>1</v>
      </c>
      <c r="F45" s="9">
        <v>0</v>
      </c>
      <c r="G45" s="12">
        <v>1</v>
      </c>
      <c r="H45" s="12">
        <v>0</v>
      </c>
      <c r="I45" s="12">
        <v>0</v>
      </c>
      <c r="J45">
        <v>1</v>
      </c>
      <c r="K45">
        <v>1</v>
      </c>
      <c r="L45">
        <v>0</v>
      </c>
      <c r="M45">
        <v>1</v>
      </c>
      <c r="N45">
        <v>0</v>
      </c>
      <c r="O45" s="9">
        <v>0</v>
      </c>
      <c r="P45" s="9">
        <v>0</v>
      </c>
      <c r="Q45" s="9">
        <v>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1</v>
      </c>
      <c r="AB45" s="9">
        <v>0</v>
      </c>
      <c r="AC45" s="9">
        <v>1</v>
      </c>
      <c r="AD45" s="9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 t="str">
        <f t="shared" si="0"/>
        <v>insert into maes_indicator values(311,111);</v>
      </c>
    </row>
    <row r="46" spans="1:37" x14ac:dyDescent="0.25">
      <c r="A46">
        <v>312</v>
      </c>
      <c r="B46" t="s">
        <v>238</v>
      </c>
      <c r="C46">
        <v>111</v>
      </c>
      <c r="D46">
        <v>1</v>
      </c>
      <c r="E46" s="9">
        <v>1</v>
      </c>
      <c r="F46" s="9">
        <v>0</v>
      </c>
      <c r="G46" s="12">
        <v>1</v>
      </c>
      <c r="H46" s="12">
        <v>0</v>
      </c>
      <c r="I46" s="12">
        <v>0</v>
      </c>
      <c r="J46">
        <v>1</v>
      </c>
      <c r="K46">
        <v>1</v>
      </c>
      <c r="L46">
        <v>0</v>
      </c>
      <c r="M46">
        <v>1</v>
      </c>
      <c r="N46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</v>
      </c>
      <c r="AB46" s="9">
        <v>0</v>
      </c>
      <c r="AC46" s="9">
        <v>1</v>
      </c>
      <c r="AD46" s="9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 t="str">
        <f t="shared" si="0"/>
        <v>insert into maes_indicator values(312,111);</v>
      </c>
    </row>
    <row r="47" spans="1:37" x14ac:dyDescent="0.25">
      <c r="A47">
        <v>313</v>
      </c>
      <c r="B47" t="s">
        <v>239</v>
      </c>
      <c r="C47">
        <v>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 t="str">
        <f t="shared" si="0"/>
        <v>insert into maes_indicator values(313,400);</v>
      </c>
    </row>
    <row r="48" spans="1:37" x14ac:dyDescent="0.25">
      <c r="A48">
        <v>314</v>
      </c>
      <c r="B48" t="s">
        <v>240</v>
      </c>
      <c r="C48">
        <v>400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 t="str">
        <f t="shared" si="0"/>
        <v>insert into maes_indicator values(314,400);</v>
      </c>
    </row>
    <row r="49" spans="1:37" x14ac:dyDescent="0.25">
      <c r="A49">
        <v>315</v>
      </c>
      <c r="B49" t="s">
        <v>241</v>
      </c>
      <c r="C49">
        <v>400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 t="str">
        <f t="shared" si="0"/>
        <v>insert into maes_indicator values(315,400);</v>
      </c>
    </row>
    <row r="50" spans="1:37" x14ac:dyDescent="0.25">
      <c r="A50">
        <v>32</v>
      </c>
      <c r="B50" t="s">
        <v>242</v>
      </c>
      <c r="C50">
        <v>400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 t="str">
        <f t="shared" si="0"/>
        <v>insert into maes_indicator values(32,400);</v>
      </c>
    </row>
    <row r="51" spans="1:37" x14ac:dyDescent="0.25">
      <c r="A51">
        <v>321</v>
      </c>
      <c r="B51" t="s">
        <v>243</v>
      </c>
      <c r="C51">
        <v>111</v>
      </c>
      <c r="D51">
        <v>1</v>
      </c>
      <c r="E51" s="9">
        <v>1</v>
      </c>
      <c r="F51" s="9">
        <v>0</v>
      </c>
      <c r="G51" s="12">
        <v>1</v>
      </c>
      <c r="H51" s="12">
        <v>0</v>
      </c>
      <c r="I51" s="12">
        <v>0</v>
      </c>
      <c r="J51">
        <v>1</v>
      </c>
      <c r="K51">
        <v>1</v>
      </c>
      <c r="L51">
        <v>0</v>
      </c>
      <c r="M51">
        <v>1</v>
      </c>
      <c r="N51">
        <v>0</v>
      </c>
      <c r="O51" s="9">
        <v>0</v>
      </c>
      <c r="P51" s="9">
        <v>0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1</v>
      </c>
      <c r="AB51" s="9">
        <v>0</v>
      </c>
      <c r="AC51" s="9">
        <v>1</v>
      </c>
      <c r="AD51" s="9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 t="str">
        <f t="shared" si="0"/>
        <v>insert into maes_indicator values(321,111);</v>
      </c>
    </row>
    <row r="52" spans="1:37" x14ac:dyDescent="0.25">
      <c r="A52">
        <v>322</v>
      </c>
      <c r="B52" t="s">
        <v>244</v>
      </c>
      <c r="C52">
        <v>111</v>
      </c>
      <c r="D52">
        <v>1</v>
      </c>
      <c r="E52" s="9">
        <v>1</v>
      </c>
      <c r="F52" s="9">
        <v>0</v>
      </c>
      <c r="G52" s="12">
        <v>1</v>
      </c>
      <c r="H52" s="12">
        <v>0</v>
      </c>
      <c r="I52" s="12">
        <v>0</v>
      </c>
      <c r="J52">
        <v>1</v>
      </c>
      <c r="K52">
        <v>1</v>
      </c>
      <c r="L52">
        <v>0</v>
      </c>
      <c r="M52">
        <v>1</v>
      </c>
      <c r="N52">
        <v>0</v>
      </c>
      <c r="O52" s="9">
        <v>0</v>
      </c>
      <c r="P52" s="9">
        <v>0</v>
      </c>
      <c r="Q52" s="9">
        <v>1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1</v>
      </c>
      <c r="AB52" s="9">
        <v>0</v>
      </c>
      <c r="AC52" s="9">
        <v>1</v>
      </c>
      <c r="AD52" s="9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 t="str">
        <f t="shared" si="0"/>
        <v>insert into maes_indicator values(322,111);</v>
      </c>
    </row>
    <row r="53" spans="1:37" x14ac:dyDescent="0.25">
      <c r="A53">
        <v>323</v>
      </c>
      <c r="B53" t="s">
        <v>245</v>
      </c>
      <c r="C53">
        <v>400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 t="str">
        <f t="shared" si="0"/>
        <v>insert into maes_indicator values(323,400);</v>
      </c>
    </row>
    <row r="54" spans="1:37" x14ac:dyDescent="0.25">
      <c r="A54">
        <v>324</v>
      </c>
      <c r="B54" t="s">
        <v>246</v>
      </c>
      <c r="C54">
        <v>400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 t="str">
        <f t="shared" si="0"/>
        <v>insert into maes_indicator values(324,400);</v>
      </c>
    </row>
    <row r="55" spans="1:37" x14ac:dyDescent="0.25">
      <c r="A55">
        <v>33</v>
      </c>
      <c r="B55" t="s">
        <v>247</v>
      </c>
      <c r="C55">
        <v>400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 t="str">
        <f t="shared" si="0"/>
        <v>insert into maes_indicator values(33,400);</v>
      </c>
    </row>
    <row r="56" spans="1:37" x14ac:dyDescent="0.25">
      <c r="A56">
        <v>331</v>
      </c>
      <c r="B56" t="s">
        <v>248</v>
      </c>
      <c r="C56">
        <v>111</v>
      </c>
      <c r="D56">
        <v>1</v>
      </c>
      <c r="E56" s="9">
        <v>1</v>
      </c>
      <c r="F56" s="9">
        <v>0</v>
      </c>
      <c r="G56" s="12">
        <v>1</v>
      </c>
      <c r="H56" s="12">
        <v>0</v>
      </c>
      <c r="I56" s="12">
        <v>0</v>
      </c>
      <c r="J56">
        <v>1</v>
      </c>
      <c r="K56">
        <v>1</v>
      </c>
      <c r="L56">
        <v>0</v>
      </c>
      <c r="M56">
        <v>1</v>
      </c>
      <c r="N56">
        <v>0</v>
      </c>
      <c r="O56" s="9">
        <v>0</v>
      </c>
      <c r="P56" s="9">
        <v>0</v>
      </c>
      <c r="Q56" s="9">
        <v>1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1</v>
      </c>
      <c r="AB56" s="9">
        <v>0</v>
      </c>
      <c r="AC56" s="9">
        <v>1</v>
      </c>
      <c r="AD56" s="9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 t="str">
        <f t="shared" si="0"/>
        <v>insert into maes_indicator values(331,111);</v>
      </c>
    </row>
    <row r="57" spans="1:37" x14ac:dyDescent="0.25">
      <c r="A57">
        <v>332</v>
      </c>
      <c r="B57" t="s">
        <v>249</v>
      </c>
      <c r="C57">
        <v>111</v>
      </c>
      <c r="D57">
        <v>1</v>
      </c>
      <c r="E57" s="9">
        <v>1</v>
      </c>
      <c r="F57" s="9">
        <v>0</v>
      </c>
      <c r="G57" s="12">
        <v>1</v>
      </c>
      <c r="H57" s="12">
        <v>0</v>
      </c>
      <c r="I57" s="12">
        <v>0</v>
      </c>
      <c r="J57">
        <v>1</v>
      </c>
      <c r="K57">
        <v>1</v>
      </c>
      <c r="L57">
        <v>0</v>
      </c>
      <c r="M57">
        <v>1</v>
      </c>
      <c r="N57">
        <v>0</v>
      </c>
      <c r="O57" s="9">
        <v>0</v>
      </c>
      <c r="P57" s="9">
        <v>0</v>
      </c>
      <c r="Q57" s="9">
        <v>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1</v>
      </c>
      <c r="AB57" s="9">
        <v>0</v>
      </c>
      <c r="AC57" s="9">
        <v>1</v>
      </c>
      <c r="AD57" s="9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 t="str">
        <f t="shared" si="0"/>
        <v>insert into maes_indicator values(332,111);</v>
      </c>
    </row>
    <row r="58" spans="1:37" x14ac:dyDescent="0.25">
      <c r="A58">
        <v>333</v>
      </c>
      <c r="B58" t="s">
        <v>250</v>
      </c>
      <c r="C58">
        <v>400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 t="str">
        <f t="shared" si="0"/>
        <v>insert into maes_indicator values(333,400);</v>
      </c>
    </row>
    <row r="59" spans="1:37" x14ac:dyDescent="0.25">
      <c r="A59">
        <v>334</v>
      </c>
      <c r="B59" t="s">
        <v>251</v>
      </c>
      <c r="C59">
        <v>400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 t="str">
        <f t="shared" si="0"/>
        <v>insert into maes_indicator values(334,400);</v>
      </c>
    </row>
    <row r="60" spans="1:37" x14ac:dyDescent="0.25">
      <c r="A60">
        <v>34</v>
      </c>
      <c r="B60" t="s">
        <v>252</v>
      </c>
      <c r="C60">
        <v>400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 t="str">
        <f t="shared" si="0"/>
        <v>insert into maes_indicator values(34,400);</v>
      </c>
    </row>
    <row r="61" spans="1:37" x14ac:dyDescent="0.25">
      <c r="A61">
        <v>341</v>
      </c>
      <c r="B61" t="s">
        <v>252</v>
      </c>
      <c r="C61">
        <v>400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 t="str">
        <f t="shared" si="0"/>
        <v>insert into maes_indicator values(341,400);</v>
      </c>
    </row>
    <row r="62" spans="1:37" x14ac:dyDescent="0.25">
      <c r="A62">
        <v>35</v>
      </c>
      <c r="B62" t="s">
        <v>253</v>
      </c>
      <c r="C62">
        <v>400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 t="str">
        <f t="shared" si="0"/>
        <v>insert into maes_indicator values(35,400);</v>
      </c>
    </row>
    <row r="63" spans="1:37" x14ac:dyDescent="0.25">
      <c r="A63">
        <v>351</v>
      </c>
      <c r="B63" t="s">
        <v>253</v>
      </c>
      <c r="C63">
        <v>400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 t="str">
        <f t="shared" si="0"/>
        <v>insert into maes_indicator values(351,400);</v>
      </c>
    </row>
    <row r="64" spans="1:37" x14ac:dyDescent="0.25">
      <c r="A64">
        <v>4</v>
      </c>
      <c r="B64" t="s">
        <v>254</v>
      </c>
      <c r="C64">
        <v>400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 t="str">
        <f t="shared" si="0"/>
        <v>insert into maes_indicator values(4,400);</v>
      </c>
    </row>
    <row r="65" spans="1:37" x14ac:dyDescent="0.25">
      <c r="A65">
        <v>41</v>
      </c>
      <c r="B65" t="s">
        <v>255</v>
      </c>
      <c r="C65">
        <v>400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 t="str">
        <f t="shared" si="0"/>
        <v>insert into maes_indicator values(41,400);</v>
      </c>
    </row>
    <row r="66" spans="1:37" x14ac:dyDescent="0.25">
      <c r="A66">
        <v>411</v>
      </c>
      <c r="B66" t="s">
        <v>256</v>
      </c>
      <c r="C66">
        <v>300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 t="str">
        <f t="shared" ref="AK66:AK93" si="1">CONCATENATE("insert into maes_indicator values(",A66,",",C66,");")</f>
        <v>insert into maes_indicator values(411,300);</v>
      </c>
    </row>
    <row r="67" spans="1:37" x14ac:dyDescent="0.25">
      <c r="A67">
        <v>412</v>
      </c>
      <c r="B67" t="s">
        <v>257</v>
      </c>
      <c r="C67">
        <v>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 t="str">
        <f t="shared" si="1"/>
        <v>insert into maes_indicator values(412,400);</v>
      </c>
    </row>
    <row r="68" spans="1:37" x14ac:dyDescent="0.25">
      <c r="A68">
        <v>42</v>
      </c>
      <c r="B68" t="s">
        <v>258</v>
      </c>
      <c r="C68">
        <v>400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 t="str">
        <f t="shared" si="1"/>
        <v>insert into maes_indicator values(42,400);</v>
      </c>
    </row>
    <row r="69" spans="1:37" x14ac:dyDescent="0.25">
      <c r="A69">
        <v>421</v>
      </c>
      <c r="B69" t="s">
        <v>259</v>
      </c>
      <c r="C69">
        <v>300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 t="str">
        <f t="shared" si="1"/>
        <v>insert into maes_indicator values(421,300);</v>
      </c>
    </row>
    <row r="70" spans="1:37" x14ac:dyDescent="0.25">
      <c r="A70">
        <v>422</v>
      </c>
      <c r="B70" t="s">
        <v>260</v>
      </c>
      <c r="C70">
        <v>400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 t="str">
        <f t="shared" si="1"/>
        <v>insert into maes_indicator values(422,400);</v>
      </c>
    </row>
    <row r="71" spans="1:37" x14ac:dyDescent="0.25">
      <c r="A71">
        <v>43</v>
      </c>
      <c r="B71" t="s">
        <v>261</v>
      </c>
      <c r="C71">
        <v>101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 t="str">
        <f t="shared" si="1"/>
        <v>insert into maes_indicator values(43,101);</v>
      </c>
    </row>
    <row r="72" spans="1:37" x14ac:dyDescent="0.25">
      <c r="A72">
        <v>431</v>
      </c>
      <c r="B72" t="s">
        <v>262</v>
      </c>
      <c r="C72">
        <v>121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 t="str">
        <f t="shared" si="1"/>
        <v>insert into maes_indicator values(431,121);</v>
      </c>
    </row>
    <row r="73" spans="1:37" x14ac:dyDescent="0.25">
      <c r="A73">
        <v>432</v>
      </c>
      <c r="B73" t="s">
        <v>263</v>
      </c>
      <c r="C73">
        <v>111</v>
      </c>
      <c r="D73">
        <v>1</v>
      </c>
      <c r="E73" s="9">
        <v>1</v>
      </c>
      <c r="F73" s="9">
        <v>0</v>
      </c>
      <c r="G73" s="12">
        <v>1</v>
      </c>
      <c r="H73" s="12">
        <v>0</v>
      </c>
      <c r="I73" s="12">
        <v>0</v>
      </c>
      <c r="J73">
        <v>1</v>
      </c>
      <c r="K73">
        <v>1</v>
      </c>
      <c r="L73">
        <v>0</v>
      </c>
      <c r="M73">
        <v>1</v>
      </c>
      <c r="N73">
        <v>0</v>
      </c>
      <c r="O73" s="9">
        <v>0</v>
      </c>
      <c r="P73" s="9">
        <v>0</v>
      </c>
      <c r="Q73" s="9">
        <v>1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1</v>
      </c>
      <c r="AB73" s="9">
        <v>0</v>
      </c>
      <c r="AC73" s="9">
        <v>1</v>
      </c>
      <c r="AD73" s="9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 t="str">
        <f t="shared" si="1"/>
        <v>insert into maes_indicator values(432,111);</v>
      </c>
    </row>
    <row r="74" spans="1:37" x14ac:dyDescent="0.25">
      <c r="A74">
        <v>5</v>
      </c>
      <c r="B74" t="s">
        <v>264</v>
      </c>
      <c r="C74">
        <v>400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 t="str">
        <f t="shared" si="1"/>
        <v>insert into maes_indicator values(5,400);</v>
      </c>
    </row>
    <row r="75" spans="1:37" x14ac:dyDescent="0.25">
      <c r="A75">
        <v>51</v>
      </c>
      <c r="B75" t="s">
        <v>265</v>
      </c>
      <c r="C75">
        <v>400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 t="str">
        <f t="shared" si="1"/>
        <v>insert into maes_indicator values(51,400);</v>
      </c>
    </row>
    <row r="76" spans="1:37" x14ac:dyDescent="0.25">
      <c r="A76">
        <v>511</v>
      </c>
      <c r="B76" t="s">
        <v>265</v>
      </c>
      <c r="C76">
        <v>400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 t="str">
        <f t="shared" si="1"/>
        <v>insert into maes_indicator values(511,400);</v>
      </c>
    </row>
    <row r="77" spans="1:37" x14ac:dyDescent="0.25">
      <c r="A77">
        <v>5111</v>
      </c>
      <c r="B77" t="s">
        <v>266</v>
      </c>
      <c r="C77">
        <v>400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 t="str">
        <f t="shared" si="1"/>
        <v>insert into maes_indicator values(5111,400);</v>
      </c>
    </row>
    <row r="78" spans="1:37" x14ac:dyDescent="0.25">
      <c r="A78">
        <v>5112</v>
      </c>
      <c r="B78" t="s">
        <v>267</v>
      </c>
      <c r="C78">
        <v>400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 t="str">
        <f t="shared" si="1"/>
        <v>insert into maes_indicator values(5112,400);</v>
      </c>
    </row>
    <row r="79" spans="1:37" x14ac:dyDescent="0.25">
      <c r="A79">
        <v>5113</v>
      </c>
      <c r="B79" t="s">
        <v>268</v>
      </c>
      <c r="C79">
        <v>111</v>
      </c>
      <c r="D79">
        <v>1</v>
      </c>
      <c r="E79" s="9">
        <v>1</v>
      </c>
      <c r="F79" s="9">
        <v>0</v>
      </c>
      <c r="G79" s="12">
        <v>1</v>
      </c>
      <c r="H79" s="12">
        <v>0</v>
      </c>
      <c r="I79" s="12">
        <v>0</v>
      </c>
      <c r="J79">
        <v>1</v>
      </c>
      <c r="K79">
        <v>1</v>
      </c>
      <c r="L79">
        <v>0</v>
      </c>
      <c r="M79">
        <v>1</v>
      </c>
      <c r="N7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</v>
      </c>
      <c r="AB79" s="9">
        <v>0</v>
      </c>
      <c r="AC79" s="9">
        <v>1</v>
      </c>
      <c r="AD79" s="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0</v>
      </c>
      <c r="AK79" t="str">
        <f t="shared" si="1"/>
        <v>insert into maes_indicator values(5113,111);</v>
      </c>
    </row>
    <row r="80" spans="1:37" x14ac:dyDescent="0.25">
      <c r="A80">
        <v>5114</v>
      </c>
      <c r="B80" t="s">
        <v>269</v>
      </c>
      <c r="C80">
        <v>111</v>
      </c>
      <c r="D80">
        <v>1</v>
      </c>
      <c r="E80" s="9">
        <v>1</v>
      </c>
      <c r="F80" s="9">
        <v>0</v>
      </c>
      <c r="G80" s="12">
        <v>1</v>
      </c>
      <c r="H80" s="12">
        <v>0</v>
      </c>
      <c r="I80" s="12">
        <v>0</v>
      </c>
      <c r="J80">
        <v>1</v>
      </c>
      <c r="K80">
        <v>1</v>
      </c>
      <c r="L80">
        <v>0</v>
      </c>
      <c r="M80">
        <v>1</v>
      </c>
      <c r="N80">
        <v>0</v>
      </c>
      <c r="O80" s="9">
        <v>0</v>
      </c>
      <c r="P80" s="9">
        <v>0</v>
      </c>
      <c r="Q80" s="9">
        <v>1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</v>
      </c>
      <c r="AB80" s="9">
        <v>0</v>
      </c>
      <c r="AC80" s="9">
        <v>1</v>
      </c>
      <c r="AD80" s="9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 t="str">
        <f t="shared" si="1"/>
        <v>insert into maes_indicator values(5114,111);</v>
      </c>
    </row>
    <row r="81" spans="1:37" x14ac:dyDescent="0.25">
      <c r="A81">
        <v>52</v>
      </c>
      <c r="B81" t="s">
        <v>270</v>
      </c>
      <c r="C81">
        <v>400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 t="str">
        <f t="shared" si="1"/>
        <v>insert into maes_indicator values(52,400);</v>
      </c>
    </row>
    <row r="82" spans="1:37" x14ac:dyDescent="0.25">
      <c r="A82">
        <v>521</v>
      </c>
      <c r="B82" t="s">
        <v>270</v>
      </c>
      <c r="C82">
        <v>400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 t="str">
        <f t="shared" si="1"/>
        <v>insert into maes_indicator values(521,400);</v>
      </c>
    </row>
    <row r="83" spans="1:37" x14ac:dyDescent="0.25">
      <c r="A83">
        <v>6</v>
      </c>
      <c r="B83" t="s">
        <v>271</v>
      </c>
      <c r="C83">
        <v>400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 t="str">
        <f t="shared" si="1"/>
        <v>insert into maes_indicator values(6,400);</v>
      </c>
    </row>
    <row r="84" spans="1:37" x14ac:dyDescent="0.25">
      <c r="A84">
        <v>61</v>
      </c>
      <c r="B84" t="s">
        <v>272</v>
      </c>
      <c r="C84">
        <v>400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 t="str">
        <f t="shared" si="1"/>
        <v>insert into maes_indicator values(61,400);</v>
      </c>
    </row>
    <row r="85" spans="1:37" x14ac:dyDescent="0.25">
      <c r="A85">
        <v>611</v>
      </c>
      <c r="B85" t="s">
        <v>272</v>
      </c>
      <c r="C85">
        <v>400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 t="str">
        <f t="shared" si="1"/>
        <v>insert into maes_indicator values(611,400);</v>
      </c>
    </row>
    <row r="86" spans="1:37" x14ac:dyDescent="0.25">
      <c r="A86">
        <v>62</v>
      </c>
      <c r="B86" t="s">
        <v>273</v>
      </c>
      <c r="C86">
        <v>400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 t="str">
        <f t="shared" si="1"/>
        <v>insert into maes_indicator values(62,400);</v>
      </c>
    </row>
    <row r="87" spans="1:37" x14ac:dyDescent="0.25">
      <c r="A87">
        <v>621</v>
      </c>
      <c r="B87" t="s">
        <v>274</v>
      </c>
      <c r="C87">
        <v>400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 t="str">
        <f t="shared" si="1"/>
        <v>insert into maes_indicator values(621,400);</v>
      </c>
    </row>
    <row r="88" spans="1:37" x14ac:dyDescent="0.25">
      <c r="A88">
        <v>6211</v>
      </c>
      <c r="B88" t="s">
        <v>275</v>
      </c>
      <c r="C88">
        <v>400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 t="str">
        <f t="shared" si="1"/>
        <v>insert into maes_indicator values(6211,400);</v>
      </c>
    </row>
    <row r="89" spans="1:37" x14ac:dyDescent="0.25">
      <c r="A89">
        <v>6212</v>
      </c>
      <c r="B89" t="s">
        <v>276</v>
      </c>
      <c r="C89">
        <v>110</v>
      </c>
      <c r="D89">
        <v>1</v>
      </c>
      <c r="E89" s="9">
        <v>1</v>
      </c>
      <c r="F89" s="9">
        <v>0</v>
      </c>
      <c r="G89" s="12">
        <v>0</v>
      </c>
      <c r="H89" s="12">
        <v>0</v>
      </c>
      <c r="I89" s="12">
        <v>0</v>
      </c>
      <c r="J89">
        <v>1</v>
      </c>
      <c r="K89">
        <v>1</v>
      </c>
      <c r="L89">
        <v>0</v>
      </c>
      <c r="M89">
        <v>1</v>
      </c>
      <c r="N89">
        <v>0</v>
      </c>
      <c r="O89" s="9">
        <v>0</v>
      </c>
      <c r="P89" s="9">
        <v>0</v>
      </c>
      <c r="Q89" s="9">
        <v>1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1</v>
      </c>
      <c r="AB89" s="9">
        <v>0</v>
      </c>
      <c r="AC89" s="9">
        <v>1</v>
      </c>
      <c r="AD89" s="9">
        <v>0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0</v>
      </c>
      <c r="AK89" t="str">
        <f t="shared" si="1"/>
        <v>insert into maes_indicator values(6212,110);</v>
      </c>
    </row>
    <row r="90" spans="1:37" x14ac:dyDescent="0.25">
      <c r="A90">
        <v>6213</v>
      </c>
      <c r="B90" t="s">
        <v>277</v>
      </c>
      <c r="C90">
        <v>113</v>
      </c>
      <c r="D90">
        <v>1</v>
      </c>
      <c r="E90" s="9">
        <v>1</v>
      </c>
      <c r="F90" s="9">
        <v>0</v>
      </c>
      <c r="G90" s="12">
        <v>0</v>
      </c>
      <c r="H90" s="12">
        <v>0</v>
      </c>
      <c r="I90" s="12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0</v>
      </c>
      <c r="AK90" t="str">
        <f t="shared" si="1"/>
        <v>insert into maes_indicator values(6213,113);</v>
      </c>
    </row>
    <row r="91" spans="1:37" x14ac:dyDescent="0.25">
      <c r="A91">
        <v>622</v>
      </c>
      <c r="B91" t="s">
        <v>278</v>
      </c>
      <c r="C91">
        <v>400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 t="str">
        <f t="shared" si="1"/>
        <v>insert into maes_indicator values(622,400);</v>
      </c>
    </row>
    <row r="92" spans="1:37" x14ac:dyDescent="0.25">
      <c r="A92">
        <v>6221</v>
      </c>
      <c r="B92" t="s">
        <v>279</v>
      </c>
      <c r="C92">
        <v>400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 t="str">
        <f t="shared" si="1"/>
        <v>insert into maes_indicator values(6221,400);</v>
      </c>
    </row>
    <row r="93" spans="1:37" x14ac:dyDescent="0.25">
      <c r="A93">
        <v>6222</v>
      </c>
      <c r="B93" t="s">
        <v>280</v>
      </c>
      <c r="C93">
        <v>400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 t="str">
        <f t="shared" si="1"/>
        <v>insert into maes_indicator values(6222,400);</v>
      </c>
    </row>
    <row r="94" spans="1:37" x14ac:dyDescent="0.25">
      <c r="A94">
        <v>6223</v>
      </c>
      <c r="B94" t="s">
        <v>281</v>
      </c>
      <c r="C94">
        <v>400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 t="str">
        <f>CONCATENATE("insert into maes_indicator values(",A94,",",C94,");")</f>
        <v>insert into maes_indicator values(6223,400);</v>
      </c>
    </row>
    <row r="95" spans="1:37" x14ac:dyDescent="0.25">
      <c r="A95">
        <v>7</v>
      </c>
      <c r="B95" t="s">
        <v>282</v>
      </c>
      <c r="C95">
        <v>101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 t="str">
        <f t="shared" ref="AK95:AK151" si="2">CONCATENATE("insert into maes_indicator values(",A95,",",C95,");")</f>
        <v>insert into maes_indicator values(7,101);</v>
      </c>
    </row>
    <row r="96" spans="1:37" x14ac:dyDescent="0.25">
      <c r="A96">
        <v>71</v>
      </c>
      <c r="B96" t="s">
        <v>283</v>
      </c>
      <c r="C96">
        <v>111</v>
      </c>
      <c r="D96">
        <v>1</v>
      </c>
      <c r="E96" s="9">
        <v>1</v>
      </c>
      <c r="F96" s="14">
        <v>0</v>
      </c>
      <c r="G96" s="12">
        <v>1</v>
      </c>
      <c r="H96" s="12">
        <v>0</v>
      </c>
      <c r="I96" s="12">
        <v>0</v>
      </c>
      <c r="J96">
        <v>1</v>
      </c>
      <c r="K96">
        <v>1</v>
      </c>
      <c r="L96">
        <v>0</v>
      </c>
      <c r="M96">
        <v>1</v>
      </c>
      <c r="N96">
        <v>0</v>
      </c>
      <c r="O96" s="8">
        <v>1</v>
      </c>
      <c r="P96">
        <v>0</v>
      </c>
      <c r="Q96">
        <v>1</v>
      </c>
      <c r="R96">
        <v>0</v>
      </c>
      <c r="S96" s="8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 s="8">
        <v>1</v>
      </c>
      <c r="AC96">
        <v>1</v>
      </c>
      <c r="AD96" s="8">
        <v>1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 t="str">
        <f t="shared" si="2"/>
        <v>insert into maes_indicator values(71,111);</v>
      </c>
    </row>
    <row r="97" spans="1:37" x14ac:dyDescent="0.25">
      <c r="A97">
        <v>711</v>
      </c>
      <c r="B97" t="s">
        <v>284</v>
      </c>
      <c r="C97">
        <v>111</v>
      </c>
      <c r="D97">
        <v>1</v>
      </c>
      <c r="E97" s="9">
        <v>1</v>
      </c>
      <c r="F97" s="14">
        <v>0</v>
      </c>
      <c r="G97" s="12">
        <v>1</v>
      </c>
      <c r="H97" s="12">
        <v>0</v>
      </c>
      <c r="I97" s="12">
        <v>0</v>
      </c>
      <c r="J97">
        <v>1</v>
      </c>
      <c r="K97">
        <v>1</v>
      </c>
      <c r="L97">
        <v>0</v>
      </c>
      <c r="M97">
        <v>1</v>
      </c>
      <c r="N97">
        <v>0</v>
      </c>
      <c r="O97" s="8">
        <v>1</v>
      </c>
      <c r="P97">
        <v>0</v>
      </c>
      <c r="Q97">
        <v>1</v>
      </c>
      <c r="R97">
        <v>0</v>
      </c>
      <c r="S97" s="8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 s="8">
        <v>1</v>
      </c>
      <c r="AC97">
        <v>1</v>
      </c>
      <c r="AD97" s="8">
        <v>1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 t="str">
        <f t="shared" si="2"/>
        <v>insert into maes_indicator values(711,111);</v>
      </c>
    </row>
    <row r="98" spans="1:37" x14ac:dyDescent="0.25">
      <c r="A98">
        <v>7111</v>
      </c>
      <c r="B98" t="s">
        <v>285</v>
      </c>
      <c r="C98">
        <v>111</v>
      </c>
      <c r="D98">
        <v>1</v>
      </c>
      <c r="E98" s="9">
        <v>1</v>
      </c>
      <c r="F98" s="14">
        <v>0</v>
      </c>
      <c r="G98" s="12">
        <v>1</v>
      </c>
      <c r="H98" s="12">
        <v>0</v>
      </c>
      <c r="I98" s="12">
        <v>0</v>
      </c>
      <c r="J98">
        <v>1</v>
      </c>
      <c r="K98">
        <v>1</v>
      </c>
      <c r="L98">
        <v>0</v>
      </c>
      <c r="M98">
        <v>1</v>
      </c>
      <c r="N98">
        <v>0</v>
      </c>
      <c r="O98" s="8">
        <v>1</v>
      </c>
      <c r="P98">
        <v>0</v>
      </c>
      <c r="Q98">
        <v>1</v>
      </c>
      <c r="R98">
        <v>0</v>
      </c>
      <c r="S98" s="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 s="8">
        <v>1</v>
      </c>
      <c r="AC98">
        <v>1</v>
      </c>
      <c r="AD98" s="8">
        <v>1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 t="str">
        <f t="shared" si="2"/>
        <v>insert into maes_indicator values(7111,111);</v>
      </c>
    </row>
    <row r="99" spans="1:37" x14ac:dyDescent="0.25">
      <c r="A99">
        <v>7112</v>
      </c>
      <c r="B99" t="s">
        <v>286</v>
      </c>
      <c r="C99">
        <v>111</v>
      </c>
      <c r="D99">
        <v>1</v>
      </c>
      <c r="E99" s="9">
        <v>1</v>
      </c>
      <c r="F99" s="14">
        <v>0</v>
      </c>
      <c r="G99" s="12">
        <v>1</v>
      </c>
      <c r="H99" s="12">
        <v>0</v>
      </c>
      <c r="I99" s="12">
        <v>0</v>
      </c>
      <c r="J99">
        <v>1</v>
      </c>
      <c r="K99">
        <v>1</v>
      </c>
      <c r="L99">
        <v>0</v>
      </c>
      <c r="M99">
        <v>1</v>
      </c>
      <c r="N99">
        <v>0</v>
      </c>
      <c r="O99" s="8">
        <v>1</v>
      </c>
      <c r="P99">
        <v>0</v>
      </c>
      <c r="Q99">
        <v>1</v>
      </c>
      <c r="R99">
        <v>0</v>
      </c>
      <c r="S99" s="8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 s="8">
        <v>1</v>
      </c>
      <c r="AC99">
        <v>1</v>
      </c>
      <c r="AD99" s="8">
        <v>1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 t="str">
        <f t="shared" si="2"/>
        <v>insert into maes_indicator values(7112,111);</v>
      </c>
    </row>
    <row r="100" spans="1:37" x14ac:dyDescent="0.25">
      <c r="A100">
        <v>712</v>
      </c>
      <c r="B100" t="s">
        <v>287</v>
      </c>
      <c r="C100">
        <v>110</v>
      </c>
      <c r="D100">
        <v>1</v>
      </c>
      <c r="E100" s="9">
        <v>1</v>
      </c>
      <c r="F100" s="9">
        <v>0</v>
      </c>
      <c r="G100" s="12">
        <v>0</v>
      </c>
      <c r="H100" s="12">
        <v>0</v>
      </c>
      <c r="I100" s="12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 t="str">
        <f t="shared" si="2"/>
        <v>insert into maes_indicator values(712,110);</v>
      </c>
    </row>
    <row r="101" spans="1:37" x14ac:dyDescent="0.25">
      <c r="A101">
        <v>7121</v>
      </c>
      <c r="B101" t="s">
        <v>288</v>
      </c>
      <c r="C101">
        <v>110</v>
      </c>
      <c r="D101">
        <v>1</v>
      </c>
      <c r="E101" s="9">
        <v>1</v>
      </c>
      <c r="F101" s="9">
        <v>0</v>
      </c>
      <c r="G101" s="12">
        <v>0</v>
      </c>
      <c r="H101" s="12">
        <v>0</v>
      </c>
      <c r="I101" s="12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0</v>
      </c>
      <c r="AI101">
        <v>1</v>
      </c>
      <c r="AJ101">
        <v>0</v>
      </c>
      <c r="AK101" t="str">
        <f t="shared" si="2"/>
        <v>insert into maes_indicator values(7121,110);</v>
      </c>
    </row>
    <row r="102" spans="1:37" x14ac:dyDescent="0.25">
      <c r="A102">
        <v>7122</v>
      </c>
      <c r="B102" t="s">
        <v>289</v>
      </c>
      <c r="C102">
        <v>110</v>
      </c>
      <c r="D102">
        <v>1</v>
      </c>
      <c r="E102" s="9">
        <v>1</v>
      </c>
      <c r="F102" s="9">
        <v>0</v>
      </c>
      <c r="G102" s="12">
        <v>0</v>
      </c>
      <c r="H102" s="12">
        <v>0</v>
      </c>
      <c r="I102" s="12">
        <v>0</v>
      </c>
      <c r="J102">
        <v>1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 t="str">
        <f t="shared" si="2"/>
        <v>insert into maes_indicator values(7122,110);</v>
      </c>
    </row>
    <row r="103" spans="1:37" x14ac:dyDescent="0.25">
      <c r="A103">
        <v>72</v>
      </c>
      <c r="B103" t="s">
        <v>290</v>
      </c>
      <c r="C103">
        <v>101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 t="str">
        <f t="shared" si="2"/>
        <v>insert into maes_indicator values(72,101);</v>
      </c>
    </row>
    <row r="104" spans="1:37" x14ac:dyDescent="0.25">
      <c r="A104">
        <v>721</v>
      </c>
      <c r="B104" t="s">
        <v>291</v>
      </c>
      <c r="C104">
        <v>111</v>
      </c>
      <c r="D104">
        <v>1</v>
      </c>
      <c r="E104" s="9">
        <v>1</v>
      </c>
      <c r="F104" s="14">
        <v>0</v>
      </c>
      <c r="G104" s="12">
        <v>1</v>
      </c>
      <c r="H104" s="12">
        <v>0</v>
      </c>
      <c r="I104" s="12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 s="8">
        <v>1</v>
      </c>
      <c r="P104">
        <v>0</v>
      </c>
      <c r="Q104">
        <v>1</v>
      </c>
      <c r="R104">
        <v>0</v>
      </c>
      <c r="S104" s="8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 s="8">
        <v>1</v>
      </c>
      <c r="AC104">
        <v>1</v>
      </c>
      <c r="AD104" s="8">
        <v>1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K104" t="str">
        <f t="shared" si="2"/>
        <v>insert into maes_indicator values(721,111);</v>
      </c>
    </row>
    <row r="105" spans="1:37" x14ac:dyDescent="0.25">
      <c r="A105">
        <v>7211</v>
      </c>
      <c r="B105" t="s">
        <v>292</v>
      </c>
      <c r="C105">
        <v>111</v>
      </c>
      <c r="D105">
        <v>1</v>
      </c>
      <c r="E105" s="9">
        <v>1</v>
      </c>
      <c r="F105" s="14">
        <v>0</v>
      </c>
      <c r="G105" s="12">
        <v>1</v>
      </c>
      <c r="H105" s="12">
        <v>0</v>
      </c>
      <c r="I105" s="12">
        <v>0</v>
      </c>
      <c r="J105">
        <v>1</v>
      </c>
      <c r="K105">
        <v>1</v>
      </c>
      <c r="L105">
        <v>0</v>
      </c>
      <c r="M105">
        <v>1</v>
      </c>
      <c r="N105">
        <v>0</v>
      </c>
      <c r="O105" s="8">
        <v>1</v>
      </c>
      <c r="P105">
        <v>0</v>
      </c>
      <c r="Q105">
        <v>1</v>
      </c>
      <c r="R105">
        <v>0</v>
      </c>
      <c r="S105" s="8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 s="8">
        <v>1</v>
      </c>
      <c r="AC105">
        <v>1</v>
      </c>
      <c r="AD105" s="8">
        <v>1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 t="str">
        <f t="shared" si="2"/>
        <v>insert into maes_indicator values(7211,111);</v>
      </c>
    </row>
    <row r="106" spans="1:37" x14ac:dyDescent="0.25">
      <c r="A106">
        <v>7212</v>
      </c>
      <c r="B106" t="s">
        <v>293</v>
      </c>
      <c r="C106">
        <v>111</v>
      </c>
      <c r="D106">
        <v>1</v>
      </c>
      <c r="E106" s="9">
        <v>1</v>
      </c>
      <c r="F106" s="14">
        <v>0</v>
      </c>
      <c r="G106" s="12">
        <v>1</v>
      </c>
      <c r="H106" s="12">
        <v>0</v>
      </c>
      <c r="I106" s="12">
        <v>0</v>
      </c>
      <c r="J106">
        <v>1</v>
      </c>
      <c r="K106">
        <v>1</v>
      </c>
      <c r="L106">
        <v>0</v>
      </c>
      <c r="M106">
        <v>1</v>
      </c>
      <c r="N106">
        <v>0</v>
      </c>
      <c r="O106" s="8">
        <v>1</v>
      </c>
      <c r="P106">
        <v>0</v>
      </c>
      <c r="Q106">
        <v>1</v>
      </c>
      <c r="R106">
        <v>0</v>
      </c>
      <c r="S106" s="8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 s="8">
        <v>1</v>
      </c>
      <c r="AC106">
        <v>1</v>
      </c>
      <c r="AD106" s="8">
        <v>1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0</v>
      </c>
      <c r="AK106" t="str">
        <f t="shared" si="2"/>
        <v>insert into maes_indicator values(7212,111);</v>
      </c>
    </row>
    <row r="107" spans="1:37" x14ac:dyDescent="0.25">
      <c r="A107">
        <v>722</v>
      </c>
      <c r="B107" t="s">
        <v>294</v>
      </c>
      <c r="C107">
        <v>111</v>
      </c>
      <c r="D107">
        <v>1</v>
      </c>
      <c r="E107" s="9">
        <v>1</v>
      </c>
      <c r="F107" s="14">
        <v>0</v>
      </c>
      <c r="G107" s="12">
        <v>1</v>
      </c>
      <c r="H107" s="12">
        <v>0</v>
      </c>
      <c r="I107" s="12">
        <v>0</v>
      </c>
      <c r="J107">
        <v>1</v>
      </c>
      <c r="K107">
        <v>1</v>
      </c>
      <c r="L107">
        <v>0</v>
      </c>
      <c r="M107">
        <v>1</v>
      </c>
      <c r="N107">
        <v>0</v>
      </c>
      <c r="O107" s="8">
        <v>1</v>
      </c>
      <c r="P107">
        <v>0</v>
      </c>
      <c r="Q107">
        <v>1</v>
      </c>
      <c r="R107">
        <v>0</v>
      </c>
      <c r="S107" s="8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 s="8">
        <v>1</v>
      </c>
      <c r="AC107">
        <v>1</v>
      </c>
      <c r="AD107" s="8">
        <v>1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 t="str">
        <f t="shared" si="2"/>
        <v>insert into maes_indicator values(722,111);</v>
      </c>
    </row>
    <row r="108" spans="1:37" x14ac:dyDescent="0.25">
      <c r="A108">
        <v>7221</v>
      </c>
      <c r="B108" t="s">
        <v>295</v>
      </c>
      <c r="C108">
        <v>111</v>
      </c>
      <c r="D108">
        <v>1</v>
      </c>
      <c r="E108" s="9">
        <v>1</v>
      </c>
      <c r="F108" s="14">
        <v>0</v>
      </c>
      <c r="G108" s="12">
        <v>1</v>
      </c>
      <c r="H108" s="12">
        <v>0</v>
      </c>
      <c r="I108" s="12">
        <v>0</v>
      </c>
      <c r="J108">
        <v>1</v>
      </c>
      <c r="K108">
        <v>1</v>
      </c>
      <c r="L108">
        <v>0</v>
      </c>
      <c r="M108">
        <v>1</v>
      </c>
      <c r="N108">
        <v>0</v>
      </c>
      <c r="O108" s="8">
        <v>1</v>
      </c>
      <c r="P108">
        <v>0</v>
      </c>
      <c r="Q108">
        <v>1</v>
      </c>
      <c r="R108">
        <v>0</v>
      </c>
      <c r="S108" s="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 s="8">
        <v>1</v>
      </c>
      <c r="AC108">
        <v>1</v>
      </c>
      <c r="AD108" s="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 t="str">
        <f t="shared" si="2"/>
        <v>insert into maes_indicator values(7221,111);</v>
      </c>
    </row>
    <row r="109" spans="1:37" x14ac:dyDescent="0.25">
      <c r="A109">
        <v>7222</v>
      </c>
      <c r="B109" t="s">
        <v>296</v>
      </c>
      <c r="C109">
        <v>111</v>
      </c>
      <c r="D109">
        <v>1</v>
      </c>
      <c r="E109" s="9">
        <v>1</v>
      </c>
      <c r="F109" s="14">
        <v>0</v>
      </c>
      <c r="G109" s="12">
        <v>1</v>
      </c>
      <c r="H109" s="12">
        <v>0</v>
      </c>
      <c r="I109" s="12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 s="8">
        <v>1</v>
      </c>
      <c r="P109">
        <v>0</v>
      </c>
      <c r="Q109">
        <v>1</v>
      </c>
      <c r="R109">
        <v>0</v>
      </c>
      <c r="S109" s="8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 s="8">
        <v>1</v>
      </c>
      <c r="AC109">
        <v>1</v>
      </c>
      <c r="AD109" s="8">
        <v>1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0</v>
      </c>
      <c r="AK109" t="str">
        <f t="shared" si="2"/>
        <v>insert into maes_indicator values(7222,111);</v>
      </c>
    </row>
    <row r="110" spans="1:37" x14ac:dyDescent="0.25">
      <c r="A110">
        <v>723</v>
      </c>
      <c r="B110" t="s">
        <v>297</v>
      </c>
      <c r="C110">
        <v>111</v>
      </c>
      <c r="D110">
        <v>1</v>
      </c>
      <c r="E110" s="9">
        <v>1</v>
      </c>
      <c r="F110" s="14">
        <v>0</v>
      </c>
      <c r="G110" s="12">
        <v>1</v>
      </c>
      <c r="H110" s="12">
        <v>0</v>
      </c>
      <c r="I110" s="12">
        <v>0</v>
      </c>
      <c r="J110">
        <v>1</v>
      </c>
      <c r="K110">
        <v>1</v>
      </c>
      <c r="L110">
        <v>0</v>
      </c>
      <c r="M110">
        <v>1</v>
      </c>
      <c r="N110">
        <v>0</v>
      </c>
      <c r="O110" s="8">
        <v>1</v>
      </c>
      <c r="P110">
        <v>0</v>
      </c>
      <c r="Q110">
        <v>1</v>
      </c>
      <c r="R110">
        <v>0</v>
      </c>
      <c r="S110" s="8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 s="8">
        <v>1</v>
      </c>
      <c r="AC110">
        <v>1</v>
      </c>
      <c r="AD110" s="8">
        <v>1</v>
      </c>
      <c r="AE110">
        <v>1</v>
      </c>
      <c r="AF110">
        <v>0</v>
      </c>
      <c r="AG110">
        <v>0</v>
      </c>
      <c r="AH110">
        <v>0</v>
      </c>
      <c r="AI110">
        <v>1</v>
      </c>
      <c r="AJ110">
        <v>0</v>
      </c>
      <c r="AK110" t="str">
        <f t="shared" si="2"/>
        <v>insert into maes_indicator values(723,111);</v>
      </c>
    </row>
    <row r="111" spans="1:37" x14ac:dyDescent="0.25">
      <c r="A111">
        <v>7231</v>
      </c>
      <c r="B111" t="s">
        <v>298</v>
      </c>
      <c r="C111">
        <v>111</v>
      </c>
      <c r="D111">
        <v>1</v>
      </c>
      <c r="E111" s="9">
        <v>1</v>
      </c>
      <c r="F111" s="14">
        <v>0</v>
      </c>
      <c r="G111" s="12">
        <v>1</v>
      </c>
      <c r="H111" s="12">
        <v>0</v>
      </c>
      <c r="I111" s="12">
        <v>0</v>
      </c>
      <c r="J111">
        <v>1</v>
      </c>
      <c r="K111">
        <v>1</v>
      </c>
      <c r="L111">
        <v>0</v>
      </c>
      <c r="M111">
        <v>1</v>
      </c>
      <c r="N111">
        <v>0</v>
      </c>
      <c r="O111" s="8">
        <v>1</v>
      </c>
      <c r="P111">
        <v>0</v>
      </c>
      <c r="Q111">
        <v>1</v>
      </c>
      <c r="R111">
        <v>0</v>
      </c>
      <c r="S111" s="8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 s="8">
        <v>1</v>
      </c>
      <c r="AC111">
        <v>1</v>
      </c>
      <c r="AD111" s="8">
        <v>1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0</v>
      </c>
      <c r="AK111" t="str">
        <f t="shared" si="2"/>
        <v>insert into maes_indicator values(7231,111);</v>
      </c>
    </row>
    <row r="112" spans="1:37" x14ac:dyDescent="0.25">
      <c r="A112">
        <v>7232</v>
      </c>
      <c r="B112" t="s">
        <v>299</v>
      </c>
      <c r="C112">
        <v>111</v>
      </c>
      <c r="D112">
        <v>1</v>
      </c>
      <c r="E112" s="9">
        <v>1</v>
      </c>
      <c r="F112" s="14">
        <v>0</v>
      </c>
      <c r="G112" s="12">
        <v>1</v>
      </c>
      <c r="H112" s="12">
        <v>0</v>
      </c>
      <c r="I112" s="12">
        <v>0</v>
      </c>
      <c r="J112">
        <v>1</v>
      </c>
      <c r="K112">
        <v>1</v>
      </c>
      <c r="L112">
        <v>0</v>
      </c>
      <c r="M112">
        <v>1</v>
      </c>
      <c r="N112">
        <v>0</v>
      </c>
      <c r="O112" s="8">
        <v>1</v>
      </c>
      <c r="P112">
        <v>0</v>
      </c>
      <c r="Q112">
        <v>1</v>
      </c>
      <c r="R112">
        <v>0</v>
      </c>
      <c r="S112" s="8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 s="8">
        <v>1</v>
      </c>
      <c r="AC112">
        <v>1</v>
      </c>
      <c r="AD112" s="8">
        <v>1</v>
      </c>
      <c r="AE112">
        <v>1</v>
      </c>
      <c r="AF112">
        <v>0</v>
      </c>
      <c r="AG112">
        <v>0</v>
      </c>
      <c r="AH112">
        <v>0</v>
      </c>
      <c r="AI112">
        <v>1</v>
      </c>
      <c r="AJ112">
        <v>0</v>
      </c>
      <c r="AK112" t="str">
        <f t="shared" si="2"/>
        <v>insert into maes_indicator values(7232,111);</v>
      </c>
    </row>
    <row r="113" spans="1:37" x14ac:dyDescent="0.25">
      <c r="A113">
        <v>7233</v>
      </c>
      <c r="B113" t="s">
        <v>300</v>
      </c>
      <c r="C113">
        <v>111</v>
      </c>
      <c r="D113">
        <v>1</v>
      </c>
      <c r="E113" s="9">
        <v>1</v>
      </c>
      <c r="F113" s="14">
        <v>0</v>
      </c>
      <c r="G113" s="12">
        <v>1</v>
      </c>
      <c r="H113" s="12">
        <v>0</v>
      </c>
      <c r="I113" s="12">
        <v>0</v>
      </c>
      <c r="J113">
        <v>1</v>
      </c>
      <c r="K113">
        <v>1</v>
      </c>
      <c r="L113">
        <v>0</v>
      </c>
      <c r="M113">
        <v>1</v>
      </c>
      <c r="N113">
        <v>0</v>
      </c>
      <c r="O113" s="8">
        <v>1</v>
      </c>
      <c r="P113">
        <v>0</v>
      </c>
      <c r="Q113">
        <v>1</v>
      </c>
      <c r="R113">
        <v>0</v>
      </c>
      <c r="S113" s="8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 s="8">
        <v>1</v>
      </c>
      <c r="AC113">
        <v>1</v>
      </c>
      <c r="AD113" s="8">
        <v>1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 t="str">
        <f t="shared" si="2"/>
        <v>insert into maes_indicator values(7233,111);</v>
      </c>
    </row>
    <row r="114" spans="1:37" x14ac:dyDescent="0.25">
      <c r="A114">
        <v>724</v>
      </c>
      <c r="B114" t="s">
        <v>301</v>
      </c>
      <c r="C114">
        <v>111</v>
      </c>
      <c r="D114">
        <v>1</v>
      </c>
      <c r="E114" s="9">
        <v>1</v>
      </c>
      <c r="F114" s="14">
        <v>0</v>
      </c>
      <c r="G114" s="12">
        <v>1</v>
      </c>
      <c r="H114" s="12">
        <v>0</v>
      </c>
      <c r="I114" s="12">
        <v>0</v>
      </c>
      <c r="J114">
        <v>1</v>
      </c>
      <c r="K114">
        <v>1</v>
      </c>
      <c r="L114">
        <v>0</v>
      </c>
      <c r="M114">
        <v>1</v>
      </c>
      <c r="N114">
        <v>0</v>
      </c>
      <c r="O114" s="8">
        <v>1</v>
      </c>
      <c r="P114">
        <v>0</v>
      </c>
      <c r="Q114">
        <v>1</v>
      </c>
      <c r="R114">
        <v>0</v>
      </c>
      <c r="S114" s="8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 s="8">
        <v>1</v>
      </c>
      <c r="AC114">
        <v>1</v>
      </c>
      <c r="AD114" s="8">
        <v>1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0</v>
      </c>
      <c r="AK114" t="str">
        <f t="shared" si="2"/>
        <v>insert into maes_indicator values(724,111);</v>
      </c>
    </row>
    <row r="115" spans="1:37" x14ac:dyDescent="0.25">
      <c r="A115">
        <v>7241</v>
      </c>
      <c r="B115" t="s">
        <v>302</v>
      </c>
      <c r="C115">
        <v>111</v>
      </c>
      <c r="D115">
        <v>1</v>
      </c>
      <c r="E115" s="9">
        <v>1</v>
      </c>
      <c r="F115" s="14">
        <v>0</v>
      </c>
      <c r="G115" s="12">
        <v>1</v>
      </c>
      <c r="H115" s="12">
        <v>0</v>
      </c>
      <c r="I115" s="12">
        <v>0</v>
      </c>
      <c r="J115">
        <v>1</v>
      </c>
      <c r="K115">
        <v>1</v>
      </c>
      <c r="L115">
        <v>0</v>
      </c>
      <c r="M115">
        <v>1</v>
      </c>
      <c r="N115">
        <v>0</v>
      </c>
      <c r="O115" s="8">
        <v>1</v>
      </c>
      <c r="P115">
        <v>0</v>
      </c>
      <c r="Q115">
        <v>1</v>
      </c>
      <c r="R115">
        <v>0</v>
      </c>
      <c r="S115" s="8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 s="8">
        <v>1</v>
      </c>
      <c r="AC115">
        <v>1</v>
      </c>
      <c r="AD115" s="8">
        <v>1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 t="str">
        <f t="shared" si="2"/>
        <v>insert into maes_indicator values(7241,111);</v>
      </c>
    </row>
    <row r="116" spans="1:37" x14ac:dyDescent="0.25">
      <c r="A116">
        <v>7242</v>
      </c>
      <c r="B116" t="s">
        <v>303</v>
      </c>
      <c r="C116">
        <v>111</v>
      </c>
      <c r="D116">
        <v>1</v>
      </c>
      <c r="E116" s="9">
        <v>1</v>
      </c>
      <c r="F116" s="14">
        <v>0</v>
      </c>
      <c r="G116" s="12">
        <v>1</v>
      </c>
      <c r="H116" s="12">
        <v>0</v>
      </c>
      <c r="I116" s="12">
        <v>0</v>
      </c>
      <c r="J116">
        <v>1</v>
      </c>
      <c r="K116">
        <v>1</v>
      </c>
      <c r="L116">
        <v>0</v>
      </c>
      <c r="M116">
        <v>1</v>
      </c>
      <c r="N116">
        <v>0</v>
      </c>
      <c r="O116" s="8">
        <v>1</v>
      </c>
      <c r="P116">
        <v>0</v>
      </c>
      <c r="Q116">
        <v>1</v>
      </c>
      <c r="R116">
        <v>0</v>
      </c>
      <c r="S116" s="8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 s="8">
        <v>1</v>
      </c>
      <c r="AC116">
        <v>1</v>
      </c>
      <c r="AD116" s="8">
        <v>1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 t="str">
        <f t="shared" si="2"/>
        <v>insert into maes_indicator values(7242,111);</v>
      </c>
    </row>
    <row r="117" spans="1:37" x14ac:dyDescent="0.25">
      <c r="A117">
        <v>725</v>
      </c>
      <c r="B117" t="s">
        <v>304</v>
      </c>
      <c r="C117">
        <v>121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 t="str">
        <f t="shared" si="2"/>
        <v>insert into maes_indicator values(725,121);</v>
      </c>
    </row>
    <row r="118" spans="1:37" x14ac:dyDescent="0.25">
      <c r="A118">
        <v>8</v>
      </c>
      <c r="B118" t="s">
        <v>305</v>
      </c>
      <c r="C118">
        <v>100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 t="str">
        <f t="shared" si="2"/>
        <v>insert into maes_indicator values(8,100);</v>
      </c>
    </row>
    <row r="119" spans="1:37" x14ac:dyDescent="0.25">
      <c r="A119">
        <v>81</v>
      </c>
      <c r="B119" t="s">
        <v>306</v>
      </c>
      <c r="C119">
        <v>111</v>
      </c>
      <c r="D119">
        <v>1</v>
      </c>
      <c r="E119" s="9">
        <v>1</v>
      </c>
      <c r="F119" s="9">
        <v>0</v>
      </c>
      <c r="G119" s="18">
        <v>1</v>
      </c>
      <c r="H119" s="18">
        <v>0</v>
      </c>
      <c r="I119" s="18">
        <v>0</v>
      </c>
      <c r="J119" s="9">
        <v>1</v>
      </c>
      <c r="K119" s="9">
        <v>1</v>
      </c>
      <c r="L119" s="9">
        <v>0</v>
      </c>
      <c r="M119" s="9">
        <v>1</v>
      </c>
      <c r="N119" s="9">
        <v>0</v>
      </c>
      <c r="O119" s="9">
        <v>0</v>
      </c>
      <c r="P119" s="9">
        <v>0</v>
      </c>
      <c r="Q119" s="9">
        <v>1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1</v>
      </c>
      <c r="AB119" s="9">
        <v>0</v>
      </c>
      <c r="AC119" s="9">
        <v>1</v>
      </c>
      <c r="AD119" s="9">
        <v>0</v>
      </c>
      <c r="AE119" s="9">
        <v>1</v>
      </c>
      <c r="AF119" s="9">
        <v>0</v>
      </c>
      <c r="AG119" s="9">
        <v>0</v>
      </c>
      <c r="AH119" s="9">
        <v>0</v>
      </c>
      <c r="AI119" s="9">
        <v>1</v>
      </c>
      <c r="AJ119" s="9">
        <v>0</v>
      </c>
      <c r="AK119" t="str">
        <f t="shared" si="2"/>
        <v>insert into maes_indicator values(81,111);</v>
      </c>
    </row>
    <row r="120" spans="1:37" x14ac:dyDescent="0.25">
      <c r="A120">
        <v>811</v>
      </c>
      <c r="B120" t="s">
        <v>307</v>
      </c>
      <c r="C120">
        <v>111</v>
      </c>
      <c r="D120">
        <v>1</v>
      </c>
      <c r="E120" s="9">
        <v>1</v>
      </c>
      <c r="F120" s="9">
        <v>0</v>
      </c>
      <c r="G120" s="18">
        <v>1</v>
      </c>
      <c r="H120" s="18">
        <v>0</v>
      </c>
      <c r="I120" s="18">
        <v>0</v>
      </c>
      <c r="J120" s="9">
        <v>1</v>
      </c>
      <c r="K120" s="9">
        <v>1</v>
      </c>
      <c r="L120" s="9">
        <v>0</v>
      </c>
      <c r="M120" s="9">
        <v>1</v>
      </c>
      <c r="N120" s="9">
        <v>0</v>
      </c>
      <c r="O120" s="9">
        <v>0</v>
      </c>
      <c r="P120" s="9">
        <v>0</v>
      </c>
      <c r="Q120" s="9">
        <v>1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1</v>
      </c>
      <c r="AB120" s="9">
        <v>0</v>
      </c>
      <c r="AC120" s="9">
        <v>1</v>
      </c>
      <c r="AD120" s="9">
        <v>0</v>
      </c>
      <c r="AE120" s="9">
        <v>1</v>
      </c>
      <c r="AF120" s="9">
        <v>0</v>
      </c>
      <c r="AG120" s="9">
        <v>0</v>
      </c>
      <c r="AH120" s="9">
        <v>0</v>
      </c>
      <c r="AI120" s="9">
        <v>1</v>
      </c>
      <c r="AJ120" s="9">
        <v>0</v>
      </c>
      <c r="AK120" t="str">
        <f t="shared" si="2"/>
        <v>insert into maes_indicator values(811,111);</v>
      </c>
    </row>
    <row r="121" spans="1:37" x14ac:dyDescent="0.25">
      <c r="A121">
        <v>812</v>
      </c>
      <c r="B121" t="s">
        <v>308</v>
      </c>
      <c r="C121">
        <v>111</v>
      </c>
      <c r="D121">
        <v>1</v>
      </c>
      <c r="E121" s="9">
        <v>1</v>
      </c>
      <c r="F121" s="9">
        <v>0</v>
      </c>
      <c r="G121" s="18">
        <v>1</v>
      </c>
      <c r="H121" s="18">
        <v>0</v>
      </c>
      <c r="I121" s="18">
        <v>0</v>
      </c>
      <c r="J121" s="9">
        <v>1</v>
      </c>
      <c r="K121" s="9">
        <v>1</v>
      </c>
      <c r="L121" s="9">
        <v>0</v>
      </c>
      <c r="M121" s="9">
        <v>1</v>
      </c>
      <c r="N121" s="9">
        <v>0</v>
      </c>
      <c r="O121" s="9">
        <v>0</v>
      </c>
      <c r="P121" s="9">
        <v>0</v>
      </c>
      <c r="Q121" s="9">
        <v>1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1</v>
      </c>
      <c r="AB121" s="9">
        <v>0</v>
      </c>
      <c r="AC121" s="9">
        <v>1</v>
      </c>
      <c r="AD121" s="9">
        <v>0</v>
      </c>
      <c r="AE121" s="9">
        <v>1</v>
      </c>
      <c r="AF121" s="9">
        <v>0</v>
      </c>
      <c r="AG121" s="9">
        <v>0</v>
      </c>
      <c r="AH121" s="9">
        <v>0</v>
      </c>
      <c r="AI121" s="9">
        <v>1</v>
      </c>
      <c r="AJ121" s="9">
        <v>0</v>
      </c>
      <c r="AK121" t="str">
        <f t="shared" si="2"/>
        <v>insert into maes_indicator values(812,111);</v>
      </c>
    </row>
    <row r="122" spans="1:37" x14ac:dyDescent="0.25">
      <c r="A122">
        <v>82</v>
      </c>
      <c r="B122" t="s">
        <v>309</v>
      </c>
      <c r="C122">
        <v>110</v>
      </c>
      <c r="D122">
        <v>1</v>
      </c>
      <c r="E122" s="9">
        <v>1</v>
      </c>
      <c r="F122" s="9">
        <v>0</v>
      </c>
      <c r="G122" s="12">
        <v>0</v>
      </c>
      <c r="H122" s="12">
        <v>0</v>
      </c>
      <c r="I122" s="1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1</v>
      </c>
      <c r="AJ122">
        <v>0</v>
      </c>
      <c r="AK122" t="str">
        <f t="shared" si="2"/>
        <v>insert into maes_indicator values(82,110);</v>
      </c>
    </row>
    <row r="123" spans="1:37" x14ac:dyDescent="0.25">
      <c r="A123">
        <v>821</v>
      </c>
      <c r="B123" t="s">
        <v>310</v>
      </c>
      <c r="C123">
        <v>110</v>
      </c>
      <c r="D123">
        <v>1</v>
      </c>
      <c r="E123" s="9">
        <v>1</v>
      </c>
      <c r="F123" s="9">
        <v>0</v>
      </c>
      <c r="G123" s="12">
        <v>0</v>
      </c>
      <c r="H123" s="12">
        <v>0</v>
      </c>
      <c r="I123" s="12">
        <v>0</v>
      </c>
      <c r="J123">
        <v>1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0</v>
      </c>
      <c r="AK123" t="str">
        <f t="shared" si="2"/>
        <v>insert into maes_indicator values(821,110);</v>
      </c>
    </row>
    <row r="124" spans="1:37" x14ac:dyDescent="0.25">
      <c r="A124">
        <v>822</v>
      </c>
      <c r="B124" t="s">
        <v>311</v>
      </c>
      <c r="C124">
        <v>113</v>
      </c>
      <c r="D124">
        <v>1</v>
      </c>
      <c r="E124" s="9">
        <v>1</v>
      </c>
      <c r="F124" s="9">
        <v>0</v>
      </c>
      <c r="G124" s="12">
        <v>0</v>
      </c>
      <c r="H124" s="12">
        <v>0</v>
      </c>
      <c r="I124" s="12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 t="str">
        <f t="shared" si="2"/>
        <v>insert into maes_indicator values(822,113);</v>
      </c>
    </row>
    <row r="125" spans="1:37" x14ac:dyDescent="0.25">
      <c r="A125">
        <v>83</v>
      </c>
      <c r="B125" t="s">
        <v>312</v>
      </c>
      <c r="C125">
        <v>120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 t="str">
        <f t="shared" si="2"/>
        <v>insert into maes_indicator values(83,120);</v>
      </c>
    </row>
    <row r="126" spans="1:37" x14ac:dyDescent="0.25">
      <c r="A126">
        <v>831</v>
      </c>
      <c r="B126" t="s">
        <v>312</v>
      </c>
      <c r="C126">
        <v>120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 t="str">
        <f t="shared" si="2"/>
        <v>insert into maes_indicator values(831,120);</v>
      </c>
    </row>
    <row r="127" spans="1:37" x14ac:dyDescent="0.25">
      <c r="A127">
        <v>84</v>
      </c>
      <c r="B127" t="s">
        <v>313</v>
      </c>
      <c r="C127">
        <v>110</v>
      </c>
      <c r="D127">
        <v>1</v>
      </c>
      <c r="E127" s="9">
        <v>1</v>
      </c>
      <c r="F127" s="9">
        <v>0</v>
      </c>
      <c r="G127" s="12">
        <v>0</v>
      </c>
      <c r="H127" s="12">
        <v>0</v>
      </c>
      <c r="I127" s="12">
        <v>0</v>
      </c>
      <c r="J127">
        <v>1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0</v>
      </c>
      <c r="AK127" t="str">
        <f t="shared" si="2"/>
        <v>insert into maes_indicator values(84,110);</v>
      </c>
    </row>
    <row r="128" spans="1:37" x14ac:dyDescent="0.25">
      <c r="A128">
        <v>841</v>
      </c>
      <c r="B128" t="s">
        <v>313</v>
      </c>
      <c r="C128">
        <v>110</v>
      </c>
      <c r="D128">
        <v>1</v>
      </c>
      <c r="E128" s="9">
        <v>1</v>
      </c>
      <c r="F128" s="9">
        <v>0</v>
      </c>
      <c r="G128" s="12">
        <v>0</v>
      </c>
      <c r="H128" s="12">
        <v>0</v>
      </c>
      <c r="I128" s="12">
        <v>0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1</v>
      </c>
      <c r="AJ128">
        <v>0</v>
      </c>
      <c r="AK128" t="str">
        <f t="shared" si="2"/>
        <v>insert into maes_indicator values(841,110);</v>
      </c>
    </row>
    <row r="129" spans="1:37" x14ac:dyDescent="0.25">
      <c r="A129">
        <v>9</v>
      </c>
      <c r="B129" t="s">
        <v>314</v>
      </c>
      <c r="C129">
        <v>100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 t="str">
        <f t="shared" si="2"/>
        <v>insert into maes_indicator values(9,100);</v>
      </c>
    </row>
    <row r="130" spans="1:37" x14ac:dyDescent="0.25">
      <c r="A130">
        <v>91</v>
      </c>
      <c r="B130" t="s">
        <v>315</v>
      </c>
      <c r="C130">
        <v>103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 t="str">
        <f t="shared" si="2"/>
        <v>insert into maes_indicator values(91,103);</v>
      </c>
    </row>
    <row r="131" spans="1:37" x14ac:dyDescent="0.25">
      <c r="A131">
        <v>911</v>
      </c>
      <c r="B131" t="s">
        <v>316</v>
      </c>
      <c r="C131">
        <v>113</v>
      </c>
      <c r="D131">
        <v>1</v>
      </c>
      <c r="E131" s="9">
        <v>1</v>
      </c>
      <c r="F131" s="9">
        <v>0</v>
      </c>
      <c r="G131" s="12">
        <v>0</v>
      </c>
      <c r="H131" s="12">
        <v>0</v>
      </c>
      <c r="I131" s="12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1</v>
      </c>
      <c r="AJ131">
        <v>0</v>
      </c>
      <c r="AK131" t="str">
        <f t="shared" si="2"/>
        <v>insert into maes_indicator values(911,113);</v>
      </c>
    </row>
    <row r="132" spans="1:37" x14ac:dyDescent="0.25">
      <c r="A132">
        <v>9111</v>
      </c>
      <c r="B132" t="s">
        <v>317</v>
      </c>
      <c r="C132">
        <v>113</v>
      </c>
      <c r="D132">
        <v>1</v>
      </c>
      <c r="E132" s="9">
        <v>1</v>
      </c>
      <c r="F132" s="9">
        <v>0</v>
      </c>
      <c r="G132" s="12">
        <v>0</v>
      </c>
      <c r="H132" s="12">
        <v>0</v>
      </c>
      <c r="I132" s="1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0</v>
      </c>
      <c r="AK132" t="str">
        <f t="shared" si="2"/>
        <v>insert into maes_indicator values(9111,113);</v>
      </c>
    </row>
    <row r="133" spans="1:37" x14ac:dyDescent="0.25">
      <c r="A133">
        <v>9112</v>
      </c>
      <c r="B133" t="s">
        <v>318</v>
      </c>
      <c r="C133">
        <v>113</v>
      </c>
      <c r="D133">
        <v>1</v>
      </c>
      <c r="E133" s="9">
        <v>1</v>
      </c>
      <c r="F133" s="9">
        <v>0</v>
      </c>
      <c r="G133" s="12">
        <v>0</v>
      </c>
      <c r="H133" s="12">
        <v>0</v>
      </c>
      <c r="I133" s="12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1</v>
      </c>
      <c r="AJ133">
        <v>0</v>
      </c>
      <c r="AK133" t="str">
        <f t="shared" si="2"/>
        <v>insert into maes_indicator values(9112,113);</v>
      </c>
    </row>
    <row r="134" spans="1:37" x14ac:dyDescent="0.25">
      <c r="A134">
        <v>9113</v>
      </c>
      <c r="B134" t="s">
        <v>319</v>
      </c>
      <c r="C134">
        <v>123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 t="str">
        <f t="shared" si="2"/>
        <v>insert into maes_indicator values(9113,123);</v>
      </c>
    </row>
    <row r="135" spans="1:37" x14ac:dyDescent="0.25">
      <c r="A135">
        <v>912</v>
      </c>
      <c r="B135" t="s">
        <v>320</v>
      </c>
      <c r="C135">
        <v>112</v>
      </c>
      <c r="D135">
        <v>1</v>
      </c>
      <c r="E135" s="9">
        <v>1</v>
      </c>
      <c r="F135" s="9">
        <v>0</v>
      </c>
      <c r="G135" s="12">
        <v>0</v>
      </c>
      <c r="H135" s="12">
        <v>1</v>
      </c>
      <c r="I135" s="12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 t="str">
        <f t="shared" si="2"/>
        <v>insert into maes_indicator values(912,112);</v>
      </c>
    </row>
    <row r="136" spans="1:37" x14ac:dyDescent="0.25">
      <c r="A136">
        <v>9121</v>
      </c>
      <c r="B136" t="s">
        <v>321</v>
      </c>
      <c r="C136">
        <v>112</v>
      </c>
      <c r="D136">
        <v>1</v>
      </c>
      <c r="E136" s="9">
        <v>1</v>
      </c>
      <c r="F136" s="9">
        <v>0</v>
      </c>
      <c r="G136" s="12">
        <v>0</v>
      </c>
      <c r="H136" s="12">
        <v>1</v>
      </c>
      <c r="I136" s="12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 t="str">
        <f t="shared" si="2"/>
        <v>insert into maes_indicator values(9121,112);</v>
      </c>
    </row>
    <row r="137" spans="1:37" x14ac:dyDescent="0.25">
      <c r="A137">
        <v>9122</v>
      </c>
      <c r="B137" t="s">
        <v>322</v>
      </c>
      <c r="C137">
        <v>112</v>
      </c>
      <c r="D137">
        <v>1</v>
      </c>
      <c r="E137" s="9">
        <v>1</v>
      </c>
      <c r="F137" s="9">
        <v>0</v>
      </c>
      <c r="G137" s="12">
        <v>0</v>
      </c>
      <c r="H137" s="12">
        <v>1</v>
      </c>
      <c r="I137" s="12">
        <v>0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 t="str">
        <f t="shared" si="2"/>
        <v>insert into maes_indicator values(9122,112);</v>
      </c>
    </row>
    <row r="138" spans="1:37" x14ac:dyDescent="0.25">
      <c r="A138">
        <v>92</v>
      </c>
      <c r="B138" t="s">
        <v>323</v>
      </c>
      <c r="C138">
        <v>102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 t="str">
        <f t="shared" si="2"/>
        <v>insert into maes_indicator values(92,102);</v>
      </c>
    </row>
    <row r="139" spans="1:37" x14ac:dyDescent="0.25">
      <c r="A139">
        <v>921</v>
      </c>
      <c r="B139" t="s">
        <v>324</v>
      </c>
      <c r="C139">
        <v>112</v>
      </c>
      <c r="D139">
        <v>1</v>
      </c>
      <c r="E139" s="9">
        <v>1</v>
      </c>
      <c r="F139" s="9">
        <v>0</v>
      </c>
      <c r="G139" s="12">
        <v>0</v>
      </c>
      <c r="H139" s="12">
        <v>1</v>
      </c>
      <c r="I139" s="12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 t="str">
        <f t="shared" si="2"/>
        <v>insert into maes_indicator values(921,112);</v>
      </c>
    </row>
    <row r="140" spans="1:37" x14ac:dyDescent="0.25">
      <c r="A140">
        <v>9211</v>
      </c>
      <c r="B140" t="s">
        <v>325</v>
      </c>
      <c r="C140">
        <v>112</v>
      </c>
      <c r="D140">
        <v>1</v>
      </c>
      <c r="E140" s="9">
        <v>1</v>
      </c>
      <c r="F140" s="9">
        <v>0</v>
      </c>
      <c r="G140" s="12">
        <v>0</v>
      </c>
      <c r="H140" s="12">
        <v>1</v>
      </c>
      <c r="I140" s="12">
        <v>0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1</v>
      </c>
      <c r="AJ140">
        <v>0</v>
      </c>
      <c r="AK140" t="str">
        <f t="shared" si="2"/>
        <v>insert into maes_indicator values(9211,112);</v>
      </c>
    </row>
    <row r="141" spans="1:37" x14ac:dyDescent="0.25">
      <c r="A141">
        <v>9212</v>
      </c>
      <c r="B141" t="s">
        <v>326</v>
      </c>
      <c r="C141">
        <v>112</v>
      </c>
      <c r="D141">
        <v>1</v>
      </c>
      <c r="E141" s="9">
        <v>1</v>
      </c>
      <c r="F141" s="9">
        <v>0</v>
      </c>
      <c r="G141" s="12">
        <v>0</v>
      </c>
      <c r="H141" s="12">
        <v>1</v>
      </c>
      <c r="I141" s="12">
        <v>0</v>
      </c>
      <c r="J141">
        <v>1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  <c r="AJ141">
        <v>0</v>
      </c>
      <c r="AK141" t="str">
        <f t="shared" si="2"/>
        <v>insert into maes_indicator values(9212,112);</v>
      </c>
    </row>
    <row r="142" spans="1:37" x14ac:dyDescent="0.25">
      <c r="A142">
        <v>922</v>
      </c>
      <c r="B142" t="s">
        <v>327</v>
      </c>
      <c r="C142">
        <v>122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 t="str">
        <f t="shared" si="2"/>
        <v>insert into maes_indicator values(922,122);</v>
      </c>
    </row>
    <row r="143" spans="1:37" x14ac:dyDescent="0.25">
      <c r="A143">
        <v>9221</v>
      </c>
      <c r="B143" t="s">
        <v>328</v>
      </c>
      <c r="C143">
        <v>122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 t="str">
        <f t="shared" si="2"/>
        <v>insert into maes_indicator values(9221,122);</v>
      </c>
    </row>
    <row r="144" spans="1:37" x14ac:dyDescent="0.25">
      <c r="A144">
        <v>9222</v>
      </c>
      <c r="B144" t="s">
        <v>329</v>
      </c>
      <c r="C144">
        <v>122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 t="str">
        <f t="shared" si="2"/>
        <v>insert into maes_indicator values(9222,122);</v>
      </c>
    </row>
    <row r="145" spans="1:37" x14ac:dyDescent="0.25">
      <c r="A145">
        <v>9223</v>
      </c>
      <c r="B145" t="s">
        <v>330</v>
      </c>
      <c r="C145">
        <v>122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 t="str">
        <f t="shared" si="2"/>
        <v>insert into maes_indicator values(9223,122);</v>
      </c>
    </row>
    <row r="146" spans="1:37" x14ac:dyDescent="0.25">
      <c r="A146">
        <v>9224</v>
      </c>
      <c r="B146" t="s">
        <v>331</v>
      </c>
      <c r="C146">
        <v>122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 t="str">
        <f t="shared" si="2"/>
        <v>insert into maes_indicator values(9224,122);</v>
      </c>
    </row>
    <row r="147" spans="1:37" x14ac:dyDescent="0.25">
      <c r="A147">
        <v>9225</v>
      </c>
      <c r="B147" t="s">
        <v>332</v>
      </c>
      <c r="C147">
        <v>120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 t="str">
        <f t="shared" si="2"/>
        <v>insert into maes_indicator values(9225,120);</v>
      </c>
    </row>
    <row r="148" spans="1:37" x14ac:dyDescent="0.25">
      <c r="A148" s="13">
        <v>10</v>
      </c>
      <c r="B148" s="13" t="s">
        <v>333</v>
      </c>
      <c r="C148">
        <v>400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 t="str">
        <f t="shared" si="2"/>
        <v>insert into maes_indicator values(10,400);</v>
      </c>
    </row>
    <row r="149" spans="1:37" x14ac:dyDescent="0.25">
      <c r="A149" s="13">
        <v>101</v>
      </c>
      <c r="B149" s="13" t="s">
        <v>334</v>
      </c>
      <c r="C149">
        <v>400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 t="str">
        <f t="shared" si="2"/>
        <v>insert into maes_indicator values(101,400);</v>
      </c>
    </row>
    <row r="150" spans="1:37" x14ac:dyDescent="0.25">
      <c r="A150">
        <v>1011</v>
      </c>
      <c r="B150" t="s">
        <v>335</v>
      </c>
      <c r="C150">
        <v>110</v>
      </c>
      <c r="D150">
        <v>1</v>
      </c>
      <c r="E150" s="9">
        <v>1</v>
      </c>
      <c r="F150" s="9">
        <v>0</v>
      </c>
      <c r="G150" s="12">
        <v>0</v>
      </c>
      <c r="H150" s="12">
        <v>0</v>
      </c>
      <c r="I150" s="12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1</v>
      </c>
      <c r="AJ150">
        <v>0</v>
      </c>
      <c r="AK150" t="str">
        <f t="shared" si="2"/>
        <v>insert into maes_indicator values(1011,110);</v>
      </c>
    </row>
    <row r="151" spans="1:37" x14ac:dyDescent="0.25">
      <c r="A151" s="13">
        <v>1012</v>
      </c>
      <c r="B151" s="13" t="s">
        <v>336</v>
      </c>
      <c r="C151">
        <v>400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 t="str">
        <f t="shared" si="2"/>
        <v>insert into maes_indicator values(1012,400);</v>
      </c>
    </row>
  </sheetData>
  <autoFilter ref="A1:AJ151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7"/>
  <sheetViews>
    <sheetView topLeftCell="A67" workbookViewId="0">
      <selection activeCell="E67" sqref="E67"/>
    </sheetView>
  </sheetViews>
  <sheetFormatPr baseColWidth="10" defaultRowHeight="15" x14ac:dyDescent="0.25"/>
  <sheetData>
    <row r="2" spans="1:5" x14ac:dyDescent="0.25">
      <c r="A2" t="s">
        <v>342</v>
      </c>
    </row>
    <row r="3" spans="1:5" x14ac:dyDescent="0.25">
      <c r="B3">
        <v>100</v>
      </c>
      <c r="C3">
        <v>100</v>
      </c>
      <c r="D3" t="s">
        <v>342</v>
      </c>
      <c r="E3" t="str">
        <f t="shared" ref="E3:E18" si="0">CONCATENATE("INSERT INTO indicator_mapping values(",B3,",",C3,",'",D3,"');")</f>
        <v>INSERT INTO indicator_mapping values(100,100,'IND-ALL');</v>
      </c>
    </row>
    <row r="4" spans="1:5" x14ac:dyDescent="0.25">
      <c r="B4">
        <v>101</v>
      </c>
      <c r="C4">
        <v>101</v>
      </c>
      <c r="D4" t="s">
        <v>342</v>
      </c>
      <c r="E4" t="str">
        <f t="shared" si="0"/>
        <v>INSERT INTO indicator_mapping values(101,101,'IND-ALL');</v>
      </c>
    </row>
    <row r="5" spans="1:5" x14ac:dyDescent="0.25">
      <c r="B5">
        <v>102</v>
      </c>
      <c r="C5">
        <v>102</v>
      </c>
      <c r="D5" t="s">
        <v>342</v>
      </c>
      <c r="E5" t="str">
        <f t="shared" si="0"/>
        <v>INSERT INTO indicator_mapping values(102,102,'IND-ALL');</v>
      </c>
    </row>
    <row r="6" spans="1:5" x14ac:dyDescent="0.25">
      <c r="B6">
        <v>103</v>
      </c>
      <c r="C6">
        <v>103</v>
      </c>
      <c r="D6" t="s">
        <v>342</v>
      </c>
      <c r="E6" t="str">
        <f t="shared" si="0"/>
        <v>INSERT INTO indicator_mapping values(103,103,'IND-ALL');</v>
      </c>
    </row>
    <row r="7" spans="1:5" x14ac:dyDescent="0.25">
      <c r="B7">
        <v>110</v>
      </c>
      <c r="C7">
        <v>110</v>
      </c>
      <c r="D7" t="s">
        <v>342</v>
      </c>
      <c r="E7" t="str">
        <f t="shared" si="0"/>
        <v>INSERT INTO indicator_mapping values(110,110,'IND-ALL');</v>
      </c>
    </row>
    <row r="8" spans="1:5" x14ac:dyDescent="0.25">
      <c r="B8">
        <v>111</v>
      </c>
      <c r="C8">
        <v>111</v>
      </c>
      <c r="D8" t="s">
        <v>342</v>
      </c>
      <c r="E8" t="str">
        <f t="shared" si="0"/>
        <v>INSERT INTO indicator_mapping values(111,111,'IND-ALL');</v>
      </c>
    </row>
    <row r="9" spans="1:5" x14ac:dyDescent="0.25">
      <c r="B9">
        <v>112</v>
      </c>
      <c r="C9">
        <v>112</v>
      </c>
      <c r="D9" t="s">
        <v>342</v>
      </c>
      <c r="E9" t="str">
        <f t="shared" si="0"/>
        <v>INSERT INTO indicator_mapping values(112,112,'IND-ALL');</v>
      </c>
    </row>
    <row r="10" spans="1:5" x14ac:dyDescent="0.25">
      <c r="B10">
        <v>113</v>
      </c>
      <c r="C10">
        <v>113</v>
      </c>
      <c r="D10" t="s">
        <v>342</v>
      </c>
      <c r="E10" t="str">
        <f t="shared" si="0"/>
        <v>INSERT INTO indicator_mapping values(113,113,'IND-ALL');</v>
      </c>
    </row>
    <row r="11" spans="1:5" x14ac:dyDescent="0.25">
      <c r="B11">
        <v>120</v>
      </c>
      <c r="C11">
        <v>120</v>
      </c>
      <c r="D11" t="s">
        <v>342</v>
      </c>
      <c r="E11" t="str">
        <f t="shared" si="0"/>
        <v>INSERT INTO indicator_mapping values(120,120,'IND-ALL');</v>
      </c>
    </row>
    <row r="12" spans="1:5" x14ac:dyDescent="0.25">
      <c r="B12">
        <v>121</v>
      </c>
      <c r="C12">
        <v>121</v>
      </c>
      <c r="D12" t="s">
        <v>342</v>
      </c>
      <c r="E12" t="str">
        <f t="shared" si="0"/>
        <v>INSERT INTO indicator_mapping values(121,121,'IND-ALL');</v>
      </c>
    </row>
    <row r="13" spans="1:5" x14ac:dyDescent="0.25">
      <c r="B13">
        <v>122</v>
      </c>
      <c r="C13">
        <v>122</v>
      </c>
      <c r="D13" t="s">
        <v>342</v>
      </c>
      <c r="E13" t="str">
        <f t="shared" si="0"/>
        <v>INSERT INTO indicator_mapping values(122,122,'IND-ALL');</v>
      </c>
    </row>
    <row r="14" spans="1:5" x14ac:dyDescent="0.25">
      <c r="B14">
        <v>123</v>
      </c>
      <c r="C14">
        <v>123</v>
      </c>
      <c r="D14" t="s">
        <v>342</v>
      </c>
      <c r="E14" t="str">
        <f t="shared" si="0"/>
        <v>INSERT INTO indicator_mapping values(123,123,'IND-ALL');</v>
      </c>
    </row>
    <row r="15" spans="1:5" x14ac:dyDescent="0.25">
      <c r="B15">
        <v>200</v>
      </c>
      <c r="C15">
        <v>200</v>
      </c>
      <c r="D15" t="s">
        <v>342</v>
      </c>
      <c r="E15" t="str">
        <f t="shared" si="0"/>
        <v>INSERT INTO indicator_mapping values(200,200,'IND-ALL');</v>
      </c>
    </row>
    <row r="16" spans="1:5" x14ac:dyDescent="0.25">
      <c r="B16">
        <v>300</v>
      </c>
      <c r="C16">
        <v>300</v>
      </c>
      <c r="D16" t="s">
        <v>342</v>
      </c>
      <c r="E16" t="str">
        <f t="shared" si="0"/>
        <v>INSERT INTO indicator_mapping values(300,300,'IND-ALL');</v>
      </c>
    </row>
    <row r="17" spans="1:5" x14ac:dyDescent="0.25">
      <c r="B17">
        <v>400</v>
      </c>
      <c r="C17">
        <v>400</v>
      </c>
      <c r="D17" t="s">
        <v>342</v>
      </c>
      <c r="E17" t="str">
        <f t="shared" si="0"/>
        <v>INSERT INTO indicator_mapping values(400,400,'IND-ALL');</v>
      </c>
    </row>
    <row r="18" spans="1:5" x14ac:dyDescent="0.25">
      <c r="B18">
        <v>900</v>
      </c>
      <c r="C18">
        <v>900</v>
      </c>
      <c r="D18" t="s">
        <v>342</v>
      </c>
      <c r="E18" t="str">
        <f t="shared" si="0"/>
        <v>INSERT INTO indicator_mapping values(900,900,'IND-ALL');</v>
      </c>
    </row>
    <row r="19" spans="1:5" x14ac:dyDescent="0.25">
      <c r="A19" t="s">
        <v>343</v>
      </c>
    </row>
    <row r="20" spans="1:5" x14ac:dyDescent="0.25">
      <c r="B20">
        <v>100</v>
      </c>
      <c r="C20">
        <v>100</v>
      </c>
      <c r="D20" t="s">
        <v>343</v>
      </c>
      <c r="E20" t="str">
        <f t="shared" ref="E20:E35" si="1">CONCATENATE("INSERT INTO indicator_mapping values(",B20,",",C20,",'",D20,"');")</f>
        <v>INSERT INTO indicator_mapping values(100,100,'WET-EXT');</v>
      </c>
    </row>
    <row r="21" spans="1:5" x14ac:dyDescent="0.25">
      <c r="B21">
        <v>101</v>
      </c>
      <c r="C21">
        <v>100</v>
      </c>
      <c r="D21" t="s">
        <v>343</v>
      </c>
      <c r="E21" t="str">
        <f t="shared" si="1"/>
        <v>INSERT INTO indicator_mapping values(101,100,'WET-EXT');</v>
      </c>
    </row>
    <row r="22" spans="1:5" x14ac:dyDescent="0.25">
      <c r="B22">
        <v>102</v>
      </c>
      <c r="C22">
        <v>100</v>
      </c>
      <c r="D22" t="s">
        <v>343</v>
      </c>
      <c r="E22" t="str">
        <f t="shared" si="1"/>
        <v>INSERT INTO indicator_mapping values(102,100,'WET-EXT');</v>
      </c>
    </row>
    <row r="23" spans="1:5" x14ac:dyDescent="0.25">
      <c r="B23">
        <v>103</v>
      </c>
      <c r="C23">
        <v>100</v>
      </c>
      <c r="D23" t="s">
        <v>343</v>
      </c>
      <c r="E23" t="str">
        <f t="shared" si="1"/>
        <v>INSERT INTO indicator_mapping values(103,100,'WET-EXT');</v>
      </c>
    </row>
    <row r="24" spans="1:5" x14ac:dyDescent="0.25">
      <c r="B24">
        <v>110</v>
      </c>
      <c r="C24">
        <v>100</v>
      </c>
      <c r="D24" t="s">
        <v>343</v>
      </c>
      <c r="E24" t="str">
        <f t="shared" si="1"/>
        <v>INSERT INTO indicator_mapping values(110,100,'WET-EXT');</v>
      </c>
    </row>
    <row r="25" spans="1:5" x14ac:dyDescent="0.25">
      <c r="B25">
        <v>111</v>
      </c>
      <c r="C25">
        <v>100</v>
      </c>
      <c r="D25" t="s">
        <v>343</v>
      </c>
      <c r="E25" t="str">
        <f t="shared" si="1"/>
        <v>INSERT INTO indicator_mapping values(111,100,'WET-EXT');</v>
      </c>
    </row>
    <row r="26" spans="1:5" x14ac:dyDescent="0.25">
      <c r="B26">
        <v>112</v>
      </c>
      <c r="C26">
        <v>100</v>
      </c>
      <c r="D26" t="s">
        <v>343</v>
      </c>
      <c r="E26" t="str">
        <f t="shared" si="1"/>
        <v>INSERT INTO indicator_mapping values(112,100,'WET-EXT');</v>
      </c>
    </row>
    <row r="27" spans="1:5" x14ac:dyDescent="0.25">
      <c r="B27">
        <v>113</v>
      </c>
      <c r="C27">
        <v>100</v>
      </c>
      <c r="D27" t="s">
        <v>343</v>
      </c>
      <c r="E27" t="str">
        <f t="shared" si="1"/>
        <v>INSERT INTO indicator_mapping values(113,100,'WET-EXT');</v>
      </c>
    </row>
    <row r="28" spans="1:5" x14ac:dyDescent="0.25">
      <c r="B28">
        <v>120</v>
      </c>
      <c r="C28">
        <v>100</v>
      </c>
      <c r="D28" t="s">
        <v>343</v>
      </c>
      <c r="E28" t="str">
        <f t="shared" si="1"/>
        <v>INSERT INTO indicator_mapping values(120,100,'WET-EXT');</v>
      </c>
    </row>
    <row r="29" spans="1:5" x14ac:dyDescent="0.25">
      <c r="B29">
        <v>121</v>
      </c>
      <c r="C29">
        <v>100</v>
      </c>
      <c r="D29" t="s">
        <v>343</v>
      </c>
      <c r="E29" t="str">
        <f t="shared" si="1"/>
        <v>INSERT INTO indicator_mapping values(121,100,'WET-EXT');</v>
      </c>
    </row>
    <row r="30" spans="1:5" x14ac:dyDescent="0.25">
      <c r="B30">
        <v>122</v>
      </c>
      <c r="C30">
        <v>100</v>
      </c>
      <c r="D30" t="s">
        <v>343</v>
      </c>
      <c r="E30" t="str">
        <f t="shared" si="1"/>
        <v>INSERT INTO indicator_mapping values(122,100,'WET-EXT');</v>
      </c>
    </row>
    <row r="31" spans="1:5" x14ac:dyDescent="0.25">
      <c r="B31">
        <v>123</v>
      </c>
      <c r="C31">
        <v>100</v>
      </c>
      <c r="D31" t="s">
        <v>343</v>
      </c>
      <c r="E31" t="str">
        <f t="shared" si="1"/>
        <v>INSERT INTO indicator_mapping values(123,100,'WET-EXT');</v>
      </c>
    </row>
    <row r="32" spans="1:5" x14ac:dyDescent="0.25">
      <c r="B32">
        <v>200</v>
      </c>
      <c r="C32">
        <v>3</v>
      </c>
      <c r="D32" t="s">
        <v>343</v>
      </c>
      <c r="E32" t="str">
        <f t="shared" si="1"/>
        <v>INSERT INTO indicator_mapping values(200,3,'WET-EXT');</v>
      </c>
    </row>
    <row r="33" spans="1:5" x14ac:dyDescent="0.25">
      <c r="B33">
        <v>300</v>
      </c>
      <c r="C33">
        <v>3</v>
      </c>
      <c r="D33" t="s">
        <v>343</v>
      </c>
      <c r="E33" t="str">
        <f t="shared" si="1"/>
        <v>INSERT INTO indicator_mapping values(300,3,'WET-EXT');</v>
      </c>
    </row>
    <row r="34" spans="1:5" x14ac:dyDescent="0.25">
      <c r="B34">
        <v>400</v>
      </c>
      <c r="C34">
        <v>3</v>
      </c>
      <c r="D34" t="s">
        <v>343</v>
      </c>
      <c r="E34" t="str">
        <f t="shared" si="1"/>
        <v>INSERT INTO indicator_mapping values(400,3,'WET-EXT');</v>
      </c>
    </row>
    <row r="35" spans="1:5" x14ac:dyDescent="0.25">
      <c r="B35">
        <v>900</v>
      </c>
      <c r="C35">
        <v>100</v>
      </c>
      <c r="D35" t="s">
        <v>343</v>
      </c>
      <c r="E35" t="str">
        <f t="shared" si="1"/>
        <v>INSERT INTO indicator_mapping values(900,100,'WET-EXT');</v>
      </c>
    </row>
    <row r="37" spans="1:5" x14ac:dyDescent="0.25">
      <c r="A37" t="s">
        <v>346</v>
      </c>
    </row>
    <row r="38" spans="1:5" x14ac:dyDescent="0.25">
      <c r="B38">
        <v>100</v>
      </c>
      <c r="C38">
        <v>1</v>
      </c>
      <c r="D38" t="s">
        <v>346</v>
      </c>
      <c r="E38" t="str">
        <f t="shared" ref="E38:E64" si="2">CONCATENATE("INSERT INTO indicator_mapping values(",B38,",",C38,",'",D38,"');")</f>
        <v>INSERT INTO indicator_mapping values(100,1,'WET-EXT-NA');</v>
      </c>
    </row>
    <row r="39" spans="1:5" x14ac:dyDescent="0.25">
      <c r="B39">
        <v>101</v>
      </c>
      <c r="C39">
        <v>1</v>
      </c>
      <c r="D39" t="s">
        <v>346</v>
      </c>
      <c r="E39" t="str">
        <f t="shared" si="2"/>
        <v>INSERT INTO indicator_mapping values(101,1,'WET-EXT-NA');</v>
      </c>
    </row>
    <row r="40" spans="1:5" x14ac:dyDescent="0.25">
      <c r="B40">
        <v>102</v>
      </c>
      <c r="C40">
        <v>1</v>
      </c>
      <c r="D40" t="s">
        <v>346</v>
      </c>
      <c r="E40" t="str">
        <f t="shared" si="2"/>
        <v>INSERT INTO indicator_mapping values(102,1,'WET-EXT-NA');</v>
      </c>
    </row>
    <row r="41" spans="1:5" x14ac:dyDescent="0.25">
      <c r="B41">
        <v>103</v>
      </c>
      <c r="C41">
        <v>1</v>
      </c>
      <c r="D41" t="s">
        <v>346</v>
      </c>
      <c r="E41" t="str">
        <f t="shared" si="2"/>
        <v>INSERT INTO indicator_mapping values(103,1,'WET-EXT-NA');</v>
      </c>
    </row>
    <row r="42" spans="1:5" x14ac:dyDescent="0.25">
      <c r="B42">
        <v>110</v>
      </c>
      <c r="C42">
        <v>110</v>
      </c>
      <c r="D42" t="s">
        <v>346</v>
      </c>
      <c r="E42" t="str">
        <f t="shared" si="2"/>
        <v>INSERT INTO indicator_mapping values(110,110,'WET-EXT-NA');</v>
      </c>
    </row>
    <row r="43" spans="1:5" x14ac:dyDescent="0.25">
      <c r="B43">
        <v>111</v>
      </c>
      <c r="C43">
        <v>110</v>
      </c>
      <c r="D43" t="s">
        <v>346</v>
      </c>
      <c r="E43" t="str">
        <f t="shared" si="2"/>
        <v>INSERT INTO indicator_mapping values(111,110,'WET-EXT-NA');</v>
      </c>
    </row>
    <row r="44" spans="1:5" x14ac:dyDescent="0.25">
      <c r="B44">
        <v>112</v>
      </c>
      <c r="C44">
        <v>110</v>
      </c>
      <c r="D44" t="s">
        <v>346</v>
      </c>
      <c r="E44" t="str">
        <f t="shared" si="2"/>
        <v>INSERT INTO indicator_mapping values(112,110,'WET-EXT-NA');</v>
      </c>
    </row>
    <row r="45" spans="1:5" x14ac:dyDescent="0.25">
      <c r="B45">
        <v>113</v>
      </c>
      <c r="C45">
        <v>110</v>
      </c>
      <c r="D45" t="s">
        <v>346</v>
      </c>
      <c r="E45" t="str">
        <f t="shared" si="2"/>
        <v>INSERT INTO indicator_mapping values(113,110,'WET-EXT-NA');</v>
      </c>
    </row>
    <row r="46" spans="1:5" x14ac:dyDescent="0.25">
      <c r="B46">
        <v>120</v>
      </c>
      <c r="C46">
        <v>120</v>
      </c>
      <c r="D46" t="s">
        <v>346</v>
      </c>
      <c r="E46" t="str">
        <f t="shared" si="2"/>
        <v>INSERT INTO indicator_mapping values(120,120,'WET-EXT-NA');</v>
      </c>
    </row>
    <row r="47" spans="1:5" x14ac:dyDescent="0.25">
      <c r="B47">
        <v>121</v>
      </c>
      <c r="C47">
        <v>120</v>
      </c>
      <c r="D47" t="s">
        <v>346</v>
      </c>
      <c r="E47" t="str">
        <f t="shared" si="2"/>
        <v>INSERT INTO indicator_mapping values(121,120,'WET-EXT-NA');</v>
      </c>
    </row>
    <row r="48" spans="1:5" x14ac:dyDescent="0.25">
      <c r="B48">
        <v>122</v>
      </c>
      <c r="C48">
        <v>120</v>
      </c>
      <c r="D48" t="s">
        <v>346</v>
      </c>
      <c r="E48" t="str">
        <f t="shared" si="2"/>
        <v>INSERT INTO indicator_mapping values(122,120,'WET-EXT-NA');</v>
      </c>
    </row>
    <row r="49" spans="1:5" x14ac:dyDescent="0.25">
      <c r="B49">
        <v>123</v>
      </c>
      <c r="C49">
        <v>120</v>
      </c>
      <c r="D49" t="s">
        <v>346</v>
      </c>
      <c r="E49" t="str">
        <f t="shared" si="2"/>
        <v>INSERT INTO indicator_mapping values(123,120,'WET-EXT-NA');</v>
      </c>
    </row>
    <row r="50" spans="1:5" x14ac:dyDescent="0.25">
      <c r="B50">
        <v>900</v>
      </c>
      <c r="C50">
        <v>120</v>
      </c>
      <c r="D50" t="s">
        <v>346</v>
      </c>
      <c r="E50" t="str">
        <f t="shared" si="2"/>
        <v>INSERT INTO indicator_mapping values(900,120,'WET-EXT-NA');</v>
      </c>
    </row>
    <row r="52" spans="1:5" x14ac:dyDescent="0.25">
      <c r="A52" t="s">
        <v>345</v>
      </c>
      <c r="B52">
        <v>100</v>
      </c>
      <c r="C52">
        <v>2</v>
      </c>
      <c r="D52" t="s">
        <v>345</v>
      </c>
      <c r="E52" t="str">
        <f t="shared" si="2"/>
        <v>INSERT INTO indicator_mapping values(100,2,'WET-EXT-VWR');</v>
      </c>
    </row>
    <row r="53" spans="1:5" x14ac:dyDescent="0.25">
      <c r="B53">
        <v>101</v>
      </c>
      <c r="C53">
        <v>10</v>
      </c>
      <c r="D53" t="s">
        <v>345</v>
      </c>
      <c r="E53" t="str">
        <f t="shared" si="2"/>
        <v>INSERT INTO indicator_mapping values(101,10,'WET-EXT-VWR');</v>
      </c>
    </row>
    <row r="54" spans="1:5" x14ac:dyDescent="0.25">
      <c r="B54">
        <v>102</v>
      </c>
      <c r="C54">
        <v>20</v>
      </c>
      <c r="D54" t="s">
        <v>345</v>
      </c>
      <c r="E54" t="str">
        <f t="shared" si="2"/>
        <v>INSERT INTO indicator_mapping values(102,20,'WET-EXT-VWR');</v>
      </c>
    </row>
    <row r="55" spans="1:5" x14ac:dyDescent="0.25">
      <c r="B55">
        <v>103</v>
      </c>
      <c r="C55">
        <v>30</v>
      </c>
      <c r="D55" t="s">
        <v>345</v>
      </c>
      <c r="E55" t="str">
        <f t="shared" si="2"/>
        <v>INSERT INTO indicator_mapping values(103,30,'WET-EXT-VWR');</v>
      </c>
    </row>
    <row r="56" spans="1:5" x14ac:dyDescent="0.25">
      <c r="B56">
        <v>110</v>
      </c>
      <c r="C56">
        <v>2</v>
      </c>
      <c r="D56" t="s">
        <v>345</v>
      </c>
      <c r="E56" t="str">
        <f t="shared" si="2"/>
        <v>INSERT INTO indicator_mapping values(110,2,'WET-EXT-VWR');</v>
      </c>
    </row>
    <row r="57" spans="1:5" x14ac:dyDescent="0.25">
      <c r="B57">
        <v>111</v>
      </c>
      <c r="C57">
        <v>10</v>
      </c>
      <c r="D57" t="s">
        <v>345</v>
      </c>
      <c r="E57" t="str">
        <f t="shared" si="2"/>
        <v>INSERT INTO indicator_mapping values(111,10,'WET-EXT-VWR');</v>
      </c>
    </row>
    <row r="58" spans="1:5" x14ac:dyDescent="0.25">
      <c r="B58">
        <v>112</v>
      </c>
      <c r="C58">
        <v>20</v>
      </c>
      <c r="D58" t="s">
        <v>345</v>
      </c>
      <c r="E58" t="str">
        <f t="shared" si="2"/>
        <v>INSERT INTO indicator_mapping values(112,20,'WET-EXT-VWR');</v>
      </c>
    </row>
    <row r="59" spans="1:5" x14ac:dyDescent="0.25">
      <c r="B59">
        <v>113</v>
      </c>
      <c r="C59">
        <v>30</v>
      </c>
      <c r="D59" t="s">
        <v>345</v>
      </c>
      <c r="E59" t="str">
        <f t="shared" si="2"/>
        <v>INSERT INTO indicator_mapping values(113,30,'WET-EXT-VWR');</v>
      </c>
    </row>
    <row r="60" spans="1:5" x14ac:dyDescent="0.25">
      <c r="B60">
        <v>120</v>
      </c>
      <c r="C60">
        <v>2</v>
      </c>
      <c r="D60" t="s">
        <v>345</v>
      </c>
      <c r="E60" t="str">
        <f t="shared" si="2"/>
        <v>INSERT INTO indicator_mapping values(120,2,'WET-EXT-VWR');</v>
      </c>
    </row>
    <row r="61" spans="1:5" x14ac:dyDescent="0.25">
      <c r="B61">
        <v>121</v>
      </c>
      <c r="C61">
        <v>10</v>
      </c>
      <c r="D61" t="s">
        <v>345</v>
      </c>
      <c r="E61" t="str">
        <f t="shared" si="2"/>
        <v>INSERT INTO indicator_mapping values(121,10,'WET-EXT-VWR');</v>
      </c>
    </row>
    <row r="62" spans="1:5" x14ac:dyDescent="0.25">
      <c r="B62">
        <v>122</v>
      </c>
      <c r="C62">
        <v>20</v>
      </c>
      <c r="D62" t="s">
        <v>345</v>
      </c>
      <c r="E62" t="str">
        <f t="shared" si="2"/>
        <v>INSERT INTO indicator_mapping values(122,20,'WET-EXT-VWR');</v>
      </c>
    </row>
    <row r="63" spans="1:5" x14ac:dyDescent="0.25">
      <c r="B63">
        <v>123</v>
      </c>
      <c r="C63">
        <v>30</v>
      </c>
      <c r="D63" t="s">
        <v>345</v>
      </c>
      <c r="E63" t="str">
        <f t="shared" si="2"/>
        <v>INSERT INTO indicator_mapping values(123,30,'WET-EXT-VWR');</v>
      </c>
    </row>
    <row r="64" spans="1:5" x14ac:dyDescent="0.25">
      <c r="B64">
        <v>900</v>
      </c>
      <c r="C64">
        <v>10</v>
      </c>
      <c r="D64" t="s">
        <v>345</v>
      </c>
      <c r="E64" t="str">
        <f t="shared" si="2"/>
        <v>INSERT INTO indicator_mapping values(900,10,'WET-EXT-VWR');</v>
      </c>
    </row>
    <row r="66" spans="1:5" x14ac:dyDescent="0.25">
      <c r="A66" t="s">
        <v>344</v>
      </c>
    </row>
    <row r="67" spans="1:5" x14ac:dyDescent="0.25">
      <c r="B67">
        <v>300</v>
      </c>
      <c r="C67">
        <v>300</v>
      </c>
      <c r="D67" t="s">
        <v>344</v>
      </c>
      <c r="E67" t="str">
        <f t="shared" ref="E67:E130" si="3">CONCATENATE("INSERT INTO indicator_mapping values(",B67,",",C67,",'",D67,"');")</f>
        <v>INSERT INTO indicator_mapping values(300,300,'WET-THREATS');</v>
      </c>
    </row>
    <row r="68" spans="1:5" x14ac:dyDescent="0.25">
      <c r="B68">
        <v>900</v>
      </c>
      <c r="C68">
        <v>300</v>
      </c>
      <c r="D68" t="s">
        <v>344</v>
      </c>
      <c r="E68" t="str">
        <f t="shared" si="3"/>
        <v>INSERT INTO indicator_mapping values(900,300,'WET-THREATS');</v>
      </c>
    </row>
    <row r="69" spans="1:5" x14ac:dyDescent="0.25">
      <c r="B69">
        <v>200</v>
      </c>
      <c r="C69">
        <v>200</v>
      </c>
      <c r="D69" t="s">
        <v>344</v>
      </c>
      <c r="E69" t="str">
        <f t="shared" si="3"/>
        <v>INSERT INTO indicator_mapping values(200,200,'WET-THREATS');</v>
      </c>
    </row>
    <row r="70" spans="1:5" s="22" customFormat="1" x14ac:dyDescent="0.25"/>
    <row r="71" spans="1:5" s="22" customFormat="1" x14ac:dyDescent="0.25"/>
    <row r="72" spans="1:5" s="22" customFormat="1" x14ac:dyDescent="0.25">
      <c r="A72" s="22" t="s">
        <v>351</v>
      </c>
    </row>
    <row r="73" spans="1:5" s="22" customFormat="1" x14ac:dyDescent="0.25">
      <c r="B73" s="22">
        <v>100</v>
      </c>
      <c r="C73" s="22">
        <v>100</v>
      </c>
      <c r="D73" s="22" t="s">
        <v>351</v>
      </c>
      <c r="E73" s="22" t="str">
        <f t="shared" si="3"/>
        <v>INSERT INTO indicator_mapping values(100,100,'WET-CHANGE');</v>
      </c>
    </row>
    <row r="74" spans="1:5" s="22" customFormat="1" x14ac:dyDescent="0.25">
      <c r="B74" s="22">
        <v>101</v>
      </c>
      <c r="C74" s="22">
        <v>100</v>
      </c>
      <c r="D74" s="22" t="s">
        <v>351</v>
      </c>
      <c r="E74" s="22" t="str">
        <f t="shared" si="3"/>
        <v>INSERT INTO indicator_mapping values(101,100,'WET-CHANGE');</v>
      </c>
    </row>
    <row r="75" spans="1:5" s="22" customFormat="1" x14ac:dyDescent="0.25">
      <c r="B75" s="22">
        <v>102</v>
      </c>
      <c r="C75" s="22">
        <v>100</v>
      </c>
      <c r="D75" s="22" t="s">
        <v>351</v>
      </c>
      <c r="E75" s="22" t="str">
        <f t="shared" si="3"/>
        <v>INSERT INTO indicator_mapping values(102,100,'WET-CHANGE');</v>
      </c>
    </row>
    <row r="76" spans="1:5" s="22" customFormat="1" x14ac:dyDescent="0.25">
      <c r="B76" s="22">
        <v>103</v>
      </c>
      <c r="C76" s="22">
        <v>100</v>
      </c>
      <c r="D76" s="22" t="s">
        <v>351</v>
      </c>
      <c r="E76" s="22" t="str">
        <f t="shared" si="3"/>
        <v>INSERT INTO indicator_mapping values(103,100,'WET-CHANGE');</v>
      </c>
    </row>
    <row r="77" spans="1:5" s="22" customFormat="1" x14ac:dyDescent="0.25">
      <c r="B77" s="22">
        <v>110</v>
      </c>
      <c r="C77" s="22">
        <v>100</v>
      </c>
      <c r="D77" s="22" t="s">
        <v>351</v>
      </c>
      <c r="E77" s="22" t="str">
        <f t="shared" si="3"/>
        <v>INSERT INTO indicator_mapping values(110,100,'WET-CHANGE');</v>
      </c>
    </row>
    <row r="78" spans="1:5" s="22" customFormat="1" x14ac:dyDescent="0.25">
      <c r="B78" s="22">
        <v>111</v>
      </c>
      <c r="C78" s="22">
        <v>100</v>
      </c>
      <c r="D78" s="22" t="s">
        <v>351</v>
      </c>
      <c r="E78" s="22" t="str">
        <f t="shared" si="3"/>
        <v>INSERT INTO indicator_mapping values(111,100,'WET-CHANGE');</v>
      </c>
    </row>
    <row r="79" spans="1:5" s="22" customFormat="1" x14ac:dyDescent="0.25">
      <c r="B79" s="22">
        <v>112</v>
      </c>
      <c r="C79" s="22">
        <v>100</v>
      </c>
      <c r="D79" s="22" t="s">
        <v>351</v>
      </c>
      <c r="E79" s="22" t="str">
        <f t="shared" si="3"/>
        <v>INSERT INTO indicator_mapping values(112,100,'WET-CHANGE');</v>
      </c>
    </row>
    <row r="80" spans="1:5" s="22" customFormat="1" x14ac:dyDescent="0.25">
      <c r="B80" s="22">
        <v>113</v>
      </c>
      <c r="C80" s="22">
        <v>100</v>
      </c>
      <c r="D80" s="22" t="s">
        <v>351</v>
      </c>
      <c r="E80" s="22" t="str">
        <f t="shared" si="3"/>
        <v>INSERT INTO indicator_mapping values(113,100,'WET-CHANGE');</v>
      </c>
    </row>
    <row r="81" spans="1:5" s="22" customFormat="1" x14ac:dyDescent="0.25">
      <c r="B81" s="22">
        <v>120</v>
      </c>
      <c r="C81" s="22">
        <v>100</v>
      </c>
      <c r="D81" s="22" t="s">
        <v>351</v>
      </c>
      <c r="E81" s="22" t="str">
        <f t="shared" si="3"/>
        <v>INSERT INTO indicator_mapping values(120,100,'WET-CHANGE');</v>
      </c>
    </row>
    <row r="82" spans="1:5" s="22" customFormat="1" x14ac:dyDescent="0.25">
      <c r="B82" s="22">
        <v>121</v>
      </c>
      <c r="C82" s="22">
        <v>100</v>
      </c>
      <c r="D82" s="22" t="s">
        <v>351</v>
      </c>
      <c r="E82" s="22" t="str">
        <f t="shared" si="3"/>
        <v>INSERT INTO indicator_mapping values(121,100,'WET-CHANGE');</v>
      </c>
    </row>
    <row r="83" spans="1:5" s="22" customFormat="1" x14ac:dyDescent="0.25">
      <c r="B83" s="22">
        <v>122</v>
      </c>
      <c r="C83" s="22">
        <v>100</v>
      </c>
      <c r="D83" s="22" t="s">
        <v>351</v>
      </c>
      <c r="E83" s="22" t="str">
        <f t="shared" si="3"/>
        <v>INSERT INTO indicator_mapping values(122,100,'WET-CHANGE');</v>
      </c>
    </row>
    <row r="84" spans="1:5" s="22" customFormat="1" x14ac:dyDescent="0.25">
      <c r="B84" s="22">
        <v>123</v>
      </c>
      <c r="C84" s="22">
        <v>100</v>
      </c>
      <c r="D84" s="22" t="s">
        <v>351</v>
      </c>
      <c r="E84" s="22" t="str">
        <f t="shared" si="3"/>
        <v>INSERT INTO indicator_mapping values(123,100,'WET-CHANGE');</v>
      </c>
    </row>
    <row r="85" spans="1:5" s="22" customFormat="1" x14ac:dyDescent="0.25">
      <c r="B85" s="22">
        <v>200</v>
      </c>
      <c r="C85" s="22">
        <v>200</v>
      </c>
      <c r="D85" s="22" t="s">
        <v>351</v>
      </c>
      <c r="E85" s="22" t="str">
        <f t="shared" si="3"/>
        <v>INSERT INTO indicator_mapping values(200,200,'WET-CHANGE');</v>
      </c>
    </row>
    <row r="86" spans="1:5" s="22" customFormat="1" x14ac:dyDescent="0.25">
      <c r="B86" s="22">
        <v>300</v>
      </c>
      <c r="C86" s="22">
        <v>300</v>
      </c>
      <c r="D86" s="22" t="s">
        <v>351</v>
      </c>
      <c r="E86" s="22" t="str">
        <f t="shared" si="3"/>
        <v>INSERT INTO indicator_mapping values(300,300,'WET-CHANGE');</v>
      </c>
    </row>
    <row r="87" spans="1:5" s="22" customFormat="1" x14ac:dyDescent="0.25">
      <c r="B87" s="22">
        <v>400</v>
      </c>
      <c r="C87" s="22">
        <v>400</v>
      </c>
      <c r="D87" s="22" t="s">
        <v>351</v>
      </c>
      <c r="E87" s="22" t="str">
        <f t="shared" si="3"/>
        <v>INSERT INTO indicator_mapping values(400,400,'WET-CHANGE');</v>
      </c>
    </row>
    <row r="88" spans="1:5" s="22" customFormat="1" x14ac:dyDescent="0.25">
      <c r="B88" s="22">
        <v>900</v>
      </c>
      <c r="C88" s="22">
        <v>100</v>
      </c>
      <c r="D88" s="22" t="s">
        <v>351</v>
      </c>
      <c r="E88" s="22" t="str">
        <f t="shared" si="3"/>
        <v>INSERT INTO indicator_mapping values(900,100,'WET-CHANGE');</v>
      </c>
    </row>
    <row r="89" spans="1:5" s="22" customFormat="1" x14ac:dyDescent="0.25"/>
    <row r="90" spans="1:5" s="22" customFormat="1" x14ac:dyDescent="0.25">
      <c r="A90" s="22" t="s">
        <v>352</v>
      </c>
    </row>
    <row r="91" spans="1:5" s="22" customFormat="1" x14ac:dyDescent="0.25">
      <c r="B91" s="22">
        <v>100</v>
      </c>
      <c r="C91" s="22">
        <v>1</v>
      </c>
      <c r="D91" s="22" t="s">
        <v>352</v>
      </c>
      <c r="E91" s="22" t="str">
        <f t="shared" si="3"/>
        <v>INSERT INTO indicator_mapping values(100,1,'WET-ART');</v>
      </c>
    </row>
    <row r="92" spans="1:5" s="22" customFormat="1" x14ac:dyDescent="0.25">
      <c r="B92" s="22">
        <v>101</v>
      </c>
      <c r="C92" s="22">
        <v>1</v>
      </c>
      <c r="D92" s="22" t="s">
        <v>352</v>
      </c>
      <c r="E92" s="22" t="str">
        <f t="shared" si="3"/>
        <v>INSERT INTO indicator_mapping values(101,1,'WET-ART');</v>
      </c>
    </row>
    <row r="93" spans="1:5" s="22" customFormat="1" x14ac:dyDescent="0.25">
      <c r="B93" s="22">
        <v>102</v>
      </c>
      <c r="C93" s="22">
        <v>1</v>
      </c>
      <c r="D93" s="22" t="s">
        <v>352</v>
      </c>
      <c r="E93" s="22" t="str">
        <f t="shared" si="3"/>
        <v>INSERT INTO indicator_mapping values(102,1,'WET-ART');</v>
      </c>
    </row>
    <row r="94" spans="1:5" s="22" customFormat="1" x14ac:dyDescent="0.25">
      <c r="B94" s="22">
        <v>103</v>
      </c>
      <c r="C94" s="22">
        <v>1</v>
      </c>
      <c r="D94" s="22" t="s">
        <v>352</v>
      </c>
      <c r="E94" s="22" t="str">
        <f t="shared" si="3"/>
        <v>INSERT INTO indicator_mapping values(103,1,'WET-ART');</v>
      </c>
    </row>
    <row r="95" spans="1:5" s="22" customFormat="1" x14ac:dyDescent="0.25">
      <c r="B95" s="22">
        <v>110</v>
      </c>
      <c r="C95" s="22">
        <v>110</v>
      </c>
      <c r="D95" s="22" t="s">
        <v>352</v>
      </c>
      <c r="E95" s="22" t="str">
        <f t="shared" si="3"/>
        <v>INSERT INTO indicator_mapping values(110,110,'WET-ART');</v>
      </c>
    </row>
    <row r="96" spans="1:5" s="22" customFormat="1" x14ac:dyDescent="0.25">
      <c r="B96" s="22">
        <v>111</v>
      </c>
      <c r="C96" s="22">
        <v>110</v>
      </c>
      <c r="D96" s="22" t="s">
        <v>352</v>
      </c>
      <c r="E96" s="22" t="str">
        <f t="shared" si="3"/>
        <v>INSERT INTO indicator_mapping values(111,110,'WET-ART');</v>
      </c>
    </row>
    <row r="97" spans="1:5" s="22" customFormat="1" x14ac:dyDescent="0.25">
      <c r="B97" s="22">
        <v>112</v>
      </c>
      <c r="C97" s="22">
        <v>110</v>
      </c>
      <c r="D97" s="22" t="s">
        <v>352</v>
      </c>
      <c r="E97" s="22" t="str">
        <f t="shared" si="3"/>
        <v>INSERT INTO indicator_mapping values(112,110,'WET-ART');</v>
      </c>
    </row>
    <row r="98" spans="1:5" s="22" customFormat="1" x14ac:dyDescent="0.25">
      <c r="B98" s="22">
        <v>113</v>
      </c>
      <c r="C98" s="22">
        <v>110</v>
      </c>
      <c r="D98" s="22" t="s">
        <v>352</v>
      </c>
      <c r="E98" s="22" t="str">
        <f t="shared" si="3"/>
        <v>INSERT INTO indicator_mapping values(113,110,'WET-ART');</v>
      </c>
    </row>
    <row r="99" spans="1:5" s="22" customFormat="1" x14ac:dyDescent="0.25">
      <c r="B99" s="22">
        <v>120</v>
      </c>
      <c r="C99" s="22">
        <v>120</v>
      </c>
      <c r="D99" s="22" t="s">
        <v>352</v>
      </c>
      <c r="E99" s="22" t="str">
        <f t="shared" si="3"/>
        <v>INSERT INTO indicator_mapping values(120,120,'WET-ART');</v>
      </c>
    </row>
    <row r="100" spans="1:5" s="22" customFormat="1" x14ac:dyDescent="0.25">
      <c r="B100" s="22">
        <v>121</v>
      </c>
      <c r="C100" s="22">
        <v>120</v>
      </c>
      <c r="D100" s="22" t="s">
        <v>352</v>
      </c>
      <c r="E100" s="22" t="str">
        <f t="shared" si="3"/>
        <v>INSERT INTO indicator_mapping values(121,120,'WET-ART');</v>
      </c>
    </row>
    <row r="101" spans="1:5" s="22" customFormat="1" x14ac:dyDescent="0.25">
      <c r="B101" s="22">
        <v>122</v>
      </c>
      <c r="C101" s="22">
        <v>120</v>
      </c>
      <c r="D101" s="22" t="s">
        <v>352</v>
      </c>
      <c r="E101" s="22" t="str">
        <f t="shared" si="3"/>
        <v>INSERT INTO indicator_mapping values(122,120,'WET-ART');</v>
      </c>
    </row>
    <row r="102" spans="1:5" s="22" customFormat="1" x14ac:dyDescent="0.25">
      <c r="B102" s="22">
        <v>123</v>
      </c>
      <c r="C102" s="22">
        <v>120</v>
      </c>
      <c r="D102" s="22" t="s">
        <v>352</v>
      </c>
      <c r="E102" s="22" t="str">
        <f t="shared" si="3"/>
        <v>INSERT INTO indicator_mapping values(123,120,'WET-ART');</v>
      </c>
    </row>
    <row r="103" spans="1:5" s="22" customFormat="1" ht="15.75" customHeight="1" x14ac:dyDescent="0.25">
      <c r="B103" s="22">
        <v>200</v>
      </c>
    </row>
    <row r="104" spans="1:5" s="22" customFormat="1" x14ac:dyDescent="0.25">
      <c r="B104" s="22">
        <v>300</v>
      </c>
    </row>
    <row r="105" spans="1:5" s="22" customFormat="1" x14ac:dyDescent="0.25">
      <c r="B105" s="22">
        <v>400</v>
      </c>
    </row>
    <row r="106" spans="1:5" s="22" customFormat="1" x14ac:dyDescent="0.25">
      <c r="B106" s="22">
        <v>900</v>
      </c>
      <c r="C106" s="22">
        <v>900</v>
      </c>
      <c r="D106" s="22" t="s">
        <v>352</v>
      </c>
      <c r="E106" s="22" t="str">
        <f t="shared" si="3"/>
        <v>INSERT INTO indicator_mapping values(900,900,'WET-ART');</v>
      </c>
    </row>
    <row r="107" spans="1:5" s="22" customFormat="1" x14ac:dyDescent="0.25"/>
    <row r="108" spans="1:5" s="22" customFormat="1" x14ac:dyDescent="0.25">
      <c r="A108" s="22" t="s">
        <v>353</v>
      </c>
    </row>
    <row r="109" spans="1:5" s="22" customFormat="1" x14ac:dyDescent="0.25">
      <c r="B109" s="22">
        <v>100</v>
      </c>
      <c r="C109" s="22">
        <v>1</v>
      </c>
      <c r="D109" s="22" t="s">
        <v>353</v>
      </c>
      <c r="E109" s="22" t="str">
        <f t="shared" si="3"/>
        <v>INSERT INTO indicator_mapping values(100,1,'WET-RESTORE');</v>
      </c>
    </row>
    <row r="110" spans="1:5" s="22" customFormat="1" x14ac:dyDescent="0.25">
      <c r="B110" s="22">
        <v>101</v>
      </c>
      <c r="C110" s="22">
        <v>1</v>
      </c>
      <c r="D110" s="22" t="s">
        <v>353</v>
      </c>
      <c r="E110" s="22" t="str">
        <f t="shared" si="3"/>
        <v>INSERT INTO indicator_mapping values(101,1,'WET-RESTORE');</v>
      </c>
    </row>
    <row r="111" spans="1:5" s="22" customFormat="1" x14ac:dyDescent="0.25">
      <c r="B111" s="22">
        <v>102</v>
      </c>
      <c r="C111" s="22">
        <v>1</v>
      </c>
      <c r="D111" s="22" t="s">
        <v>353</v>
      </c>
      <c r="E111" s="22" t="str">
        <f t="shared" si="3"/>
        <v>INSERT INTO indicator_mapping values(102,1,'WET-RESTORE');</v>
      </c>
    </row>
    <row r="112" spans="1:5" s="22" customFormat="1" x14ac:dyDescent="0.25">
      <c r="B112" s="22">
        <v>103</v>
      </c>
      <c r="C112" s="22">
        <v>1</v>
      </c>
      <c r="D112" s="22" t="s">
        <v>353</v>
      </c>
      <c r="E112" s="22" t="str">
        <f t="shared" si="3"/>
        <v>INSERT INTO indicator_mapping values(103,1,'WET-RESTORE');</v>
      </c>
    </row>
    <row r="113" spans="1:5" s="22" customFormat="1" x14ac:dyDescent="0.25">
      <c r="B113" s="22">
        <v>110</v>
      </c>
      <c r="C113" s="22">
        <v>110</v>
      </c>
      <c r="D113" s="22" t="s">
        <v>353</v>
      </c>
      <c r="E113" s="22" t="str">
        <f t="shared" si="3"/>
        <v>INSERT INTO indicator_mapping values(110,110,'WET-RESTORE');</v>
      </c>
    </row>
    <row r="114" spans="1:5" s="22" customFormat="1" x14ac:dyDescent="0.25">
      <c r="B114" s="22">
        <v>111</v>
      </c>
      <c r="C114" s="22">
        <v>110</v>
      </c>
      <c r="D114" s="22" t="s">
        <v>353</v>
      </c>
      <c r="E114" s="22" t="str">
        <f t="shared" si="3"/>
        <v>INSERT INTO indicator_mapping values(111,110,'WET-RESTORE');</v>
      </c>
    </row>
    <row r="115" spans="1:5" s="22" customFormat="1" x14ac:dyDescent="0.25">
      <c r="B115" s="22">
        <v>112</v>
      </c>
      <c r="C115" s="22">
        <v>110</v>
      </c>
      <c r="D115" s="22" t="s">
        <v>353</v>
      </c>
      <c r="E115" s="22" t="str">
        <f t="shared" si="3"/>
        <v>INSERT INTO indicator_mapping values(112,110,'WET-RESTORE');</v>
      </c>
    </row>
    <row r="116" spans="1:5" s="22" customFormat="1" x14ac:dyDescent="0.25">
      <c r="B116" s="22">
        <v>113</v>
      </c>
      <c r="C116" s="22">
        <v>110</v>
      </c>
      <c r="D116" s="22" t="s">
        <v>353</v>
      </c>
      <c r="E116" s="22" t="str">
        <f t="shared" si="3"/>
        <v>INSERT INTO indicator_mapping values(113,110,'WET-RESTORE');</v>
      </c>
    </row>
    <row r="117" spans="1:5" s="22" customFormat="1" x14ac:dyDescent="0.25">
      <c r="B117" s="22">
        <v>120</v>
      </c>
      <c r="C117" s="22">
        <v>120</v>
      </c>
      <c r="D117" s="22" t="s">
        <v>353</v>
      </c>
      <c r="E117" s="22" t="str">
        <f t="shared" si="3"/>
        <v>INSERT INTO indicator_mapping values(120,120,'WET-RESTORE');</v>
      </c>
    </row>
    <row r="118" spans="1:5" s="22" customFormat="1" x14ac:dyDescent="0.25">
      <c r="B118" s="22">
        <v>121</v>
      </c>
      <c r="C118" s="22">
        <v>120</v>
      </c>
      <c r="D118" s="22" t="s">
        <v>353</v>
      </c>
      <c r="E118" s="22" t="str">
        <f t="shared" si="3"/>
        <v>INSERT INTO indicator_mapping values(121,120,'WET-RESTORE');</v>
      </c>
    </row>
    <row r="119" spans="1:5" s="22" customFormat="1" x14ac:dyDescent="0.25">
      <c r="B119" s="22">
        <v>122</v>
      </c>
      <c r="C119" s="22">
        <v>120</v>
      </c>
      <c r="D119" s="22" t="s">
        <v>353</v>
      </c>
      <c r="E119" s="22" t="str">
        <f t="shared" si="3"/>
        <v>INSERT INTO indicator_mapping values(122,120,'WET-RESTORE');</v>
      </c>
    </row>
    <row r="120" spans="1:5" s="22" customFormat="1" x14ac:dyDescent="0.25">
      <c r="B120" s="22">
        <v>123</v>
      </c>
      <c r="C120" s="22">
        <v>120</v>
      </c>
      <c r="D120" s="22" t="s">
        <v>353</v>
      </c>
      <c r="E120" s="22" t="str">
        <f t="shared" si="3"/>
        <v>INSERT INTO indicator_mapping values(123,120,'WET-RESTORE');</v>
      </c>
    </row>
    <row r="121" spans="1:5" s="22" customFormat="1" x14ac:dyDescent="0.25">
      <c r="B121" s="22">
        <v>200</v>
      </c>
      <c r="C121" s="22">
        <v>200</v>
      </c>
      <c r="D121" s="22" t="s">
        <v>353</v>
      </c>
      <c r="E121" s="22" t="str">
        <f t="shared" si="3"/>
        <v>INSERT INTO indicator_mapping values(200,200,'WET-RESTORE');</v>
      </c>
    </row>
    <row r="122" spans="1:5" s="22" customFormat="1" x14ac:dyDescent="0.25">
      <c r="B122" s="22">
        <v>300</v>
      </c>
      <c r="C122" s="22">
        <v>300</v>
      </c>
      <c r="D122" s="22" t="s">
        <v>353</v>
      </c>
      <c r="E122" s="22" t="str">
        <f t="shared" si="3"/>
        <v>INSERT INTO indicator_mapping values(300,300,'WET-RESTORE');</v>
      </c>
    </row>
    <row r="123" spans="1:5" x14ac:dyDescent="0.25">
      <c r="B123" s="22">
        <v>400</v>
      </c>
      <c r="C123">
        <v>400</v>
      </c>
      <c r="D123" s="22" t="s">
        <v>353</v>
      </c>
      <c r="E123" s="22" t="str">
        <f t="shared" si="3"/>
        <v>INSERT INTO indicator_mapping values(400,400,'WET-RESTORE');</v>
      </c>
    </row>
    <row r="124" spans="1:5" s="22" customFormat="1" x14ac:dyDescent="0.25"/>
    <row r="125" spans="1:5" s="22" customFormat="1" x14ac:dyDescent="0.25">
      <c r="A125" s="20" t="s">
        <v>354</v>
      </c>
    </row>
    <row r="126" spans="1:5" s="22" customFormat="1" x14ac:dyDescent="0.25">
      <c r="B126" s="22">
        <v>100</v>
      </c>
      <c r="C126" s="22">
        <v>100</v>
      </c>
      <c r="D126" s="20" t="s">
        <v>354</v>
      </c>
      <c r="E126" s="22" t="str">
        <f t="shared" si="3"/>
        <v>INSERT INTO indicator_mapping values(100,100,'IND-URB');</v>
      </c>
    </row>
    <row r="127" spans="1:5" s="22" customFormat="1" x14ac:dyDescent="0.25">
      <c r="B127" s="22">
        <v>101</v>
      </c>
      <c r="C127" s="22">
        <v>100</v>
      </c>
      <c r="D127" s="20" t="s">
        <v>354</v>
      </c>
      <c r="E127" s="22" t="str">
        <f t="shared" si="3"/>
        <v>INSERT INTO indicator_mapping values(101,100,'IND-URB');</v>
      </c>
    </row>
    <row r="128" spans="1:5" s="22" customFormat="1" x14ac:dyDescent="0.25">
      <c r="B128" s="22">
        <v>102</v>
      </c>
      <c r="C128" s="22">
        <v>100</v>
      </c>
      <c r="D128" s="20" t="s">
        <v>354</v>
      </c>
      <c r="E128" s="22" t="str">
        <f t="shared" si="3"/>
        <v>INSERT INTO indicator_mapping values(102,100,'IND-URB');</v>
      </c>
    </row>
    <row r="129" spans="2:5" s="22" customFormat="1" x14ac:dyDescent="0.25">
      <c r="B129" s="22">
        <v>103</v>
      </c>
      <c r="C129" s="22">
        <v>100</v>
      </c>
      <c r="D129" s="20" t="s">
        <v>354</v>
      </c>
      <c r="E129" s="22" t="str">
        <f t="shared" si="3"/>
        <v>INSERT INTO indicator_mapping values(103,100,'IND-URB');</v>
      </c>
    </row>
    <row r="130" spans="2:5" s="22" customFormat="1" x14ac:dyDescent="0.25">
      <c r="B130" s="22">
        <v>110</v>
      </c>
      <c r="C130" s="22">
        <v>100</v>
      </c>
      <c r="D130" s="20" t="s">
        <v>354</v>
      </c>
      <c r="E130" s="22" t="str">
        <f t="shared" si="3"/>
        <v>INSERT INTO indicator_mapping values(110,100,'IND-URB');</v>
      </c>
    </row>
    <row r="131" spans="2:5" s="22" customFormat="1" x14ac:dyDescent="0.25">
      <c r="B131" s="22">
        <v>111</v>
      </c>
      <c r="C131" s="22">
        <v>100</v>
      </c>
      <c r="D131" s="20" t="s">
        <v>354</v>
      </c>
      <c r="E131" s="22" t="str">
        <f t="shared" ref="E131:E140" si="4">CONCATENATE("INSERT INTO indicator_mapping values(",B131,",",C131,",'",D131,"');")</f>
        <v>INSERT INTO indicator_mapping values(111,100,'IND-URB');</v>
      </c>
    </row>
    <row r="132" spans="2:5" s="22" customFormat="1" x14ac:dyDescent="0.25">
      <c r="B132" s="22">
        <v>112</v>
      </c>
      <c r="C132" s="22">
        <v>100</v>
      </c>
      <c r="D132" s="20" t="s">
        <v>354</v>
      </c>
      <c r="E132" s="22" t="str">
        <f t="shared" si="4"/>
        <v>INSERT INTO indicator_mapping values(112,100,'IND-URB');</v>
      </c>
    </row>
    <row r="133" spans="2:5" s="22" customFormat="1" x14ac:dyDescent="0.25">
      <c r="B133" s="22">
        <v>113</v>
      </c>
      <c r="C133" s="22">
        <v>100</v>
      </c>
      <c r="D133" s="20" t="s">
        <v>354</v>
      </c>
      <c r="E133" s="22" t="str">
        <f t="shared" si="4"/>
        <v>INSERT INTO indicator_mapping values(113,100,'IND-URB');</v>
      </c>
    </row>
    <row r="134" spans="2:5" s="22" customFormat="1" x14ac:dyDescent="0.25">
      <c r="B134" s="22">
        <v>120</v>
      </c>
      <c r="C134" s="22">
        <v>100</v>
      </c>
      <c r="D134" s="20" t="s">
        <v>354</v>
      </c>
      <c r="E134" s="22" t="str">
        <f t="shared" si="4"/>
        <v>INSERT INTO indicator_mapping values(120,100,'IND-URB');</v>
      </c>
    </row>
    <row r="135" spans="2:5" s="22" customFormat="1" x14ac:dyDescent="0.25">
      <c r="B135" s="22">
        <v>121</v>
      </c>
      <c r="C135" s="22">
        <v>100</v>
      </c>
      <c r="D135" s="20" t="s">
        <v>354</v>
      </c>
      <c r="E135" s="22" t="str">
        <f t="shared" si="4"/>
        <v>INSERT INTO indicator_mapping values(121,100,'IND-URB');</v>
      </c>
    </row>
    <row r="136" spans="2:5" s="22" customFormat="1" x14ac:dyDescent="0.25">
      <c r="B136" s="22">
        <v>122</v>
      </c>
      <c r="C136" s="22">
        <v>100</v>
      </c>
      <c r="D136" s="20" t="s">
        <v>354</v>
      </c>
      <c r="E136" s="22" t="str">
        <f t="shared" si="4"/>
        <v>INSERT INTO indicator_mapping values(122,100,'IND-URB');</v>
      </c>
    </row>
    <row r="137" spans="2:5" s="22" customFormat="1" x14ac:dyDescent="0.25">
      <c r="B137" s="22">
        <v>123</v>
      </c>
      <c r="C137" s="22">
        <v>100</v>
      </c>
      <c r="D137" s="20" t="s">
        <v>354</v>
      </c>
      <c r="E137" s="22" t="str">
        <f t="shared" si="4"/>
        <v>INSERT INTO indicator_mapping values(123,100,'IND-URB');</v>
      </c>
    </row>
    <row r="138" spans="2:5" s="22" customFormat="1" x14ac:dyDescent="0.25">
      <c r="B138" s="22">
        <v>200</v>
      </c>
      <c r="C138" s="22">
        <v>200</v>
      </c>
      <c r="D138" s="20" t="s">
        <v>354</v>
      </c>
      <c r="E138" s="22" t="str">
        <f t="shared" si="4"/>
        <v>INSERT INTO indicator_mapping values(200,200,'IND-URB');</v>
      </c>
    </row>
    <row r="139" spans="2:5" s="22" customFormat="1" x14ac:dyDescent="0.25">
      <c r="B139" s="22">
        <v>300</v>
      </c>
      <c r="C139" s="22">
        <v>300</v>
      </c>
      <c r="D139" s="20" t="s">
        <v>354</v>
      </c>
      <c r="E139" s="22" t="str">
        <f t="shared" si="4"/>
        <v>INSERT INTO indicator_mapping values(300,300,'IND-URB');</v>
      </c>
    </row>
    <row r="140" spans="2:5" s="22" customFormat="1" x14ac:dyDescent="0.25">
      <c r="B140" s="22">
        <v>400</v>
      </c>
      <c r="C140" s="22">
        <v>400</v>
      </c>
      <c r="D140" s="20" t="s">
        <v>354</v>
      </c>
      <c r="E140" s="22" t="str">
        <f t="shared" si="4"/>
        <v>INSERT INTO indicator_mapping values(400,400,'IND-URB');</v>
      </c>
    </row>
    <row r="141" spans="2:5" s="22" customFormat="1" x14ac:dyDescent="0.25"/>
    <row r="142" spans="2:5" s="22" customFormat="1" x14ac:dyDescent="0.25"/>
    <row r="143" spans="2:5" s="22" customFormat="1" x14ac:dyDescent="0.25"/>
    <row r="144" spans="2:5" s="22" customFormat="1" x14ac:dyDescent="0.25"/>
    <row r="145" spans="2:5" s="22" customFormat="1" x14ac:dyDescent="0.25"/>
    <row r="146" spans="2:5" s="22" customFormat="1" x14ac:dyDescent="0.25"/>
    <row r="147" spans="2:5" s="22" customFormat="1" x14ac:dyDescent="0.25"/>
    <row r="148" spans="2:5" s="22" customFormat="1" x14ac:dyDescent="0.25"/>
    <row r="149" spans="2:5" s="22" customFormat="1" x14ac:dyDescent="0.25"/>
    <row r="150" spans="2:5" s="22" customFormat="1" x14ac:dyDescent="0.25"/>
    <row r="151" spans="2:5" s="22" customFormat="1" x14ac:dyDescent="0.25"/>
    <row r="152" spans="2:5" s="22" customFormat="1" x14ac:dyDescent="0.25"/>
    <row r="153" spans="2:5" s="22" customFormat="1" x14ac:dyDescent="0.25"/>
    <row r="154" spans="2:5" s="22" customFormat="1" x14ac:dyDescent="0.25"/>
    <row r="155" spans="2:5" s="22" customFormat="1" x14ac:dyDescent="0.25"/>
    <row r="156" spans="2:5" s="22" customFormat="1" x14ac:dyDescent="0.25"/>
    <row r="160" spans="2:5" x14ac:dyDescent="0.25">
      <c r="B160" s="22">
        <v>900</v>
      </c>
      <c r="C160">
        <v>1001</v>
      </c>
      <c r="D160" t="s">
        <v>341</v>
      </c>
      <c r="E160" t="str">
        <f t="shared" ref="E160:E207" si="5">CONCATENATE("INSERT INTO indicator_mapping values(",B160,",",C160,",'",D160,"');")</f>
        <v>INSERT INTO indicator_mapping values(900,1001,'IND_SWD');</v>
      </c>
    </row>
    <row r="161" spans="2:5" x14ac:dyDescent="0.25">
      <c r="B161">
        <v>1011</v>
      </c>
      <c r="C161">
        <v>1002</v>
      </c>
      <c r="D161" t="s">
        <v>341</v>
      </c>
      <c r="E161" t="str">
        <f t="shared" si="5"/>
        <v>INSERT INTO indicator_mapping values(1011,1002,'IND_SWD');</v>
      </c>
    </row>
    <row r="162" spans="2:5" x14ac:dyDescent="0.25">
      <c r="B162">
        <v>1021</v>
      </c>
      <c r="C162">
        <v>1003</v>
      </c>
      <c r="D162" t="s">
        <v>341</v>
      </c>
      <c r="E162" t="str">
        <f t="shared" si="5"/>
        <v>INSERT INTO indicator_mapping values(1021,1003,'IND_SWD');</v>
      </c>
    </row>
    <row r="163" spans="2:5" x14ac:dyDescent="0.25">
      <c r="B163">
        <v>1031</v>
      </c>
      <c r="C163">
        <v>1004</v>
      </c>
      <c r="D163" t="s">
        <v>341</v>
      </c>
      <c r="E163" t="str">
        <f t="shared" si="5"/>
        <v>INSERT INTO indicator_mapping values(1031,1004,'IND_SWD');</v>
      </c>
    </row>
    <row r="164" spans="2:5" x14ac:dyDescent="0.25">
      <c r="B164">
        <v>1101</v>
      </c>
      <c r="C164">
        <v>1005</v>
      </c>
      <c r="D164" t="s">
        <v>341</v>
      </c>
      <c r="E164" t="str">
        <f t="shared" si="5"/>
        <v>INSERT INTO indicator_mapping values(1101,1005,'IND_SWD');</v>
      </c>
    </row>
    <row r="165" spans="2:5" x14ac:dyDescent="0.25">
      <c r="B165">
        <v>1111</v>
      </c>
      <c r="C165">
        <v>1001</v>
      </c>
      <c r="D165" t="s">
        <v>341</v>
      </c>
      <c r="E165" t="str">
        <f t="shared" si="5"/>
        <v>INSERT INTO indicator_mapping values(1111,1001,'IND_SWD');</v>
      </c>
    </row>
    <row r="166" spans="2:5" x14ac:dyDescent="0.25">
      <c r="B166">
        <v>1121</v>
      </c>
      <c r="C166">
        <v>1001</v>
      </c>
      <c r="D166" t="s">
        <v>341</v>
      </c>
      <c r="E166" t="str">
        <f t="shared" si="5"/>
        <v>INSERT INTO indicator_mapping values(1121,1001,'IND_SWD');</v>
      </c>
    </row>
    <row r="167" spans="2:5" x14ac:dyDescent="0.25">
      <c r="B167">
        <v>1131</v>
      </c>
      <c r="C167">
        <v>1001</v>
      </c>
      <c r="D167" t="s">
        <v>341</v>
      </c>
      <c r="E167" t="str">
        <f t="shared" si="5"/>
        <v>INSERT INTO indicator_mapping values(1131,1001,'IND_SWD');</v>
      </c>
    </row>
    <row r="168" spans="2:5" x14ac:dyDescent="0.25">
      <c r="B168">
        <v>1201</v>
      </c>
      <c r="C168">
        <v>1001</v>
      </c>
      <c r="D168" t="s">
        <v>341</v>
      </c>
      <c r="E168" t="str">
        <f t="shared" si="5"/>
        <v>INSERT INTO indicator_mapping values(1201,1001,'IND_SWD');</v>
      </c>
    </row>
    <row r="169" spans="2:5" x14ac:dyDescent="0.25">
      <c r="B169">
        <v>1211</v>
      </c>
      <c r="C169">
        <v>1001</v>
      </c>
      <c r="D169" t="s">
        <v>341</v>
      </c>
      <c r="E169" t="str">
        <f t="shared" si="5"/>
        <v>INSERT INTO indicator_mapping values(1211,1001,'IND_SWD');</v>
      </c>
    </row>
    <row r="170" spans="2:5" x14ac:dyDescent="0.25">
      <c r="B170">
        <v>1221</v>
      </c>
      <c r="C170">
        <v>1001</v>
      </c>
      <c r="D170" t="s">
        <v>341</v>
      </c>
      <c r="E170" t="str">
        <f t="shared" si="5"/>
        <v>INSERT INTO indicator_mapping values(1221,1001,'IND_SWD');</v>
      </c>
    </row>
    <row r="171" spans="2:5" x14ac:dyDescent="0.25">
      <c r="B171">
        <v>1231</v>
      </c>
      <c r="C171">
        <v>1001</v>
      </c>
      <c r="D171" t="s">
        <v>341</v>
      </c>
      <c r="E171" t="str">
        <f t="shared" si="5"/>
        <v>INSERT INTO indicator_mapping values(1231,1001,'IND_SWD');</v>
      </c>
    </row>
    <row r="172" spans="2:5" x14ac:dyDescent="0.25">
      <c r="B172" s="9">
        <v>2001</v>
      </c>
      <c r="C172" s="9">
        <v>1009</v>
      </c>
      <c r="D172" s="9" t="s">
        <v>341</v>
      </c>
      <c r="E172" t="str">
        <f t="shared" si="5"/>
        <v>INSERT INTO indicator_mapping values(2001,1009,'IND_SWD');</v>
      </c>
    </row>
    <row r="173" spans="2:5" x14ac:dyDescent="0.25">
      <c r="B173" s="9">
        <v>3001</v>
      </c>
      <c r="C173" s="9">
        <v>1009</v>
      </c>
      <c r="D173" s="9" t="s">
        <v>341</v>
      </c>
      <c r="E173" t="str">
        <f t="shared" si="5"/>
        <v>INSERT INTO indicator_mapping values(3001,1009,'IND_SWD');</v>
      </c>
    </row>
    <row r="174" spans="2:5" x14ac:dyDescent="0.25">
      <c r="B174" s="9">
        <v>4001</v>
      </c>
      <c r="C174" s="9">
        <v>1009</v>
      </c>
      <c r="D174" s="9" t="s">
        <v>341</v>
      </c>
      <c r="E174" t="str">
        <f t="shared" si="5"/>
        <v>INSERT INTO indicator_mapping values(4001,1009,'IND_SWD');</v>
      </c>
    </row>
    <row r="175" spans="2:5" x14ac:dyDescent="0.25">
      <c r="B175">
        <v>9001</v>
      </c>
      <c r="C175">
        <v>1001</v>
      </c>
      <c r="D175" t="s">
        <v>341</v>
      </c>
      <c r="E175" t="str">
        <f t="shared" si="5"/>
        <v>INSERT INTO indicator_mapping values(9001,1001,'IND_SWD');</v>
      </c>
    </row>
    <row r="176" spans="2:5" x14ac:dyDescent="0.25">
      <c r="B176">
        <v>1002</v>
      </c>
      <c r="C176">
        <v>1002</v>
      </c>
      <c r="D176" t="s">
        <v>341</v>
      </c>
      <c r="E176" t="str">
        <f t="shared" si="5"/>
        <v>INSERT INTO indicator_mapping values(1002,1002,'IND_SWD');</v>
      </c>
    </row>
    <row r="177" spans="2:5" x14ac:dyDescent="0.25">
      <c r="B177">
        <v>1012</v>
      </c>
      <c r="C177">
        <v>1003</v>
      </c>
      <c r="D177" t="s">
        <v>341</v>
      </c>
      <c r="E177" t="str">
        <f t="shared" si="5"/>
        <v>INSERT INTO indicator_mapping values(1012,1003,'IND_SWD');</v>
      </c>
    </row>
    <row r="178" spans="2:5" x14ac:dyDescent="0.25">
      <c r="B178">
        <v>1022</v>
      </c>
      <c r="C178">
        <v>1004</v>
      </c>
      <c r="D178" t="s">
        <v>341</v>
      </c>
      <c r="E178" t="str">
        <f t="shared" si="5"/>
        <v>INSERT INTO indicator_mapping values(1022,1004,'IND_SWD');</v>
      </c>
    </row>
    <row r="179" spans="2:5" x14ac:dyDescent="0.25">
      <c r="B179">
        <v>1032</v>
      </c>
      <c r="C179">
        <v>1005</v>
      </c>
      <c r="D179" t="s">
        <v>341</v>
      </c>
      <c r="E179" t="str">
        <f t="shared" si="5"/>
        <v>INSERT INTO indicator_mapping values(1032,1005,'IND_SWD');</v>
      </c>
    </row>
    <row r="180" spans="2:5" x14ac:dyDescent="0.25">
      <c r="B180">
        <v>1102</v>
      </c>
      <c r="C180">
        <v>1002</v>
      </c>
      <c r="D180" t="s">
        <v>341</v>
      </c>
      <c r="E180" t="str">
        <f t="shared" si="5"/>
        <v>INSERT INTO indicator_mapping values(1102,1002,'IND_SWD');</v>
      </c>
    </row>
    <row r="181" spans="2:5" x14ac:dyDescent="0.25">
      <c r="B181">
        <v>1112</v>
      </c>
      <c r="C181">
        <v>1002</v>
      </c>
      <c r="D181" t="s">
        <v>341</v>
      </c>
      <c r="E181" t="str">
        <f t="shared" si="5"/>
        <v>INSERT INTO indicator_mapping values(1112,1002,'IND_SWD');</v>
      </c>
    </row>
    <row r="182" spans="2:5" x14ac:dyDescent="0.25">
      <c r="B182">
        <v>1122</v>
      </c>
      <c r="C182">
        <v>1002</v>
      </c>
      <c r="D182" t="s">
        <v>341</v>
      </c>
      <c r="E182" t="str">
        <f t="shared" si="5"/>
        <v>INSERT INTO indicator_mapping values(1122,1002,'IND_SWD');</v>
      </c>
    </row>
    <row r="183" spans="2:5" x14ac:dyDescent="0.25">
      <c r="B183">
        <v>1132</v>
      </c>
      <c r="C183">
        <v>1002</v>
      </c>
      <c r="D183" t="s">
        <v>341</v>
      </c>
      <c r="E183" t="str">
        <f t="shared" si="5"/>
        <v>INSERT INTO indicator_mapping values(1132,1002,'IND_SWD');</v>
      </c>
    </row>
    <row r="184" spans="2:5" x14ac:dyDescent="0.25">
      <c r="B184">
        <v>1202</v>
      </c>
      <c r="C184">
        <v>1002</v>
      </c>
      <c r="D184" t="s">
        <v>341</v>
      </c>
      <c r="E184" t="str">
        <f t="shared" si="5"/>
        <v>INSERT INTO indicator_mapping values(1202,1002,'IND_SWD');</v>
      </c>
    </row>
    <row r="185" spans="2:5" x14ac:dyDescent="0.25">
      <c r="B185">
        <v>1212</v>
      </c>
      <c r="C185">
        <v>1002</v>
      </c>
      <c r="D185" t="s">
        <v>341</v>
      </c>
      <c r="E185" t="str">
        <f t="shared" si="5"/>
        <v>INSERT INTO indicator_mapping values(1212,1002,'IND_SWD');</v>
      </c>
    </row>
    <row r="186" spans="2:5" x14ac:dyDescent="0.25">
      <c r="B186">
        <v>1222</v>
      </c>
      <c r="C186">
        <v>1002</v>
      </c>
      <c r="D186" t="s">
        <v>341</v>
      </c>
      <c r="E186" t="str">
        <f t="shared" si="5"/>
        <v>INSERT INTO indicator_mapping values(1222,1002,'IND_SWD');</v>
      </c>
    </row>
    <row r="187" spans="2:5" x14ac:dyDescent="0.25">
      <c r="B187">
        <v>1232</v>
      </c>
      <c r="C187">
        <v>1003</v>
      </c>
      <c r="D187" t="s">
        <v>341</v>
      </c>
      <c r="E187" t="str">
        <f t="shared" si="5"/>
        <v>INSERT INTO indicator_mapping values(1232,1003,'IND_SWD');</v>
      </c>
    </row>
    <row r="188" spans="2:5" x14ac:dyDescent="0.25">
      <c r="B188">
        <v>2002</v>
      </c>
      <c r="C188">
        <v>1009</v>
      </c>
      <c r="D188" t="s">
        <v>341</v>
      </c>
      <c r="E188" t="str">
        <f t="shared" si="5"/>
        <v>INSERT INTO indicator_mapping values(2002,1009,'IND_SWD');</v>
      </c>
    </row>
    <row r="189" spans="2:5" x14ac:dyDescent="0.25">
      <c r="B189">
        <v>3002</v>
      </c>
      <c r="C189">
        <v>1009</v>
      </c>
      <c r="D189" t="s">
        <v>341</v>
      </c>
      <c r="E189" t="str">
        <f t="shared" si="5"/>
        <v>INSERT INTO indicator_mapping values(3002,1009,'IND_SWD');</v>
      </c>
    </row>
    <row r="190" spans="2:5" x14ac:dyDescent="0.25">
      <c r="B190">
        <v>4002</v>
      </c>
      <c r="C190">
        <v>1009</v>
      </c>
      <c r="D190" t="s">
        <v>341</v>
      </c>
      <c r="E190" t="str">
        <f t="shared" si="5"/>
        <v>INSERT INTO indicator_mapping values(4002,1009,'IND_SWD');</v>
      </c>
    </row>
    <row r="191" spans="2:5" x14ac:dyDescent="0.25">
      <c r="B191">
        <v>9002</v>
      </c>
      <c r="C191">
        <v>1002</v>
      </c>
      <c r="D191" t="s">
        <v>341</v>
      </c>
      <c r="E191" t="str">
        <f t="shared" si="5"/>
        <v>INSERT INTO indicator_mapping values(9002,1002,'IND_SWD');</v>
      </c>
    </row>
    <row r="192" spans="2:5" x14ac:dyDescent="0.25">
      <c r="B192">
        <v>1003</v>
      </c>
      <c r="C192">
        <v>1003</v>
      </c>
      <c r="D192" t="s">
        <v>341</v>
      </c>
      <c r="E192" t="str">
        <f t="shared" si="5"/>
        <v>INSERT INTO indicator_mapping values(1003,1003,'IND_SWD');</v>
      </c>
    </row>
    <row r="193" spans="2:5" x14ac:dyDescent="0.25">
      <c r="B193">
        <v>1013</v>
      </c>
      <c r="C193">
        <v>1003</v>
      </c>
      <c r="D193" t="s">
        <v>341</v>
      </c>
      <c r="E193" t="str">
        <f t="shared" si="5"/>
        <v>INSERT INTO indicator_mapping values(1013,1003,'IND_SWD');</v>
      </c>
    </row>
    <row r="194" spans="2:5" x14ac:dyDescent="0.25">
      <c r="B194">
        <v>1023</v>
      </c>
      <c r="C194">
        <v>1003</v>
      </c>
      <c r="D194" t="s">
        <v>341</v>
      </c>
      <c r="E194" t="str">
        <f t="shared" si="5"/>
        <v>INSERT INTO indicator_mapping values(1023,1003,'IND_SWD');</v>
      </c>
    </row>
    <row r="195" spans="2:5" x14ac:dyDescent="0.25">
      <c r="B195">
        <v>1033</v>
      </c>
      <c r="C195">
        <v>1003</v>
      </c>
      <c r="D195" t="s">
        <v>341</v>
      </c>
      <c r="E195" t="str">
        <f t="shared" si="5"/>
        <v>INSERT INTO indicator_mapping values(1033,1003,'IND_SWD');</v>
      </c>
    </row>
    <row r="196" spans="2:5" x14ac:dyDescent="0.25">
      <c r="B196">
        <v>1103</v>
      </c>
      <c r="C196">
        <v>1003</v>
      </c>
      <c r="D196" t="s">
        <v>341</v>
      </c>
      <c r="E196" t="str">
        <f t="shared" si="5"/>
        <v>INSERT INTO indicator_mapping values(1103,1003,'IND_SWD');</v>
      </c>
    </row>
    <row r="197" spans="2:5" x14ac:dyDescent="0.25">
      <c r="B197">
        <v>1113</v>
      </c>
      <c r="C197">
        <v>1003</v>
      </c>
      <c r="D197" t="s">
        <v>341</v>
      </c>
      <c r="E197" t="str">
        <f t="shared" si="5"/>
        <v>INSERT INTO indicator_mapping values(1113,1003,'IND_SWD');</v>
      </c>
    </row>
    <row r="198" spans="2:5" x14ac:dyDescent="0.25">
      <c r="B198">
        <v>1123</v>
      </c>
      <c r="C198">
        <v>1003</v>
      </c>
      <c r="D198" t="s">
        <v>341</v>
      </c>
      <c r="E198" t="str">
        <f t="shared" si="5"/>
        <v>INSERT INTO indicator_mapping values(1123,1003,'IND_SWD');</v>
      </c>
    </row>
    <row r="199" spans="2:5" x14ac:dyDescent="0.25">
      <c r="B199">
        <v>1133</v>
      </c>
      <c r="C199">
        <v>1003</v>
      </c>
      <c r="D199" t="s">
        <v>341</v>
      </c>
      <c r="E199" t="str">
        <f t="shared" si="5"/>
        <v>INSERT INTO indicator_mapping values(1133,1003,'IND_SWD');</v>
      </c>
    </row>
    <row r="200" spans="2:5" x14ac:dyDescent="0.25">
      <c r="B200">
        <v>1203</v>
      </c>
      <c r="C200">
        <v>1003</v>
      </c>
      <c r="D200" t="s">
        <v>341</v>
      </c>
      <c r="E200" t="str">
        <f t="shared" si="5"/>
        <v>INSERT INTO indicator_mapping values(1203,1003,'IND_SWD');</v>
      </c>
    </row>
    <row r="201" spans="2:5" x14ac:dyDescent="0.25">
      <c r="B201">
        <v>1213</v>
      </c>
      <c r="C201">
        <v>1003</v>
      </c>
      <c r="D201" t="s">
        <v>341</v>
      </c>
      <c r="E201" t="str">
        <f t="shared" si="5"/>
        <v>INSERT INTO indicator_mapping values(1213,1003,'IND_SWD');</v>
      </c>
    </row>
    <row r="202" spans="2:5" x14ac:dyDescent="0.25">
      <c r="B202">
        <v>1223</v>
      </c>
      <c r="C202">
        <v>1003</v>
      </c>
      <c r="D202" t="s">
        <v>341</v>
      </c>
      <c r="E202" t="str">
        <f t="shared" si="5"/>
        <v>INSERT INTO indicator_mapping values(1223,1003,'IND_SWD');</v>
      </c>
    </row>
    <row r="203" spans="2:5" x14ac:dyDescent="0.25">
      <c r="B203">
        <v>1233</v>
      </c>
      <c r="C203">
        <v>1004</v>
      </c>
      <c r="D203" t="s">
        <v>341</v>
      </c>
      <c r="E203" t="str">
        <f t="shared" si="5"/>
        <v>INSERT INTO indicator_mapping values(1233,1004,'IND_SWD');</v>
      </c>
    </row>
    <row r="204" spans="2:5" x14ac:dyDescent="0.25">
      <c r="B204" s="19">
        <v>2003</v>
      </c>
      <c r="C204" s="19"/>
      <c r="D204" t="s">
        <v>341</v>
      </c>
      <c r="E204" t="str">
        <f t="shared" si="5"/>
        <v>INSERT INTO indicator_mapping values(2003,,'IND_SWD');</v>
      </c>
    </row>
    <row r="205" spans="2:5" x14ac:dyDescent="0.25">
      <c r="B205" s="19">
        <v>3003</v>
      </c>
      <c r="C205" s="19"/>
      <c r="D205" t="s">
        <v>341</v>
      </c>
      <c r="E205" t="str">
        <f t="shared" si="5"/>
        <v>INSERT INTO indicator_mapping values(3003,,'IND_SWD');</v>
      </c>
    </row>
    <row r="206" spans="2:5" x14ac:dyDescent="0.25">
      <c r="B206" s="19">
        <v>4003</v>
      </c>
      <c r="C206" s="19"/>
      <c r="D206" t="s">
        <v>341</v>
      </c>
      <c r="E206" t="str">
        <f t="shared" si="5"/>
        <v>INSERT INTO indicator_mapping values(4003,,'IND_SWD');</v>
      </c>
    </row>
    <row r="207" spans="2:5" x14ac:dyDescent="0.25">
      <c r="B207">
        <v>9003</v>
      </c>
      <c r="C207">
        <v>1003</v>
      </c>
      <c r="D207" t="s">
        <v>341</v>
      </c>
      <c r="E207" t="str">
        <f t="shared" si="5"/>
        <v>INSERT INTO indicator_mapping values(9003,1003,'IND_SWD');</v>
      </c>
    </row>
  </sheetData>
  <sortState ref="B20:E35">
    <sortCondition ref="B20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tabSelected="1" topLeftCell="B28" workbookViewId="0">
      <selection activeCell="E33" sqref="E33"/>
    </sheetView>
  </sheetViews>
  <sheetFormatPr baseColWidth="10" defaultRowHeight="15" x14ac:dyDescent="0.25"/>
  <cols>
    <col min="2" max="2" width="31.140625" customWidth="1"/>
  </cols>
  <sheetData>
    <row r="1" spans="1:15" x14ac:dyDescent="0.25">
      <c r="A1" t="s">
        <v>347</v>
      </c>
    </row>
    <row r="2" spans="1:15" ht="44.25" customHeight="1" x14ac:dyDescent="0.25">
      <c r="J2" t="s">
        <v>381</v>
      </c>
      <c r="K2" t="s">
        <v>382</v>
      </c>
      <c r="L2" s="21" t="s">
        <v>383</v>
      </c>
      <c r="M2" t="s">
        <v>384</v>
      </c>
      <c r="N2" t="s">
        <v>404</v>
      </c>
      <c r="O2" t="s">
        <v>405</v>
      </c>
    </row>
    <row r="3" spans="1:15" x14ac:dyDescent="0.25">
      <c r="A3" s="22">
        <v>100</v>
      </c>
      <c r="B3" s="22" t="s">
        <v>147</v>
      </c>
      <c r="C3" s="22">
        <v>100</v>
      </c>
      <c r="D3" s="22"/>
      <c r="F3">
        <f>A3*1000+C3</f>
        <v>100100</v>
      </c>
      <c r="G3" t="s">
        <v>357</v>
      </c>
      <c r="I3" t="s">
        <v>362</v>
      </c>
      <c r="J3" s="22" t="s">
        <v>362</v>
      </c>
      <c r="K3" t="str">
        <f>CONCATENATE($J$2,G3,$K$2,G3,$L$2, F3,$M$2,I3,$N$2,J3,$O$2)</f>
        <v>&lt;ns2:Rule&gt;&lt;ns2:Name&gt;non-changed Wetland&lt;/ns2:Name&gt;&lt;ns2:Description&gt;&lt;ns2:Title&gt;non-changed Wetland&lt;/ns2:Title&gt;&lt;/ns2:Description&gt;&lt;ns3:Filter&gt;&lt;ns3:PropertyIsEqualTo&gt;&lt;ns3:PropertyName&gt;IND_CODE&lt;/ns3:PropertyName&gt;&lt;ns3:Literal&gt;100100&lt;/ns3:Literal&gt;&lt;/ns3:PropertyIsEqualTo&gt;&lt;/ns3:Filter&gt;&lt;ns2:PolygonSymbolizer&gt;&lt;ns2:Fill&gt;&lt;ns2:SvgParameter name="fill"&gt;#f0f1f9&lt;/ns2:SvgParameter&gt;&lt;/ns2:Fill&gt;&lt;/ns2:PolygonSymbolizer&gt;&lt;ns2:LineSymbolizer&gt;&lt;ns2:Stroke&gt;&lt;ns2:SvgParameter name="stroke"&gt;#f0f1f9&lt;/ns2:SvgParameter&gt;&lt;ns2:SvgParameter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" spans="1:15" x14ac:dyDescent="0.25">
      <c r="A4" s="22">
        <v>200</v>
      </c>
      <c r="B4" s="22" t="s">
        <v>135</v>
      </c>
      <c r="C4" s="22">
        <v>100</v>
      </c>
      <c r="D4" s="22" t="s">
        <v>147</v>
      </c>
      <c r="F4" s="22">
        <f t="shared" ref="F4:F14" si="0">A4*1000+C4</f>
        <v>200100</v>
      </c>
      <c r="G4" s="22" t="str">
        <f t="shared" ref="G4:G14" si="1">CONCATENATE(B4," to ", D4)</f>
        <v>Urban to Wetland</v>
      </c>
      <c r="I4" t="s">
        <v>363</v>
      </c>
      <c r="J4" t="s">
        <v>385</v>
      </c>
      <c r="K4" s="22" t="str">
        <f t="shared" ref="K4:K60" si="2">CONCATENATE($J$2,G4,$K$2,G4,$L$2, F4,$M$2,I4,$N$2,J4,$O$2)</f>
        <v>&lt;ns2:Rule&gt;&lt;ns2:Name&gt;Urban to Wetland&lt;/ns2:Name&gt;&lt;ns2:Description&gt;&lt;ns2:Title&gt;Urban to Wetland&lt;/ns2:Title&gt;&lt;/ns2:Description&gt;&lt;ns3:Filter&gt;&lt;ns3:PropertyIsEqualTo&gt;&lt;ns3:PropertyName&gt;IND_CODE&lt;/ns3:PropertyName&gt;&lt;ns3:Literal&gt;200100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" spans="1:15" x14ac:dyDescent="0.25">
      <c r="A5" s="22">
        <v>300</v>
      </c>
      <c r="B5" s="22" t="s">
        <v>136</v>
      </c>
      <c r="C5" s="22">
        <v>100</v>
      </c>
      <c r="D5" s="22" t="s">
        <v>147</v>
      </c>
      <c r="F5" s="22">
        <f t="shared" si="0"/>
        <v>300100</v>
      </c>
      <c r="G5" s="22" t="str">
        <f t="shared" si="1"/>
        <v>Agriculture to Wetland</v>
      </c>
      <c r="I5" t="s">
        <v>364</v>
      </c>
      <c r="J5" t="s">
        <v>385</v>
      </c>
      <c r="K5" s="22" t="str">
        <f t="shared" si="2"/>
        <v>&lt;ns2:Rule&gt;&lt;ns2:Name&gt;Agriculture to Wetland&lt;/ns2:Name&gt;&lt;ns2:Description&gt;&lt;ns2:Title&gt;Agriculture to Wetland&lt;/ns2:Title&gt;&lt;/ns2:Description&gt;&lt;ns3:Filter&gt;&lt;ns3:PropertyIsEqualTo&gt;&lt;ns3:PropertyName&gt;IND_CODE&lt;/ns3:PropertyName&gt;&lt;ns3:Literal&gt;300100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" spans="1:15" x14ac:dyDescent="0.25">
      <c r="A6" s="22">
        <v>400</v>
      </c>
      <c r="B6" s="22" t="s">
        <v>137</v>
      </c>
      <c r="C6" s="22">
        <v>100</v>
      </c>
      <c r="D6" s="22" t="s">
        <v>147</v>
      </c>
      <c r="F6" s="22">
        <f t="shared" si="0"/>
        <v>400100</v>
      </c>
      <c r="G6" s="22" t="str">
        <f t="shared" si="1"/>
        <v>Naturall habitat not Wetland to Wetland</v>
      </c>
      <c r="I6" t="s">
        <v>365</v>
      </c>
      <c r="J6" t="s">
        <v>385</v>
      </c>
      <c r="K6" s="22" t="str">
        <f t="shared" si="2"/>
        <v>&lt;ns2:Rule&gt;&lt;ns2:Name&gt;Naturall habitat not Wetland to Wetland&lt;/ns2:Name&gt;&lt;ns2:Description&gt;&lt;ns2:Title&gt;Naturall habitat not Wetland to Wetland&lt;/ns2:Title&gt;&lt;/ns2:Description&gt;&lt;ns3:Filter&gt;&lt;ns3:PropertyIsEqualTo&gt;&lt;ns3:PropertyName&gt;IND_CODE&lt;/ns3:PropertyName&gt;&lt;ns3:Literal&gt;400100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" spans="1:15" x14ac:dyDescent="0.25">
      <c r="A7" s="22"/>
      <c r="B7" s="22"/>
      <c r="C7" s="22"/>
      <c r="D7" s="22"/>
      <c r="F7" s="22"/>
      <c r="G7" s="22"/>
      <c r="K7" s="22"/>
    </row>
    <row r="8" spans="1:15" x14ac:dyDescent="0.25">
      <c r="A8" s="22">
        <v>100</v>
      </c>
      <c r="B8" s="22" t="s">
        <v>147</v>
      </c>
      <c r="C8" s="22">
        <v>200</v>
      </c>
      <c r="D8" s="22" t="s">
        <v>135</v>
      </c>
      <c r="F8" s="22">
        <f t="shared" si="0"/>
        <v>100200</v>
      </c>
      <c r="G8" s="22" t="str">
        <f t="shared" si="1"/>
        <v>Wetland to Urban</v>
      </c>
      <c r="I8" t="s">
        <v>363</v>
      </c>
      <c r="J8" t="s">
        <v>366</v>
      </c>
      <c r="K8" s="22" t="str">
        <f t="shared" si="2"/>
        <v>&lt;ns2:Rule&gt;&lt;ns2:Name&gt;Wetland to Urban&lt;/ns2:Name&gt;&lt;ns2:Description&gt;&lt;ns2:Title&gt;Wetland to Urban&lt;/ns2:Title&gt;&lt;/ns2:Description&gt;&lt;ns3:Filter&gt;&lt;ns3:PropertyIsEqualTo&gt;&lt;ns3:PropertyName&gt;IND_CODE&lt;/ns3:PropertyName&gt;&lt;ns3:Literal&gt;100200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name="stroke"&gt;#f70d00&lt;/ns2:SvgParameter&gt;&lt;ns2:SvgParameter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" spans="1:15" x14ac:dyDescent="0.25">
      <c r="A9" s="22">
        <v>100</v>
      </c>
      <c r="B9" s="22" t="s">
        <v>147</v>
      </c>
      <c r="C9" s="22">
        <v>300</v>
      </c>
      <c r="D9" s="22" t="s">
        <v>136</v>
      </c>
      <c r="F9" s="22">
        <f t="shared" si="0"/>
        <v>100300</v>
      </c>
      <c r="G9" s="22" t="str">
        <f t="shared" si="1"/>
        <v>Wetland to Agriculture</v>
      </c>
      <c r="I9" t="s">
        <v>364</v>
      </c>
      <c r="J9" t="s">
        <v>366</v>
      </c>
      <c r="K9" s="22" t="str">
        <f t="shared" si="2"/>
        <v>&lt;ns2:Rule&gt;&lt;ns2:Name&gt;Wetland to Agriculture&lt;/ns2:Name&gt;&lt;ns2:Description&gt;&lt;ns2:Title&gt;Wetland to Agriculture&lt;/ns2:Title&gt;&lt;/ns2:Description&gt;&lt;ns3:Filter&gt;&lt;ns3:PropertyIsEqualTo&gt;&lt;ns3:PropertyName&gt;IND_CODE&lt;/ns3:PropertyName&gt;&lt;ns3:Literal&gt;100300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name="stroke"&gt;#f70d00&lt;/ns2:SvgParameter&gt;&lt;ns2:SvgParameter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" spans="1:15" x14ac:dyDescent="0.25">
      <c r="A10" s="22">
        <v>100</v>
      </c>
      <c r="B10" s="22" t="s">
        <v>147</v>
      </c>
      <c r="C10" s="22">
        <v>400</v>
      </c>
      <c r="D10" s="22" t="s">
        <v>137</v>
      </c>
      <c r="F10" s="22">
        <f t="shared" si="0"/>
        <v>100400</v>
      </c>
      <c r="G10" s="22" t="str">
        <f t="shared" si="1"/>
        <v>Wetland to Naturall habitat not Wetland</v>
      </c>
      <c r="I10" t="s">
        <v>365</v>
      </c>
      <c r="J10" t="s">
        <v>366</v>
      </c>
      <c r="K10" s="22" t="str">
        <f t="shared" si="2"/>
        <v>&lt;ns2:Rule&gt;&lt;ns2:Name&gt;Wetland to Naturall habitat not Wetland&lt;/ns2:Name&gt;&lt;ns2:Description&gt;&lt;ns2:Title&gt;Wetland to Naturall habitat not Wetland&lt;/ns2:Title&gt;&lt;/ns2:Description&gt;&lt;ns3:Filter&gt;&lt;ns3:PropertyIsEqualTo&gt;&lt;ns3:PropertyName&gt;IND_CODE&lt;/ns3:PropertyName&gt;&lt;ns3:Literal&gt;100400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name="stroke"&gt;#f70d00&lt;/ns2:SvgParameter&gt;&lt;ns2:SvgParameter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" spans="1:15" x14ac:dyDescent="0.25">
      <c r="F11" s="22"/>
      <c r="G11" s="22"/>
      <c r="K11" s="22"/>
    </row>
    <row r="12" spans="1:15" x14ac:dyDescent="0.25">
      <c r="A12" t="s">
        <v>349</v>
      </c>
      <c r="F12" s="22"/>
      <c r="G12" s="22"/>
      <c r="K12" s="22"/>
    </row>
    <row r="13" spans="1:15" x14ac:dyDescent="0.25">
      <c r="A13" s="22">
        <v>110</v>
      </c>
      <c r="B13" s="22" t="s">
        <v>145</v>
      </c>
      <c r="C13" s="22">
        <v>120</v>
      </c>
      <c r="D13" s="22" t="s">
        <v>146</v>
      </c>
      <c r="F13" s="22">
        <f t="shared" si="0"/>
        <v>110120</v>
      </c>
      <c r="G13" s="22" t="str">
        <f t="shared" si="1"/>
        <v>Natural wetland to Artificial wetland</v>
      </c>
      <c r="I13" t="s">
        <v>371</v>
      </c>
      <c r="J13" t="s">
        <v>370</v>
      </c>
      <c r="K13" s="22" t="str">
        <f t="shared" si="2"/>
        <v>&lt;ns2:Rule&gt;&lt;ns2:Name&gt;Natural wetland to Artificial wetland&lt;/ns2:Name&gt;&lt;ns2:Description&gt;&lt;ns2:Title&gt;Natural wetland to Artificial wetland&lt;/ns2:Title&gt;&lt;/ns2:Description&gt;&lt;ns3:Filter&gt;&lt;ns3:PropertyIsEqualTo&gt;&lt;ns3:PropertyName&gt;IND_CODE&lt;/ns3:PropertyName&gt;&lt;ns3:Literal&gt;110120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" spans="1:15" x14ac:dyDescent="0.25">
      <c r="A14" s="22">
        <v>110</v>
      </c>
      <c r="B14" s="22" t="s">
        <v>145</v>
      </c>
      <c r="C14" s="22">
        <v>900</v>
      </c>
      <c r="D14" s="22" t="s">
        <v>348</v>
      </c>
      <c r="F14" s="22">
        <f t="shared" si="0"/>
        <v>110900</v>
      </c>
      <c r="G14" s="22" t="str">
        <f t="shared" si="1"/>
        <v>Natural wetland to Rice</v>
      </c>
      <c r="I14" t="s">
        <v>371</v>
      </c>
      <c r="J14" t="s">
        <v>372</v>
      </c>
      <c r="K14" s="22" t="str">
        <f t="shared" si="2"/>
        <v>&lt;ns2:Rule&gt;&lt;ns2:Name&gt;Natural wetland to Rice&lt;/ns2:Name&gt;&lt;ns2:Description&gt;&lt;ns2:Title&gt;Natural wetland to Rice&lt;/ns2:Title&gt;&lt;/ns2:Description&gt;&lt;ns3:Filter&gt;&lt;ns3:PropertyIsEqualTo&gt;&lt;ns3:PropertyName&gt;IND_CODE&lt;/ns3:PropertyName&gt;&lt;ns3:Literal&gt;110900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5" spans="1:15" x14ac:dyDescent="0.25">
      <c r="A15">
        <v>1</v>
      </c>
      <c r="B15" t="s">
        <v>151</v>
      </c>
      <c r="C15">
        <v>120</v>
      </c>
      <c r="D15" s="22" t="s">
        <v>146</v>
      </c>
      <c r="F15" s="22">
        <f t="shared" ref="F15:F17" si="3">A15*1000+C15</f>
        <v>1120</v>
      </c>
      <c r="G15" s="22" t="str">
        <f t="shared" ref="G15" si="4">CONCATENATE(B15," to ", D15)</f>
        <v>unclassified (nat./art. wetland) to Artificial wetland</v>
      </c>
      <c r="I15" t="s">
        <v>373</v>
      </c>
      <c r="J15" t="s">
        <v>370</v>
      </c>
      <c r="K15" s="22" t="str">
        <f t="shared" si="2"/>
        <v>&lt;ns2:Rule&gt;&lt;ns2:Name&gt;unclassified (nat./art. wetland) to Artificial wetland&lt;/ns2:Name&gt;&lt;ns2:Description&gt;&lt;ns2:Title&gt;unclassified (nat./art. wetland) to Artificial wetland&lt;/ns2:Title&gt;&lt;/ns2:Description&gt;&lt;ns3:Filter&gt;&lt;ns3:PropertyIsEqualTo&gt;&lt;ns3:PropertyName&gt;IND_CODE&lt;/ns3:PropertyName&gt;&lt;ns3:Literal&gt;1120&lt;/ns3:Literal&gt;&lt;/ns3:PropertyIsEqualTo&gt;&lt;/ns3:Filter&gt;&lt;ns2:PolygonSymbolizer&gt;&lt;ns2:Fill&gt;&lt;ns2:SvgParameter name="fill"&gt;#f9f6f6&lt;/ns2:SvgParameter&gt;&lt;/ns2:Fill&gt;&lt;/ns2:PolygonSymbolizer&gt;&lt;ns2:LineSymbolizer&gt;&lt;ns2:Stroke&gt;&lt;ns2:SvgParameter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6" spans="1:15" x14ac:dyDescent="0.25">
      <c r="A16" s="22">
        <v>120</v>
      </c>
      <c r="B16" s="22" t="s">
        <v>146</v>
      </c>
      <c r="C16" s="22">
        <v>120</v>
      </c>
      <c r="D16" s="22"/>
      <c r="F16" s="22">
        <f t="shared" si="3"/>
        <v>120120</v>
      </c>
      <c r="G16" s="22" t="s">
        <v>367</v>
      </c>
      <c r="I16" t="s">
        <v>368</v>
      </c>
      <c r="J16" t="s">
        <v>368</v>
      </c>
      <c r="K16" s="22" t="str">
        <f t="shared" si="2"/>
        <v>&lt;ns2:Rule&gt;&lt;ns2:Name&gt;non-changed Artificial wetland&lt;/ns2:Name&gt;&lt;ns2:Description&gt;&lt;ns2:Title&gt;non-changed Artificial wetland&lt;/ns2:Title&gt;&lt;/ns2:Description&gt;&lt;ns3:Filter&gt;&lt;ns3:PropertyIsEqualTo&gt;&lt;ns3:PropertyName&gt;IND_CODE&lt;/ns3:PropertyName&gt;&lt;ns3:Literal&gt;120120&lt;/ns3:Literal&gt;&lt;/ns3:PropertyIsEqualTo&gt;&lt;/ns3:Filter&gt;&lt;ns2:PolygonSymbolizer&gt;&lt;ns2:Fill&gt;&lt;ns2:SvgParameter name="fill"&gt;#bbf3e9&lt;/ns2:SvgParameter&gt;&lt;/ns2:Fill&gt;&lt;/ns2:PolygonSymbolizer&gt;&lt;ns2:LineSymbolizer&gt;&lt;ns2:Stroke&gt;&lt;ns2:SvgParameter name="stroke"&gt;#bbf3e9&lt;/ns2:SvgParameter&gt;&lt;ns2:SvgParameter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7" spans="1:11" x14ac:dyDescent="0.25">
      <c r="A17" s="22">
        <v>900</v>
      </c>
      <c r="B17" s="22" t="s">
        <v>348</v>
      </c>
      <c r="C17" s="22">
        <v>900</v>
      </c>
      <c r="D17" s="22"/>
      <c r="F17" s="22">
        <f t="shared" si="3"/>
        <v>900900</v>
      </c>
      <c r="G17" s="22" t="s">
        <v>355</v>
      </c>
      <c r="I17" t="s">
        <v>369</v>
      </c>
      <c r="J17" t="s">
        <v>369</v>
      </c>
      <c r="K17" s="22" t="str">
        <f t="shared" si="2"/>
        <v>&lt;ns2:Rule&gt;&lt;ns2:Name&gt;non-changed Rice&lt;/ns2:Name&gt;&lt;ns2:Description&gt;&lt;ns2:Title&gt;non-changed Rice&lt;/ns2:Title&gt;&lt;/ns2:Description&gt;&lt;ns3:Filter&gt;&lt;ns3:PropertyIsEqualTo&gt;&lt;ns3:PropertyName&gt;IND_CODE&lt;/ns3:PropertyName&gt;&lt;ns3:Literal&gt;900900&lt;/ns3:Literal&gt;&lt;/ns3:PropertyIsEqualTo&gt;&lt;/ns3:Filter&gt;&lt;ns2:PolygonSymbolizer&gt;&lt;ns2:Fill&gt;&lt;ns2:SvgParameter name="fill"&gt;#e3bbf3&lt;/ns2:SvgParameter&gt;&lt;/ns2:Fill&gt;&lt;/ns2:PolygonSymbolizer&gt;&lt;ns2:LineSymbolizer&gt;&lt;ns2:Stroke&gt;&lt;ns2:SvgParameter name="stroke"&gt;#e3bbf3&lt;/ns2:SvgParameter&gt;&lt;ns2:SvgParameter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8" spans="1:11" x14ac:dyDescent="0.25">
      <c r="F18" s="22"/>
      <c r="G18" s="22"/>
      <c r="K18" s="22"/>
    </row>
    <row r="19" spans="1:11" x14ac:dyDescent="0.25">
      <c r="A19" s="22" t="s">
        <v>353</v>
      </c>
      <c r="F19" s="22"/>
      <c r="G19" s="22"/>
      <c r="K19" s="22"/>
    </row>
    <row r="20" spans="1:11" x14ac:dyDescent="0.25">
      <c r="A20">
        <v>1</v>
      </c>
      <c r="B20" s="22" t="s">
        <v>151</v>
      </c>
      <c r="C20" s="22">
        <v>110</v>
      </c>
      <c r="D20" s="22" t="s">
        <v>145</v>
      </c>
      <c r="F20" s="22">
        <f t="shared" ref="F20:F26" si="5">A20*1000+C20</f>
        <v>1110</v>
      </c>
      <c r="G20" s="22" t="str">
        <f t="shared" ref="G20:G25" si="6">CONCATENATE(B20," to ", D20)</f>
        <v>unclassified (nat./art. wetland) to Natural wetland</v>
      </c>
      <c r="I20" s="22" t="s">
        <v>373</v>
      </c>
      <c r="J20" s="22" t="s">
        <v>371</v>
      </c>
      <c r="K20" s="22" t="str">
        <f t="shared" si="2"/>
        <v>&lt;ns2:Rule&gt;&lt;ns2:Name&gt;unclassified (nat./art. wetland) to Natural wetland&lt;/ns2:Name&gt;&lt;ns2:Description&gt;&lt;ns2:Title&gt;unclassified (nat./art. wetland) to Natural wetland&lt;/ns2:Title&gt;&lt;/ns2:Description&gt;&lt;ns3:Filter&gt;&lt;ns3:PropertyIsEqualTo&gt;&lt;ns3:PropertyName&gt;IND_CODE&lt;/ns3:PropertyName&gt;&lt;ns3:Literal&gt;1110&lt;/ns3:Literal&gt;&lt;/ns3:PropertyIsEqualTo&gt;&lt;/ns3:Filter&gt;&lt;ns2:PolygonSymbolizer&gt;&lt;ns2:Fill&gt;&lt;ns2:SvgParameter name="fill"&gt;#f9f6f6&lt;/ns2:SvgParameter&gt;&lt;/ns2:Fill&gt;&lt;/ns2:PolygonSymbolizer&gt;&lt;ns2:LineSymbolizer&gt;&lt;ns2:Stroke&gt;&lt;ns2:SvgParameter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1" spans="1:11" x14ac:dyDescent="0.25">
      <c r="A21">
        <v>120</v>
      </c>
      <c r="B21" s="22" t="s">
        <v>146</v>
      </c>
      <c r="C21" s="22">
        <v>110</v>
      </c>
      <c r="D21" s="22" t="s">
        <v>145</v>
      </c>
      <c r="F21" s="22">
        <f t="shared" si="5"/>
        <v>120110</v>
      </c>
      <c r="G21" s="22" t="str">
        <f t="shared" si="6"/>
        <v>Artificial wetland to Natural wetland</v>
      </c>
      <c r="I21" s="22" t="s">
        <v>370</v>
      </c>
      <c r="J21" s="22" t="s">
        <v>374</v>
      </c>
      <c r="K21" s="22" t="str">
        <f t="shared" si="2"/>
        <v>&lt;ns2:Rule&gt;&lt;ns2:Name&gt;Artificial wetland to Natural wetland&lt;/ns2:Name&gt;&lt;ns2:Description&gt;&lt;ns2:Title&gt;Artificial wetland to Natural wetland&lt;/ns2:Title&gt;&lt;/ns2:Description&gt;&lt;ns3:Filter&gt;&lt;ns3:PropertyIsEqualTo&gt;&lt;ns3:PropertyName&gt;IND_CODE&lt;/ns3:PropertyName&gt;&lt;ns3:Literal&gt;120110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name="stroke"&gt;#09bbf2&lt;/ns2:SvgParameter&gt;&lt;ns2:SvgParameter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2" spans="1:11" x14ac:dyDescent="0.25">
      <c r="A22">
        <v>200</v>
      </c>
      <c r="B22" s="22" t="s">
        <v>135</v>
      </c>
      <c r="C22" s="22">
        <v>110</v>
      </c>
      <c r="D22" s="22" t="s">
        <v>145</v>
      </c>
      <c r="F22" s="22">
        <f t="shared" si="5"/>
        <v>200110</v>
      </c>
      <c r="G22" s="22" t="str">
        <f t="shared" si="6"/>
        <v>Urban to Natural wetland</v>
      </c>
      <c r="I22" s="22" t="s">
        <v>363</v>
      </c>
      <c r="J22" s="22" t="s">
        <v>375</v>
      </c>
      <c r="K22" s="22" t="str">
        <f t="shared" si="2"/>
        <v>&lt;ns2:Rule&gt;&lt;ns2:Name&gt;Urban to Natural wetland&lt;/ns2:Name&gt;&lt;ns2:Description&gt;&lt;ns2:Title&gt;Urban to Natural wetland&lt;/ns2:Title&gt;&lt;/ns2:Description&gt;&lt;ns3:Filter&gt;&lt;ns3:PropertyIsEqualTo&gt;&lt;ns3:PropertyName&gt;IND_CODE&lt;/ns3:PropertyName&gt;&lt;ns3:Literal&gt;200110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name="stroke"&gt;#09bbf3&lt;/ns2:SvgParameter&gt;&lt;ns2:SvgParameter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3" spans="1:11" x14ac:dyDescent="0.25">
      <c r="A23">
        <v>300</v>
      </c>
      <c r="B23" s="22" t="s">
        <v>136</v>
      </c>
      <c r="C23" s="22">
        <v>110</v>
      </c>
      <c r="D23" s="22" t="s">
        <v>145</v>
      </c>
      <c r="F23" s="22">
        <f t="shared" si="5"/>
        <v>300110</v>
      </c>
      <c r="G23" s="22" t="str">
        <f t="shared" si="6"/>
        <v>Agriculture to Natural wetland</v>
      </c>
      <c r="I23" s="22" t="s">
        <v>364</v>
      </c>
      <c r="J23" s="22" t="s">
        <v>376</v>
      </c>
      <c r="K23" s="22" t="str">
        <f t="shared" si="2"/>
        <v>&lt;ns2:Rule&gt;&lt;ns2:Name&gt;Agriculture to Natural wetland&lt;/ns2:Name&gt;&lt;ns2:Description&gt;&lt;ns2:Title&gt;Agriculture to Natural wetland&lt;/ns2:Title&gt;&lt;/ns2:Description&gt;&lt;ns3:Filter&gt;&lt;ns3:PropertyIsEqualTo&gt;&lt;ns3:PropertyName&gt;IND_CODE&lt;/ns3:PropertyName&gt;&lt;ns3:Literal&gt;300110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name="stroke"&gt;#09bbf4&lt;/ns2:SvgParameter&gt;&lt;ns2:SvgParameter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4" spans="1:11" x14ac:dyDescent="0.25">
      <c r="A24">
        <v>400</v>
      </c>
      <c r="B24" s="22" t="s">
        <v>137</v>
      </c>
      <c r="C24" s="22">
        <v>110</v>
      </c>
      <c r="D24" s="22" t="s">
        <v>145</v>
      </c>
      <c r="F24" s="22">
        <f t="shared" si="5"/>
        <v>400110</v>
      </c>
      <c r="G24" s="22" t="str">
        <f t="shared" si="6"/>
        <v>Naturall habitat not Wetland to Natural wetland</v>
      </c>
      <c r="I24" s="22" t="s">
        <v>365</v>
      </c>
      <c r="J24" s="22" t="s">
        <v>377</v>
      </c>
      <c r="K24" s="22" t="str">
        <f t="shared" si="2"/>
        <v>&lt;ns2:Rule&gt;&lt;ns2:Name&gt;Naturall habitat not Wetland to Natural wetland&lt;/ns2:Name&gt;&lt;ns2:Description&gt;&lt;ns2:Title&gt;Naturall habitat not Wetland to Natural wetland&lt;/ns2:Title&gt;&lt;/ns2:Description&gt;&lt;ns3:Filter&gt;&lt;ns3:PropertyIsEqualTo&gt;&lt;ns3:PropertyName&gt;IND_CODE&lt;/ns3:PropertyName&gt;&lt;ns3:Literal&gt;400110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name="stroke"&gt;#09bbf5&lt;/ns2:SvgParameter&gt;&lt;ns2:SvgParameter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5" spans="1:11" x14ac:dyDescent="0.25">
      <c r="A25">
        <v>900</v>
      </c>
      <c r="B25" s="22" t="s">
        <v>348</v>
      </c>
      <c r="C25" s="22">
        <v>110</v>
      </c>
      <c r="D25" s="22" t="s">
        <v>145</v>
      </c>
      <c r="F25" s="22">
        <f t="shared" si="5"/>
        <v>900110</v>
      </c>
      <c r="G25" s="22" t="str">
        <f t="shared" si="6"/>
        <v>Rice to Natural wetland</v>
      </c>
      <c r="I25" t="s">
        <v>372</v>
      </c>
      <c r="J25" s="22" t="s">
        <v>378</v>
      </c>
      <c r="K25" s="22" t="str">
        <f t="shared" si="2"/>
        <v>&lt;ns2:Rule&gt;&lt;ns2:Name&gt;Rice to Natural wetland&lt;/ns2:Name&gt;&lt;ns2:Description&gt;&lt;ns2:Title&gt;Rice to Natural wetland&lt;/ns2:Title&gt;&lt;/ns2:Description&gt;&lt;ns3:Filter&gt;&lt;ns3:PropertyIsEqualTo&gt;&lt;ns3:PropertyName&gt;IND_CODE&lt;/ns3:PropertyName&gt;&lt;ns3:Literal&gt;900110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name="stroke"&gt;#09bbf6&lt;/ns2:SvgParameter&gt;&lt;ns2:SvgParameter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6" spans="1:11" s="22" customFormat="1" x14ac:dyDescent="0.25">
      <c r="A26" s="22">
        <v>110</v>
      </c>
      <c r="B26" s="22" t="s">
        <v>145</v>
      </c>
      <c r="C26" s="22">
        <v>110</v>
      </c>
      <c r="F26" s="22">
        <f t="shared" si="5"/>
        <v>110110</v>
      </c>
      <c r="G26" s="22" t="s">
        <v>356</v>
      </c>
      <c r="I26" s="22" t="s">
        <v>379</v>
      </c>
      <c r="J26" s="22" t="s">
        <v>379</v>
      </c>
      <c r="K26" s="22" t="str">
        <f t="shared" si="2"/>
        <v>&lt;ns2:Rule&gt;&lt;ns2:Name&gt;non-changed Natural wetland&lt;/ns2:Name&gt;&lt;ns2:Description&gt;&lt;ns2:Title&gt;non-changed Natural wetland&lt;/ns2:Title&gt;&lt;/ns2:Description&gt;&lt;ns3:Filter&gt;&lt;ns3:PropertyIsEqualTo&gt;&lt;ns3:PropertyName&gt;IND_CODE&lt;/ns3:PropertyName&gt;&lt;ns3:Literal&gt;110110&lt;/ns3:Literal&gt;&lt;/ns3:PropertyIsEqualTo&gt;&lt;/ns3:Filter&gt;&lt;ns2:PolygonSymbolizer&gt;&lt;ns2:Fill&gt;&lt;ns2:SvgParameter name="fill"&gt;#9cd0e0&lt;/ns2:SvgParameter&gt;&lt;/ns2:Fill&gt;&lt;/ns2:PolygonSymbolizer&gt;&lt;ns2:LineSymbolizer&gt;&lt;ns2:Stroke&gt;&lt;ns2:SvgParameter name="stroke"&gt;#9cd0e0&lt;/ns2:SvgParameter&gt;&lt;ns2:SvgParameter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7" spans="1:11" x14ac:dyDescent="0.25">
      <c r="F27" s="22"/>
      <c r="G27" s="22"/>
      <c r="K27" s="22"/>
    </row>
    <row r="28" spans="1:11" x14ac:dyDescent="0.25">
      <c r="A28" t="s">
        <v>350</v>
      </c>
      <c r="K28" s="22"/>
    </row>
    <row r="29" spans="1:11" x14ac:dyDescent="0.25">
      <c r="A29" s="22">
        <v>100</v>
      </c>
      <c r="B29" s="22" t="s">
        <v>147</v>
      </c>
      <c r="C29" s="22">
        <v>200</v>
      </c>
      <c r="D29" s="22" t="s">
        <v>135</v>
      </c>
      <c r="F29" s="22">
        <f>A29*1000+C29</f>
        <v>100200</v>
      </c>
      <c r="G29" s="22" t="str">
        <f>CONCATENATE(B29," to ", D29)</f>
        <v>Wetland to Urban</v>
      </c>
      <c r="I29" s="22" t="s">
        <v>385</v>
      </c>
      <c r="J29" s="22" t="s">
        <v>363</v>
      </c>
      <c r="K29" s="22" t="str">
        <f t="shared" si="2"/>
        <v>&lt;ns2:Rule&gt;&lt;ns2:Name&gt;Wetland to Urban&lt;/ns2:Name&gt;&lt;ns2:Description&gt;&lt;ns2:Title&gt;Wetland to Urban&lt;/ns2:Title&gt;&lt;/ns2:Description&gt;&lt;ns3:Filter&gt;&lt;ns3:PropertyIsEqualTo&gt;&lt;ns3:PropertyName&gt;IND_CODE&lt;/ns3:PropertyName&gt;&lt;ns3:Literal&gt;100200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0" spans="1:11" x14ac:dyDescent="0.25">
      <c r="A30" s="22">
        <v>200</v>
      </c>
      <c r="B30" s="22" t="s">
        <v>135</v>
      </c>
      <c r="C30" s="22">
        <v>200</v>
      </c>
      <c r="D30" s="22"/>
      <c r="F30" s="22">
        <f>A30*1000+C30</f>
        <v>200200</v>
      </c>
      <c r="G30" s="22" t="s">
        <v>358</v>
      </c>
      <c r="I30" t="s">
        <v>380</v>
      </c>
      <c r="J30" s="22" t="s">
        <v>380</v>
      </c>
      <c r="K30" s="22" t="str">
        <f t="shared" si="2"/>
        <v>&lt;ns2:Rule&gt;&lt;ns2:Name&gt;non-changed Urban&lt;/ns2:Name&gt;&lt;ns2:Description&gt;&lt;ns2:Title&gt;non-changed Urban&lt;/ns2:Title&gt;&lt;/ns2:Description&gt;&lt;ns3:Filter&gt;&lt;ns3:PropertyIsEqualTo&gt;&lt;ns3:PropertyName&gt;IND_CODE&lt;/ns3:PropertyName&gt;&lt;ns3:Literal&gt;200200&lt;/ns3:Literal&gt;&lt;/ns3:PropertyIsEqualTo&gt;&lt;/ns3:Filter&gt;&lt;ns2:PolygonSymbolizer&gt;&lt;ns2:Fill&gt;&lt;ns2:SvgParameter name="fill"&gt;#efa98e&lt;/ns2:SvgParameter&gt;&lt;/ns2:Fill&gt;&lt;/ns2:PolygonSymbolizer&gt;&lt;ns2:LineSymbolizer&gt;&lt;ns2:Stroke&gt;&lt;ns2:SvgParameter name="stroke"&gt;#efa98e&lt;/ns2:SvgParameter&gt;&lt;ns2:SvgParameter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1" spans="1:11" x14ac:dyDescent="0.25">
      <c r="A31" s="22">
        <v>300</v>
      </c>
      <c r="B31" s="22" t="s">
        <v>136</v>
      </c>
      <c r="C31" s="22">
        <v>200</v>
      </c>
      <c r="D31" s="22" t="s">
        <v>135</v>
      </c>
      <c r="F31" s="22">
        <f>A31*1000+C31</f>
        <v>300200</v>
      </c>
      <c r="G31" s="22" t="str">
        <f>CONCATENATE(B31," to ", D31)</f>
        <v>Agriculture to Urban</v>
      </c>
      <c r="I31" s="22" t="s">
        <v>364</v>
      </c>
      <c r="J31" s="22" t="s">
        <v>363</v>
      </c>
      <c r="K31" s="22" t="str">
        <f t="shared" si="2"/>
        <v>&lt;ns2:Rule&gt;&lt;ns2:Name&gt;Agriculture to Urban&lt;/ns2:Name&gt;&lt;ns2:Description&gt;&lt;ns2:Title&gt;Agriculture to Urban&lt;/ns2:Title&gt;&lt;/ns2:Description&gt;&lt;ns3:Filter&gt;&lt;ns3:PropertyIsEqualTo&gt;&lt;ns3:PropertyName&gt;IND_CODE&lt;/ns3:PropertyName&gt;&lt;ns3:Literal&gt;300200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2" spans="1:11" x14ac:dyDescent="0.25">
      <c r="A32" s="22">
        <v>400</v>
      </c>
      <c r="B32" s="22" t="s">
        <v>137</v>
      </c>
      <c r="C32" s="22">
        <v>200</v>
      </c>
      <c r="D32" s="22" t="s">
        <v>135</v>
      </c>
      <c r="F32" s="22">
        <f>A32*1000+C32</f>
        <v>400200</v>
      </c>
      <c r="G32" s="22" t="str">
        <f>CONCATENATE(B32," to ", D32)</f>
        <v>Naturall habitat not Wetland to Urban</v>
      </c>
      <c r="I32" s="22" t="s">
        <v>365</v>
      </c>
      <c r="J32" s="22" t="s">
        <v>363</v>
      </c>
      <c r="K32" s="22" t="str">
        <f t="shared" si="2"/>
        <v>&lt;ns2:Rule&gt;&lt;ns2:Name&gt;Naturall habitat not Wetland to Urban&lt;/ns2:Name&gt;&lt;ns2:Description&gt;&lt;ns2:Title&gt;Naturall habitat not Wetland to Urban&lt;/ns2:Title&gt;&lt;/ns2:Description&gt;&lt;ns3:Filter&gt;&lt;ns3:PropertyIsEqualTo&gt;&lt;ns3:PropertyName&gt;IND_CODE&lt;/ns3:PropertyName&gt;&lt;ns3:Literal&gt;400200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3" spans="2:11" x14ac:dyDescent="0.25">
      <c r="K33" s="22"/>
    </row>
    <row r="34" spans="2:11" x14ac:dyDescent="0.25">
      <c r="K34" s="22"/>
    </row>
    <row r="35" spans="2:11" x14ac:dyDescent="0.25">
      <c r="F35">
        <v>1</v>
      </c>
      <c r="G35" t="s">
        <v>151</v>
      </c>
      <c r="I35" t="s">
        <v>373</v>
      </c>
      <c r="J35" s="22" t="s">
        <v>373</v>
      </c>
      <c r="K35" s="22" t="str">
        <f t="shared" si="2"/>
        <v>&lt;ns2:Rule&gt;&lt;ns2:Name&gt;unclassified (nat./art. wetland)&lt;/ns2:Name&gt;&lt;ns2:Description&gt;&lt;ns2:Title&gt;unclassified (nat./art. wetland)&lt;/ns2:Title&gt;&lt;/ns2:Description&gt;&lt;ns3:Filter&gt;&lt;ns3:PropertyIsEqualTo&gt;&lt;ns3:PropertyName&gt;IND_CODE&lt;/ns3:PropertyName&gt;&lt;ns3:Literal&gt;1&lt;/ns3:Literal&gt;&lt;/ns3:PropertyIsEqualTo&gt;&lt;/ns3:Filter&gt;&lt;ns2:PolygonSymbolizer&gt;&lt;ns2:Fill&gt;&lt;ns2:SvgParameter name="fill"&gt;#f9f6f6&lt;/ns2:SvgParameter&gt;&lt;/ns2:Fill&gt;&lt;/ns2:PolygonSymbolizer&gt;&lt;ns2:LineSymbolizer&gt;&lt;ns2:Stroke&gt;&lt;ns2:SvgParameter name="stroke"&gt;#f9f6f6&lt;/ns2:SvgParameter&gt;&lt;ns2:SvgParameter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6" spans="2:11" x14ac:dyDescent="0.25">
      <c r="F36">
        <v>2</v>
      </c>
      <c r="G36" t="s">
        <v>152</v>
      </c>
      <c r="I36" t="s">
        <v>386</v>
      </c>
      <c r="J36" s="22" t="s">
        <v>386</v>
      </c>
      <c r="K36" s="22" t="str">
        <f t="shared" si="2"/>
        <v>&lt;ns2:Rule&gt;&lt;ns2:Name&gt;unclassified (veg./water/river)&lt;/ns2:Name&gt;&lt;ns2:Description&gt;&lt;ns2:Title&gt;unclassified (veg./water/river)&lt;/ns2:Title&gt;&lt;/ns2:Description&gt;&lt;ns3:Filter&gt;&lt;ns3:PropertyIsEqualTo&gt;&lt;ns3:PropertyName&gt;IND_CODE&lt;/ns3:PropertyName&gt;&lt;ns3:Literal&gt;2&lt;/ns3:Literal&gt;&lt;/ns3:PropertyIsEqualTo&gt;&lt;/ns3:Filter&gt;&lt;ns2:PolygonSymbolizer&gt;&lt;ns2:Fill&gt;&lt;ns2:SvgParameter name="fill"&gt;#e5f1e9&lt;/ns2:SvgParameter&gt;&lt;/ns2:Fill&gt;&lt;/ns2:PolygonSymbolizer&gt;&lt;ns2:LineSymbolizer&gt;&lt;ns2:Stroke&gt;&lt;ns2:SvgParameter name="stroke"&gt;#e5f1e9&lt;/ns2:SvgParameter&gt;&lt;ns2:SvgParameter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7" spans="2:11" x14ac:dyDescent="0.25">
      <c r="B37" s="22"/>
      <c r="F37">
        <v>3</v>
      </c>
      <c r="G37" t="s">
        <v>340</v>
      </c>
      <c r="I37" t="s">
        <v>387</v>
      </c>
      <c r="J37" s="22" t="s">
        <v>387</v>
      </c>
      <c r="K37" s="22" t="str">
        <f t="shared" si="2"/>
        <v>&lt;ns2:Rule&gt;&lt;ns2:Name&gt;Non-wetland&lt;/ns2:Name&gt;&lt;ns2:Description&gt;&lt;ns2:Title&gt;Non-wetland&lt;/ns2:Title&gt;&lt;/ns2:Description&gt;&lt;ns3:Filter&gt;&lt;ns3:PropertyIsEqualTo&gt;&lt;ns3:PropertyName&gt;IND_CODE&lt;/ns3:PropertyName&gt;&lt;ns3:Literal&gt;3&lt;/ns3:Literal&gt;&lt;/ns3:PropertyIsEqualTo&gt;&lt;/ns3:Filter&gt;&lt;ns2:PolygonSymbolizer&gt;&lt;ns2:Fill&gt;&lt;ns2:SvgParameter name="fill"&gt;#f1f0e5&lt;/ns2:SvgParameter&gt;&lt;/ns2:Fill&gt;&lt;/ns2:PolygonSymbolizer&gt;&lt;ns2:LineSymbolizer&gt;&lt;ns2:Stroke&gt;&lt;ns2:SvgParameter name="stroke"&gt;#f1f0e5&lt;/ns2:SvgParameter&gt;&lt;ns2:SvgParameter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8" spans="2:11" x14ac:dyDescent="0.25">
      <c r="F38">
        <v>10</v>
      </c>
      <c r="G38" t="s">
        <v>148</v>
      </c>
      <c r="I38" t="s">
        <v>388</v>
      </c>
      <c r="J38" s="22" t="s">
        <v>388</v>
      </c>
      <c r="K38" s="22" t="str">
        <f t="shared" si="2"/>
        <v>&lt;ns2:Rule&gt;&lt;ns2:Name&gt;Vegetated wetland&lt;/ns2:Name&gt;&lt;ns2:Description&gt;&lt;ns2:Title&gt;Vegetated wetland&lt;/ns2:Title&gt;&lt;/ns2:Description&gt;&lt;ns3:Filter&gt;&lt;ns3:PropertyIsEqualTo&gt;&lt;ns3:PropertyName&gt;IND_CODE&lt;/ns3:PropertyName&gt;&lt;ns3:Literal&gt;10&lt;/ns3:Literal&gt;&lt;/ns3:PropertyIsEqualTo&gt;&lt;/ns3:Filter&gt;&lt;ns2:PolygonSymbolizer&gt;&lt;ns2:Fill&gt;&lt;ns2:SvgParameter name="fill"&gt;#79f1f7&lt;/ns2:SvgParameter&gt;&lt;/ns2:Fill&gt;&lt;/ns2:PolygonSymbolizer&gt;&lt;ns2:LineSymbolizer&gt;&lt;ns2:Stroke&gt;&lt;ns2:SvgParameter name="stroke"&gt;#79f1f7&lt;/ns2:SvgParameter&gt;&lt;ns2:SvgParameter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9" spans="2:11" x14ac:dyDescent="0.25">
      <c r="F39">
        <v>20</v>
      </c>
      <c r="G39" t="s">
        <v>150</v>
      </c>
      <c r="I39" t="s">
        <v>389</v>
      </c>
      <c r="J39" s="22" t="s">
        <v>389</v>
      </c>
      <c r="K39" s="22" t="str">
        <f t="shared" si="2"/>
        <v>&lt;ns2:Rule&gt;&lt;ns2:Name&gt;Water bodies&lt;/ns2:Name&gt;&lt;ns2:Description&gt;&lt;ns2:Title&gt;Water bodies&lt;/ns2:Title&gt;&lt;/ns2:Description&gt;&lt;ns3:Filter&gt;&lt;ns3:PropertyIsEqualTo&gt;&lt;ns3:PropertyName&gt;IND_CODE&lt;/ns3:PropertyName&gt;&lt;ns3:Literal&gt;20&lt;/ns3:Literal&gt;&lt;/ns3:PropertyIsEqualTo&gt;&lt;/ns3:Filter&gt;&lt;ns2:PolygonSymbolizer&gt;&lt;ns2:Fill&gt;&lt;ns2:SvgParameter name="fill"&gt;#32e6ef&lt;/ns2:SvgParameter&gt;&lt;/ns2:Fill&gt;&lt;/ns2:PolygonSymbolizer&gt;&lt;ns2:LineSymbolizer&gt;&lt;ns2:Stroke&gt;&lt;ns2:SvgParameter name="stroke"&gt;#32e6ef&lt;/ns2:SvgParameter&gt;&lt;ns2:SvgParameter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0" spans="2:11" x14ac:dyDescent="0.25">
      <c r="F40">
        <v>30</v>
      </c>
      <c r="G40" t="s">
        <v>149</v>
      </c>
      <c r="I40" t="s">
        <v>390</v>
      </c>
      <c r="J40" s="22" t="s">
        <v>390</v>
      </c>
      <c r="K40" s="22" t="str">
        <f t="shared" si="2"/>
        <v>&lt;ns2:Rule&gt;&lt;ns2:Name&gt;River bodies&lt;/ns2:Name&gt;&lt;ns2:Description&gt;&lt;ns2:Title&gt;River bodies&lt;/ns2:Title&gt;&lt;/ns2:Description&gt;&lt;ns3:Filter&gt;&lt;ns3:PropertyIsEqualTo&gt;&lt;ns3:PropertyName&gt;IND_CODE&lt;/ns3:PropertyName&gt;&lt;ns3:Literal&gt;30&lt;/ns3:Literal&gt;&lt;/ns3:PropertyIsEqualTo&gt;&lt;/ns3:Filter&gt;&lt;ns2:PolygonSymbolizer&gt;&lt;ns2:Fill&gt;&lt;ns2:SvgParameter name="fill"&gt;#79d4f7&lt;/ns2:SvgParameter&gt;&lt;/ns2:Fill&gt;&lt;/ns2:PolygonSymbolizer&gt;&lt;ns2:LineSymbolizer&gt;&lt;ns2:Stroke&gt;&lt;ns2:SvgParameter name="stroke"&gt;#79d4f7&lt;/ns2:SvgParameter&gt;&lt;ns2:SvgParameter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1" spans="2:11" x14ac:dyDescent="0.25">
      <c r="F41">
        <v>100</v>
      </c>
      <c r="G41" t="s">
        <v>147</v>
      </c>
      <c r="I41" t="s">
        <v>385</v>
      </c>
      <c r="J41" s="22" t="s">
        <v>385</v>
      </c>
      <c r="K41" s="22" t="str">
        <f t="shared" si="2"/>
        <v>&lt;ns2:Rule&gt;&lt;ns2:Name&gt;Wetland&lt;/ns2:Name&gt;&lt;ns2:Description&gt;&lt;ns2:Title&gt;Wetland&lt;/ns2:Title&gt;&lt;/ns2:Description&gt;&lt;ns3:Filter&gt;&lt;ns3:PropertyIsEqualTo&gt;&lt;ns3:PropertyName&gt;IND_CODE&lt;/ns3:PropertyName&gt;&lt;ns3:Literal&gt;100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2" spans="2:11" x14ac:dyDescent="0.25">
      <c r="F42">
        <v>101</v>
      </c>
      <c r="G42" t="s">
        <v>192</v>
      </c>
      <c r="I42" t="s">
        <v>391</v>
      </c>
      <c r="J42" s="22" t="s">
        <v>391</v>
      </c>
      <c r="K42" s="22" t="str">
        <f t="shared" si="2"/>
        <v>&lt;ns2:Rule&gt;&lt;ns2:Name&gt;Wetland / vegetated &lt;/ns2:Name&gt;&lt;ns2:Description&gt;&lt;ns2:Title&gt;Wetland / vegetated &lt;/ns2:Title&gt;&lt;/ns2:Description&gt;&lt;ns3:Filter&gt;&lt;ns3:PropertyIsEqualTo&gt;&lt;ns3:PropertyName&gt;IND_CODE&lt;/ns3:PropertyName&gt;&lt;ns3:Literal&gt;101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3" spans="2:11" x14ac:dyDescent="0.25">
      <c r="F43">
        <v>102</v>
      </c>
      <c r="G43" t="s">
        <v>190</v>
      </c>
      <c r="I43" t="s">
        <v>392</v>
      </c>
      <c r="J43" s="22" t="s">
        <v>392</v>
      </c>
      <c r="K43" s="22" t="str">
        <f t="shared" si="2"/>
        <v>&lt;ns2:Rule&gt;&lt;ns2:Name&gt;Wetland / water bodies&lt;/ns2:Name&gt;&lt;ns2:Description&gt;&lt;ns2:Title&gt;Wetland / water bodies&lt;/ns2:Title&gt;&lt;/ns2:Description&gt;&lt;ns3:Filter&gt;&lt;ns3:PropertyIsEqualTo&gt;&lt;ns3:PropertyName&gt;IND_CODE&lt;/ns3:PropertyName&gt;&lt;ns3:Literal&gt;102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4" spans="2:11" x14ac:dyDescent="0.25">
      <c r="F44">
        <v>103</v>
      </c>
      <c r="G44" t="s">
        <v>191</v>
      </c>
      <c r="I44" t="s">
        <v>393</v>
      </c>
      <c r="J44" s="22" t="s">
        <v>393</v>
      </c>
      <c r="K44" s="22" t="str">
        <f t="shared" si="2"/>
        <v>&lt;ns2:Rule&gt;&lt;ns2:Name&gt;Wetland / river bodies&lt;/ns2:Name&gt;&lt;ns2:Description&gt;&lt;ns2:Title&gt;Wetland / river bodies&lt;/ns2:Title&gt;&lt;/ns2:Description&gt;&lt;ns3:Filter&gt;&lt;ns3:PropertyIsEqualTo&gt;&lt;ns3:PropertyName&gt;IND_CODE&lt;/ns3:PropertyName&gt;&lt;ns3:Literal&gt;103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5" spans="2:11" x14ac:dyDescent="0.25">
      <c r="F45">
        <v>110</v>
      </c>
      <c r="G45" t="s">
        <v>145</v>
      </c>
      <c r="I45" t="s">
        <v>371</v>
      </c>
      <c r="J45" s="22" t="s">
        <v>371</v>
      </c>
      <c r="K45" s="22" t="str">
        <f t="shared" si="2"/>
        <v>&lt;ns2:Rule&gt;&lt;ns2:Name&gt;Natural wetland&lt;/ns2:Name&gt;&lt;ns2:Description&gt;&lt;ns2:Title&gt;Natural wetland&lt;/ns2:Title&gt;&lt;/ns2:Description&gt;&lt;ns3:Filter&gt;&lt;ns3:PropertyIsEqualTo&gt;&lt;ns3:PropertyName&gt;IND_CODE&lt;/ns3:PropertyName&gt;&lt;ns3:Literal&gt;110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6" spans="2:11" x14ac:dyDescent="0.25">
      <c r="F46">
        <v>111</v>
      </c>
      <c r="G46" t="s">
        <v>139</v>
      </c>
      <c r="I46" t="s">
        <v>394</v>
      </c>
      <c r="J46" s="22" t="s">
        <v>394</v>
      </c>
      <c r="K46" s="22" t="str">
        <f t="shared" si="2"/>
        <v>&lt;ns2:Rule&gt;&lt;ns2:Name&gt;Natural wetland / vegetated &lt;/ns2:Name&gt;&lt;ns2:Description&gt;&lt;ns2:Title&gt;Natural wetland / vegetated &lt;/ns2:Title&gt;&lt;/ns2:Description&gt;&lt;ns3:Filter&gt;&lt;ns3:PropertyIsEqualTo&gt;&lt;ns3:PropertyName&gt;IND_CODE&lt;/ns3:PropertyName&gt;&lt;ns3:Literal&gt;111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7" spans="2:11" x14ac:dyDescent="0.25">
      <c r="F47">
        <v>112</v>
      </c>
      <c r="G47" t="s">
        <v>140</v>
      </c>
      <c r="I47" t="s">
        <v>395</v>
      </c>
      <c r="J47" s="22" t="s">
        <v>395</v>
      </c>
      <c r="K47" s="22" t="str">
        <f t="shared" si="2"/>
        <v>&lt;ns2:Rule&gt;&lt;ns2:Name&gt;Natural wetland / water bodies&lt;/ns2:Name&gt;&lt;ns2:Description&gt;&lt;ns2:Title&gt;Natural wetland / water bodies&lt;/ns2:Title&gt;&lt;/ns2:Description&gt;&lt;ns3:Filter&gt;&lt;ns3:PropertyIsEqualTo&gt;&lt;ns3:PropertyName&gt;IND_CODE&lt;/ns3:PropertyName&gt;&lt;ns3:Literal&gt;112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8" spans="2:11" x14ac:dyDescent="0.25">
      <c r="F48">
        <v>113</v>
      </c>
      <c r="G48" t="s">
        <v>414</v>
      </c>
      <c r="I48" t="s">
        <v>396</v>
      </c>
      <c r="J48" s="22" t="s">
        <v>396</v>
      </c>
      <c r="K48" s="22" t="str">
        <f t="shared" si="2"/>
        <v>&lt;ns2:Rule&gt;&lt;ns2:Name&gt;Natural wetland / river bodies&lt;/ns2:Name&gt;&lt;ns2:Description&gt;&lt;ns2:Title&gt;Natural wetland / river bodies&lt;/ns2:Title&gt;&lt;/ns2:Description&gt;&lt;ns3:Filter&gt;&lt;ns3:PropertyIsEqualTo&gt;&lt;ns3:PropertyName&gt;IND_CODE&lt;/ns3:PropertyName&gt;&lt;ns3:Literal&gt;113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49" spans="5:11" x14ac:dyDescent="0.25">
      <c r="F49">
        <v>120</v>
      </c>
      <c r="G49" t="s">
        <v>146</v>
      </c>
      <c r="I49" t="s">
        <v>370</v>
      </c>
      <c r="J49" s="22" t="s">
        <v>370</v>
      </c>
      <c r="K49" s="22" t="str">
        <f t="shared" si="2"/>
        <v>&lt;ns2:Rule&gt;&lt;ns2:Name&gt;Artificial wetland&lt;/ns2:Name&gt;&lt;ns2:Description&gt;&lt;ns2:Title&gt;Artificial wetland&lt;/ns2:Title&gt;&lt;/ns2:Description&gt;&lt;ns3:Filter&gt;&lt;ns3:PropertyIsEqualTo&gt;&lt;ns3:PropertyName&gt;IND_CODE&lt;/ns3:PropertyName&gt;&lt;ns3:Literal&gt;120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0" spans="5:11" x14ac:dyDescent="0.25">
      <c r="F50">
        <v>121</v>
      </c>
      <c r="G50" t="s">
        <v>142</v>
      </c>
      <c r="I50" t="s">
        <v>403</v>
      </c>
      <c r="J50" s="22" t="s">
        <v>403</v>
      </c>
      <c r="K50" s="22" t="str">
        <f t="shared" si="2"/>
        <v>&lt;ns2:Rule&gt;&lt;ns2:Name&gt;Artificial wetland / vegetated &lt;/ns2:Name&gt;&lt;ns2:Description&gt;&lt;ns2:Title&gt;Artificial wetland / vegetated &lt;/ns2:Title&gt;&lt;/ns2:Description&gt;&lt;ns3:Filter&gt;&lt;ns3:PropertyIsEqualTo&gt;&lt;ns3:PropertyName&gt;IND_CODE&lt;/ns3:PropertyName&gt;&lt;ns3:Literal&gt;121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1" spans="5:11" x14ac:dyDescent="0.25">
      <c r="F51">
        <v>122</v>
      </c>
      <c r="G51" t="s">
        <v>143</v>
      </c>
      <c r="I51" t="s">
        <v>397</v>
      </c>
      <c r="J51" s="22" t="s">
        <v>397</v>
      </c>
      <c r="K51" s="22" t="str">
        <f t="shared" si="2"/>
        <v>&lt;ns2:Rule&gt;&lt;ns2:Name&gt;Artificial wetland / water bodies&lt;/ns2:Name&gt;&lt;ns2:Description&gt;&lt;ns2:Title&gt;Artificial wetland / water bodies&lt;/ns2:Title&gt;&lt;/ns2:Description&gt;&lt;ns3:Filter&gt;&lt;ns3:PropertyIsEqualTo&gt;&lt;ns3:PropertyName&gt;IND_CODE&lt;/ns3:PropertyName&gt;&lt;ns3:Literal&gt;122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2" spans="5:11" x14ac:dyDescent="0.25">
      <c r="F52">
        <v>123</v>
      </c>
      <c r="G52" t="s">
        <v>415</v>
      </c>
      <c r="I52" t="s">
        <v>398</v>
      </c>
      <c r="J52" s="22" t="s">
        <v>398</v>
      </c>
      <c r="K52" s="22" t="str">
        <f t="shared" si="2"/>
        <v>&lt;ns2:Rule&gt;&lt;ns2:Name&gt;Artificial wetland / river bodies&lt;/ns2:Name&gt;&lt;ns2:Description&gt;&lt;ns2:Title&gt;Artificial wetland / river bodies&lt;/ns2:Title&gt;&lt;/ns2:Description&gt;&lt;ns3:Filter&gt;&lt;ns3:PropertyIsEqualTo&gt;&lt;ns3:PropertyName&gt;IND_CODE&lt;/ns3:PropertyName&gt;&lt;ns3:Literal&gt;123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3" spans="5:11" x14ac:dyDescent="0.25">
      <c r="F53">
        <v>200</v>
      </c>
      <c r="G53" t="s">
        <v>135</v>
      </c>
      <c r="I53" t="s">
        <v>363</v>
      </c>
      <c r="J53" s="22" t="s">
        <v>363</v>
      </c>
      <c r="K53" s="22" t="str">
        <f t="shared" si="2"/>
        <v>&lt;ns2:Rule&gt;&lt;ns2:Name&gt;Urban&lt;/ns2:Name&gt;&lt;ns2:Description&gt;&lt;ns2:Title&gt;Urban&lt;/ns2:Title&gt;&lt;/ns2:Description&gt;&lt;ns3:Filter&gt;&lt;ns3:PropertyIsEqualTo&gt;&lt;ns3:PropertyName&gt;IND_CODE&lt;/ns3:PropertyName&gt;&lt;ns3:Literal&gt;200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4" spans="5:11" x14ac:dyDescent="0.25">
      <c r="F54">
        <v>300</v>
      </c>
      <c r="G54" t="s">
        <v>136</v>
      </c>
      <c r="I54" t="s">
        <v>364</v>
      </c>
      <c r="J54" s="22" t="s">
        <v>364</v>
      </c>
      <c r="K54" s="22" t="str">
        <f t="shared" si="2"/>
        <v>&lt;ns2:Rule&gt;&lt;ns2:Name&gt;Agriculture&lt;/ns2:Name&gt;&lt;ns2:Description&gt;&lt;ns2:Title&gt;Agriculture&lt;/ns2:Title&gt;&lt;/ns2:Description&gt;&lt;ns3:Filter&gt;&lt;ns3:PropertyIsEqualTo&gt;&lt;ns3:PropertyName&gt;IND_CODE&lt;/ns3:PropertyName&gt;&lt;ns3:Literal&gt;300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5" spans="5:11" x14ac:dyDescent="0.25">
      <c r="F55">
        <v>400</v>
      </c>
      <c r="G55" t="s">
        <v>406</v>
      </c>
      <c r="I55" t="s">
        <v>365</v>
      </c>
      <c r="J55" s="22" t="s">
        <v>365</v>
      </c>
      <c r="K55" s="22" t="str">
        <f t="shared" si="2"/>
        <v>&lt;ns2:Rule&gt;&lt;ns2:Name&gt;Natural habitat not wetland&lt;/ns2:Name&gt;&lt;ns2:Description&gt;&lt;ns2:Title&gt;Natural habitat not wetland&lt;/ns2:Title&gt;&lt;/ns2:Description&gt;&lt;ns3:Filter&gt;&lt;ns3:PropertyIsEqualTo&gt;&lt;ns3:PropertyName&gt;IND_CODE&lt;/ns3:PropertyName&gt;&lt;ns3:Literal&gt;400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6" spans="5:11" x14ac:dyDescent="0.25">
      <c r="F56">
        <v>900</v>
      </c>
      <c r="G56" t="s">
        <v>138</v>
      </c>
      <c r="I56" t="s">
        <v>372</v>
      </c>
      <c r="J56" s="22" t="s">
        <v>372</v>
      </c>
      <c r="K56" s="22" t="str">
        <f t="shared" si="2"/>
        <v>&lt;ns2:Rule&gt;&lt;ns2:Name&gt;Rice fields&lt;/ns2:Name&gt;&lt;ns2:Description&gt;&lt;ns2:Title&gt;Rice fields&lt;/ns2:Title&gt;&lt;/ns2:Description&gt;&lt;ns3:Filter&gt;&lt;ns3:PropertyIsEqualTo&gt;&lt;ns3:PropertyName&gt;IND_CODE&lt;/ns3:PropertyName&gt;&lt;ns3:Literal&gt;900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7" spans="5:11" x14ac:dyDescent="0.25">
      <c r="F57">
        <v>1002</v>
      </c>
      <c r="G57" t="s">
        <v>153</v>
      </c>
      <c r="I57" t="s">
        <v>399</v>
      </c>
      <c r="J57" s="22" t="s">
        <v>399</v>
      </c>
      <c r="K57" s="22" t="str">
        <f t="shared" si="2"/>
        <v>&lt;ns2:Rule&gt;&lt;ns2:Name&gt;Wetland habitats with permanent open water&lt;/ns2:Name&gt;&lt;ns2:Description&gt;&lt;ns2:Title&gt;Wetland habitats with permanent open water&lt;/ns2:Title&gt;&lt;/ns2:Description&gt;&lt;ns3:Filter&gt;&lt;ns3:PropertyIsEqualTo&gt;&lt;ns3:PropertyName&gt;IND_CODE&lt;/ns3:PropertyName&gt;&lt;ns3:Literal&gt;1002&lt;/ns3:Literal&gt;&lt;/ns3:PropertyIsEqualTo&gt;&lt;/ns3:Filter&gt;&lt;ns2:PolygonSymbolizer&gt;&lt;ns2:Fill&gt;&lt;ns2:SvgParameter name="fill"&gt;#fdea0c&lt;/ns2:SvgParameter&gt;&lt;/ns2:Fill&gt;&lt;/ns2:PolygonSymbolizer&gt;&lt;ns2:LineSymbolizer&gt;&lt;ns2:Stroke&gt;&lt;ns2:SvgParameter name="stroke"&gt;#fdea0c&lt;/ns2:SvgParameter&gt;&lt;ns2:SvgParameter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8" spans="5:11" x14ac:dyDescent="0.25">
      <c r="F58">
        <v>1003</v>
      </c>
      <c r="G58" t="s">
        <v>154</v>
      </c>
      <c r="I58" t="s">
        <v>400</v>
      </c>
      <c r="J58" s="22" t="s">
        <v>400</v>
      </c>
      <c r="K58" s="22" t="str">
        <f t="shared" si="2"/>
        <v>&lt;ns2:Rule&gt;&lt;ns2:Name&gt;Wetland habitats with temporary open water&lt;/ns2:Name&gt;&lt;ns2:Description&gt;&lt;ns2:Title&gt;Wetland habitats with temporary open water&lt;/ns2:Title&gt;&lt;/ns2:Description&gt;&lt;ns3:Filter&gt;&lt;ns3:PropertyIsEqualTo&gt;&lt;ns3:PropertyName&gt;IND_CODE&lt;/ns3:PropertyName&gt;&lt;ns3:Literal&gt;1003&lt;/ns3:Literal&gt;&lt;/ns3:PropertyIsEqualTo&gt;&lt;/ns3:Filter&gt;&lt;ns2:PolygonSymbolizer&gt;&lt;ns2:Fill&gt;&lt;ns2:SvgParameter name="fill"&gt;#0c40fd&lt;/ns2:SvgParameter&gt;&lt;/ns2:Fill&gt;&lt;/ns2:PolygonSymbolizer&gt;&lt;ns2:LineSymbolizer&gt;&lt;ns2:Stroke&gt;&lt;ns2:SvgParameter name="stroke"&gt;#0c40fd&lt;/ns2:SvgParameter&gt;&lt;ns2:SvgParameter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59" spans="5:11" x14ac:dyDescent="0.25">
      <c r="F59">
        <v>1001</v>
      </c>
      <c r="G59" t="s">
        <v>155</v>
      </c>
      <c r="I59" t="s">
        <v>401</v>
      </c>
      <c r="J59" s="22" t="s">
        <v>401</v>
      </c>
      <c r="K59" s="22" t="str">
        <f t="shared" si="2"/>
        <v>&lt;ns2:Rule&gt;&lt;ns2:Name&gt;Wetland habitats never flooded&lt;/ns2:Name&gt;&lt;ns2:Description&gt;&lt;ns2:Title&gt;Wetland habitats never flooded&lt;/ns2:Title&gt;&lt;/ns2:Description&gt;&lt;ns3:Filter&gt;&lt;ns3:PropertyIsEqualTo&gt;&lt;ns3:PropertyName&gt;IND_CODE&lt;/ns3:PropertyName&gt;&lt;ns3:Literal&gt;1001&lt;/ns3:Literal&gt;&lt;/ns3:PropertyIsEqualTo&gt;&lt;/ns3:Filter&gt;&lt;ns2:PolygonSymbolizer&gt;&lt;ns2:Fill&gt;&lt;ns2:SvgParameter name="fill"&gt;#0cfde7&lt;/ns2:SvgParameter&gt;&lt;/ns2:Fill&gt;&lt;/ns2:PolygonSymbolizer&gt;&lt;ns2:LineSymbolizer&gt;&lt;ns2:Stroke&gt;&lt;ns2:SvgParameter name="stroke"&gt;#0cfde7&lt;/ns2:SvgParameter&gt;&lt;ns2:SvgParameter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0" spans="5:11" x14ac:dyDescent="0.25">
      <c r="F60">
        <v>1009</v>
      </c>
      <c r="G60" t="s">
        <v>156</v>
      </c>
      <c r="I60" t="s">
        <v>402</v>
      </c>
      <c r="J60" s="22" t="s">
        <v>402</v>
      </c>
      <c r="K60" s="22" t="str">
        <f t="shared" si="2"/>
        <v>&lt;ns2:Rule&gt;&lt;ns2:Name&gt;Flooded/inundated areas not wetland habitats&lt;/ns2:Name&gt;&lt;ns2:Description&gt;&lt;ns2:Title&gt;Flooded/inundated areas not wetland habitats&lt;/ns2:Title&gt;&lt;/ns2:Description&gt;&lt;ns3:Filter&gt;&lt;ns3:PropertyIsEqualTo&gt;&lt;ns3:PropertyName&gt;IND_CODE&lt;/ns3:PropertyName&gt;&lt;ns3:Literal&gt;1009&lt;/ns3:Literal&gt;&lt;/ns3:PropertyIsEqualTo&gt;&lt;/ns3:Filter&gt;&lt;ns2:PolygonSymbolizer&gt;&lt;ns2:Fill&gt;&lt;ns2:SvgParameter name="fill"&gt;#cd0cfd&lt;/ns2:SvgParameter&gt;&lt;/ns2:Fill&gt;&lt;/ns2:PolygonSymbolizer&gt;&lt;ns2:LineSymbolizer&gt;&lt;ns2:Stroke&gt;&lt;ns2:SvgParameter name="stroke"&gt;#cd0cfd&lt;/ns2:SvgParameter&gt;&lt;ns2:SvgParameter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1" spans="5:11" x14ac:dyDescent="0.25">
      <c r="K61" s="22"/>
    </row>
    <row r="62" spans="5:11" x14ac:dyDescent="0.25">
      <c r="K62" s="22"/>
    </row>
    <row r="63" spans="5:11" x14ac:dyDescent="0.25">
      <c r="E63" s="22">
        <v>100</v>
      </c>
      <c r="F63" s="22">
        <v>100</v>
      </c>
      <c r="G63" s="22" t="s">
        <v>147</v>
      </c>
      <c r="H63" s="22" t="s">
        <v>147</v>
      </c>
      <c r="I63" s="22" t="s">
        <v>385</v>
      </c>
      <c r="J63" s="22" t="s">
        <v>385</v>
      </c>
      <c r="K63" s="22" t="str">
        <f t="shared" ref="K63:K126" si="7">CONCATENATE($J$2,G63," to ",H63,$K$2,G63," to ",H63,$L$2, F63,E63,$M$2,I63,$N$2,J63,$O$2)</f>
        <v>&lt;ns2:Rule&gt;&lt;ns2:Name&gt;Wetland to Wetland&lt;/ns2:Name&gt;&lt;ns2:Description&gt;&lt;ns2:Title&gt;Wetland to Wetland&lt;/ns2:Title&gt;&lt;/ns2:Description&gt;&lt;ns3:Filter&gt;&lt;ns3:PropertyIsEqualTo&gt;&lt;ns3:PropertyName&gt;IND_CODE&lt;/ns3:PropertyName&gt;&lt;ns3:Literal&gt;100100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4" spans="5:11" x14ac:dyDescent="0.25">
      <c r="E64" s="22">
        <v>101</v>
      </c>
      <c r="F64" s="22">
        <v>100</v>
      </c>
      <c r="G64" s="22" t="s">
        <v>147</v>
      </c>
      <c r="H64" s="22" t="s">
        <v>192</v>
      </c>
      <c r="I64" s="22" t="s">
        <v>385</v>
      </c>
      <c r="J64" s="22" t="s">
        <v>391</v>
      </c>
      <c r="K64" s="22" t="str">
        <f t="shared" si="7"/>
        <v>&lt;ns2:Rule&gt;&lt;ns2:Name&gt;Wetland to Wetland / vegetated &lt;/ns2:Name&gt;&lt;ns2:Description&gt;&lt;ns2:Title&gt;Wetland to Wetland / vegetated &lt;/ns2:Title&gt;&lt;/ns2:Description&gt;&lt;ns3:Filter&gt;&lt;ns3:PropertyIsEqualTo&gt;&lt;ns3:PropertyName&gt;IND_CODE&lt;/ns3:PropertyName&gt;&lt;ns3:Literal&gt;100101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5" spans="5:11" x14ac:dyDescent="0.25">
      <c r="E65" s="22">
        <v>102</v>
      </c>
      <c r="F65" s="22">
        <v>100</v>
      </c>
      <c r="G65" s="22" t="s">
        <v>147</v>
      </c>
      <c r="H65" s="22" t="s">
        <v>190</v>
      </c>
      <c r="I65" s="22" t="s">
        <v>385</v>
      </c>
      <c r="J65" s="22" t="s">
        <v>392</v>
      </c>
      <c r="K65" s="22" t="str">
        <f t="shared" si="7"/>
        <v>&lt;ns2:Rule&gt;&lt;ns2:Name&gt;Wetland to Wetland / water bodies&lt;/ns2:Name&gt;&lt;ns2:Description&gt;&lt;ns2:Title&gt;Wetland to Wetland / water bodies&lt;/ns2:Title&gt;&lt;/ns2:Description&gt;&lt;ns3:Filter&gt;&lt;ns3:PropertyIsEqualTo&gt;&lt;ns3:PropertyName&gt;IND_CODE&lt;/ns3:PropertyName&gt;&lt;ns3:Literal&gt;100102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6" spans="5:11" x14ac:dyDescent="0.25">
      <c r="E66" s="22">
        <v>103</v>
      </c>
      <c r="F66" s="22">
        <v>100</v>
      </c>
      <c r="G66" s="22" t="s">
        <v>147</v>
      </c>
      <c r="H66" s="22" t="s">
        <v>191</v>
      </c>
      <c r="I66" s="22" t="s">
        <v>385</v>
      </c>
      <c r="J66" s="22" t="s">
        <v>393</v>
      </c>
      <c r="K66" s="22" t="str">
        <f t="shared" si="7"/>
        <v>&lt;ns2:Rule&gt;&lt;ns2:Name&gt;Wetland to Wetland / river bodies&lt;/ns2:Name&gt;&lt;ns2:Description&gt;&lt;ns2:Title&gt;Wetland to Wetland / river bodies&lt;/ns2:Title&gt;&lt;/ns2:Description&gt;&lt;ns3:Filter&gt;&lt;ns3:PropertyIsEqualTo&gt;&lt;ns3:PropertyName&gt;IND_CODE&lt;/ns3:PropertyName&gt;&lt;ns3:Literal&gt;100103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7" spans="5:11" x14ac:dyDescent="0.25">
      <c r="E67" s="22">
        <v>110</v>
      </c>
      <c r="F67" s="22">
        <v>100</v>
      </c>
      <c r="G67" s="22" t="s">
        <v>147</v>
      </c>
      <c r="H67" s="22" t="s">
        <v>145</v>
      </c>
      <c r="I67" s="22" t="s">
        <v>385</v>
      </c>
      <c r="J67" s="22" t="s">
        <v>371</v>
      </c>
      <c r="K67" s="22" t="str">
        <f t="shared" si="7"/>
        <v>&lt;ns2:Rule&gt;&lt;ns2:Name&gt;Wetland to Natural wetland&lt;/ns2:Name&gt;&lt;ns2:Description&gt;&lt;ns2:Title&gt;Wetland to Natural wetland&lt;/ns2:Title&gt;&lt;/ns2:Description&gt;&lt;ns3:Filter&gt;&lt;ns3:PropertyIsEqualTo&gt;&lt;ns3:PropertyName&gt;IND_CODE&lt;/ns3:PropertyName&gt;&lt;ns3:Literal&gt;100110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8" spans="5:11" x14ac:dyDescent="0.25">
      <c r="E68" s="22">
        <v>111</v>
      </c>
      <c r="F68" s="22">
        <v>100</v>
      </c>
      <c r="G68" s="22" t="s">
        <v>147</v>
      </c>
      <c r="H68" s="22" t="s">
        <v>139</v>
      </c>
      <c r="I68" s="22" t="s">
        <v>385</v>
      </c>
      <c r="J68" s="22" t="s">
        <v>394</v>
      </c>
      <c r="K68" s="22" t="str">
        <f t="shared" si="7"/>
        <v>&lt;ns2:Rule&gt;&lt;ns2:Name&gt;Wetland to Natural wetland / vegetated &lt;/ns2:Name&gt;&lt;ns2:Description&gt;&lt;ns2:Title&gt;Wetland to Natural wetland / vegetated &lt;/ns2:Title&gt;&lt;/ns2:Description&gt;&lt;ns3:Filter&gt;&lt;ns3:PropertyIsEqualTo&gt;&lt;ns3:PropertyName&gt;IND_CODE&lt;/ns3:PropertyName&gt;&lt;ns3:Literal&gt;100111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69" spans="5:11" x14ac:dyDescent="0.25">
      <c r="E69" s="22">
        <v>112</v>
      </c>
      <c r="F69" s="22">
        <v>100</v>
      </c>
      <c r="G69" s="22" t="s">
        <v>147</v>
      </c>
      <c r="H69" s="22" t="s">
        <v>140</v>
      </c>
      <c r="I69" s="22" t="s">
        <v>385</v>
      </c>
      <c r="J69" s="22" t="s">
        <v>395</v>
      </c>
      <c r="K69" s="22" t="str">
        <f t="shared" si="7"/>
        <v>&lt;ns2:Rule&gt;&lt;ns2:Name&gt;Wetland to Natural wetland / water bodies&lt;/ns2:Name&gt;&lt;ns2:Description&gt;&lt;ns2:Title&gt;Wetland to Natural wetland / water bodies&lt;/ns2:Title&gt;&lt;/ns2:Description&gt;&lt;ns3:Filter&gt;&lt;ns3:PropertyIsEqualTo&gt;&lt;ns3:PropertyName&gt;IND_CODE&lt;/ns3:PropertyName&gt;&lt;ns3:Literal&gt;100112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0" spans="5:11" x14ac:dyDescent="0.25">
      <c r="E70" s="22">
        <v>113</v>
      </c>
      <c r="F70" s="22">
        <v>100</v>
      </c>
      <c r="G70" s="22" t="s">
        <v>147</v>
      </c>
      <c r="H70" s="22" t="s">
        <v>414</v>
      </c>
      <c r="I70" s="22" t="s">
        <v>385</v>
      </c>
      <c r="J70" s="22" t="s">
        <v>396</v>
      </c>
      <c r="K70" s="22" t="str">
        <f t="shared" si="7"/>
        <v>&lt;ns2:Rule&gt;&lt;ns2:Name&gt;Wetland to Natural wetland / river bodies&lt;/ns2:Name&gt;&lt;ns2:Description&gt;&lt;ns2:Title&gt;Wetland to Natural wetland / river bodies&lt;/ns2:Title&gt;&lt;/ns2:Description&gt;&lt;ns3:Filter&gt;&lt;ns3:PropertyIsEqualTo&gt;&lt;ns3:PropertyName&gt;IND_CODE&lt;/ns3:PropertyName&gt;&lt;ns3:Literal&gt;100113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1" spans="5:11" x14ac:dyDescent="0.25">
      <c r="E71" s="22">
        <v>120</v>
      </c>
      <c r="F71" s="22">
        <v>100</v>
      </c>
      <c r="G71" s="22" t="s">
        <v>147</v>
      </c>
      <c r="H71" s="22" t="s">
        <v>146</v>
      </c>
      <c r="I71" s="22" t="s">
        <v>385</v>
      </c>
      <c r="J71" s="22" t="s">
        <v>370</v>
      </c>
      <c r="K71" s="22" t="str">
        <f t="shared" si="7"/>
        <v>&lt;ns2:Rule&gt;&lt;ns2:Name&gt;Wetland to Artificial wetland&lt;/ns2:Name&gt;&lt;ns2:Description&gt;&lt;ns2:Title&gt;Wetland to Artificial wetland&lt;/ns2:Title&gt;&lt;/ns2:Description&gt;&lt;ns3:Filter&gt;&lt;ns3:PropertyIsEqualTo&gt;&lt;ns3:PropertyName&gt;IND_CODE&lt;/ns3:PropertyName&gt;&lt;ns3:Literal&gt;100120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2" spans="5:11" x14ac:dyDescent="0.25">
      <c r="E72" s="22">
        <v>121</v>
      </c>
      <c r="F72" s="22">
        <v>100</v>
      </c>
      <c r="G72" s="22" t="s">
        <v>147</v>
      </c>
      <c r="H72" s="22" t="s">
        <v>142</v>
      </c>
      <c r="I72" s="22" t="s">
        <v>385</v>
      </c>
      <c r="J72" s="22" t="s">
        <v>403</v>
      </c>
      <c r="K72" s="22" t="str">
        <f t="shared" si="7"/>
        <v>&lt;ns2:Rule&gt;&lt;ns2:Name&gt;Wetland to Artificial wetland / vegetated &lt;/ns2:Name&gt;&lt;ns2:Description&gt;&lt;ns2:Title&gt;Wetland to Artificial wetland / vegetated &lt;/ns2:Title&gt;&lt;/ns2:Description&gt;&lt;ns3:Filter&gt;&lt;ns3:PropertyIsEqualTo&gt;&lt;ns3:PropertyName&gt;IND_CODE&lt;/ns3:PropertyName&gt;&lt;ns3:Literal&gt;100121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3" spans="5:11" x14ac:dyDescent="0.25">
      <c r="E73" s="22">
        <v>122</v>
      </c>
      <c r="F73" s="22">
        <v>100</v>
      </c>
      <c r="G73" s="22" t="s">
        <v>147</v>
      </c>
      <c r="H73" s="22" t="s">
        <v>143</v>
      </c>
      <c r="I73" s="22" t="s">
        <v>385</v>
      </c>
      <c r="J73" s="22" t="s">
        <v>397</v>
      </c>
      <c r="K73" s="22" t="str">
        <f t="shared" si="7"/>
        <v>&lt;ns2:Rule&gt;&lt;ns2:Name&gt;Wetland to Artificial wetland / water bodies&lt;/ns2:Name&gt;&lt;ns2:Description&gt;&lt;ns2:Title&gt;Wetland to Artificial wetland / water bodies&lt;/ns2:Title&gt;&lt;/ns2:Description&gt;&lt;ns3:Filter&gt;&lt;ns3:PropertyIsEqualTo&gt;&lt;ns3:PropertyName&gt;IND_CODE&lt;/ns3:PropertyName&gt;&lt;ns3:Literal&gt;100122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4" spans="5:11" x14ac:dyDescent="0.25">
      <c r="E74" s="22">
        <v>123</v>
      </c>
      <c r="F74" s="22">
        <v>100</v>
      </c>
      <c r="G74" s="22" t="s">
        <v>147</v>
      </c>
      <c r="H74" s="22" t="s">
        <v>415</v>
      </c>
      <c r="I74" s="22" t="s">
        <v>385</v>
      </c>
      <c r="J74" s="22" t="s">
        <v>398</v>
      </c>
      <c r="K74" s="22" t="str">
        <f t="shared" si="7"/>
        <v>&lt;ns2:Rule&gt;&lt;ns2:Name&gt;Wetland to Artificial wetland / river bodies&lt;/ns2:Name&gt;&lt;ns2:Description&gt;&lt;ns2:Title&gt;Wetland to Artificial wetland / river bodies&lt;/ns2:Title&gt;&lt;/ns2:Description&gt;&lt;ns3:Filter&gt;&lt;ns3:PropertyIsEqualTo&gt;&lt;ns3:PropertyName&gt;IND_CODE&lt;/ns3:PropertyName&gt;&lt;ns3:Literal&gt;100123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5" spans="5:11" x14ac:dyDescent="0.25">
      <c r="E75" s="22">
        <v>200</v>
      </c>
      <c r="F75" s="22">
        <v>100</v>
      </c>
      <c r="G75" s="22" t="s">
        <v>147</v>
      </c>
      <c r="H75" s="22" t="s">
        <v>135</v>
      </c>
      <c r="I75" s="22" t="s">
        <v>385</v>
      </c>
      <c r="J75" s="22" t="s">
        <v>363</v>
      </c>
      <c r="K75" s="22" t="str">
        <f t="shared" si="7"/>
        <v>&lt;ns2:Rule&gt;&lt;ns2:Name&gt;Wetland to Urban&lt;/ns2:Name&gt;&lt;ns2:Description&gt;&lt;ns2:Title&gt;Wetland to Urban&lt;/ns2:Title&gt;&lt;/ns2:Description&gt;&lt;ns3:Filter&gt;&lt;ns3:PropertyIsEqualTo&gt;&lt;ns3:PropertyName&gt;IND_CODE&lt;/ns3:PropertyName&gt;&lt;ns3:Literal&gt;100200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6" spans="5:11" x14ac:dyDescent="0.25">
      <c r="E76" s="22">
        <v>300</v>
      </c>
      <c r="F76" s="22">
        <v>100</v>
      </c>
      <c r="G76" s="22" t="s">
        <v>147</v>
      </c>
      <c r="H76" s="22" t="s">
        <v>136</v>
      </c>
      <c r="I76" s="22" t="s">
        <v>385</v>
      </c>
      <c r="J76" s="22" t="s">
        <v>364</v>
      </c>
      <c r="K76" s="22" t="str">
        <f t="shared" si="7"/>
        <v>&lt;ns2:Rule&gt;&lt;ns2:Name&gt;Wetland to Agriculture&lt;/ns2:Name&gt;&lt;ns2:Description&gt;&lt;ns2:Title&gt;Wetland to Agriculture&lt;/ns2:Title&gt;&lt;/ns2:Description&gt;&lt;ns3:Filter&gt;&lt;ns3:PropertyIsEqualTo&gt;&lt;ns3:PropertyName&gt;IND_CODE&lt;/ns3:PropertyName&gt;&lt;ns3:Literal&gt;100300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7" spans="5:11" x14ac:dyDescent="0.25">
      <c r="E77" s="22">
        <v>400</v>
      </c>
      <c r="F77" s="22">
        <v>100</v>
      </c>
      <c r="G77" s="22" t="s">
        <v>147</v>
      </c>
      <c r="H77" s="22" t="s">
        <v>406</v>
      </c>
      <c r="I77" s="22" t="s">
        <v>385</v>
      </c>
      <c r="J77" s="22" t="s">
        <v>365</v>
      </c>
      <c r="K77" s="22" t="str">
        <f t="shared" si="7"/>
        <v>&lt;ns2:Rule&gt;&lt;ns2:Name&gt;Wetland to Natural habitat not wetland&lt;/ns2:Name&gt;&lt;ns2:Description&gt;&lt;ns2:Title&gt;Wetland to Natural habitat not wetland&lt;/ns2:Title&gt;&lt;/ns2:Description&gt;&lt;ns3:Filter&gt;&lt;ns3:PropertyIsEqualTo&gt;&lt;ns3:PropertyName&gt;IND_CODE&lt;/ns3:PropertyName&gt;&lt;ns3:Literal&gt;100400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8" spans="5:11" x14ac:dyDescent="0.25">
      <c r="E78" s="22">
        <v>900</v>
      </c>
      <c r="F78" s="22">
        <v>100</v>
      </c>
      <c r="G78" s="22" t="s">
        <v>147</v>
      </c>
      <c r="H78" s="22" t="s">
        <v>138</v>
      </c>
      <c r="I78" s="22" t="s">
        <v>385</v>
      </c>
      <c r="J78" s="22" t="s">
        <v>372</v>
      </c>
      <c r="K78" s="22" t="str">
        <f t="shared" si="7"/>
        <v>&lt;ns2:Rule&gt;&lt;ns2:Name&gt;Wetland to Rice fields&lt;/ns2:Name&gt;&lt;ns2:Description&gt;&lt;ns2:Title&gt;Wetland to Rice fields&lt;/ns2:Title&gt;&lt;/ns2:Description&gt;&lt;ns3:Filter&gt;&lt;ns3:PropertyIsEqualTo&gt;&lt;ns3:PropertyName&gt;IND_CODE&lt;/ns3:PropertyName&gt;&lt;ns3:Literal&gt;100900&lt;/ns3:Literal&gt;&lt;/ns3:PropertyIsEqualTo&gt;&lt;/ns3:Filter&gt;&lt;ns2:PolygonSymbolizer&gt;&lt;ns2:Fill&gt;&lt;ns2:SvgParameter name="fill"&gt;#0930f1&lt;/ns2:SvgParameter&gt;&lt;/ns2:Fill&gt;&lt;/ns2:PolygonSymbolizer&gt;&lt;ns2:LineSymbolizer&gt;&lt;ns2:Stroke&gt;&lt;ns2:SvgParameter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79" spans="5:11" x14ac:dyDescent="0.25">
      <c r="E79" s="22">
        <v>101</v>
      </c>
      <c r="F79" s="22">
        <v>101</v>
      </c>
      <c r="G79" s="22" t="s">
        <v>192</v>
      </c>
      <c r="H79" s="22" t="s">
        <v>192</v>
      </c>
      <c r="I79" s="22" t="s">
        <v>391</v>
      </c>
      <c r="J79" s="22" t="s">
        <v>391</v>
      </c>
      <c r="K79" s="22" t="str">
        <f t="shared" si="7"/>
        <v>&lt;ns2:Rule&gt;&lt;ns2:Name&gt;Wetland / vegetated  to Wetland / vegetated &lt;/ns2:Name&gt;&lt;ns2:Description&gt;&lt;ns2:Title&gt;Wetland / vegetated  to Wetland / vegetated &lt;/ns2:Title&gt;&lt;/ns2:Description&gt;&lt;ns3:Filter&gt;&lt;ns3:PropertyIsEqualTo&gt;&lt;ns3:PropertyName&gt;IND_CODE&lt;/ns3:PropertyName&gt;&lt;ns3:Literal&gt;101101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0" spans="5:11" x14ac:dyDescent="0.25">
      <c r="E80">
        <v>100</v>
      </c>
      <c r="F80">
        <v>101</v>
      </c>
      <c r="G80" t="s">
        <v>192</v>
      </c>
      <c r="H80" t="s">
        <v>147</v>
      </c>
      <c r="I80" t="s">
        <v>391</v>
      </c>
      <c r="J80" t="s">
        <v>385</v>
      </c>
      <c r="K80" s="22" t="str">
        <f t="shared" si="7"/>
        <v>&lt;ns2:Rule&gt;&lt;ns2:Name&gt;Wetland / vegetated  to Wetland&lt;/ns2:Name&gt;&lt;ns2:Description&gt;&lt;ns2:Title&gt;Wetland / vegetated  to Wetland&lt;/ns2:Title&gt;&lt;/ns2:Description&gt;&lt;ns3:Filter&gt;&lt;ns3:PropertyIsEqualTo&gt;&lt;ns3:PropertyName&gt;IND_CODE&lt;/ns3:PropertyName&gt;&lt;ns3:Literal&gt;101100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1" spans="5:11" x14ac:dyDescent="0.25">
      <c r="E81" s="22">
        <v>102</v>
      </c>
      <c r="F81" s="22">
        <v>101</v>
      </c>
      <c r="G81" s="22" t="s">
        <v>192</v>
      </c>
      <c r="H81" s="22" t="s">
        <v>190</v>
      </c>
      <c r="I81" s="22" t="s">
        <v>391</v>
      </c>
      <c r="J81" s="22" t="s">
        <v>392</v>
      </c>
      <c r="K81" s="22" t="str">
        <f t="shared" si="7"/>
        <v>&lt;ns2:Rule&gt;&lt;ns2:Name&gt;Wetland / vegetated  to Wetland / water bodies&lt;/ns2:Name&gt;&lt;ns2:Description&gt;&lt;ns2:Title&gt;Wetland / vegetated  to Wetland / water bodies&lt;/ns2:Title&gt;&lt;/ns2:Description&gt;&lt;ns3:Filter&gt;&lt;ns3:PropertyIsEqualTo&gt;&lt;ns3:PropertyName&gt;IND_CODE&lt;/ns3:PropertyName&gt;&lt;ns3:Literal&gt;101102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2" spans="5:11" x14ac:dyDescent="0.25">
      <c r="E82" s="22">
        <v>103</v>
      </c>
      <c r="F82" s="22">
        <v>101</v>
      </c>
      <c r="G82" s="22" t="s">
        <v>192</v>
      </c>
      <c r="H82" s="22" t="s">
        <v>191</v>
      </c>
      <c r="I82" s="22" t="s">
        <v>391</v>
      </c>
      <c r="J82" s="22" t="s">
        <v>393</v>
      </c>
      <c r="K82" s="22" t="str">
        <f t="shared" si="7"/>
        <v>&lt;ns2:Rule&gt;&lt;ns2:Name&gt;Wetland / vegetated  to Wetland / river bodies&lt;/ns2:Name&gt;&lt;ns2:Description&gt;&lt;ns2:Title&gt;Wetland / vegetated  to Wetland / river bodies&lt;/ns2:Title&gt;&lt;/ns2:Description&gt;&lt;ns3:Filter&gt;&lt;ns3:PropertyIsEqualTo&gt;&lt;ns3:PropertyName&gt;IND_CODE&lt;/ns3:PropertyName&gt;&lt;ns3:Literal&gt;101103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3" spans="5:11" x14ac:dyDescent="0.25">
      <c r="E83" s="22">
        <v>110</v>
      </c>
      <c r="F83" s="22">
        <v>101</v>
      </c>
      <c r="G83" s="22" t="s">
        <v>192</v>
      </c>
      <c r="H83" s="22" t="s">
        <v>145</v>
      </c>
      <c r="I83" s="22" t="s">
        <v>391</v>
      </c>
      <c r="J83" s="22" t="s">
        <v>371</v>
      </c>
      <c r="K83" s="22" t="str">
        <f t="shared" si="7"/>
        <v>&lt;ns2:Rule&gt;&lt;ns2:Name&gt;Wetland / vegetated  to Natural wetland&lt;/ns2:Name&gt;&lt;ns2:Description&gt;&lt;ns2:Title&gt;Wetland / vegetated  to Natural wetland&lt;/ns2:Title&gt;&lt;/ns2:Description&gt;&lt;ns3:Filter&gt;&lt;ns3:PropertyIsEqualTo&gt;&lt;ns3:PropertyName&gt;IND_CODE&lt;/ns3:PropertyName&gt;&lt;ns3:Literal&gt;101110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4" spans="5:11" x14ac:dyDescent="0.25">
      <c r="E84" s="22">
        <v>111</v>
      </c>
      <c r="F84" s="22">
        <v>101</v>
      </c>
      <c r="G84" s="22" t="s">
        <v>192</v>
      </c>
      <c r="H84" s="22" t="s">
        <v>139</v>
      </c>
      <c r="I84" s="22" t="s">
        <v>391</v>
      </c>
      <c r="J84" s="22" t="s">
        <v>394</v>
      </c>
      <c r="K84" s="22" t="str">
        <f t="shared" si="7"/>
        <v>&lt;ns2:Rule&gt;&lt;ns2:Name&gt;Wetland / vegetated  to Natural wetland / vegetated &lt;/ns2:Name&gt;&lt;ns2:Description&gt;&lt;ns2:Title&gt;Wetland / vegetated  to Natural wetland / vegetated &lt;/ns2:Title&gt;&lt;/ns2:Description&gt;&lt;ns3:Filter&gt;&lt;ns3:PropertyIsEqualTo&gt;&lt;ns3:PropertyName&gt;IND_CODE&lt;/ns3:PropertyName&gt;&lt;ns3:Literal&gt;101111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5" spans="5:11" x14ac:dyDescent="0.25">
      <c r="E85" s="22">
        <v>112</v>
      </c>
      <c r="F85" s="22">
        <v>101</v>
      </c>
      <c r="G85" s="22" t="s">
        <v>192</v>
      </c>
      <c r="H85" s="22" t="s">
        <v>140</v>
      </c>
      <c r="I85" s="22" t="s">
        <v>391</v>
      </c>
      <c r="J85" s="22" t="s">
        <v>395</v>
      </c>
      <c r="K85" s="22" t="str">
        <f t="shared" si="7"/>
        <v>&lt;ns2:Rule&gt;&lt;ns2:Name&gt;Wetland / vegetated  to Natural wetland / water bodies&lt;/ns2:Name&gt;&lt;ns2:Description&gt;&lt;ns2:Title&gt;Wetland / vegetated  to Natural wetland / water bodies&lt;/ns2:Title&gt;&lt;/ns2:Description&gt;&lt;ns3:Filter&gt;&lt;ns3:PropertyIsEqualTo&gt;&lt;ns3:PropertyName&gt;IND_CODE&lt;/ns3:PropertyName&gt;&lt;ns3:Literal&gt;101112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6" spans="5:11" x14ac:dyDescent="0.25">
      <c r="E86" s="22">
        <v>113</v>
      </c>
      <c r="F86" s="22">
        <v>101</v>
      </c>
      <c r="G86" s="22" t="s">
        <v>192</v>
      </c>
      <c r="H86" s="22" t="s">
        <v>414</v>
      </c>
      <c r="I86" s="22" t="s">
        <v>391</v>
      </c>
      <c r="J86" s="22" t="s">
        <v>396</v>
      </c>
      <c r="K86" s="22" t="str">
        <f t="shared" si="7"/>
        <v>&lt;ns2:Rule&gt;&lt;ns2:Name&gt;Wetland / vegetated  to Natural wetland / river bodies&lt;/ns2:Name&gt;&lt;ns2:Description&gt;&lt;ns2:Title&gt;Wetland / vegetated  to Natural wetland / river bodies&lt;/ns2:Title&gt;&lt;/ns2:Description&gt;&lt;ns3:Filter&gt;&lt;ns3:PropertyIsEqualTo&gt;&lt;ns3:PropertyName&gt;IND_CODE&lt;/ns3:PropertyName&gt;&lt;ns3:Literal&gt;101113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7" spans="5:11" x14ac:dyDescent="0.25">
      <c r="E87" s="22">
        <v>120</v>
      </c>
      <c r="F87" s="22">
        <v>101</v>
      </c>
      <c r="G87" s="22" t="s">
        <v>192</v>
      </c>
      <c r="H87" s="22" t="s">
        <v>146</v>
      </c>
      <c r="I87" s="22" t="s">
        <v>391</v>
      </c>
      <c r="J87" s="22" t="s">
        <v>370</v>
      </c>
      <c r="K87" s="22" t="str">
        <f t="shared" si="7"/>
        <v>&lt;ns2:Rule&gt;&lt;ns2:Name&gt;Wetland / vegetated  to Artificial wetland&lt;/ns2:Name&gt;&lt;ns2:Description&gt;&lt;ns2:Title&gt;Wetland / vegetated  to Artificial wetland&lt;/ns2:Title&gt;&lt;/ns2:Description&gt;&lt;ns3:Filter&gt;&lt;ns3:PropertyIsEqualTo&gt;&lt;ns3:PropertyName&gt;IND_CODE&lt;/ns3:PropertyName&gt;&lt;ns3:Literal&gt;101120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8" spans="5:11" x14ac:dyDescent="0.25">
      <c r="E88" s="22">
        <v>121</v>
      </c>
      <c r="F88" s="22">
        <v>101</v>
      </c>
      <c r="G88" s="22" t="s">
        <v>192</v>
      </c>
      <c r="H88" s="22" t="s">
        <v>142</v>
      </c>
      <c r="I88" s="22" t="s">
        <v>391</v>
      </c>
      <c r="J88" s="22" t="s">
        <v>403</v>
      </c>
      <c r="K88" s="22" t="str">
        <f t="shared" si="7"/>
        <v>&lt;ns2:Rule&gt;&lt;ns2:Name&gt;Wetland / vegetated  to Artificial wetland / vegetated &lt;/ns2:Name&gt;&lt;ns2:Description&gt;&lt;ns2:Title&gt;Wetland / vegetated  to Artificial wetland / vegetated &lt;/ns2:Title&gt;&lt;/ns2:Description&gt;&lt;ns3:Filter&gt;&lt;ns3:PropertyIsEqualTo&gt;&lt;ns3:PropertyName&gt;IND_CODE&lt;/ns3:PropertyName&gt;&lt;ns3:Literal&gt;101121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89" spans="5:11" x14ac:dyDescent="0.25">
      <c r="E89" s="22">
        <v>122</v>
      </c>
      <c r="F89" s="22">
        <v>101</v>
      </c>
      <c r="G89" s="22" t="s">
        <v>192</v>
      </c>
      <c r="H89" s="22" t="s">
        <v>143</v>
      </c>
      <c r="I89" s="22" t="s">
        <v>391</v>
      </c>
      <c r="J89" s="22" t="s">
        <v>397</v>
      </c>
      <c r="K89" s="22" t="str">
        <f t="shared" si="7"/>
        <v>&lt;ns2:Rule&gt;&lt;ns2:Name&gt;Wetland / vegetated  to Artificial wetland / water bodies&lt;/ns2:Name&gt;&lt;ns2:Description&gt;&lt;ns2:Title&gt;Wetland / vegetated  to Artificial wetland / water bodies&lt;/ns2:Title&gt;&lt;/ns2:Description&gt;&lt;ns3:Filter&gt;&lt;ns3:PropertyIsEqualTo&gt;&lt;ns3:PropertyName&gt;IND_CODE&lt;/ns3:PropertyName&gt;&lt;ns3:Literal&gt;101122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0" spans="5:11" x14ac:dyDescent="0.25">
      <c r="E90" s="22">
        <v>123</v>
      </c>
      <c r="F90" s="22">
        <v>101</v>
      </c>
      <c r="G90" s="22" t="s">
        <v>192</v>
      </c>
      <c r="H90" s="22" t="s">
        <v>415</v>
      </c>
      <c r="I90" s="22" t="s">
        <v>391</v>
      </c>
      <c r="J90" s="22" t="s">
        <v>398</v>
      </c>
      <c r="K90" s="22" t="str">
        <f t="shared" si="7"/>
        <v>&lt;ns2:Rule&gt;&lt;ns2:Name&gt;Wetland / vegetated  to Artificial wetland / river bodies&lt;/ns2:Name&gt;&lt;ns2:Description&gt;&lt;ns2:Title&gt;Wetland / vegetated  to Artificial wetland / river bodies&lt;/ns2:Title&gt;&lt;/ns2:Description&gt;&lt;ns3:Filter&gt;&lt;ns3:PropertyIsEqualTo&gt;&lt;ns3:PropertyName&gt;IND_CODE&lt;/ns3:PropertyName&gt;&lt;ns3:Literal&gt;101123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1" spans="5:11" x14ac:dyDescent="0.25">
      <c r="E91" s="22">
        <v>200</v>
      </c>
      <c r="F91" s="22">
        <v>101</v>
      </c>
      <c r="G91" s="22" t="s">
        <v>192</v>
      </c>
      <c r="H91" s="22" t="s">
        <v>135</v>
      </c>
      <c r="I91" s="22" t="s">
        <v>391</v>
      </c>
      <c r="J91" s="22" t="s">
        <v>363</v>
      </c>
      <c r="K91" s="22" t="str">
        <f t="shared" si="7"/>
        <v>&lt;ns2:Rule&gt;&lt;ns2:Name&gt;Wetland / vegetated  to Urban&lt;/ns2:Name&gt;&lt;ns2:Description&gt;&lt;ns2:Title&gt;Wetland / vegetated  to Urban&lt;/ns2:Title&gt;&lt;/ns2:Description&gt;&lt;ns3:Filter&gt;&lt;ns3:PropertyIsEqualTo&gt;&lt;ns3:PropertyName&gt;IND_CODE&lt;/ns3:PropertyName&gt;&lt;ns3:Literal&gt;101200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2" spans="5:11" x14ac:dyDescent="0.25">
      <c r="E92" s="22">
        <v>300</v>
      </c>
      <c r="F92" s="22">
        <v>101</v>
      </c>
      <c r="G92" s="22" t="s">
        <v>192</v>
      </c>
      <c r="H92" s="22" t="s">
        <v>136</v>
      </c>
      <c r="I92" s="22" t="s">
        <v>391</v>
      </c>
      <c r="J92" s="22" t="s">
        <v>364</v>
      </c>
      <c r="K92" s="22" t="str">
        <f t="shared" si="7"/>
        <v>&lt;ns2:Rule&gt;&lt;ns2:Name&gt;Wetland / vegetated  to Agriculture&lt;/ns2:Name&gt;&lt;ns2:Description&gt;&lt;ns2:Title&gt;Wetland / vegetated  to Agriculture&lt;/ns2:Title&gt;&lt;/ns2:Description&gt;&lt;ns3:Filter&gt;&lt;ns3:PropertyIsEqualTo&gt;&lt;ns3:PropertyName&gt;IND_CODE&lt;/ns3:PropertyName&gt;&lt;ns3:Literal&gt;101300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3" spans="5:11" x14ac:dyDescent="0.25">
      <c r="E93" s="22">
        <v>400</v>
      </c>
      <c r="F93" s="22">
        <v>101</v>
      </c>
      <c r="G93" s="22" t="s">
        <v>192</v>
      </c>
      <c r="H93" s="22" t="s">
        <v>406</v>
      </c>
      <c r="I93" s="22" t="s">
        <v>391</v>
      </c>
      <c r="J93" s="22" t="s">
        <v>365</v>
      </c>
      <c r="K93" s="22" t="str">
        <f t="shared" si="7"/>
        <v>&lt;ns2:Rule&gt;&lt;ns2:Name&gt;Wetland / vegetated  to Natural habitat not wetland&lt;/ns2:Name&gt;&lt;ns2:Description&gt;&lt;ns2:Title&gt;Wetland / vegetated  to Natural habitat not wetland&lt;/ns2:Title&gt;&lt;/ns2:Description&gt;&lt;ns3:Filter&gt;&lt;ns3:PropertyIsEqualTo&gt;&lt;ns3:PropertyName&gt;IND_CODE&lt;/ns3:PropertyName&gt;&lt;ns3:Literal&gt;101400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4" spans="5:11" x14ac:dyDescent="0.25">
      <c r="E94" s="22">
        <v>900</v>
      </c>
      <c r="F94" s="22">
        <v>101</v>
      </c>
      <c r="G94" s="22" t="s">
        <v>192</v>
      </c>
      <c r="H94" s="22" t="s">
        <v>138</v>
      </c>
      <c r="I94" s="22" t="s">
        <v>391</v>
      </c>
      <c r="J94" s="22" t="s">
        <v>372</v>
      </c>
      <c r="K94" s="22" t="str">
        <f t="shared" si="7"/>
        <v>&lt;ns2:Rule&gt;&lt;ns2:Name&gt;Wetland / vegetated  to Rice fields&lt;/ns2:Name&gt;&lt;ns2:Description&gt;&lt;ns2:Title&gt;Wetland / vegetated  to Rice fields&lt;/ns2:Title&gt;&lt;/ns2:Description&gt;&lt;ns3:Filter&gt;&lt;ns3:PropertyIsEqualTo&gt;&lt;ns3:PropertyName&gt;IND_CODE&lt;/ns3:PropertyName&gt;&lt;ns3:Literal&gt;101900&lt;/ns3:Literal&gt;&lt;/ns3:PropertyIsEqualTo&gt;&lt;/ns3:Filter&gt;&lt;ns2:PolygonSymbolizer&gt;&lt;ns2:Fill&gt;&lt;ns2:SvgParameter name="fill"&gt;#4662ea&lt;/ns2:SvgParameter&gt;&lt;/ns2:Fill&gt;&lt;/ns2:PolygonSymbolizer&gt;&lt;ns2:LineSymbolizer&gt;&lt;ns2:Stroke&gt;&lt;ns2:SvgParameter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5" spans="5:11" x14ac:dyDescent="0.25">
      <c r="E95" s="22">
        <v>102</v>
      </c>
      <c r="F95" s="22">
        <v>102</v>
      </c>
      <c r="G95" s="22" t="s">
        <v>190</v>
      </c>
      <c r="H95" s="22" t="s">
        <v>190</v>
      </c>
      <c r="I95" s="22" t="s">
        <v>392</v>
      </c>
      <c r="J95" s="22" t="s">
        <v>392</v>
      </c>
      <c r="K95" s="22" t="str">
        <f t="shared" si="7"/>
        <v>&lt;ns2:Rule&gt;&lt;ns2:Name&gt;Wetland / water bodies to Wetland / water bodies&lt;/ns2:Name&gt;&lt;ns2:Description&gt;&lt;ns2:Title&gt;Wetland / water bodies to Wetland / water bodies&lt;/ns2:Title&gt;&lt;/ns2:Description&gt;&lt;ns3:Filter&gt;&lt;ns3:PropertyIsEqualTo&gt;&lt;ns3:PropertyName&gt;IND_CODE&lt;/ns3:PropertyName&gt;&lt;ns3:Literal&gt;102102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6" spans="5:11" x14ac:dyDescent="0.25">
      <c r="E96" s="22">
        <v>100</v>
      </c>
      <c r="F96" s="22">
        <v>102</v>
      </c>
      <c r="G96" s="22" t="s">
        <v>190</v>
      </c>
      <c r="H96" s="22" t="s">
        <v>147</v>
      </c>
      <c r="I96" s="22" t="s">
        <v>392</v>
      </c>
      <c r="J96" s="22" t="s">
        <v>385</v>
      </c>
      <c r="K96" s="22" t="str">
        <f t="shared" si="7"/>
        <v>&lt;ns2:Rule&gt;&lt;ns2:Name&gt;Wetland / water bodies to Wetland&lt;/ns2:Name&gt;&lt;ns2:Description&gt;&lt;ns2:Title&gt;Wetland / water bodies to Wetland&lt;/ns2:Title&gt;&lt;/ns2:Description&gt;&lt;ns3:Filter&gt;&lt;ns3:PropertyIsEqualTo&gt;&lt;ns3:PropertyName&gt;IND_CODE&lt;/ns3:PropertyName&gt;&lt;ns3:Literal&gt;102100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7" spans="5:11" x14ac:dyDescent="0.25">
      <c r="E97">
        <v>101</v>
      </c>
      <c r="F97">
        <v>102</v>
      </c>
      <c r="G97" t="s">
        <v>190</v>
      </c>
      <c r="H97" t="s">
        <v>192</v>
      </c>
      <c r="I97" t="s">
        <v>392</v>
      </c>
      <c r="J97" t="s">
        <v>391</v>
      </c>
      <c r="K97" s="22" t="str">
        <f t="shared" si="7"/>
        <v>&lt;ns2:Rule&gt;&lt;ns2:Name&gt;Wetland / water bodies to Wetland / vegetated &lt;/ns2:Name&gt;&lt;ns2:Description&gt;&lt;ns2:Title&gt;Wetland / water bodies to Wetland / vegetated &lt;/ns2:Title&gt;&lt;/ns2:Description&gt;&lt;ns3:Filter&gt;&lt;ns3:PropertyIsEqualTo&gt;&lt;ns3:PropertyName&gt;IND_CODE&lt;/ns3:PropertyName&gt;&lt;ns3:Literal&gt;102101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8" spans="5:11" x14ac:dyDescent="0.25">
      <c r="E98" s="22">
        <v>103</v>
      </c>
      <c r="F98" s="22">
        <v>102</v>
      </c>
      <c r="G98" s="22" t="s">
        <v>190</v>
      </c>
      <c r="H98" s="22" t="s">
        <v>191</v>
      </c>
      <c r="I98" s="22" t="s">
        <v>392</v>
      </c>
      <c r="J98" s="22" t="s">
        <v>393</v>
      </c>
      <c r="K98" s="22" t="str">
        <f t="shared" si="7"/>
        <v>&lt;ns2:Rule&gt;&lt;ns2:Name&gt;Wetland / water bodies to Wetland / river bodies&lt;/ns2:Name&gt;&lt;ns2:Description&gt;&lt;ns2:Title&gt;Wetland / water bodies to Wetland / river bodies&lt;/ns2:Title&gt;&lt;/ns2:Description&gt;&lt;ns3:Filter&gt;&lt;ns3:PropertyIsEqualTo&gt;&lt;ns3:PropertyName&gt;IND_CODE&lt;/ns3:PropertyName&gt;&lt;ns3:Literal&gt;102103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99" spans="5:11" x14ac:dyDescent="0.25">
      <c r="E99" s="22">
        <v>110</v>
      </c>
      <c r="F99" s="22">
        <v>102</v>
      </c>
      <c r="G99" s="22" t="s">
        <v>190</v>
      </c>
      <c r="H99" s="22" t="s">
        <v>145</v>
      </c>
      <c r="I99" s="22" t="s">
        <v>392</v>
      </c>
      <c r="J99" s="22" t="s">
        <v>371</v>
      </c>
      <c r="K99" s="22" t="str">
        <f t="shared" si="7"/>
        <v>&lt;ns2:Rule&gt;&lt;ns2:Name&gt;Wetland / water bodies to Natural wetland&lt;/ns2:Name&gt;&lt;ns2:Description&gt;&lt;ns2:Title&gt;Wetland / water bodies to Natural wetland&lt;/ns2:Title&gt;&lt;/ns2:Description&gt;&lt;ns3:Filter&gt;&lt;ns3:PropertyIsEqualTo&gt;&lt;ns3:PropertyName&gt;IND_CODE&lt;/ns3:PropertyName&gt;&lt;ns3:Literal&gt;102110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0" spans="5:11" x14ac:dyDescent="0.25">
      <c r="E100" s="22">
        <v>111</v>
      </c>
      <c r="F100" s="22">
        <v>102</v>
      </c>
      <c r="G100" s="22" t="s">
        <v>190</v>
      </c>
      <c r="H100" s="22" t="s">
        <v>139</v>
      </c>
      <c r="I100" s="22" t="s">
        <v>392</v>
      </c>
      <c r="J100" s="22" t="s">
        <v>394</v>
      </c>
      <c r="K100" s="22" t="str">
        <f t="shared" si="7"/>
        <v>&lt;ns2:Rule&gt;&lt;ns2:Name&gt;Wetland / water bodies to Natural wetland / vegetated &lt;/ns2:Name&gt;&lt;ns2:Description&gt;&lt;ns2:Title&gt;Wetland / water bodies to Natural wetland / vegetated &lt;/ns2:Title&gt;&lt;/ns2:Description&gt;&lt;ns3:Filter&gt;&lt;ns3:PropertyIsEqualTo&gt;&lt;ns3:PropertyName&gt;IND_CODE&lt;/ns3:PropertyName&gt;&lt;ns3:Literal&gt;102111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1" spans="5:11" x14ac:dyDescent="0.25">
      <c r="E101" s="22">
        <v>112</v>
      </c>
      <c r="F101" s="22">
        <v>102</v>
      </c>
      <c r="G101" s="22" t="s">
        <v>190</v>
      </c>
      <c r="H101" s="22" t="s">
        <v>140</v>
      </c>
      <c r="I101" s="22" t="s">
        <v>392</v>
      </c>
      <c r="J101" s="22" t="s">
        <v>395</v>
      </c>
      <c r="K101" s="22" t="str">
        <f t="shared" si="7"/>
        <v>&lt;ns2:Rule&gt;&lt;ns2:Name&gt;Wetland / water bodies to Natural wetland / water bodies&lt;/ns2:Name&gt;&lt;ns2:Description&gt;&lt;ns2:Title&gt;Wetland / water bodies to Natural wetland / water bodies&lt;/ns2:Title&gt;&lt;/ns2:Description&gt;&lt;ns3:Filter&gt;&lt;ns3:PropertyIsEqualTo&gt;&lt;ns3:PropertyName&gt;IND_CODE&lt;/ns3:PropertyName&gt;&lt;ns3:Literal&gt;102112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2" spans="5:11" x14ac:dyDescent="0.25">
      <c r="E102" s="22">
        <v>113</v>
      </c>
      <c r="F102" s="22">
        <v>102</v>
      </c>
      <c r="G102" s="22" t="s">
        <v>190</v>
      </c>
      <c r="H102" s="22" t="s">
        <v>414</v>
      </c>
      <c r="I102" s="22" t="s">
        <v>392</v>
      </c>
      <c r="J102" s="22" t="s">
        <v>396</v>
      </c>
      <c r="K102" s="22" t="str">
        <f t="shared" si="7"/>
        <v>&lt;ns2:Rule&gt;&lt;ns2:Name&gt;Wetland / water bodies to Natural wetland / river bodies&lt;/ns2:Name&gt;&lt;ns2:Description&gt;&lt;ns2:Title&gt;Wetland / water bodies to Natural wetland / river bodies&lt;/ns2:Title&gt;&lt;/ns2:Description&gt;&lt;ns3:Filter&gt;&lt;ns3:PropertyIsEqualTo&gt;&lt;ns3:PropertyName&gt;IND_CODE&lt;/ns3:PropertyName&gt;&lt;ns3:Literal&gt;102113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3" spans="5:11" x14ac:dyDescent="0.25">
      <c r="E103" s="22">
        <v>120</v>
      </c>
      <c r="F103" s="22">
        <v>102</v>
      </c>
      <c r="G103" s="22" t="s">
        <v>190</v>
      </c>
      <c r="H103" s="22" t="s">
        <v>146</v>
      </c>
      <c r="I103" s="22" t="s">
        <v>392</v>
      </c>
      <c r="J103" s="22" t="s">
        <v>370</v>
      </c>
      <c r="K103" s="22" t="str">
        <f t="shared" si="7"/>
        <v>&lt;ns2:Rule&gt;&lt;ns2:Name&gt;Wetland / water bodies to Artificial wetland&lt;/ns2:Name&gt;&lt;ns2:Description&gt;&lt;ns2:Title&gt;Wetland / water bodies to Artificial wetland&lt;/ns2:Title&gt;&lt;/ns2:Description&gt;&lt;ns3:Filter&gt;&lt;ns3:PropertyIsEqualTo&gt;&lt;ns3:PropertyName&gt;IND_CODE&lt;/ns3:PropertyName&gt;&lt;ns3:Literal&gt;102120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4" spans="5:11" x14ac:dyDescent="0.25">
      <c r="E104" s="22">
        <v>121</v>
      </c>
      <c r="F104" s="22">
        <v>102</v>
      </c>
      <c r="G104" s="22" t="s">
        <v>190</v>
      </c>
      <c r="H104" s="22" t="s">
        <v>142</v>
      </c>
      <c r="I104" s="22" t="s">
        <v>392</v>
      </c>
      <c r="J104" s="22" t="s">
        <v>403</v>
      </c>
      <c r="K104" s="22" t="str">
        <f t="shared" si="7"/>
        <v>&lt;ns2:Rule&gt;&lt;ns2:Name&gt;Wetland / water bodies to Artificial wetland / vegetated &lt;/ns2:Name&gt;&lt;ns2:Description&gt;&lt;ns2:Title&gt;Wetland / water bodies to Artificial wetland / vegetated &lt;/ns2:Title&gt;&lt;/ns2:Description&gt;&lt;ns3:Filter&gt;&lt;ns3:PropertyIsEqualTo&gt;&lt;ns3:PropertyName&gt;IND_CODE&lt;/ns3:PropertyName&gt;&lt;ns3:Literal&gt;102121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5" spans="5:11" x14ac:dyDescent="0.25">
      <c r="E105" s="22">
        <v>122</v>
      </c>
      <c r="F105" s="22">
        <v>102</v>
      </c>
      <c r="G105" s="22" t="s">
        <v>190</v>
      </c>
      <c r="H105" s="22" t="s">
        <v>143</v>
      </c>
      <c r="I105" s="22" t="s">
        <v>392</v>
      </c>
      <c r="J105" s="22" t="s">
        <v>397</v>
      </c>
      <c r="K105" s="22" t="str">
        <f t="shared" si="7"/>
        <v>&lt;ns2:Rule&gt;&lt;ns2:Name&gt;Wetland / water bodies to Artificial wetland / water bodies&lt;/ns2:Name&gt;&lt;ns2:Description&gt;&lt;ns2:Title&gt;Wetland / water bodies to Artificial wetland / water bodies&lt;/ns2:Title&gt;&lt;/ns2:Description&gt;&lt;ns3:Filter&gt;&lt;ns3:PropertyIsEqualTo&gt;&lt;ns3:PropertyName&gt;IND_CODE&lt;/ns3:PropertyName&gt;&lt;ns3:Literal&gt;102122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6" spans="5:11" x14ac:dyDescent="0.25">
      <c r="E106" s="22">
        <v>123</v>
      </c>
      <c r="F106" s="22">
        <v>102</v>
      </c>
      <c r="G106" s="22" t="s">
        <v>190</v>
      </c>
      <c r="H106" s="22" t="s">
        <v>415</v>
      </c>
      <c r="I106" s="22" t="s">
        <v>392</v>
      </c>
      <c r="J106" s="22" t="s">
        <v>398</v>
      </c>
      <c r="K106" s="22" t="str">
        <f t="shared" si="7"/>
        <v>&lt;ns2:Rule&gt;&lt;ns2:Name&gt;Wetland / water bodies to Artificial wetland / river bodies&lt;/ns2:Name&gt;&lt;ns2:Description&gt;&lt;ns2:Title&gt;Wetland / water bodies to Artificial wetland / river bodies&lt;/ns2:Title&gt;&lt;/ns2:Description&gt;&lt;ns3:Filter&gt;&lt;ns3:PropertyIsEqualTo&gt;&lt;ns3:PropertyName&gt;IND_CODE&lt;/ns3:PropertyName&gt;&lt;ns3:Literal&gt;102123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7" spans="5:11" x14ac:dyDescent="0.25">
      <c r="E107" s="22">
        <v>200</v>
      </c>
      <c r="F107" s="22">
        <v>102</v>
      </c>
      <c r="G107" s="22" t="s">
        <v>190</v>
      </c>
      <c r="H107" s="22" t="s">
        <v>135</v>
      </c>
      <c r="I107" s="22" t="s">
        <v>392</v>
      </c>
      <c r="J107" s="22" t="s">
        <v>363</v>
      </c>
      <c r="K107" s="22" t="str">
        <f t="shared" si="7"/>
        <v>&lt;ns2:Rule&gt;&lt;ns2:Name&gt;Wetland / water bodies to Urban&lt;/ns2:Name&gt;&lt;ns2:Description&gt;&lt;ns2:Title&gt;Wetland / water bodies to Urban&lt;/ns2:Title&gt;&lt;/ns2:Description&gt;&lt;ns3:Filter&gt;&lt;ns3:PropertyIsEqualTo&gt;&lt;ns3:PropertyName&gt;IND_CODE&lt;/ns3:PropertyName&gt;&lt;ns3:Literal&gt;102200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8" spans="5:11" x14ac:dyDescent="0.25">
      <c r="E108" s="22">
        <v>300</v>
      </c>
      <c r="F108" s="22">
        <v>102</v>
      </c>
      <c r="G108" s="22" t="s">
        <v>190</v>
      </c>
      <c r="H108" s="22" t="s">
        <v>136</v>
      </c>
      <c r="I108" s="22" t="s">
        <v>392</v>
      </c>
      <c r="J108" s="22" t="s">
        <v>364</v>
      </c>
      <c r="K108" s="22" t="str">
        <f t="shared" si="7"/>
        <v>&lt;ns2:Rule&gt;&lt;ns2:Name&gt;Wetland / water bodies to Agriculture&lt;/ns2:Name&gt;&lt;ns2:Description&gt;&lt;ns2:Title&gt;Wetland / water bodies to Agriculture&lt;/ns2:Title&gt;&lt;/ns2:Description&gt;&lt;ns3:Filter&gt;&lt;ns3:PropertyIsEqualTo&gt;&lt;ns3:PropertyName&gt;IND_CODE&lt;/ns3:PropertyName&gt;&lt;ns3:Literal&gt;102300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09" spans="5:11" x14ac:dyDescent="0.25">
      <c r="E109" s="22">
        <v>400</v>
      </c>
      <c r="F109" s="22">
        <v>102</v>
      </c>
      <c r="G109" s="22" t="s">
        <v>190</v>
      </c>
      <c r="H109" s="22" t="s">
        <v>406</v>
      </c>
      <c r="I109" s="22" t="s">
        <v>392</v>
      </c>
      <c r="J109" s="22" t="s">
        <v>365</v>
      </c>
      <c r="K109" s="22" t="str">
        <f t="shared" si="7"/>
        <v>&lt;ns2:Rule&gt;&lt;ns2:Name&gt;Wetland / water bodies to Natural habitat not wetland&lt;/ns2:Name&gt;&lt;ns2:Description&gt;&lt;ns2:Title&gt;Wetland / water bodies to Natural habitat not wetland&lt;/ns2:Title&gt;&lt;/ns2:Description&gt;&lt;ns3:Filter&gt;&lt;ns3:PropertyIsEqualTo&gt;&lt;ns3:PropertyName&gt;IND_CODE&lt;/ns3:PropertyName&gt;&lt;ns3:Literal&gt;102400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0" spans="5:11" x14ac:dyDescent="0.25">
      <c r="E110" s="22">
        <v>900</v>
      </c>
      <c r="F110" s="22">
        <v>102</v>
      </c>
      <c r="G110" s="22" t="s">
        <v>190</v>
      </c>
      <c r="H110" s="22" t="s">
        <v>138</v>
      </c>
      <c r="I110" s="22" t="s">
        <v>392</v>
      </c>
      <c r="J110" s="22" t="s">
        <v>372</v>
      </c>
      <c r="K110" s="22" t="str">
        <f t="shared" si="7"/>
        <v>&lt;ns2:Rule&gt;&lt;ns2:Name&gt;Wetland / water bodies to Rice fields&lt;/ns2:Name&gt;&lt;ns2:Description&gt;&lt;ns2:Title&gt;Wetland / water bodies to Rice fields&lt;/ns2:Title&gt;&lt;/ns2:Description&gt;&lt;ns3:Filter&gt;&lt;ns3:PropertyIsEqualTo&gt;&lt;ns3:PropertyName&gt;IND_CODE&lt;/ns3:PropertyName&gt;&lt;ns3:Literal&gt;102900&lt;/ns3:Literal&gt;&lt;/ns3:PropertyIsEqualTo&gt;&lt;/ns3:Filter&gt;&lt;ns2:PolygonSymbolizer&gt;&lt;ns2:Fill&gt;&lt;ns2:SvgParameter name="fill"&gt;#8192e6&lt;/ns2:SvgParameter&gt;&lt;/ns2:Fill&gt;&lt;/ns2:PolygonSymbolizer&gt;&lt;ns2:LineSymbolizer&gt;&lt;ns2:Stroke&gt;&lt;ns2:SvgParameter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1" spans="5:11" x14ac:dyDescent="0.25">
      <c r="E111" s="22">
        <v>103</v>
      </c>
      <c r="F111" s="22">
        <v>103</v>
      </c>
      <c r="G111" s="22" t="s">
        <v>191</v>
      </c>
      <c r="H111" s="22" t="s">
        <v>191</v>
      </c>
      <c r="I111" s="22" t="s">
        <v>393</v>
      </c>
      <c r="J111" s="22" t="s">
        <v>393</v>
      </c>
      <c r="K111" s="22" t="str">
        <f t="shared" si="7"/>
        <v>&lt;ns2:Rule&gt;&lt;ns2:Name&gt;Wetland / river bodies to Wetland / river bodies&lt;/ns2:Name&gt;&lt;ns2:Description&gt;&lt;ns2:Title&gt;Wetland / river bodies to Wetland / river bodies&lt;/ns2:Title&gt;&lt;/ns2:Description&gt;&lt;ns3:Filter&gt;&lt;ns3:PropertyIsEqualTo&gt;&lt;ns3:PropertyName&gt;IND_CODE&lt;/ns3:PropertyName&gt;&lt;ns3:Literal&gt;103103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2" spans="5:11" x14ac:dyDescent="0.25">
      <c r="E112" s="22">
        <v>100</v>
      </c>
      <c r="F112" s="22">
        <v>103</v>
      </c>
      <c r="G112" s="22" t="s">
        <v>191</v>
      </c>
      <c r="H112" s="22" t="s">
        <v>147</v>
      </c>
      <c r="I112" s="22" t="s">
        <v>393</v>
      </c>
      <c r="J112" s="22" t="s">
        <v>385</v>
      </c>
      <c r="K112" s="22" t="str">
        <f t="shared" si="7"/>
        <v>&lt;ns2:Rule&gt;&lt;ns2:Name&gt;Wetland / river bodies to Wetland&lt;/ns2:Name&gt;&lt;ns2:Description&gt;&lt;ns2:Title&gt;Wetland / river bodies to Wetland&lt;/ns2:Title&gt;&lt;/ns2:Description&gt;&lt;ns3:Filter&gt;&lt;ns3:PropertyIsEqualTo&gt;&lt;ns3:PropertyName&gt;IND_CODE&lt;/ns3:PropertyName&gt;&lt;ns3:Literal&gt;103100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3" spans="5:11" x14ac:dyDescent="0.25">
      <c r="E113" s="22">
        <v>101</v>
      </c>
      <c r="F113" s="22">
        <v>103</v>
      </c>
      <c r="G113" s="22" t="s">
        <v>191</v>
      </c>
      <c r="H113" s="22" t="s">
        <v>192</v>
      </c>
      <c r="I113" s="22" t="s">
        <v>393</v>
      </c>
      <c r="J113" s="22" t="s">
        <v>391</v>
      </c>
      <c r="K113" s="22" t="str">
        <f t="shared" si="7"/>
        <v>&lt;ns2:Rule&gt;&lt;ns2:Name&gt;Wetland / river bodies to Wetland / vegetated &lt;/ns2:Name&gt;&lt;ns2:Description&gt;&lt;ns2:Title&gt;Wetland / river bodies to Wetland / vegetated &lt;/ns2:Title&gt;&lt;/ns2:Description&gt;&lt;ns3:Filter&gt;&lt;ns3:PropertyIsEqualTo&gt;&lt;ns3:PropertyName&gt;IND_CODE&lt;/ns3:PropertyName&gt;&lt;ns3:Literal&gt;103101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4" spans="5:11" x14ac:dyDescent="0.25">
      <c r="E114">
        <v>102</v>
      </c>
      <c r="F114">
        <v>103</v>
      </c>
      <c r="G114" t="s">
        <v>191</v>
      </c>
      <c r="H114" t="s">
        <v>190</v>
      </c>
      <c r="I114" t="s">
        <v>393</v>
      </c>
      <c r="J114" t="s">
        <v>392</v>
      </c>
      <c r="K114" s="22" t="str">
        <f t="shared" si="7"/>
        <v>&lt;ns2:Rule&gt;&lt;ns2:Name&gt;Wetland / river bodies to Wetland / water bodies&lt;/ns2:Name&gt;&lt;ns2:Description&gt;&lt;ns2:Title&gt;Wetland / river bodies to Wetland / water bodies&lt;/ns2:Title&gt;&lt;/ns2:Description&gt;&lt;ns3:Filter&gt;&lt;ns3:PropertyIsEqualTo&gt;&lt;ns3:PropertyName&gt;IND_CODE&lt;/ns3:PropertyName&gt;&lt;ns3:Literal&gt;103102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5" spans="5:11" x14ac:dyDescent="0.25">
      <c r="E115" s="22">
        <v>110</v>
      </c>
      <c r="F115" s="22">
        <v>103</v>
      </c>
      <c r="G115" s="22" t="s">
        <v>191</v>
      </c>
      <c r="H115" s="22" t="s">
        <v>145</v>
      </c>
      <c r="I115" s="22" t="s">
        <v>393</v>
      </c>
      <c r="J115" s="22" t="s">
        <v>371</v>
      </c>
      <c r="K115" s="22" t="str">
        <f t="shared" si="7"/>
        <v>&lt;ns2:Rule&gt;&lt;ns2:Name&gt;Wetland / river bodies to Natural wetland&lt;/ns2:Name&gt;&lt;ns2:Description&gt;&lt;ns2:Title&gt;Wetland / river bodies to Natural wetland&lt;/ns2:Title&gt;&lt;/ns2:Description&gt;&lt;ns3:Filter&gt;&lt;ns3:PropertyIsEqualTo&gt;&lt;ns3:PropertyName&gt;IND_CODE&lt;/ns3:PropertyName&gt;&lt;ns3:Literal&gt;103110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6" spans="5:11" x14ac:dyDescent="0.25">
      <c r="E116" s="22">
        <v>111</v>
      </c>
      <c r="F116" s="22">
        <v>103</v>
      </c>
      <c r="G116" s="22" t="s">
        <v>191</v>
      </c>
      <c r="H116" s="22" t="s">
        <v>139</v>
      </c>
      <c r="I116" s="22" t="s">
        <v>393</v>
      </c>
      <c r="J116" s="22" t="s">
        <v>394</v>
      </c>
      <c r="K116" s="22" t="str">
        <f t="shared" si="7"/>
        <v>&lt;ns2:Rule&gt;&lt;ns2:Name&gt;Wetland / river bodies to Natural wetland / vegetated &lt;/ns2:Name&gt;&lt;ns2:Description&gt;&lt;ns2:Title&gt;Wetland / river bodies to Natural wetland / vegetated &lt;/ns2:Title&gt;&lt;/ns2:Description&gt;&lt;ns3:Filter&gt;&lt;ns3:PropertyIsEqualTo&gt;&lt;ns3:PropertyName&gt;IND_CODE&lt;/ns3:PropertyName&gt;&lt;ns3:Literal&gt;103111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7" spans="5:11" x14ac:dyDescent="0.25">
      <c r="E117" s="22">
        <v>112</v>
      </c>
      <c r="F117" s="22">
        <v>103</v>
      </c>
      <c r="G117" s="22" t="s">
        <v>191</v>
      </c>
      <c r="H117" s="22" t="s">
        <v>140</v>
      </c>
      <c r="I117" s="22" t="s">
        <v>393</v>
      </c>
      <c r="J117" s="22" t="s">
        <v>395</v>
      </c>
      <c r="K117" s="22" t="str">
        <f t="shared" si="7"/>
        <v>&lt;ns2:Rule&gt;&lt;ns2:Name&gt;Wetland / river bodies to Natural wetland / water bodies&lt;/ns2:Name&gt;&lt;ns2:Description&gt;&lt;ns2:Title&gt;Wetland / river bodies to Natural wetland / water bodies&lt;/ns2:Title&gt;&lt;/ns2:Description&gt;&lt;ns3:Filter&gt;&lt;ns3:PropertyIsEqualTo&gt;&lt;ns3:PropertyName&gt;IND_CODE&lt;/ns3:PropertyName&gt;&lt;ns3:Literal&gt;103112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8" spans="5:11" x14ac:dyDescent="0.25">
      <c r="E118" s="22">
        <v>113</v>
      </c>
      <c r="F118" s="22">
        <v>103</v>
      </c>
      <c r="G118" s="22" t="s">
        <v>191</v>
      </c>
      <c r="H118" s="22" t="s">
        <v>414</v>
      </c>
      <c r="I118" s="22" t="s">
        <v>393</v>
      </c>
      <c r="J118" s="22" t="s">
        <v>396</v>
      </c>
      <c r="K118" s="22" t="str">
        <f t="shared" si="7"/>
        <v>&lt;ns2:Rule&gt;&lt;ns2:Name&gt;Wetland / river bodies to Natural wetland / river bodies&lt;/ns2:Name&gt;&lt;ns2:Description&gt;&lt;ns2:Title&gt;Wetland / river bodies to Natural wetland / river bodies&lt;/ns2:Title&gt;&lt;/ns2:Description&gt;&lt;ns3:Filter&gt;&lt;ns3:PropertyIsEqualTo&gt;&lt;ns3:PropertyName&gt;IND_CODE&lt;/ns3:PropertyName&gt;&lt;ns3:Literal&gt;103113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19" spans="5:11" x14ac:dyDescent="0.25">
      <c r="E119" s="22">
        <v>120</v>
      </c>
      <c r="F119" s="22">
        <v>103</v>
      </c>
      <c r="G119" s="22" t="s">
        <v>191</v>
      </c>
      <c r="H119" s="22" t="s">
        <v>146</v>
      </c>
      <c r="I119" s="22" t="s">
        <v>393</v>
      </c>
      <c r="J119" s="22" t="s">
        <v>370</v>
      </c>
      <c r="K119" s="22" t="str">
        <f t="shared" si="7"/>
        <v>&lt;ns2:Rule&gt;&lt;ns2:Name&gt;Wetland / river bodies to Artificial wetland&lt;/ns2:Name&gt;&lt;ns2:Description&gt;&lt;ns2:Title&gt;Wetland / river bodies to Artificial wetland&lt;/ns2:Title&gt;&lt;/ns2:Description&gt;&lt;ns3:Filter&gt;&lt;ns3:PropertyIsEqualTo&gt;&lt;ns3:PropertyName&gt;IND_CODE&lt;/ns3:PropertyName&gt;&lt;ns3:Literal&gt;103120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0" spans="5:11" x14ac:dyDescent="0.25">
      <c r="E120" s="22">
        <v>121</v>
      </c>
      <c r="F120" s="22">
        <v>103</v>
      </c>
      <c r="G120" s="22" t="s">
        <v>191</v>
      </c>
      <c r="H120" s="22" t="s">
        <v>142</v>
      </c>
      <c r="I120" s="22" t="s">
        <v>393</v>
      </c>
      <c r="J120" s="22" t="s">
        <v>403</v>
      </c>
      <c r="K120" s="22" t="str">
        <f t="shared" si="7"/>
        <v>&lt;ns2:Rule&gt;&lt;ns2:Name&gt;Wetland / river bodies to Artificial wetland / vegetated &lt;/ns2:Name&gt;&lt;ns2:Description&gt;&lt;ns2:Title&gt;Wetland / river bodies to Artificial wetland / vegetated &lt;/ns2:Title&gt;&lt;/ns2:Description&gt;&lt;ns3:Filter&gt;&lt;ns3:PropertyIsEqualTo&gt;&lt;ns3:PropertyName&gt;IND_CODE&lt;/ns3:PropertyName&gt;&lt;ns3:Literal&gt;103121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1" spans="5:11" x14ac:dyDescent="0.25">
      <c r="E121" s="22">
        <v>122</v>
      </c>
      <c r="F121" s="22">
        <v>103</v>
      </c>
      <c r="G121" s="22" t="s">
        <v>191</v>
      </c>
      <c r="H121" s="22" t="s">
        <v>143</v>
      </c>
      <c r="I121" s="22" t="s">
        <v>393</v>
      </c>
      <c r="J121" s="22" t="s">
        <v>397</v>
      </c>
      <c r="K121" s="22" t="str">
        <f t="shared" si="7"/>
        <v>&lt;ns2:Rule&gt;&lt;ns2:Name&gt;Wetland / river bodies to Artificial wetland / water bodies&lt;/ns2:Name&gt;&lt;ns2:Description&gt;&lt;ns2:Title&gt;Wetland / river bodies to Artificial wetland / water bodies&lt;/ns2:Title&gt;&lt;/ns2:Description&gt;&lt;ns3:Filter&gt;&lt;ns3:PropertyIsEqualTo&gt;&lt;ns3:PropertyName&gt;IND_CODE&lt;/ns3:PropertyName&gt;&lt;ns3:Literal&gt;103122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2" spans="5:11" x14ac:dyDescent="0.25">
      <c r="E122" s="22">
        <v>123</v>
      </c>
      <c r="F122" s="22">
        <v>103</v>
      </c>
      <c r="G122" s="22" t="s">
        <v>191</v>
      </c>
      <c r="H122" s="22" t="s">
        <v>415</v>
      </c>
      <c r="I122" s="22" t="s">
        <v>393</v>
      </c>
      <c r="J122" s="22" t="s">
        <v>398</v>
      </c>
      <c r="K122" s="22" t="str">
        <f t="shared" si="7"/>
        <v>&lt;ns2:Rule&gt;&lt;ns2:Name&gt;Wetland / river bodies to Artificial wetland / river bodies&lt;/ns2:Name&gt;&lt;ns2:Description&gt;&lt;ns2:Title&gt;Wetland / river bodies to Artificial wetland / river bodies&lt;/ns2:Title&gt;&lt;/ns2:Description&gt;&lt;ns3:Filter&gt;&lt;ns3:PropertyIsEqualTo&gt;&lt;ns3:PropertyName&gt;IND_CODE&lt;/ns3:PropertyName&gt;&lt;ns3:Literal&gt;103123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3" spans="5:11" x14ac:dyDescent="0.25">
      <c r="E123" s="22">
        <v>200</v>
      </c>
      <c r="F123" s="22">
        <v>103</v>
      </c>
      <c r="G123" s="22" t="s">
        <v>191</v>
      </c>
      <c r="H123" s="22" t="s">
        <v>135</v>
      </c>
      <c r="I123" s="22" t="s">
        <v>393</v>
      </c>
      <c r="J123" s="22" t="s">
        <v>363</v>
      </c>
      <c r="K123" s="22" t="str">
        <f t="shared" si="7"/>
        <v>&lt;ns2:Rule&gt;&lt;ns2:Name&gt;Wetland / river bodies to Urban&lt;/ns2:Name&gt;&lt;ns2:Description&gt;&lt;ns2:Title&gt;Wetland / river bodies to Urban&lt;/ns2:Title&gt;&lt;/ns2:Description&gt;&lt;ns3:Filter&gt;&lt;ns3:PropertyIsEqualTo&gt;&lt;ns3:PropertyName&gt;IND_CODE&lt;/ns3:PropertyName&gt;&lt;ns3:Literal&gt;103200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4" spans="5:11" x14ac:dyDescent="0.25">
      <c r="E124" s="22">
        <v>300</v>
      </c>
      <c r="F124" s="22">
        <v>103</v>
      </c>
      <c r="G124" s="22" t="s">
        <v>191</v>
      </c>
      <c r="H124" s="22" t="s">
        <v>136</v>
      </c>
      <c r="I124" s="22" t="s">
        <v>393</v>
      </c>
      <c r="J124" s="22" t="s">
        <v>364</v>
      </c>
      <c r="K124" s="22" t="str">
        <f t="shared" si="7"/>
        <v>&lt;ns2:Rule&gt;&lt;ns2:Name&gt;Wetland / river bodies to Agriculture&lt;/ns2:Name&gt;&lt;ns2:Description&gt;&lt;ns2:Title&gt;Wetland / river bodies to Agriculture&lt;/ns2:Title&gt;&lt;/ns2:Description&gt;&lt;ns3:Filter&gt;&lt;ns3:PropertyIsEqualTo&gt;&lt;ns3:PropertyName&gt;IND_CODE&lt;/ns3:PropertyName&gt;&lt;ns3:Literal&gt;103300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5" spans="5:11" x14ac:dyDescent="0.25">
      <c r="E125" s="22">
        <v>400</v>
      </c>
      <c r="F125" s="22">
        <v>103</v>
      </c>
      <c r="G125" s="22" t="s">
        <v>191</v>
      </c>
      <c r="H125" s="22" t="s">
        <v>406</v>
      </c>
      <c r="I125" s="22" t="s">
        <v>393</v>
      </c>
      <c r="J125" s="22" t="s">
        <v>365</v>
      </c>
      <c r="K125" s="22" t="str">
        <f t="shared" si="7"/>
        <v>&lt;ns2:Rule&gt;&lt;ns2:Name&gt;Wetland / river bodies to Natural habitat not wetland&lt;/ns2:Name&gt;&lt;ns2:Description&gt;&lt;ns2:Title&gt;Wetland / river bodies to Natural habitat not wetland&lt;/ns2:Title&gt;&lt;/ns2:Description&gt;&lt;ns3:Filter&gt;&lt;ns3:PropertyIsEqualTo&gt;&lt;ns3:PropertyName&gt;IND_CODE&lt;/ns3:PropertyName&gt;&lt;ns3:Literal&gt;103400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6" spans="5:11" x14ac:dyDescent="0.25">
      <c r="E126" s="22">
        <v>900</v>
      </c>
      <c r="F126" s="22">
        <v>103</v>
      </c>
      <c r="G126" s="22" t="s">
        <v>191</v>
      </c>
      <c r="H126" s="22" t="s">
        <v>138</v>
      </c>
      <c r="I126" s="22" t="s">
        <v>393</v>
      </c>
      <c r="J126" s="22" t="s">
        <v>372</v>
      </c>
      <c r="K126" s="22" t="str">
        <f t="shared" si="7"/>
        <v>&lt;ns2:Rule&gt;&lt;ns2:Name&gt;Wetland / river bodies to Rice fields&lt;/ns2:Name&gt;&lt;ns2:Description&gt;&lt;ns2:Title&gt;Wetland / river bodies to Rice fields&lt;/ns2:Title&gt;&lt;/ns2:Description&gt;&lt;ns3:Filter&gt;&lt;ns3:PropertyIsEqualTo&gt;&lt;ns3:PropertyName&gt;IND_CODE&lt;/ns3:PropertyName&gt;&lt;ns3:Literal&gt;103900&lt;/ns3:Literal&gt;&lt;/ns3:PropertyIsEqualTo&gt;&lt;/ns3:Filter&gt;&lt;ns2:PolygonSymbolizer&gt;&lt;ns2:Fill&gt;&lt;ns2:SvgParameter name="fill"&gt;#9eabec&lt;/ns2:SvgParameter&gt;&lt;/ns2:Fill&gt;&lt;/ns2:PolygonSymbolizer&gt;&lt;ns2:LineSymbolizer&gt;&lt;ns2:Stroke&gt;&lt;ns2:SvgParameter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7" spans="5:11" x14ac:dyDescent="0.25">
      <c r="E127" s="22">
        <v>110</v>
      </c>
      <c r="F127" s="22">
        <v>110</v>
      </c>
      <c r="G127" s="22" t="s">
        <v>145</v>
      </c>
      <c r="H127" s="22" t="s">
        <v>145</v>
      </c>
      <c r="I127" s="22" t="s">
        <v>371</v>
      </c>
      <c r="J127" s="22" t="s">
        <v>371</v>
      </c>
      <c r="K127" s="22" t="str">
        <f t="shared" ref="K127:K190" si="8">CONCATENATE($J$2,G127," to ",H127,$K$2,G127," to ",H127,$L$2, F127,E127,$M$2,I127,$N$2,J127,$O$2)</f>
        <v>&lt;ns2:Rule&gt;&lt;ns2:Name&gt;Natural wetland to Natural wetland&lt;/ns2:Name&gt;&lt;ns2:Description&gt;&lt;ns2:Title&gt;Natural wetland to Natural wetland&lt;/ns2:Title&gt;&lt;/ns2:Description&gt;&lt;ns3:Filter&gt;&lt;ns3:PropertyIsEqualTo&gt;&lt;ns3:PropertyName&gt;IND_CODE&lt;/ns3:PropertyName&gt;&lt;ns3:Literal&gt;110110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8" spans="5:11" x14ac:dyDescent="0.25">
      <c r="E128" s="22">
        <v>100</v>
      </c>
      <c r="F128" s="22">
        <v>110</v>
      </c>
      <c r="G128" s="22" t="s">
        <v>145</v>
      </c>
      <c r="H128" s="22" t="s">
        <v>147</v>
      </c>
      <c r="I128" s="22" t="s">
        <v>371</v>
      </c>
      <c r="J128" s="22" t="s">
        <v>385</v>
      </c>
      <c r="K128" s="22" t="str">
        <f t="shared" si="8"/>
        <v>&lt;ns2:Rule&gt;&lt;ns2:Name&gt;Natural wetland to Wetland&lt;/ns2:Name&gt;&lt;ns2:Description&gt;&lt;ns2:Title&gt;Natural wetland to Wetland&lt;/ns2:Title&gt;&lt;/ns2:Description&gt;&lt;ns3:Filter&gt;&lt;ns3:PropertyIsEqualTo&gt;&lt;ns3:PropertyName&gt;IND_CODE&lt;/ns3:PropertyName&gt;&lt;ns3:Literal&gt;110100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29" spans="5:11" x14ac:dyDescent="0.25">
      <c r="E129" s="22">
        <v>101</v>
      </c>
      <c r="F129" s="22">
        <v>110</v>
      </c>
      <c r="G129" s="22" t="s">
        <v>145</v>
      </c>
      <c r="H129" s="22" t="s">
        <v>192</v>
      </c>
      <c r="I129" s="22" t="s">
        <v>371</v>
      </c>
      <c r="J129" s="22" t="s">
        <v>391</v>
      </c>
      <c r="K129" s="22" t="str">
        <f t="shared" si="8"/>
        <v>&lt;ns2:Rule&gt;&lt;ns2:Name&gt;Natural wetland to Wetland / vegetated &lt;/ns2:Name&gt;&lt;ns2:Description&gt;&lt;ns2:Title&gt;Natural wetland to Wetland / vegetated &lt;/ns2:Title&gt;&lt;/ns2:Description&gt;&lt;ns3:Filter&gt;&lt;ns3:PropertyIsEqualTo&gt;&lt;ns3:PropertyName&gt;IND_CODE&lt;/ns3:PropertyName&gt;&lt;ns3:Literal&gt;110101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0" spans="5:11" x14ac:dyDescent="0.25">
      <c r="E130" s="22">
        <v>102</v>
      </c>
      <c r="F130" s="22">
        <v>110</v>
      </c>
      <c r="G130" s="22" t="s">
        <v>145</v>
      </c>
      <c r="H130" s="22" t="s">
        <v>190</v>
      </c>
      <c r="I130" s="22" t="s">
        <v>371</v>
      </c>
      <c r="J130" s="22" t="s">
        <v>392</v>
      </c>
      <c r="K130" s="22" t="str">
        <f t="shared" si="8"/>
        <v>&lt;ns2:Rule&gt;&lt;ns2:Name&gt;Natural wetland to Wetland / water bodies&lt;/ns2:Name&gt;&lt;ns2:Description&gt;&lt;ns2:Title&gt;Natural wetland to Wetland / water bodies&lt;/ns2:Title&gt;&lt;/ns2:Description&gt;&lt;ns3:Filter&gt;&lt;ns3:PropertyIsEqualTo&gt;&lt;ns3:PropertyName&gt;IND_CODE&lt;/ns3:PropertyName&gt;&lt;ns3:Literal&gt;110102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1" spans="5:11" x14ac:dyDescent="0.25">
      <c r="E131">
        <v>103</v>
      </c>
      <c r="F131">
        <v>110</v>
      </c>
      <c r="G131" t="s">
        <v>145</v>
      </c>
      <c r="H131" t="s">
        <v>191</v>
      </c>
      <c r="I131" t="s">
        <v>371</v>
      </c>
      <c r="J131" s="22" t="s">
        <v>393</v>
      </c>
      <c r="K131" s="22" t="str">
        <f t="shared" si="8"/>
        <v>&lt;ns2:Rule&gt;&lt;ns2:Name&gt;Natural wetland to Wetland / river bodies&lt;/ns2:Name&gt;&lt;ns2:Description&gt;&lt;ns2:Title&gt;Natural wetland to Wetland / river bodies&lt;/ns2:Title&gt;&lt;/ns2:Description&gt;&lt;ns3:Filter&gt;&lt;ns3:PropertyIsEqualTo&gt;&lt;ns3:PropertyName&gt;IND_CODE&lt;/ns3:PropertyName&gt;&lt;ns3:Literal&gt;110103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2" spans="5:11" x14ac:dyDescent="0.25">
      <c r="E132" s="22">
        <v>111</v>
      </c>
      <c r="F132" s="22">
        <v>110</v>
      </c>
      <c r="G132" s="22" t="s">
        <v>145</v>
      </c>
      <c r="H132" s="22" t="s">
        <v>139</v>
      </c>
      <c r="I132" s="22" t="s">
        <v>371</v>
      </c>
      <c r="J132" s="22" t="s">
        <v>394</v>
      </c>
      <c r="K132" s="22" t="str">
        <f t="shared" si="8"/>
        <v>&lt;ns2:Rule&gt;&lt;ns2:Name&gt;Natural wetland to Natural wetland / vegetated &lt;/ns2:Name&gt;&lt;ns2:Description&gt;&lt;ns2:Title&gt;Natural wetland to Natural wetland / vegetated &lt;/ns2:Title&gt;&lt;/ns2:Description&gt;&lt;ns3:Filter&gt;&lt;ns3:PropertyIsEqualTo&gt;&lt;ns3:PropertyName&gt;IND_CODE&lt;/ns3:PropertyName&gt;&lt;ns3:Literal&gt;110111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3" spans="5:11" x14ac:dyDescent="0.25">
      <c r="E133" s="22">
        <v>112</v>
      </c>
      <c r="F133" s="22">
        <v>110</v>
      </c>
      <c r="G133" s="22" t="s">
        <v>145</v>
      </c>
      <c r="H133" s="22" t="s">
        <v>140</v>
      </c>
      <c r="I133" s="22" t="s">
        <v>371</v>
      </c>
      <c r="J133" s="22" t="s">
        <v>395</v>
      </c>
      <c r="K133" s="22" t="str">
        <f t="shared" si="8"/>
        <v>&lt;ns2:Rule&gt;&lt;ns2:Name&gt;Natural wetland to Natural wetland / water bodies&lt;/ns2:Name&gt;&lt;ns2:Description&gt;&lt;ns2:Title&gt;Natural wetland to Natural wetland / water bodies&lt;/ns2:Title&gt;&lt;/ns2:Description&gt;&lt;ns3:Filter&gt;&lt;ns3:PropertyIsEqualTo&gt;&lt;ns3:PropertyName&gt;IND_CODE&lt;/ns3:PropertyName&gt;&lt;ns3:Literal&gt;110112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4" spans="5:11" x14ac:dyDescent="0.25">
      <c r="E134" s="22">
        <v>113</v>
      </c>
      <c r="F134" s="22">
        <v>110</v>
      </c>
      <c r="G134" s="22" t="s">
        <v>145</v>
      </c>
      <c r="H134" s="22" t="s">
        <v>414</v>
      </c>
      <c r="I134" s="22" t="s">
        <v>371</v>
      </c>
      <c r="J134" s="22" t="s">
        <v>396</v>
      </c>
      <c r="K134" s="22" t="str">
        <f t="shared" si="8"/>
        <v>&lt;ns2:Rule&gt;&lt;ns2:Name&gt;Natural wetland to Natural wetland / river bodies&lt;/ns2:Name&gt;&lt;ns2:Description&gt;&lt;ns2:Title&gt;Natural wetland to Natural wetland / river bodies&lt;/ns2:Title&gt;&lt;/ns2:Description&gt;&lt;ns3:Filter&gt;&lt;ns3:PropertyIsEqualTo&gt;&lt;ns3:PropertyName&gt;IND_CODE&lt;/ns3:PropertyName&gt;&lt;ns3:Literal&gt;110113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5" spans="5:11" x14ac:dyDescent="0.25">
      <c r="E135" s="22">
        <v>120</v>
      </c>
      <c r="F135" s="22">
        <v>110</v>
      </c>
      <c r="G135" s="22" t="s">
        <v>145</v>
      </c>
      <c r="H135" s="22" t="s">
        <v>146</v>
      </c>
      <c r="I135" s="22" t="s">
        <v>371</v>
      </c>
      <c r="J135" s="22" t="s">
        <v>370</v>
      </c>
      <c r="K135" s="22" t="str">
        <f t="shared" si="8"/>
        <v>&lt;ns2:Rule&gt;&lt;ns2:Name&gt;Natural wetland to Artificial wetland&lt;/ns2:Name&gt;&lt;ns2:Description&gt;&lt;ns2:Title&gt;Natural wetland to Artificial wetland&lt;/ns2:Title&gt;&lt;/ns2:Description&gt;&lt;ns3:Filter&gt;&lt;ns3:PropertyIsEqualTo&gt;&lt;ns3:PropertyName&gt;IND_CODE&lt;/ns3:PropertyName&gt;&lt;ns3:Literal&gt;110120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6" spans="5:11" x14ac:dyDescent="0.25">
      <c r="E136" s="22">
        <v>121</v>
      </c>
      <c r="F136" s="22">
        <v>110</v>
      </c>
      <c r="G136" s="22" t="s">
        <v>145</v>
      </c>
      <c r="H136" s="22" t="s">
        <v>142</v>
      </c>
      <c r="I136" s="22" t="s">
        <v>371</v>
      </c>
      <c r="J136" s="22" t="s">
        <v>403</v>
      </c>
      <c r="K136" s="22" t="str">
        <f t="shared" si="8"/>
        <v>&lt;ns2:Rule&gt;&lt;ns2:Name&gt;Natural wetland to Artificial wetland / vegetated &lt;/ns2:Name&gt;&lt;ns2:Description&gt;&lt;ns2:Title&gt;Natural wetland to Artificial wetland / vegetated &lt;/ns2:Title&gt;&lt;/ns2:Description&gt;&lt;ns3:Filter&gt;&lt;ns3:PropertyIsEqualTo&gt;&lt;ns3:PropertyName&gt;IND_CODE&lt;/ns3:PropertyName&gt;&lt;ns3:Literal&gt;110121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7" spans="5:11" x14ac:dyDescent="0.25">
      <c r="E137" s="22">
        <v>122</v>
      </c>
      <c r="F137" s="22">
        <v>110</v>
      </c>
      <c r="G137" s="22" t="s">
        <v>145</v>
      </c>
      <c r="H137" s="22" t="s">
        <v>143</v>
      </c>
      <c r="I137" s="22" t="s">
        <v>371</v>
      </c>
      <c r="J137" s="22" t="s">
        <v>397</v>
      </c>
      <c r="K137" s="22" t="str">
        <f t="shared" si="8"/>
        <v>&lt;ns2:Rule&gt;&lt;ns2:Name&gt;Natural wetland to Artificial wetland / water bodies&lt;/ns2:Name&gt;&lt;ns2:Description&gt;&lt;ns2:Title&gt;Natural wetland to Artificial wetland / water bodies&lt;/ns2:Title&gt;&lt;/ns2:Description&gt;&lt;ns3:Filter&gt;&lt;ns3:PropertyIsEqualTo&gt;&lt;ns3:PropertyName&gt;IND_CODE&lt;/ns3:PropertyName&gt;&lt;ns3:Literal&gt;110122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8" spans="5:11" x14ac:dyDescent="0.25">
      <c r="E138" s="22">
        <v>123</v>
      </c>
      <c r="F138" s="22">
        <v>110</v>
      </c>
      <c r="G138" s="22" t="s">
        <v>145</v>
      </c>
      <c r="H138" s="22" t="s">
        <v>415</v>
      </c>
      <c r="I138" s="22" t="s">
        <v>371</v>
      </c>
      <c r="J138" s="22" t="s">
        <v>398</v>
      </c>
      <c r="K138" s="22" t="str">
        <f t="shared" si="8"/>
        <v>&lt;ns2:Rule&gt;&lt;ns2:Name&gt;Natural wetland to Artificial wetland / river bodies&lt;/ns2:Name&gt;&lt;ns2:Description&gt;&lt;ns2:Title&gt;Natural wetland to Artificial wetland / river bodies&lt;/ns2:Title&gt;&lt;/ns2:Description&gt;&lt;ns3:Filter&gt;&lt;ns3:PropertyIsEqualTo&gt;&lt;ns3:PropertyName&gt;IND_CODE&lt;/ns3:PropertyName&gt;&lt;ns3:Literal&gt;110123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39" spans="5:11" x14ac:dyDescent="0.25">
      <c r="E139" s="22">
        <v>200</v>
      </c>
      <c r="F139" s="22">
        <v>110</v>
      </c>
      <c r="G139" s="22" t="s">
        <v>145</v>
      </c>
      <c r="H139" s="22" t="s">
        <v>135</v>
      </c>
      <c r="I139" s="22" t="s">
        <v>371</v>
      </c>
      <c r="J139" s="22" t="s">
        <v>363</v>
      </c>
      <c r="K139" s="22" t="str">
        <f t="shared" si="8"/>
        <v>&lt;ns2:Rule&gt;&lt;ns2:Name&gt;Natural wetland to Urban&lt;/ns2:Name&gt;&lt;ns2:Description&gt;&lt;ns2:Title&gt;Natural wetland to Urban&lt;/ns2:Title&gt;&lt;/ns2:Description&gt;&lt;ns3:Filter&gt;&lt;ns3:PropertyIsEqualTo&gt;&lt;ns3:PropertyName&gt;IND_CODE&lt;/ns3:PropertyName&gt;&lt;ns3:Literal&gt;110200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0" spans="5:11" x14ac:dyDescent="0.25">
      <c r="E140" s="22">
        <v>300</v>
      </c>
      <c r="F140" s="22">
        <v>110</v>
      </c>
      <c r="G140" s="22" t="s">
        <v>145</v>
      </c>
      <c r="H140" s="22" t="s">
        <v>136</v>
      </c>
      <c r="I140" s="22" t="s">
        <v>371</v>
      </c>
      <c r="J140" s="22" t="s">
        <v>364</v>
      </c>
      <c r="K140" s="22" t="str">
        <f t="shared" si="8"/>
        <v>&lt;ns2:Rule&gt;&lt;ns2:Name&gt;Natural wetland to Agriculture&lt;/ns2:Name&gt;&lt;ns2:Description&gt;&lt;ns2:Title&gt;Natural wetland to Agriculture&lt;/ns2:Title&gt;&lt;/ns2:Description&gt;&lt;ns3:Filter&gt;&lt;ns3:PropertyIsEqualTo&gt;&lt;ns3:PropertyName&gt;IND_CODE&lt;/ns3:PropertyName&gt;&lt;ns3:Literal&gt;110300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1" spans="5:11" x14ac:dyDescent="0.25">
      <c r="E141" s="22">
        <v>400</v>
      </c>
      <c r="F141" s="22">
        <v>110</v>
      </c>
      <c r="G141" s="22" t="s">
        <v>145</v>
      </c>
      <c r="H141" s="22" t="s">
        <v>406</v>
      </c>
      <c r="I141" s="22" t="s">
        <v>371</v>
      </c>
      <c r="J141" s="22" t="s">
        <v>365</v>
      </c>
      <c r="K141" s="22" t="str">
        <f t="shared" si="8"/>
        <v>&lt;ns2:Rule&gt;&lt;ns2:Name&gt;Natural wetland to Natural habitat not wetland&lt;/ns2:Name&gt;&lt;ns2:Description&gt;&lt;ns2:Title&gt;Natural wetland to Natural habitat not wetland&lt;/ns2:Title&gt;&lt;/ns2:Description&gt;&lt;ns3:Filter&gt;&lt;ns3:PropertyIsEqualTo&gt;&lt;ns3:PropertyName&gt;IND_CODE&lt;/ns3:PropertyName&gt;&lt;ns3:Literal&gt;110400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2" spans="5:11" x14ac:dyDescent="0.25">
      <c r="E142" s="22">
        <v>900</v>
      </c>
      <c r="F142" s="22">
        <v>110</v>
      </c>
      <c r="G142" s="22" t="s">
        <v>145</v>
      </c>
      <c r="H142" s="22" t="s">
        <v>138</v>
      </c>
      <c r="I142" s="22" t="s">
        <v>371</v>
      </c>
      <c r="J142" s="22" t="s">
        <v>372</v>
      </c>
      <c r="K142" s="22" t="str">
        <f t="shared" si="8"/>
        <v>&lt;ns2:Rule&gt;&lt;ns2:Name&gt;Natural wetland to Rice fields&lt;/ns2:Name&gt;&lt;ns2:Description&gt;&lt;ns2:Title&gt;Natural wetland to Rice fields&lt;/ns2:Title&gt;&lt;/ns2:Description&gt;&lt;ns3:Filter&gt;&lt;ns3:PropertyIsEqualTo&gt;&lt;ns3:PropertyName&gt;IND_CODE&lt;/ns3:PropertyName&gt;&lt;ns3:Literal&gt;110900&lt;/ns3:Literal&gt;&lt;/ns3:PropertyIsEqualTo&gt;&lt;/ns3:Filter&gt;&lt;ns2:PolygonSymbolizer&gt;&lt;ns2:Fill&gt;&lt;ns2:SvgParameter name="fill"&gt;#09bbf1&lt;/ns2:SvgParameter&gt;&lt;/ns2:Fill&gt;&lt;/ns2:PolygonSymbolizer&gt;&lt;ns2:LineSymbolizer&gt;&lt;ns2:Stroke&gt;&lt;ns2:SvgParameter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3" spans="5:11" x14ac:dyDescent="0.25">
      <c r="E143" s="22">
        <v>111</v>
      </c>
      <c r="F143" s="22">
        <v>111</v>
      </c>
      <c r="G143" s="22" t="s">
        <v>139</v>
      </c>
      <c r="H143" s="22" t="s">
        <v>139</v>
      </c>
      <c r="I143" s="22" t="s">
        <v>394</v>
      </c>
      <c r="J143" s="22" t="s">
        <v>394</v>
      </c>
      <c r="K143" s="22" t="str">
        <f t="shared" si="8"/>
        <v>&lt;ns2:Rule&gt;&lt;ns2:Name&gt;Natural wetland / vegetated  to Natural wetland / vegetated &lt;/ns2:Name&gt;&lt;ns2:Description&gt;&lt;ns2:Title&gt;Natural wetland / vegetated  to Natural wetland / vegetated &lt;/ns2:Title&gt;&lt;/ns2:Description&gt;&lt;ns3:Filter&gt;&lt;ns3:PropertyIsEqualTo&gt;&lt;ns3:PropertyName&gt;IND_CODE&lt;/ns3:PropertyName&gt;&lt;ns3:Literal&gt;111111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4" spans="5:11" x14ac:dyDescent="0.25">
      <c r="E144" s="22">
        <v>100</v>
      </c>
      <c r="F144" s="22">
        <v>111</v>
      </c>
      <c r="G144" s="22" t="s">
        <v>139</v>
      </c>
      <c r="H144" s="22" t="s">
        <v>147</v>
      </c>
      <c r="I144" s="22" t="s">
        <v>394</v>
      </c>
      <c r="J144" s="22" t="s">
        <v>385</v>
      </c>
      <c r="K144" s="22" t="str">
        <f t="shared" si="8"/>
        <v>&lt;ns2:Rule&gt;&lt;ns2:Name&gt;Natural wetland / vegetated  to Wetland&lt;/ns2:Name&gt;&lt;ns2:Description&gt;&lt;ns2:Title&gt;Natural wetland / vegetated  to Wetland&lt;/ns2:Title&gt;&lt;/ns2:Description&gt;&lt;ns3:Filter&gt;&lt;ns3:PropertyIsEqualTo&gt;&lt;ns3:PropertyName&gt;IND_CODE&lt;/ns3:PropertyName&gt;&lt;ns3:Literal&gt;111100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5" spans="5:13" x14ac:dyDescent="0.25">
      <c r="E145" s="22">
        <v>101</v>
      </c>
      <c r="F145" s="22">
        <v>111</v>
      </c>
      <c r="G145" s="22" t="s">
        <v>139</v>
      </c>
      <c r="H145" s="22" t="s">
        <v>192</v>
      </c>
      <c r="I145" s="22" t="s">
        <v>394</v>
      </c>
      <c r="J145" s="22" t="s">
        <v>391</v>
      </c>
      <c r="K145" s="22" t="str">
        <f t="shared" si="8"/>
        <v>&lt;ns2:Rule&gt;&lt;ns2:Name&gt;Natural wetland / vegetated  to Wetland / vegetated &lt;/ns2:Name&gt;&lt;ns2:Description&gt;&lt;ns2:Title&gt;Natural wetland / vegetated  to Wetland / vegetated &lt;/ns2:Title&gt;&lt;/ns2:Description&gt;&lt;ns3:Filter&gt;&lt;ns3:PropertyIsEqualTo&gt;&lt;ns3:PropertyName&gt;IND_CODE&lt;/ns3:PropertyName&gt;&lt;ns3:Literal&gt;111101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6" spans="5:13" x14ac:dyDescent="0.25">
      <c r="E146" s="22">
        <v>102</v>
      </c>
      <c r="F146" s="22">
        <v>111</v>
      </c>
      <c r="G146" s="22" t="s">
        <v>139</v>
      </c>
      <c r="H146" s="22" t="s">
        <v>190</v>
      </c>
      <c r="I146" s="22" t="s">
        <v>394</v>
      </c>
      <c r="J146" s="22" t="s">
        <v>392</v>
      </c>
      <c r="K146" s="22" t="str">
        <f t="shared" si="8"/>
        <v>&lt;ns2:Rule&gt;&lt;ns2:Name&gt;Natural wetland / vegetated  to Wetland / water bodies&lt;/ns2:Name&gt;&lt;ns2:Description&gt;&lt;ns2:Title&gt;Natural wetland / vegetated  to Wetland / water bodies&lt;/ns2:Title&gt;&lt;/ns2:Description&gt;&lt;ns3:Filter&gt;&lt;ns3:PropertyIsEqualTo&gt;&lt;ns3:PropertyName&gt;IND_CODE&lt;/ns3:PropertyName&gt;&lt;ns3:Literal&gt;111102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7" spans="5:13" x14ac:dyDescent="0.25">
      <c r="E147" s="22">
        <v>103</v>
      </c>
      <c r="F147" s="22">
        <v>111</v>
      </c>
      <c r="G147" s="22" t="s">
        <v>139</v>
      </c>
      <c r="H147" s="22" t="s">
        <v>191</v>
      </c>
      <c r="I147" s="22" t="s">
        <v>394</v>
      </c>
      <c r="J147" s="22" t="s">
        <v>393</v>
      </c>
      <c r="K147" s="22" t="str">
        <f t="shared" si="8"/>
        <v>&lt;ns2:Rule&gt;&lt;ns2:Name&gt;Natural wetland / vegetated  to Wetland / river bodies&lt;/ns2:Name&gt;&lt;ns2:Description&gt;&lt;ns2:Title&gt;Natural wetland / vegetated  to Wetland / river bodies&lt;/ns2:Title&gt;&lt;/ns2:Description&gt;&lt;ns3:Filter&gt;&lt;ns3:PropertyIsEqualTo&gt;&lt;ns3:PropertyName&gt;IND_CODE&lt;/ns3:PropertyName&gt;&lt;ns3:Literal&gt;111103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48" spans="5:13" x14ac:dyDescent="0.25">
      <c r="E148">
        <v>110</v>
      </c>
      <c r="F148">
        <v>111</v>
      </c>
      <c r="G148" t="s">
        <v>139</v>
      </c>
      <c r="H148" t="s">
        <v>145</v>
      </c>
      <c r="I148" t="s">
        <v>394</v>
      </c>
      <c r="J148" t="s">
        <v>371</v>
      </c>
      <c r="K148" s="22" t="str">
        <f t="shared" si="8"/>
        <v>&lt;ns2:Rule&gt;&lt;ns2:Name&gt;Natural wetland / vegetated  to Natural wetland&lt;/ns2:Name&gt;&lt;ns2:Description&gt;&lt;ns2:Title&gt;Natural wetland / vegetated  to Natural wetland&lt;/ns2:Title&gt;&lt;/ns2:Description&gt;&lt;ns3:Filter&gt;&lt;ns3:PropertyIsEqualTo&gt;&lt;ns3:PropertyName&gt;IND_CODE&lt;/ns3:PropertyName&gt;&lt;ns3:Literal&gt;111110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48" s="22"/>
      <c r="M148" s="22"/>
    </row>
    <row r="149" spans="5:13" x14ac:dyDescent="0.25">
      <c r="E149" s="22">
        <v>112</v>
      </c>
      <c r="F149" s="22">
        <v>111</v>
      </c>
      <c r="G149" s="22" t="s">
        <v>139</v>
      </c>
      <c r="H149" s="22" t="s">
        <v>140</v>
      </c>
      <c r="I149" s="22" t="s">
        <v>394</v>
      </c>
      <c r="J149" s="22" t="s">
        <v>395</v>
      </c>
      <c r="K149" s="22" t="str">
        <f t="shared" si="8"/>
        <v>&lt;ns2:Rule&gt;&lt;ns2:Name&gt;Natural wetland / vegetated  to Natural wetland / water bodies&lt;/ns2:Name&gt;&lt;ns2:Description&gt;&lt;ns2:Title&gt;Natural wetland / vegetated  to Natural wetland / water bodies&lt;/ns2:Title&gt;&lt;/ns2:Description&gt;&lt;ns3:Filter&gt;&lt;ns3:PropertyIsEqualTo&gt;&lt;ns3:PropertyName&gt;IND_CODE&lt;/ns3:PropertyName&gt;&lt;ns3:Literal&gt;111112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49" s="22"/>
      <c r="M149" s="22"/>
    </row>
    <row r="150" spans="5:13" x14ac:dyDescent="0.25">
      <c r="E150" s="22">
        <v>113</v>
      </c>
      <c r="F150" s="22">
        <v>111</v>
      </c>
      <c r="G150" s="22" t="s">
        <v>139</v>
      </c>
      <c r="H150" s="22" t="s">
        <v>414</v>
      </c>
      <c r="I150" s="22" t="s">
        <v>394</v>
      </c>
      <c r="J150" s="22" t="s">
        <v>396</v>
      </c>
      <c r="K150" s="22" t="str">
        <f t="shared" si="8"/>
        <v>&lt;ns2:Rule&gt;&lt;ns2:Name&gt;Natural wetland / vegetated  to Natural wetland / river bodies&lt;/ns2:Name&gt;&lt;ns2:Description&gt;&lt;ns2:Title&gt;Natural wetland / vegetated  to Natural wetland / river bodies&lt;/ns2:Title&gt;&lt;/ns2:Description&gt;&lt;ns3:Filter&gt;&lt;ns3:PropertyIsEqualTo&gt;&lt;ns3:PropertyName&gt;IND_CODE&lt;/ns3:PropertyName&gt;&lt;ns3:Literal&gt;111113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0" s="22"/>
      <c r="M150" s="22"/>
    </row>
    <row r="151" spans="5:13" x14ac:dyDescent="0.25">
      <c r="E151" s="22">
        <v>120</v>
      </c>
      <c r="F151" s="22">
        <v>111</v>
      </c>
      <c r="G151" s="22" t="s">
        <v>139</v>
      </c>
      <c r="H151" s="22" t="s">
        <v>146</v>
      </c>
      <c r="I151" s="22" t="s">
        <v>394</v>
      </c>
      <c r="J151" s="22" t="s">
        <v>370</v>
      </c>
      <c r="K151" s="22" t="str">
        <f t="shared" si="8"/>
        <v>&lt;ns2:Rule&gt;&lt;ns2:Name&gt;Natural wetland / vegetated  to Artificial wetland&lt;/ns2:Name&gt;&lt;ns2:Description&gt;&lt;ns2:Title&gt;Natural wetland / vegetated  to Artificial wetland&lt;/ns2:Title&gt;&lt;/ns2:Description&gt;&lt;ns3:Filter&gt;&lt;ns3:PropertyIsEqualTo&gt;&lt;ns3:PropertyName&gt;IND_CODE&lt;/ns3:PropertyName&gt;&lt;ns3:Literal&gt;111120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1" s="22"/>
      <c r="M151" s="22"/>
    </row>
    <row r="152" spans="5:13" x14ac:dyDescent="0.25">
      <c r="E152" s="22">
        <v>121</v>
      </c>
      <c r="F152" s="22">
        <v>111</v>
      </c>
      <c r="G152" s="22" t="s">
        <v>139</v>
      </c>
      <c r="H152" s="22" t="s">
        <v>142</v>
      </c>
      <c r="I152" s="22" t="s">
        <v>394</v>
      </c>
      <c r="J152" s="22" t="s">
        <v>403</v>
      </c>
      <c r="K152" s="22" t="str">
        <f t="shared" si="8"/>
        <v>&lt;ns2:Rule&gt;&lt;ns2:Name&gt;Natural wetland / vegetated  to Artificial wetland / vegetated &lt;/ns2:Name&gt;&lt;ns2:Description&gt;&lt;ns2:Title&gt;Natural wetland / vegetated  to Artificial wetland / vegetated &lt;/ns2:Title&gt;&lt;/ns2:Description&gt;&lt;ns3:Filter&gt;&lt;ns3:PropertyIsEqualTo&gt;&lt;ns3:PropertyName&gt;IND_CODE&lt;/ns3:PropertyName&gt;&lt;ns3:Literal&gt;111121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2" s="22"/>
      <c r="M152" s="22"/>
    </row>
    <row r="153" spans="5:13" x14ac:dyDescent="0.25">
      <c r="E153" s="22">
        <v>122</v>
      </c>
      <c r="F153" s="22">
        <v>111</v>
      </c>
      <c r="G153" s="22" t="s">
        <v>139</v>
      </c>
      <c r="H153" s="22" t="s">
        <v>143</v>
      </c>
      <c r="I153" s="22" t="s">
        <v>394</v>
      </c>
      <c r="J153" s="22" t="s">
        <v>397</v>
      </c>
      <c r="K153" s="22" t="str">
        <f t="shared" si="8"/>
        <v>&lt;ns2:Rule&gt;&lt;ns2:Name&gt;Natural wetland / vegetated  to Artificial wetland / water bodies&lt;/ns2:Name&gt;&lt;ns2:Description&gt;&lt;ns2:Title&gt;Natural wetland / vegetated  to Artificial wetland / water bodies&lt;/ns2:Title&gt;&lt;/ns2:Description&gt;&lt;ns3:Filter&gt;&lt;ns3:PropertyIsEqualTo&gt;&lt;ns3:PropertyName&gt;IND_CODE&lt;/ns3:PropertyName&gt;&lt;ns3:Literal&gt;111122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3" s="22"/>
      <c r="M153" s="22"/>
    </row>
    <row r="154" spans="5:13" x14ac:dyDescent="0.25">
      <c r="E154" s="22">
        <v>123</v>
      </c>
      <c r="F154" s="22">
        <v>111</v>
      </c>
      <c r="G154" s="22" t="s">
        <v>139</v>
      </c>
      <c r="H154" s="22" t="s">
        <v>415</v>
      </c>
      <c r="I154" s="22" t="s">
        <v>394</v>
      </c>
      <c r="J154" s="22" t="s">
        <v>398</v>
      </c>
      <c r="K154" s="22" t="str">
        <f t="shared" si="8"/>
        <v>&lt;ns2:Rule&gt;&lt;ns2:Name&gt;Natural wetland / vegetated  to Artificial wetland / river bodies&lt;/ns2:Name&gt;&lt;ns2:Description&gt;&lt;ns2:Title&gt;Natural wetland / vegetated  to Artificial wetland / river bodies&lt;/ns2:Title&gt;&lt;/ns2:Description&gt;&lt;ns3:Filter&gt;&lt;ns3:PropertyIsEqualTo&gt;&lt;ns3:PropertyName&gt;IND_CODE&lt;/ns3:PropertyName&gt;&lt;ns3:Literal&gt;111123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4" s="22"/>
      <c r="M154" s="22"/>
    </row>
    <row r="155" spans="5:13" x14ac:dyDescent="0.25">
      <c r="E155" s="22">
        <v>200</v>
      </c>
      <c r="F155" s="22">
        <v>111</v>
      </c>
      <c r="G155" s="22" t="s">
        <v>139</v>
      </c>
      <c r="H155" s="22" t="s">
        <v>135</v>
      </c>
      <c r="I155" s="22" t="s">
        <v>394</v>
      </c>
      <c r="J155" s="22" t="s">
        <v>363</v>
      </c>
      <c r="K155" s="22" t="str">
        <f t="shared" si="8"/>
        <v>&lt;ns2:Rule&gt;&lt;ns2:Name&gt;Natural wetland / vegetated  to Urban&lt;/ns2:Name&gt;&lt;ns2:Description&gt;&lt;ns2:Title&gt;Natural wetland / vegetated  to Urban&lt;/ns2:Title&gt;&lt;/ns2:Description&gt;&lt;ns3:Filter&gt;&lt;ns3:PropertyIsEqualTo&gt;&lt;ns3:PropertyName&gt;IND_CODE&lt;/ns3:PropertyName&gt;&lt;ns3:Literal&gt;111200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5" s="22"/>
      <c r="M155" s="22"/>
    </row>
    <row r="156" spans="5:13" x14ac:dyDescent="0.25">
      <c r="E156" s="22">
        <v>300</v>
      </c>
      <c r="F156" s="22">
        <v>111</v>
      </c>
      <c r="G156" s="22" t="s">
        <v>139</v>
      </c>
      <c r="H156" s="22" t="s">
        <v>136</v>
      </c>
      <c r="I156" s="22" t="s">
        <v>394</v>
      </c>
      <c r="J156" s="22" t="s">
        <v>364</v>
      </c>
      <c r="K156" s="22" t="str">
        <f t="shared" si="8"/>
        <v>&lt;ns2:Rule&gt;&lt;ns2:Name&gt;Natural wetland / vegetated  to Agriculture&lt;/ns2:Name&gt;&lt;ns2:Description&gt;&lt;ns2:Title&gt;Natural wetland / vegetated  to Agriculture&lt;/ns2:Title&gt;&lt;/ns2:Description&gt;&lt;ns3:Filter&gt;&lt;ns3:PropertyIsEqualTo&gt;&lt;ns3:PropertyName&gt;IND_CODE&lt;/ns3:PropertyName&gt;&lt;ns3:Literal&gt;111300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6" s="22"/>
      <c r="M156" s="22"/>
    </row>
    <row r="157" spans="5:13" x14ac:dyDescent="0.25">
      <c r="E157" s="22">
        <v>400</v>
      </c>
      <c r="F157" s="22">
        <v>111</v>
      </c>
      <c r="G157" s="22" t="s">
        <v>139</v>
      </c>
      <c r="H157" s="22" t="s">
        <v>406</v>
      </c>
      <c r="I157" s="22" t="s">
        <v>394</v>
      </c>
      <c r="J157" s="22" t="s">
        <v>365</v>
      </c>
      <c r="K157" s="22" t="str">
        <f t="shared" si="8"/>
        <v>&lt;ns2:Rule&gt;&lt;ns2:Name&gt;Natural wetland / vegetated  to Natural habitat not wetland&lt;/ns2:Name&gt;&lt;ns2:Description&gt;&lt;ns2:Title&gt;Natural wetland / vegetated  to Natural habitat not wetland&lt;/ns2:Title&gt;&lt;/ns2:Description&gt;&lt;ns3:Filter&gt;&lt;ns3:PropertyIsEqualTo&gt;&lt;ns3:PropertyName&gt;IND_CODE&lt;/ns3:PropertyName&gt;&lt;ns3:Literal&gt;111400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7" s="22"/>
      <c r="M157" s="22"/>
    </row>
    <row r="158" spans="5:13" x14ac:dyDescent="0.25">
      <c r="E158" s="22">
        <v>900</v>
      </c>
      <c r="F158" s="22">
        <v>111</v>
      </c>
      <c r="G158" s="22" t="s">
        <v>139</v>
      </c>
      <c r="H158" s="22" t="s">
        <v>138</v>
      </c>
      <c r="I158" s="22" t="s">
        <v>394</v>
      </c>
      <c r="J158" s="22" t="s">
        <v>372</v>
      </c>
      <c r="K158" s="22" t="str">
        <f t="shared" si="8"/>
        <v>&lt;ns2:Rule&gt;&lt;ns2:Name&gt;Natural wetland / vegetated  to Rice fields&lt;/ns2:Name&gt;&lt;ns2:Description&gt;&lt;ns2:Title&gt;Natural wetland / vegetated  to Rice fields&lt;/ns2:Title&gt;&lt;/ns2:Description&gt;&lt;ns3:Filter&gt;&lt;ns3:PropertyIsEqualTo&gt;&lt;ns3:PropertyName&gt;IND_CODE&lt;/ns3:PropertyName&gt;&lt;ns3:Literal&gt;111900&lt;/ns3:Literal&gt;&lt;/ns3:PropertyIsEqualTo&gt;&lt;/ns3:Filter&gt;&lt;ns2:PolygonSymbolizer&gt;&lt;ns2:Fill&gt;&lt;ns2:SvgParameter name="fill"&gt;#0986f1&lt;/ns2:SvgParameter&gt;&lt;/ns2:Fill&gt;&lt;/ns2:PolygonSymbolizer&gt;&lt;ns2:LineSymbolizer&gt;&lt;ns2:Stroke&gt;&lt;ns2:SvgParameter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8" s="22"/>
      <c r="M158" s="22"/>
    </row>
    <row r="159" spans="5:13" x14ac:dyDescent="0.25">
      <c r="E159" s="22">
        <v>112</v>
      </c>
      <c r="F159" s="22">
        <v>112</v>
      </c>
      <c r="G159" s="22" t="s">
        <v>140</v>
      </c>
      <c r="H159" s="22" t="s">
        <v>140</v>
      </c>
      <c r="I159" s="22" t="s">
        <v>395</v>
      </c>
      <c r="J159" s="22" t="s">
        <v>395</v>
      </c>
      <c r="K159" s="22" t="str">
        <f t="shared" si="8"/>
        <v>&lt;ns2:Rule&gt;&lt;ns2:Name&gt;Natural wetland / water bodies to Natural wetland / water bodies&lt;/ns2:Name&gt;&lt;ns2:Description&gt;&lt;ns2:Title&gt;Natural wetland / water bodies to Natural wetland / water bodies&lt;/ns2:Title&gt;&lt;/ns2:Description&gt;&lt;ns3:Filter&gt;&lt;ns3:PropertyIsEqualTo&gt;&lt;ns3:PropertyName&gt;IND_CODE&lt;/ns3:PropertyName&gt;&lt;ns3:Literal&gt;112112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59" s="22"/>
      <c r="M159" s="22"/>
    </row>
    <row r="160" spans="5:13" x14ac:dyDescent="0.25">
      <c r="E160" s="22">
        <v>100</v>
      </c>
      <c r="F160" s="22">
        <v>112</v>
      </c>
      <c r="G160" s="22" t="s">
        <v>140</v>
      </c>
      <c r="H160" s="22" t="s">
        <v>147</v>
      </c>
      <c r="I160" s="22" t="s">
        <v>395</v>
      </c>
      <c r="J160" s="22" t="s">
        <v>385</v>
      </c>
      <c r="K160" s="22" t="str">
        <f t="shared" si="8"/>
        <v>&lt;ns2:Rule&gt;&lt;ns2:Name&gt;Natural wetland / water bodies to Wetland&lt;/ns2:Name&gt;&lt;ns2:Description&gt;&lt;ns2:Title&gt;Natural wetland / water bodies to Wetland&lt;/ns2:Title&gt;&lt;/ns2:Description&gt;&lt;ns3:Filter&gt;&lt;ns3:PropertyIsEqualTo&gt;&lt;ns3:PropertyName&gt;IND_CODE&lt;/ns3:PropertyName&gt;&lt;ns3:Literal&gt;112100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0" s="22"/>
      <c r="M160" s="22"/>
    </row>
    <row r="161" spans="5:13" x14ac:dyDescent="0.25">
      <c r="E161" s="22">
        <v>101</v>
      </c>
      <c r="F161" s="22">
        <v>112</v>
      </c>
      <c r="G161" s="22" t="s">
        <v>140</v>
      </c>
      <c r="H161" s="22" t="s">
        <v>192</v>
      </c>
      <c r="I161" s="22" t="s">
        <v>395</v>
      </c>
      <c r="J161" s="22" t="s">
        <v>391</v>
      </c>
      <c r="K161" s="22" t="str">
        <f t="shared" si="8"/>
        <v>&lt;ns2:Rule&gt;&lt;ns2:Name&gt;Natural wetland / water bodies to Wetland / vegetated &lt;/ns2:Name&gt;&lt;ns2:Description&gt;&lt;ns2:Title&gt;Natural wetland / water bodies to Wetland / vegetated &lt;/ns2:Title&gt;&lt;/ns2:Description&gt;&lt;ns3:Filter&gt;&lt;ns3:PropertyIsEqualTo&gt;&lt;ns3:PropertyName&gt;IND_CODE&lt;/ns3:PropertyName&gt;&lt;ns3:Literal&gt;112101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1" s="22"/>
      <c r="M161" s="22"/>
    </row>
    <row r="162" spans="5:13" x14ac:dyDescent="0.25">
      <c r="E162" s="22">
        <v>102</v>
      </c>
      <c r="F162" s="22">
        <v>112</v>
      </c>
      <c r="G162" s="22" t="s">
        <v>140</v>
      </c>
      <c r="H162" s="22" t="s">
        <v>190</v>
      </c>
      <c r="I162" s="22" t="s">
        <v>395</v>
      </c>
      <c r="J162" s="22" t="s">
        <v>392</v>
      </c>
      <c r="K162" s="22" t="str">
        <f t="shared" si="8"/>
        <v>&lt;ns2:Rule&gt;&lt;ns2:Name&gt;Natural wetland / water bodies to Wetland / water bodies&lt;/ns2:Name&gt;&lt;ns2:Description&gt;&lt;ns2:Title&gt;Natural wetland / water bodies to Wetland / water bodies&lt;/ns2:Title&gt;&lt;/ns2:Description&gt;&lt;ns3:Filter&gt;&lt;ns3:PropertyIsEqualTo&gt;&lt;ns3:PropertyName&gt;IND_CODE&lt;/ns3:PropertyName&gt;&lt;ns3:Literal&gt;112102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2" s="22"/>
      <c r="M162" s="22"/>
    </row>
    <row r="163" spans="5:13" x14ac:dyDescent="0.25">
      <c r="E163" s="22">
        <v>103</v>
      </c>
      <c r="F163" s="22">
        <v>112</v>
      </c>
      <c r="G163" s="22" t="s">
        <v>140</v>
      </c>
      <c r="H163" s="22" t="s">
        <v>191</v>
      </c>
      <c r="I163" s="22" t="s">
        <v>395</v>
      </c>
      <c r="J163" s="22" t="s">
        <v>393</v>
      </c>
      <c r="K163" s="22" t="str">
        <f t="shared" si="8"/>
        <v>&lt;ns2:Rule&gt;&lt;ns2:Name&gt;Natural wetland / water bodies to Wetland / river bodies&lt;/ns2:Name&gt;&lt;ns2:Description&gt;&lt;ns2:Title&gt;Natural wetland / water bodies to Wetland / river bodies&lt;/ns2:Title&gt;&lt;/ns2:Description&gt;&lt;ns3:Filter&gt;&lt;ns3:PropertyIsEqualTo&gt;&lt;ns3:PropertyName&gt;IND_CODE&lt;/ns3:PropertyName&gt;&lt;ns3:Literal&gt;112103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3" s="22"/>
      <c r="M163" s="22"/>
    </row>
    <row r="164" spans="5:13" x14ac:dyDescent="0.25">
      <c r="E164" s="22">
        <v>110</v>
      </c>
      <c r="F164" s="22">
        <v>112</v>
      </c>
      <c r="G164" s="22" t="s">
        <v>140</v>
      </c>
      <c r="H164" s="22" t="s">
        <v>145</v>
      </c>
      <c r="I164" s="22" t="s">
        <v>395</v>
      </c>
      <c r="J164" s="22" t="s">
        <v>371</v>
      </c>
      <c r="K164" s="22" t="str">
        <f t="shared" si="8"/>
        <v>&lt;ns2:Rule&gt;&lt;ns2:Name&gt;Natural wetland / water bodies to Natural wetland&lt;/ns2:Name&gt;&lt;ns2:Description&gt;&lt;ns2:Title&gt;Natural wetland / water bodies to Natural wetland&lt;/ns2:Title&gt;&lt;/ns2:Description&gt;&lt;ns3:Filter&gt;&lt;ns3:PropertyIsEqualTo&gt;&lt;ns3:PropertyName&gt;IND_CODE&lt;/ns3:PropertyName&gt;&lt;ns3:Literal&gt;112110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65" spans="5:13" x14ac:dyDescent="0.25">
      <c r="E165">
        <v>111</v>
      </c>
      <c r="F165">
        <v>112</v>
      </c>
      <c r="G165" t="s">
        <v>140</v>
      </c>
      <c r="H165" t="s">
        <v>139</v>
      </c>
      <c r="I165" t="s">
        <v>395</v>
      </c>
      <c r="J165" t="s">
        <v>394</v>
      </c>
      <c r="K165" s="22" t="str">
        <f t="shared" si="8"/>
        <v>&lt;ns2:Rule&gt;&lt;ns2:Name&gt;Natural wetland / water bodies to Natural wetland / vegetated &lt;/ns2:Name&gt;&lt;ns2:Description&gt;&lt;ns2:Title&gt;Natural wetland / water bodies to Natural wetland / vegetated &lt;/ns2:Title&gt;&lt;/ns2:Description&gt;&lt;ns3:Filter&gt;&lt;ns3:PropertyIsEqualTo&gt;&lt;ns3:PropertyName&gt;IND_CODE&lt;/ns3:PropertyName&gt;&lt;ns3:Literal&gt;112111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5" s="22"/>
      <c r="M165" s="22"/>
    </row>
    <row r="166" spans="5:13" x14ac:dyDescent="0.25">
      <c r="E166" s="22">
        <v>113</v>
      </c>
      <c r="F166" s="22">
        <v>112</v>
      </c>
      <c r="G166" s="22" t="s">
        <v>140</v>
      </c>
      <c r="H166" s="22" t="s">
        <v>414</v>
      </c>
      <c r="I166" s="22" t="s">
        <v>395</v>
      </c>
      <c r="J166" s="22" t="s">
        <v>396</v>
      </c>
      <c r="K166" s="22" t="str">
        <f t="shared" si="8"/>
        <v>&lt;ns2:Rule&gt;&lt;ns2:Name&gt;Natural wetland / water bodies to Natural wetland / river bodies&lt;/ns2:Name&gt;&lt;ns2:Description&gt;&lt;ns2:Title&gt;Natural wetland / water bodies to Natural wetland / river bodies&lt;/ns2:Title&gt;&lt;/ns2:Description&gt;&lt;ns3:Filter&gt;&lt;ns3:PropertyIsEqualTo&gt;&lt;ns3:PropertyName&gt;IND_CODE&lt;/ns3:PropertyName&gt;&lt;ns3:Literal&gt;112113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6" s="22"/>
      <c r="M166" s="22"/>
    </row>
    <row r="167" spans="5:13" x14ac:dyDescent="0.25">
      <c r="E167" s="22">
        <v>120</v>
      </c>
      <c r="F167" s="22">
        <v>112</v>
      </c>
      <c r="G167" s="22" t="s">
        <v>140</v>
      </c>
      <c r="H167" s="22" t="s">
        <v>146</v>
      </c>
      <c r="I167" s="22" t="s">
        <v>395</v>
      </c>
      <c r="J167" s="22" t="s">
        <v>370</v>
      </c>
      <c r="K167" s="22" t="str">
        <f t="shared" si="8"/>
        <v>&lt;ns2:Rule&gt;&lt;ns2:Name&gt;Natural wetland / water bodies to Artificial wetland&lt;/ns2:Name&gt;&lt;ns2:Description&gt;&lt;ns2:Title&gt;Natural wetland / water bodies to Artificial wetland&lt;/ns2:Title&gt;&lt;/ns2:Description&gt;&lt;ns3:Filter&gt;&lt;ns3:PropertyIsEqualTo&gt;&lt;ns3:PropertyName&gt;IND_CODE&lt;/ns3:PropertyName&gt;&lt;ns3:Literal&gt;112120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7" s="22"/>
      <c r="M167" s="22"/>
    </row>
    <row r="168" spans="5:13" x14ac:dyDescent="0.25">
      <c r="E168" s="22">
        <v>121</v>
      </c>
      <c r="F168" s="22">
        <v>112</v>
      </c>
      <c r="G168" s="22" t="s">
        <v>140</v>
      </c>
      <c r="H168" s="22" t="s">
        <v>142</v>
      </c>
      <c r="I168" s="22" t="s">
        <v>395</v>
      </c>
      <c r="J168" s="22" t="s">
        <v>403</v>
      </c>
      <c r="K168" s="22" t="str">
        <f t="shared" si="8"/>
        <v>&lt;ns2:Rule&gt;&lt;ns2:Name&gt;Natural wetland / water bodies to Artificial wetland / vegetated &lt;/ns2:Name&gt;&lt;ns2:Description&gt;&lt;ns2:Title&gt;Natural wetland / water bodies to Artificial wetland / vegetated &lt;/ns2:Title&gt;&lt;/ns2:Description&gt;&lt;ns3:Filter&gt;&lt;ns3:PropertyIsEqualTo&gt;&lt;ns3:PropertyName&gt;IND_CODE&lt;/ns3:PropertyName&gt;&lt;ns3:Literal&gt;112121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8" s="22"/>
      <c r="M168" s="22"/>
    </row>
    <row r="169" spans="5:13" x14ac:dyDescent="0.25">
      <c r="E169" s="22">
        <v>122</v>
      </c>
      <c r="F169" s="22">
        <v>112</v>
      </c>
      <c r="G169" s="22" t="s">
        <v>140</v>
      </c>
      <c r="H169" s="22" t="s">
        <v>143</v>
      </c>
      <c r="I169" s="22" t="s">
        <v>395</v>
      </c>
      <c r="J169" s="22" t="s">
        <v>397</v>
      </c>
      <c r="K169" s="22" t="str">
        <f t="shared" si="8"/>
        <v>&lt;ns2:Rule&gt;&lt;ns2:Name&gt;Natural wetland / water bodies to Artificial wetland / water bodies&lt;/ns2:Name&gt;&lt;ns2:Description&gt;&lt;ns2:Title&gt;Natural wetland / water bodies to Artificial wetland / water bodies&lt;/ns2:Title&gt;&lt;/ns2:Description&gt;&lt;ns3:Filter&gt;&lt;ns3:PropertyIsEqualTo&gt;&lt;ns3:PropertyName&gt;IND_CODE&lt;/ns3:PropertyName&gt;&lt;ns3:Literal&gt;112122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69" s="22"/>
      <c r="M169" s="22"/>
    </row>
    <row r="170" spans="5:13" x14ac:dyDescent="0.25">
      <c r="E170" s="22">
        <v>123</v>
      </c>
      <c r="F170" s="22">
        <v>112</v>
      </c>
      <c r="G170" s="22" t="s">
        <v>140</v>
      </c>
      <c r="H170" s="22" t="s">
        <v>415</v>
      </c>
      <c r="I170" s="22" t="s">
        <v>395</v>
      </c>
      <c r="J170" s="22" t="s">
        <v>398</v>
      </c>
      <c r="K170" s="22" t="str">
        <f t="shared" si="8"/>
        <v>&lt;ns2:Rule&gt;&lt;ns2:Name&gt;Natural wetland / water bodies to Artificial wetland / river bodies&lt;/ns2:Name&gt;&lt;ns2:Description&gt;&lt;ns2:Title&gt;Natural wetland / water bodies to Artificial wetland / river bodies&lt;/ns2:Title&gt;&lt;/ns2:Description&gt;&lt;ns3:Filter&gt;&lt;ns3:PropertyIsEqualTo&gt;&lt;ns3:PropertyName&gt;IND_CODE&lt;/ns3:PropertyName&gt;&lt;ns3:Literal&gt;112123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0" s="22"/>
      <c r="M170" s="22"/>
    </row>
    <row r="171" spans="5:13" x14ac:dyDescent="0.25">
      <c r="E171" s="22">
        <v>200</v>
      </c>
      <c r="F171" s="22">
        <v>112</v>
      </c>
      <c r="G171" s="22" t="s">
        <v>140</v>
      </c>
      <c r="H171" s="22" t="s">
        <v>135</v>
      </c>
      <c r="I171" s="22" t="s">
        <v>395</v>
      </c>
      <c r="J171" s="22" t="s">
        <v>363</v>
      </c>
      <c r="K171" s="22" t="str">
        <f t="shared" si="8"/>
        <v>&lt;ns2:Rule&gt;&lt;ns2:Name&gt;Natural wetland / water bodies to Urban&lt;/ns2:Name&gt;&lt;ns2:Description&gt;&lt;ns2:Title&gt;Natural wetland / water bodies to Urban&lt;/ns2:Title&gt;&lt;/ns2:Description&gt;&lt;ns3:Filter&gt;&lt;ns3:PropertyIsEqualTo&gt;&lt;ns3:PropertyName&gt;IND_CODE&lt;/ns3:PropertyName&gt;&lt;ns3:Literal&gt;112200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1" s="22"/>
      <c r="M171" s="22"/>
    </row>
    <row r="172" spans="5:13" x14ac:dyDescent="0.25">
      <c r="E172" s="22">
        <v>300</v>
      </c>
      <c r="F172" s="22">
        <v>112</v>
      </c>
      <c r="G172" s="22" t="s">
        <v>140</v>
      </c>
      <c r="H172" s="22" t="s">
        <v>136</v>
      </c>
      <c r="I172" s="22" t="s">
        <v>395</v>
      </c>
      <c r="J172" s="22" t="s">
        <v>364</v>
      </c>
      <c r="K172" s="22" t="str">
        <f t="shared" si="8"/>
        <v>&lt;ns2:Rule&gt;&lt;ns2:Name&gt;Natural wetland / water bodies to Agriculture&lt;/ns2:Name&gt;&lt;ns2:Description&gt;&lt;ns2:Title&gt;Natural wetland / water bodies to Agriculture&lt;/ns2:Title&gt;&lt;/ns2:Description&gt;&lt;ns3:Filter&gt;&lt;ns3:PropertyIsEqualTo&gt;&lt;ns3:PropertyName&gt;IND_CODE&lt;/ns3:PropertyName&gt;&lt;ns3:Literal&gt;112300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2" s="22"/>
      <c r="M172" s="22"/>
    </row>
    <row r="173" spans="5:13" x14ac:dyDescent="0.25">
      <c r="E173" s="22">
        <v>400</v>
      </c>
      <c r="F173" s="22">
        <v>112</v>
      </c>
      <c r="G173" s="22" t="s">
        <v>140</v>
      </c>
      <c r="H173" s="22" t="s">
        <v>406</v>
      </c>
      <c r="I173" s="22" t="s">
        <v>395</v>
      </c>
      <c r="J173" s="22" t="s">
        <v>365</v>
      </c>
      <c r="K173" s="22" t="str">
        <f t="shared" si="8"/>
        <v>&lt;ns2:Rule&gt;&lt;ns2:Name&gt;Natural wetland / water bodies to Natural habitat not wetland&lt;/ns2:Name&gt;&lt;ns2:Description&gt;&lt;ns2:Title&gt;Natural wetland / water bodies to Natural habitat not wetland&lt;/ns2:Title&gt;&lt;/ns2:Description&gt;&lt;ns3:Filter&gt;&lt;ns3:PropertyIsEqualTo&gt;&lt;ns3:PropertyName&gt;IND_CODE&lt;/ns3:PropertyName&gt;&lt;ns3:Literal&gt;112400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3" s="22"/>
      <c r="M173" s="22"/>
    </row>
    <row r="174" spans="5:13" x14ac:dyDescent="0.25">
      <c r="E174" s="22">
        <v>900</v>
      </c>
      <c r="F174" s="22">
        <v>112</v>
      </c>
      <c r="G174" s="22" t="s">
        <v>140</v>
      </c>
      <c r="H174" s="22" t="s">
        <v>138</v>
      </c>
      <c r="I174" s="22" t="s">
        <v>395</v>
      </c>
      <c r="J174" s="22" t="s">
        <v>372</v>
      </c>
      <c r="K174" s="22" t="str">
        <f t="shared" si="8"/>
        <v>&lt;ns2:Rule&gt;&lt;ns2:Name&gt;Natural wetland / water bodies to Rice fields&lt;/ns2:Name&gt;&lt;ns2:Description&gt;&lt;ns2:Title&gt;Natural wetland / water bodies to Rice fields&lt;/ns2:Title&gt;&lt;/ns2:Description&gt;&lt;ns3:Filter&gt;&lt;ns3:PropertyIsEqualTo&gt;&lt;ns3:PropertyName&gt;IND_CODE&lt;/ns3:PropertyName&gt;&lt;ns3:Literal&gt;112900&lt;/ns3:Literal&gt;&lt;/ns3:PropertyIsEqualTo&gt;&lt;/ns3:Filter&gt;&lt;ns2:PolygonSymbolizer&gt;&lt;ns2:Fill&gt;&lt;ns2:SvgParameter name="fill"&gt;#096cc1&lt;/ns2:SvgParameter&gt;&lt;/ns2:Fill&gt;&lt;/ns2:PolygonSymbolizer&gt;&lt;ns2:LineSymbolizer&gt;&lt;ns2:Stroke&gt;&lt;ns2:SvgParameter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4" s="22"/>
      <c r="M174" s="22"/>
    </row>
    <row r="175" spans="5:13" x14ac:dyDescent="0.25">
      <c r="E175" s="22">
        <v>113</v>
      </c>
      <c r="F175" s="22">
        <v>113</v>
      </c>
      <c r="G175" s="22" t="s">
        <v>414</v>
      </c>
      <c r="H175" s="22" t="s">
        <v>414</v>
      </c>
      <c r="I175" s="22" t="s">
        <v>396</v>
      </c>
      <c r="J175" s="22" t="s">
        <v>396</v>
      </c>
      <c r="K175" s="22" t="str">
        <f t="shared" si="8"/>
        <v>&lt;ns2:Rule&gt;&lt;ns2:Name&gt;Natural wetland / river bodies to Natural wetland / river bodies&lt;/ns2:Name&gt;&lt;ns2:Description&gt;&lt;ns2:Title&gt;Natural wetland / river bodies to Natural wetland / river bodies&lt;/ns2:Title&gt;&lt;/ns2:Description&gt;&lt;ns3:Filter&gt;&lt;ns3:PropertyIsEqualTo&gt;&lt;ns3:PropertyName&gt;IND_CODE&lt;/ns3:PropertyName&gt;&lt;ns3:Literal&gt;113113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5" s="22"/>
      <c r="M175" s="22"/>
    </row>
    <row r="176" spans="5:13" x14ac:dyDescent="0.25">
      <c r="E176" s="22">
        <v>100</v>
      </c>
      <c r="F176" s="22">
        <v>113</v>
      </c>
      <c r="G176" s="22" t="s">
        <v>414</v>
      </c>
      <c r="H176" s="22" t="s">
        <v>147</v>
      </c>
      <c r="I176" s="22" t="s">
        <v>396</v>
      </c>
      <c r="J176" s="22" t="s">
        <v>385</v>
      </c>
      <c r="K176" s="22" t="str">
        <f t="shared" si="8"/>
        <v>&lt;ns2:Rule&gt;&lt;ns2:Name&gt;Natural wetland / river bodies to Wetland&lt;/ns2:Name&gt;&lt;ns2:Description&gt;&lt;ns2:Title&gt;Natural wetland / river bodies to Wetland&lt;/ns2:Title&gt;&lt;/ns2:Description&gt;&lt;ns3:Filter&gt;&lt;ns3:PropertyIsEqualTo&gt;&lt;ns3:PropertyName&gt;IND_CODE&lt;/ns3:PropertyName&gt;&lt;ns3:Literal&gt;113100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6" s="22"/>
      <c r="M176" s="22"/>
    </row>
    <row r="177" spans="5:13" x14ac:dyDescent="0.25">
      <c r="E177" s="22">
        <v>101</v>
      </c>
      <c r="F177" s="22">
        <v>113</v>
      </c>
      <c r="G177" s="22" t="s">
        <v>414</v>
      </c>
      <c r="H177" s="22" t="s">
        <v>192</v>
      </c>
      <c r="I177" s="22" t="s">
        <v>396</v>
      </c>
      <c r="J177" s="22" t="s">
        <v>391</v>
      </c>
      <c r="K177" s="22" t="str">
        <f t="shared" si="8"/>
        <v>&lt;ns2:Rule&gt;&lt;ns2:Name&gt;Natural wetland / river bodies to Wetland / vegetated &lt;/ns2:Name&gt;&lt;ns2:Description&gt;&lt;ns2:Title&gt;Natural wetland / river bodies to Wetland / vegetated &lt;/ns2:Title&gt;&lt;/ns2:Description&gt;&lt;ns3:Filter&gt;&lt;ns3:PropertyIsEqualTo&gt;&lt;ns3:PropertyName&gt;IND_CODE&lt;/ns3:PropertyName&gt;&lt;ns3:Literal&gt;113101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7" s="22"/>
      <c r="M177" s="22"/>
    </row>
    <row r="178" spans="5:13" x14ac:dyDescent="0.25">
      <c r="E178" s="22">
        <v>102</v>
      </c>
      <c r="F178" s="22">
        <v>113</v>
      </c>
      <c r="G178" s="22" t="s">
        <v>414</v>
      </c>
      <c r="H178" s="22" t="s">
        <v>190</v>
      </c>
      <c r="I178" s="22" t="s">
        <v>396</v>
      </c>
      <c r="J178" s="22" t="s">
        <v>392</v>
      </c>
      <c r="K178" s="22" t="str">
        <f t="shared" si="8"/>
        <v>&lt;ns2:Rule&gt;&lt;ns2:Name&gt;Natural wetland / river bodies to Wetland / water bodies&lt;/ns2:Name&gt;&lt;ns2:Description&gt;&lt;ns2:Title&gt;Natural wetland / river bodies to Wetland / water bodies&lt;/ns2:Title&gt;&lt;/ns2:Description&gt;&lt;ns3:Filter&gt;&lt;ns3:PropertyIsEqualTo&gt;&lt;ns3:PropertyName&gt;IND_CODE&lt;/ns3:PropertyName&gt;&lt;ns3:Literal&gt;113102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8" s="22"/>
      <c r="M178" s="22"/>
    </row>
    <row r="179" spans="5:13" x14ac:dyDescent="0.25">
      <c r="E179" s="22">
        <v>103</v>
      </c>
      <c r="F179" s="22">
        <v>113</v>
      </c>
      <c r="G179" s="22" t="s">
        <v>414</v>
      </c>
      <c r="H179" s="22" t="s">
        <v>191</v>
      </c>
      <c r="I179" s="22" t="s">
        <v>396</v>
      </c>
      <c r="J179" s="22" t="s">
        <v>393</v>
      </c>
      <c r="K179" s="22" t="str">
        <f t="shared" si="8"/>
        <v>&lt;ns2:Rule&gt;&lt;ns2:Name&gt;Natural wetland / river bodies to Wetland / river bodies&lt;/ns2:Name&gt;&lt;ns2:Description&gt;&lt;ns2:Title&gt;Natural wetland / river bodies to Wetland / river bodies&lt;/ns2:Title&gt;&lt;/ns2:Description&gt;&lt;ns3:Filter&gt;&lt;ns3:PropertyIsEqualTo&gt;&lt;ns3:PropertyName&gt;IND_CODE&lt;/ns3:PropertyName&gt;&lt;ns3:Literal&gt;113103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79" s="22"/>
      <c r="M179" s="22"/>
    </row>
    <row r="180" spans="5:13" x14ac:dyDescent="0.25">
      <c r="E180" s="22">
        <v>110</v>
      </c>
      <c r="F180" s="22">
        <v>113</v>
      </c>
      <c r="G180" s="22" t="s">
        <v>414</v>
      </c>
      <c r="H180" s="22" t="s">
        <v>145</v>
      </c>
      <c r="I180" s="22" t="s">
        <v>396</v>
      </c>
      <c r="J180" s="22" t="s">
        <v>371</v>
      </c>
      <c r="K180" s="22" t="str">
        <f t="shared" si="8"/>
        <v>&lt;ns2:Rule&gt;&lt;ns2:Name&gt;Natural wetland / river bodies to Natural wetland&lt;/ns2:Name&gt;&lt;ns2:Description&gt;&lt;ns2:Title&gt;Natural wetland / river bodies to Natural wetland&lt;/ns2:Title&gt;&lt;/ns2:Description&gt;&lt;ns3:Filter&gt;&lt;ns3:PropertyIsEqualTo&gt;&lt;ns3:PropertyName&gt;IND_CODE&lt;/ns3:PropertyName&gt;&lt;ns3:Literal&gt;113110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0" s="22"/>
      <c r="M180" s="22"/>
    </row>
    <row r="181" spans="5:13" x14ac:dyDescent="0.25">
      <c r="E181" s="22">
        <v>111</v>
      </c>
      <c r="F181" s="22">
        <v>113</v>
      </c>
      <c r="G181" s="22" t="s">
        <v>414</v>
      </c>
      <c r="H181" s="22" t="s">
        <v>139</v>
      </c>
      <c r="I181" s="22" t="s">
        <v>396</v>
      </c>
      <c r="J181" s="22" t="s">
        <v>394</v>
      </c>
      <c r="K181" s="22" t="str">
        <f t="shared" si="8"/>
        <v>&lt;ns2:Rule&gt;&lt;ns2:Name&gt;Natural wetland / river bodies to Natural wetland / vegetated &lt;/ns2:Name&gt;&lt;ns2:Description&gt;&lt;ns2:Title&gt;Natural wetland / river bodies to Natural wetland / vegetated &lt;/ns2:Title&gt;&lt;/ns2:Description&gt;&lt;ns3:Filter&gt;&lt;ns3:PropertyIsEqualTo&gt;&lt;ns3:PropertyName&gt;IND_CODE&lt;/ns3:PropertyName&gt;&lt;ns3:Literal&gt;113111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82" spans="5:13" x14ac:dyDescent="0.25">
      <c r="E182">
        <v>112</v>
      </c>
      <c r="F182">
        <v>113</v>
      </c>
      <c r="G182" t="s">
        <v>414</v>
      </c>
      <c r="H182" t="s">
        <v>140</v>
      </c>
      <c r="I182" t="s">
        <v>396</v>
      </c>
      <c r="J182" t="s">
        <v>395</v>
      </c>
      <c r="K182" s="22" t="str">
        <f t="shared" si="8"/>
        <v>&lt;ns2:Rule&gt;&lt;ns2:Name&gt;Natural wetland / river bodies to Natural wetland / water bodies&lt;/ns2:Name&gt;&lt;ns2:Description&gt;&lt;ns2:Title&gt;Natural wetland / river bodies to Natural wetland / water bodies&lt;/ns2:Title&gt;&lt;/ns2:Description&gt;&lt;ns3:Filter&gt;&lt;ns3:PropertyIsEqualTo&gt;&lt;ns3:PropertyName&gt;IND_CODE&lt;/ns3:PropertyName&gt;&lt;ns3:Literal&gt;113112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2" s="22"/>
      <c r="M182" s="22"/>
    </row>
    <row r="183" spans="5:13" x14ac:dyDescent="0.25">
      <c r="E183" s="22">
        <v>120</v>
      </c>
      <c r="F183" s="22">
        <v>113</v>
      </c>
      <c r="G183" s="22" t="s">
        <v>414</v>
      </c>
      <c r="H183" s="22" t="s">
        <v>146</v>
      </c>
      <c r="I183" s="22" t="s">
        <v>396</v>
      </c>
      <c r="J183" s="22" t="s">
        <v>370</v>
      </c>
      <c r="K183" s="22" t="str">
        <f t="shared" si="8"/>
        <v>&lt;ns2:Rule&gt;&lt;ns2:Name&gt;Natural wetland / river bodies to Artificial wetland&lt;/ns2:Name&gt;&lt;ns2:Description&gt;&lt;ns2:Title&gt;Natural wetland / river bodies to Artificial wetland&lt;/ns2:Title&gt;&lt;/ns2:Description&gt;&lt;ns3:Filter&gt;&lt;ns3:PropertyIsEqualTo&gt;&lt;ns3:PropertyName&gt;IND_CODE&lt;/ns3:PropertyName&gt;&lt;ns3:Literal&gt;113120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3" s="22"/>
      <c r="M183" s="22"/>
    </row>
    <row r="184" spans="5:13" x14ac:dyDescent="0.25">
      <c r="E184" s="22">
        <v>121</v>
      </c>
      <c r="F184" s="22">
        <v>113</v>
      </c>
      <c r="G184" s="22" t="s">
        <v>414</v>
      </c>
      <c r="H184" s="22" t="s">
        <v>142</v>
      </c>
      <c r="I184" s="22" t="s">
        <v>396</v>
      </c>
      <c r="J184" s="22" t="s">
        <v>403</v>
      </c>
      <c r="K184" s="22" t="str">
        <f t="shared" si="8"/>
        <v>&lt;ns2:Rule&gt;&lt;ns2:Name&gt;Natural wetland / river bodies to Artificial wetland / vegetated &lt;/ns2:Name&gt;&lt;ns2:Description&gt;&lt;ns2:Title&gt;Natural wetland / river bodies to Artificial wetland / vegetated &lt;/ns2:Title&gt;&lt;/ns2:Description&gt;&lt;ns3:Filter&gt;&lt;ns3:PropertyIsEqualTo&gt;&lt;ns3:PropertyName&gt;IND_CODE&lt;/ns3:PropertyName&gt;&lt;ns3:Literal&gt;113121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4" s="22"/>
      <c r="M184" s="22"/>
    </row>
    <row r="185" spans="5:13" x14ac:dyDescent="0.25">
      <c r="E185" s="22">
        <v>122</v>
      </c>
      <c r="F185" s="22">
        <v>113</v>
      </c>
      <c r="G185" s="22" t="s">
        <v>414</v>
      </c>
      <c r="H185" s="22" t="s">
        <v>143</v>
      </c>
      <c r="I185" s="22" t="s">
        <v>396</v>
      </c>
      <c r="J185" s="22" t="s">
        <v>397</v>
      </c>
      <c r="K185" s="22" t="str">
        <f t="shared" si="8"/>
        <v>&lt;ns2:Rule&gt;&lt;ns2:Name&gt;Natural wetland / river bodies to Artificial wetland / water bodies&lt;/ns2:Name&gt;&lt;ns2:Description&gt;&lt;ns2:Title&gt;Natural wetland / river bodies to Artificial wetland / water bodies&lt;/ns2:Title&gt;&lt;/ns2:Description&gt;&lt;ns3:Filter&gt;&lt;ns3:PropertyIsEqualTo&gt;&lt;ns3:PropertyName&gt;IND_CODE&lt;/ns3:PropertyName&gt;&lt;ns3:Literal&gt;113122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5" s="22"/>
      <c r="M185" s="22"/>
    </row>
    <row r="186" spans="5:13" x14ac:dyDescent="0.25">
      <c r="E186" s="22">
        <v>123</v>
      </c>
      <c r="F186" s="22">
        <v>113</v>
      </c>
      <c r="G186" s="22" t="s">
        <v>414</v>
      </c>
      <c r="H186" s="22" t="s">
        <v>415</v>
      </c>
      <c r="I186" s="22" t="s">
        <v>396</v>
      </c>
      <c r="J186" s="22" t="s">
        <v>398</v>
      </c>
      <c r="K186" s="22" t="str">
        <f t="shared" si="8"/>
        <v>&lt;ns2:Rule&gt;&lt;ns2:Name&gt;Natural wetland / river bodies to Artificial wetland / river bodies&lt;/ns2:Name&gt;&lt;ns2:Description&gt;&lt;ns2:Title&gt;Natural wetland / river bodies to Artificial wetland / river bodies&lt;/ns2:Title&gt;&lt;/ns2:Description&gt;&lt;ns3:Filter&gt;&lt;ns3:PropertyIsEqualTo&gt;&lt;ns3:PropertyName&gt;IND_CODE&lt;/ns3:PropertyName&gt;&lt;ns3:Literal&gt;113123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6" s="22"/>
      <c r="M186" s="22"/>
    </row>
    <row r="187" spans="5:13" x14ac:dyDescent="0.25">
      <c r="E187" s="22">
        <v>200</v>
      </c>
      <c r="F187" s="22">
        <v>113</v>
      </c>
      <c r="G187" s="22" t="s">
        <v>414</v>
      </c>
      <c r="H187" s="22" t="s">
        <v>135</v>
      </c>
      <c r="I187" s="22" t="s">
        <v>396</v>
      </c>
      <c r="J187" s="22" t="s">
        <v>363</v>
      </c>
      <c r="K187" s="22" t="str">
        <f t="shared" si="8"/>
        <v>&lt;ns2:Rule&gt;&lt;ns2:Name&gt;Natural wetland / river bodies to Urban&lt;/ns2:Name&gt;&lt;ns2:Description&gt;&lt;ns2:Title&gt;Natural wetland / river bodies to Urban&lt;/ns2:Title&gt;&lt;/ns2:Description&gt;&lt;ns3:Filter&gt;&lt;ns3:PropertyIsEqualTo&gt;&lt;ns3:PropertyName&gt;IND_CODE&lt;/ns3:PropertyName&gt;&lt;ns3:Literal&gt;113200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7" s="22"/>
      <c r="M187" s="22"/>
    </row>
    <row r="188" spans="5:13" x14ac:dyDescent="0.25">
      <c r="E188" s="22">
        <v>300</v>
      </c>
      <c r="F188" s="22">
        <v>113</v>
      </c>
      <c r="G188" s="22" t="s">
        <v>414</v>
      </c>
      <c r="H188" s="22" t="s">
        <v>136</v>
      </c>
      <c r="I188" s="22" t="s">
        <v>396</v>
      </c>
      <c r="J188" s="22" t="s">
        <v>364</v>
      </c>
      <c r="K188" s="22" t="str">
        <f t="shared" si="8"/>
        <v>&lt;ns2:Rule&gt;&lt;ns2:Name&gt;Natural wetland / river bodies to Agriculture&lt;/ns2:Name&gt;&lt;ns2:Description&gt;&lt;ns2:Title&gt;Natural wetland / river bodies to Agriculture&lt;/ns2:Title&gt;&lt;/ns2:Description&gt;&lt;ns3:Filter&gt;&lt;ns3:PropertyIsEqualTo&gt;&lt;ns3:PropertyName&gt;IND_CODE&lt;/ns3:PropertyName&gt;&lt;ns3:Literal&gt;113300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8" s="22"/>
      <c r="M188" s="22"/>
    </row>
    <row r="189" spans="5:13" x14ac:dyDescent="0.25">
      <c r="E189" s="22">
        <v>400</v>
      </c>
      <c r="F189" s="22">
        <v>113</v>
      </c>
      <c r="G189" s="22" t="s">
        <v>414</v>
      </c>
      <c r="H189" s="22" t="s">
        <v>406</v>
      </c>
      <c r="I189" s="22" t="s">
        <v>396</v>
      </c>
      <c r="J189" s="22" t="s">
        <v>365</v>
      </c>
      <c r="K189" s="22" t="str">
        <f t="shared" si="8"/>
        <v>&lt;ns2:Rule&gt;&lt;ns2:Name&gt;Natural wetland / river bodies to Natural habitat not wetland&lt;/ns2:Name&gt;&lt;ns2:Description&gt;&lt;ns2:Title&gt;Natural wetland / river bodies to Natural habitat not wetland&lt;/ns2:Title&gt;&lt;/ns2:Description&gt;&lt;ns3:Filter&gt;&lt;ns3:PropertyIsEqualTo&gt;&lt;ns3:PropertyName&gt;IND_CODE&lt;/ns3:PropertyName&gt;&lt;ns3:Literal&gt;113400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89" s="22"/>
      <c r="M189" s="22"/>
    </row>
    <row r="190" spans="5:13" x14ac:dyDescent="0.25">
      <c r="E190" s="22">
        <v>900</v>
      </c>
      <c r="F190" s="22">
        <v>113</v>
      </c>
      <c r="G190" s="22" t="s">
        <v>414</v>
      </c>
      <c r="H190" s="22" t="s">
        <v>138</v>
      </c>
      <c r="I190" s="22" t="s">
        <v>396</v>
      </c>
      <c r="J190" s="22" t="s">
        <v>372</v>
      </c>
      <c r="K190" s="22" t="str">
        <f t="shared" si="8"/>
        <v>&lt;ns2:Rule&gt;&lt;ns2:Name&gt;Natural wetland / river bodies to Rice fields&lt;/ns2:Name&gt;&lt;ns2:Description&gt;&lt;ns2:Title&gt;Natural wetland / river bodies to Rice fields&lt;/ns2:Title&gt;&lt;/ns2:Description&gt;&lt;ns3:Filter&gt;&lt;ns3:PropertyIsEqualTo&gt;&lt;ns3:PropertyName&gt;IND_CODE&lt;/ns3:PropertyName&gt;&lt;ns3:Literal&gt;113900&lt;/ns3:Literal&gt;&lt;/ns3:PropertyIsEqualTo&gt;&lt;/ns3:Filter&gt;&lt;ns2:PolygonSymbolizer&gt;&lt;ns2:Fill&gt;&lt;ns2:SvgParameter name="fill"&gt;#054b88&lt;/ns2:SvgParameter&gt;&lt;/ns2:Fill&gt;&lt;/ns2:PolygonSymbolizer&gt;&lt;ns2:LineSymbolizer&gt;&lt;ns2:Stroke&gt;&lt;ns2:SvgParameter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0" s="22"/>
      <c r="M190" s="22"/>
    </row>
    <row r="191" spans="5:13" x14ac:dyDescent="0.25">
      <c r="E191" s="22">
        <v>120</v>
      </c>
      <c r="F191" s="22">
        <v>120</v>
      </c>
      <c r="G191" s="22" t="s">
        <v>146</v>
      </c>
      <c r="H191" s="22" t="s">
        <v>146</v>
      </c>
      <c r="I191" s="22" t="s">
        <v>370</v>
      </c>
      <c r="J191" s="22" t="s">
        <v>370</v>
      </c>
      <c r="K191" s="22" t="str">
        <f t="shared" ref="K191:K254" si="9">CONCATENATE($J$2,G191," to ",H191,$K$2,G191," to ",H191,$L$2, F191,E191,$M$2,I191,$N$2,J191,$O$2)</f>
        <v>&lt;ns2:Rule&gt;&lt;ns2:Name&gt;Artificial wetland to Artificial wetland&lt;/ns2:Name&gt;&lt;ns2:Description&gt;&lt;ns2:Title&gt;Artificial wetland to Artificial wetland&lt;/ns2:Title&gt;&lt;/ns2:Description&gt;&lt;ns3:Filter&gt;&lt;ns3:PropertyIsEqualTo&gt;&lt;ns3:PropertyName&gt;IND_CODE&lt;/ns3:PropertyName&gt;&lt;ns3:Literal&gt;120120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1" s="22"/>
      <c r="M191" s="22"/>
    </row>
    <row r="192" spans="5:13" x14ac:dyDescent="0.25">
      <c r="E192" s="22">
        <v>100</v>
      </c>
      <c r="F192" s="22">
        <v>120</v>
      </c>
      <c r="G192" s="22" t="s">
        <v>146</v>
      </c>
      <c r="H192" s="22" t="s">
        <v>147</v>
      </c>
      <c r="I192" s="22" t="s">
        <v>370</v>
      </c>
      <c r="J192" s="22" t="s">
        <v>385</v>
      </c>
      <c r="K192" s="22" t="str">
        <f t="shared" si="9"/>
        <v>&lt;ns2:Rule&gt;&lt;ns2:Name&gt;Artificial wetland to Wetland&lt;/ns2:Name&gt;&lt;ns2:Description&gt;&lt;ns2:Title&gt;Artificial wetland to Wetland&lt;/ns2:Title&gt;&lt;/ns2:Description&gt;&lt;ns3:Filter&gt;&lt;ns3:PropertyIsEqualTo&gt;&lt;ns3:PropertyName&gt;IND_CODE&lt;/ns3:PropertyName&gt;&lt;ns3:Literal&gt;120100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2" s="22"/>
      <c r="M192" s="22"/>
    </row>
    <row r="193" spans="5:13" x14ac:dyDescent="0.25">
      <c r="E193" s="22">
        <v>101</v>
      </c>
      <c r="F193" s="22">
        <v>120</v>
      </c>
      <c r="G193" s="22" t="s">
        <v>146</v>
      </c>
      <c r="H193" s="22" t="s">
        <v>192</v>
      </c>
      <c r="I193" s="22" t="s">
        <v>370</v>
      </c>
      <c r="J193" s="22" t="s">
        <v>391</v>
      </c>
      <c r="K193" s="22" t="str">
        <f t="shared" si="9"/>
        <v>&lt;ns2:Rule&gt;&lt;ns2:Name&gt;Artificial wetland to Wetland / vegetated &lt;/ns2:Name&gt;&lt;ns2:Description&gt;&lt;ns2:Title&gt;Artificial wetland to Wetland / vegetated &lt;/ns2:Title&gt;&lt;/ns2:Description&gt;&lt;ns3:Filter&gt;&lt;ns3:PropertyIsEqualTo&gt;&lt;ns3:PropertyName&gt;IND_CODE&lt;/ns3:PropertyName&gt;&lt;ns3:Literal&gt;120101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3" s="22"/>
      <c r="M193" s="22"/>
    </row>
    <row r="194" spans="5:13" x14ac:dyDescent="0.25">
      <c r="E194" s="22">
        <v>102</v>
      </c>
      <c r="F194" s="22">
        <v>120</v>
      </c>
      <c r="G194" s="22" t="s">
        <v>146</v>
      </c>
      <c r="H194" s="22" t="s">
        <v>190</v>
      </c>
      <c r="I194" s="22" t="s">
        <v>370</v>
      </c>
      <c r="J194" s="22" t="s">
        <v>392</v>
      </c>
      <c r="K194" s="22" t="str">
        <f t="shared" si="9"/>
        <v>&lt;ns2:Rule&gt;&lt;ns2:Name&gt;Artificial wetland to Wetland / water bodies&lt;/ns2:Name&gt;&lt;ns2:Description&gt;&lt;ns2:Title&gt;Artificial wetland to Wetland / water bodies&lt;/ns2:Title&gt;&lt;/ns2:Description&gt;&lt;ns3:Filter&gt;&lt;ns3:PropertyIsEqualTo&gt;&lt;ns3:PropertyName&gt;IND_CODE&lt;/ns3:PropertyName&gt;&lt;ns3:Literal&gt;120102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4" s="22"/>
      <c r="M194" s="22"/>
    </row>
    <row r="195" spans="5:13" x14ac:dyDescent="0.25">
      <c r="E195" s="22">
        <v>103</v>
      </c>
      <c r="F195" s="22">
        <v>120</v>
      </c>
      <c r="G195" s="22" t="s">
        <v>146</v>
      </c>
      <c r="H195" s="22" t="s">
        <v>191</v>
      </c>
      <c r="I195" s="22" t="s">
        <v>370</v>
      </c>
      <c r="J195" s="22" t="s">
        <v>393</v>
      </c>
      <c r="K195" s="22" t="str">
        <f t="shared" si="9"/>
        <v>&lt;ns2:Rule&gt;&lt;ns2:Name&gt;Artificial wetland to Wetland / river bodies&lt;/ns2:Name&gt;&lt;ns2:Description&gt;&lt;ns2:Title&gt;Artificial wetland to Wetland / river bodies&lt;/ns2:Title&gt;&lt;/ns2:Description&gt;&lt;ns3:Filter&gt;&lt;ns3:PropertyIsEqualTo&gt;&lt;ns3:PropertyName&gt;IND_CODE&lt;/ns3:PropertyName&gt;&lt;ns3:Literal&gt;120103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5" s="22"/>
      <c r="M195" s="22"/>
    </row>
    <row r="196" spans="5:13" x14ac:dyDescent="0.25">
      <c r="E196" s="22">
        <v>110</v>
      </c>
      <c r="F196" s="22">
        <v>120</v>
      </c>
      <c r="G196" s="22" t="s">
        <v>146</v>
      </c>
      <c r="H196" s="22" t="s">
        <v>145</v>
      </c>
      <c r="I196" s="22" t="s">
        <v>370</v>
      </c>
      <c r="J196" s="22" t="s">
        <v>371</v>
      </c>
      <c r="K196" s="22" t="str">
        <f t="shared" si="9"/>
        <v>&lt;ns2:Rule&gt;&lt;ns2:Name&gt;Artificial wetland to Natural wetland&lt;/ns2:Name&gt;&lt;ns2:Description&gt;&lt;ns2:Title&gt;Artificial wetland to Natural wetland&lt;/ns2:Title&gt;&lt;/ns2:Description&gt;&lt;ns3:Filter&gt;&lt;ns3:PropertyIsEqualTo&gt;&lt;ns3:PropertyName&gt;IND_CODE&lt;/ns3:PropertyName&gt;&lt;ns3:Literal&gt;120110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6" s="22"/>
      <c r="M196" s="22"/>
    </row>
    <row r="197" spans="5:13" x14ac:dyDescent="0.25">
      <c r="E197" s="22">
        <v>111</v>
      </c>
      <c r="F197" s="22">
        <v>120</v>
      </c>
      <c r="G197" s="22" t="s">
        <v>146</v>
      </c>
      <c r="H197" s="22" t="s">
        <v>139</v>
      </c>
      <c r="I197" s="22" t="s">
        <v>370</v>
      </c>
      <c r="J197" s="22" t="s">
        <v>394</v>
      </c>
      <c r="K197" s="22" t="str">
        <f t="shared" si="9"/>
        <v>&lt;ns2:Rule&gt;&lt;ns2:Name&gt;Artificial wetland to Natural wetland / vegetated &lt;/ns2:Name&gt;&lt;ns2:Description&gt;&lt;ns2:Title&gt;Artificial wetland to Natural wetland / vegetated &lt;/ns2:Title&gt;&lt;/ns2:Description&gt;&lt;ns3:Filter&gt;&lt;ns3:PropertyIsEqualTo&gt;&lt;ns3:PropertyName&gt;IND_CODE&lt;/ns3:PropertyName&gt;&lt;ns3:Literal&gt;120111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7" s="22"/>
      <c r="M197" s="22"/>
    </row>
    <row r="198" spans="5:13" x14ac:dyDescent="0.25">
      <c r="E198" s="22">
        <v>112</v>
      </c>
      <c r="F198" s="22">
        <v>120</v>
      </c>
      <c r="G198" s="22" t="s">
        <v>146</v>
      </c>
      <c r="H198" s="22" t="s">
        <v>140</v>
      </c>
      <c r="I198" s="22" t="s">
        <v>370</v>
      </c>
      <c r="J198" s="22" t="s">
        <v>395</v>
      </c>
      <c r="K198" s="22" t="str">
        <f t="shared" si="9"/>
        <v>&lt;ns2:Rule&gt;&lt;ns2:Name&gt;Artificial wetland to Natural wetland / water bodies&lt;/ns2:Name&gt;&lt;ns2:Description&gt;&lt;ns2:Title&gt;Artificial wetland to Natural wetland / water bodies&lt;/ns2:Title&gt;&lt;/ns2:Description&gt;&lt;ns3:Filter&gt;&lt;ns3:PropertyIsEqualTo&gt;&lt;ns3:PropertyName&gt;IND_CODE&lt;/ns3:PropertyName&gt;&lt;ns3:Literal&gt;120112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199" spans="5:13" x14ac:dyDescent="0.25">
      <c r="E199">
        <v>113</v>
      </c>
      <c r="F199">
        <v>120</v>
      </c>
      <c r="G199" t="s">
        <v>146</v>
      </c>
      <c r="H199" t="s">
        <v>414</v>
      </c>
      <c r="I199" t="s">
        <v>370</v>
      </c>
      <c r="J199" t="s">
        <v>396</v>
      </c>
      <c r="K199" s="22" t="str">
        <f t="shared" si="9"/>
        <v>&lt;ns2:Rule&gt;&lt;ns2:Name&gt;Artificial wetland to Natural wetland / river bodies&lt;/ns2:Name&gt;&lt;ns2:Description&gt;&lt;ns2:Title&gt;Artificial wetland to Natural wetland / river bodies&lt;/ns2:Title&gt;&lt;/ns2:Description&gt;&lt;ns3:Filter&gt;&lt;ns3:PropertyIsEqualTo&gt;&lt;ns3:PropertyName&gt;IND_CODE&lt;/ns3:PropertyName&gt;&lt;ns3:Literal&gt;120113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199" s="22"/>
      <c r="M199" s="22"/>
    </row>
    <row r="200" spans="5:13" x14ac:dyDescent="0.25">
      <c r="E200" s="22">
        <v>121</v>
      </c>
      <c r="F200" s="22">
        <v>120</v>
      </c>
      <c r="G200" s="22" t="s">
        <v>146</v>
      </c>
      <c r="H200" s="22" t="s">
        <v>142</v>
      </c>
      <c r="I200" s="22" t="s">
        <v>370</v>
      </c>
      <c r="J200" s="22" t="s">
        <v>403</v>
      </c>
      <c r="K200" s="22" t="str">
        <f t="shared" si="9"/>
        <v>&lt;ns2:Rule&gt;&lt;ns2:Name&gt;Artificial wetland to Artificial wetland / vegetated &lt;/ns2:Name&gt;&lt;ns2:Description&gt;&lt;ns2:Title&gt;Artificial wetland to Artificial wetland / vegetated &lt;/ns2:Title&gt;&lt;/ns2:Description&gt;&lt;ns3:Filter&gt;&lt;ns3:PropertyIsEqualTo&gt;&lt;ns3:PropertyName&gt;IND_CODE&lt;/ns3:PropertyName&gt;&lt;ns3:Literal&gt;120121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0" s="22"/>
      <c r="M200" s="22"/>
    </row>
    <row r="201" spans="5:13" x14ac:dyDescent="0.25">
      <c r="E201" s="22">
        <v>122</v>
      </c>
      <c r="F201" s="22">
        <v>120</v>
      </c>
      <c r="G201" s="22" t="s">
        <v>146</v>
      </c>
      <c r="H201" s="22" t="s">
        <v>143</v>
      </c>
      <c r="I201" s="22" t="s">
        <v>370</v>
      </c>
      <c r="J201" s="22" t="s">
        <v>397</v>
      </c>
      <c r="K201" s="22" t="str">
        <f t="shared" si="9"/>
        <v>&lt;ns2:Rule&gt;&lt;ns2:Name&gt;Artificial wetland to Artificial wetland / water bodies&lt;/ns2:Name&gt;&lt;ns2:Description&gt;&lt;ns2:Title&gt;Artificial wetland to Artificial wetland / water bodies&lt;/ns2:Title&gt;&lt;/ns2:Description&gt;&lt;ns3:Filter&gt;&lt;ns3:PropertyIsEqualTo&gt;&lt;ns3:PropertyName&gt;IND_CODE&lt;/ns3:PropertyName&gt;&lt;ns3:Literal&gt;120122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1" s="22"/>
      <c r="M201" s="22"/>
    </row>
    <row r="202" spans="5:13" x14ac:dyDescent="0.25">
      <c r="E202" s="22">
        <v>123</v>
      </c>
      <c r="F202" s="22">
        <v>120</v>
      </c>
      <c r="G202" s="22" t="s">
        <v>146</v>
      </c>
      <c r="H202" s="22" t="s">
        <v>415</v>
      </c>
      <c r="I202" s="22" t="s">
        <v>370</v>
      </c>
      <c r="J202" s="22" t="s">
        <v>398</v>
      </c>
      <c r="K202" s="22" t="str">
        <f t="shared" si="9"/>
        <v>&lt;ns2:Rule&gt;&lt;ns2:Name&gt;Artificial wetland to Artificial wetland / river bodies&lt;/ns2:Name&gt;&lt;ns2:Description&gt;&lt;ns2:Title&gt;Artificial wetland to Artificial wetland / river bodies&lt;/ns2:Title&gt;&lt;/ns2:Description&gt;&lt;ns3:Filter&gt;&lt;ns3:PropertyIsEqualTo&gt;&lt;ns3:PropertyName&gt;IND_CODE&lt;/ns3:PropertyName&gt;&lt;ns3:Literal&gt;120123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2" s="22"/>
      <c r="M202" s="22"/>
    </row>
    <row r="203" spans="5:13" x14ac:dyDescent="0.25">
      <c r="E203" s="22">
        <v>200</v>
      </c>
      <c r="F203" s="22">
        <v>120</v>
      </c>
      <c r="G203" s="22" t="s">
        <v>146</v>
      </c>
      <c r="H203" s="22" t="s">
        <v>135</v>
      </c>
      <c r="I203" s="22" t="s">
        <v>370</v>
      </c>
      <c r="J203" s="22" t="s">
        <v>363</v>
      </c>
      <c r="K203" s="22" t="str">
        <f t="shared" si="9"/>
        <v>&lt;ns2:Rule&gt;&lt;ns2:Name&gt;Artificial wetland to Urban&lt;/ns2:Name&gt;&lt;ns2:Description&gt;&lt;ns2:Title&gt;Artificial wetland to Urban&lt;/ns2:Title&gt;&lt;/ns2:Description&gt;&lt;ns3:Filter&gt;&lt;ns3:PropertyIsEqualTo&gt;&lt;ns3:PropertyName&gt;IND_CODE&lt;/ns3:PropertyName&gt;&lt;ns3:Literal&gt;120200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3" s="22"/>
      <c r="M203" s="22"/>
    </row>
    <row r="204" spans="5:13" x14ac:dyDescent="0.25">
      <c r="E204" s="22">
        <v>300</v>
      </c>
      <c r="F204" s="22">
        <v>120</v>
      </c>
      <c r="G204" s="22" t="s">
        <v>146</v>
      </c>
      <c r="H204" s="22" t="s">
        <v>136</v>
      </c>
      <c r="I204" s="22" t="s">
        <v>370</v>
      </c>
      <c r="J204" s="22" t="s">
        <v>364</v>
      </c>
      <c r="K204" s="22" t="str">
        <f t="shared" si="9"/>
        <v>&lt;ns2:Rule&gt;&lt;ns2:Name&gt;Artificial wetland to Agriculture&lt;/ns2:Name&gt;&lt;ns2:Description&gt;&lt;ns2:Title&gt;Artificial wetland to Agriculture&lt;/ns2:Title&gt;&lt;/ns2:Description&gt;&lt;ns3:Filter&gt;&lt;ns3:PropertyIsEqualTo&gt;&lt;ns3:PropertyName&gt;IND_CODE&lt;/ns3:PropertyName&gt;&lt;ns3:Literal&gt;120300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4" s="22"/>
      <c r="M204" s="22"/>
    </row>
    <row r="205" spans="5:13" x14ac:dyDescent="0.25">
      <c r="E205" s="22">
        <v>400</v>
      </c>
      <c r="F205" s="22">
        <v>120</v>
      </c>
      <c r="G205" s="22" t="s">
        <v>146</v>
      </c>
      <c r="H205" s="22" t="s">
        <v>406</v>
      </c>
      <c r="I205" s="22" t="s">
        <v>370</v>
      </c>
      <c r="J205" s="22" t="s">
        <v>365</v>
      </c>
      <c r="K205" s="22" t="str">
        <f t="shared" si="9"/>
        <v>&lt;ns2:Rule&gt;&lt;ns2:Name&gt;Artificial wetland to Natural habitat not wetland&lt;/ns2:Name&gt;&lt;ns2:Description&gt;&lt;ns2:Title&gt;Artificial wetland to Natural habitat not wetland&lt;/ns2:Title&gt;&lt;/ns2:Description&gt;&lt;ns3:Filter&gt;&lt;ns3:PropertyIsEqualTo&gt;&lt;ns3:PropertyName&gt;IND_CODE&lt;/ns3:PropertyName&gt;&lt;ns3:Literal&gt;120400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5" s="22"/>
      <c r="M205" s="22"/>
    </row>
    <row r="206" spans="5:13" x14ac:dyDescent="0.25">
      <c r="E206" s="22">
        <v>900</v>
      </c>
      <c r="F206" s="22">
        <v>120</v>
      </c>
      <c r="G206" s="22" t="s">
        <v>146</v>
      </c>
      <c r="H206" s="22" t="s">
        <v>138</v>
      </c>
      <c r="I206" s="22" t="s">
        <v>370</v>
      </c>
      <c r="J206" s="22" t="s">
        <v>372</v>
      </c>
      <c r="K206" s="22" t="str">
        <f t="shared" si="9"/>
        <v>&lt;ns2:Rule&gt;&lt;ns2:Name&gt;Artificial wetland to Rice fields&lt;/ns2:Name&gt;&lt;ns2:Description&gt;&lt;ns2:Title&gt;Artificial wetland to Rice fields&lt;/ns2:Title&gt;&lt;/ns2:Description&gt;&lt;ns3:Filter&gt;&lt;ns3:PropertyIsEqualTo&gt;&lt;ns3:PropertyName&gt;IND_CODE&lt;/ns3:PropertyName&gt;&lt;ns3:Literal&gt;120900&lt;/ns3:Literal&gt;&lt;/ns3:PropertyIsEqualTo&gt;&lt;/ns3:Filter&gt;&lt;ns2:PolygonSymbolizer&gt;&lt;ns2:Fill&gt;&lt;ns2:SvgParameter name="fill"&gt;#09f1d1&lt;/ns2:SvgParameter&gt;&lt;/ns2:Fill&gt;&lt;/ns2:PolygonSymbolizer&gt;&lt;ns2:LineSymbolizer&gt;&lt;ns2:Stroke&gt;&lt;ns2:SvgParameter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6" s="22"/>
      <c r="M206" s="22"/>
    </row>
    <row r="207" spans="5:13" x14ac:dyDescent="0.25">
      <c r="E207" s="22">
        <v>121</v>
      </c>
      <c r="F207" s="22">
        <v>121</v>
      </c>
      <c r="G207" s="22" t="s">
        <v>142</v>
      </c>
      <c r="H207" s="22" t="s">
        <v>142</v>
      </c>
      <c r="I207" s="22" t="s">
        <v>403</v>
      </c>
      <c r="J207" s="22" t="s">
        <v>403</v>
      </c>
      <c r="K207" s="22" t="str">
        <f t="shared" si="9"/>
        <v>&lt;ns2:Rule&gt;&lt;ns2:Name&gt;Artificial wetland / vegetated  to Artificial wetland / vegetated &lt;/ns2:Name&gt;&lt;ns2:Description&gt;&lt;ns2:Title&gt;Artificial wetland / vegetated  to Artificial wetland / vegetated &lt;/ns2:Title&gt;&lt;/ns2:Description&gt;&lt;ns3:Filter&gt;&lt;ns3:PropertyIsEqualTo&gt;&lt;ns3:PropertyName&gt;IND_CODE&lt;/ns3:PropertyName&gt;&lt;ns3:Literal&gt;121121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7" s="22"/>
      <c r="M207" s="22"/>
    </row>
    <row r="208" spans="5:13" x14ac:dyDescent="0.25">
      <c r="E208" s="22">
        <v>100</v>
      </c>
      <c r="F208" s="22">
        <v>121</v>
      </c>
      <c r="G208" s="22" t="s">
        <v>142</v>
      </c>
      <c r="H208" s="22" t="s">
        <v>147</v>
      </c>
      <c r="I208" s="22" t="s">
        <v>403</v>
      </c>
      <c r="J208" s="22" t="s">
        <v>385</v>
      </c>
      <c r="K208" s="22" t="str">
        <f t="shared" si="9"/>
        <v>&lt;ns2:Rule&gt;&lt;ns2:Name&gt;Artificial wetland / vegetated  to Wetland&lt;/ns2:Name&gt;&lt;ns2:Description&gt;&lt;ns2:Title&gt;Artificial wetland / vegetated  to Wetland&lt;/ns2:Title&gt;&lt;/ns2:Description&gt;&lt;ns3:Filter&gt;&lt;ns3:PropertyIsEqualTo&gt;&lt;ns3:PropertyName&gt;IND_CODE&lt;/ns3:PropertyName&gt;&lt;ns3:Literal&gt;121100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8" s="22"/>
      <c r="M208" s="22"/>
    </row>
    <row r="209" spans="5:13" x14ac:dyDescent="0.25">
      <c r="E209" s="22">
        <v>101</v>
      </c>
      <c r="F209" s="22">
        <v>121</v>
      </c>
      <c r="G209" s="22" t="s">
        <v>142</v>
      </c>
      <c r="H209" s="22" t="s">
        <v>192</v>
      </c>
      <c r="I209" s="22" t="s">
        <v>403</v>
      </c>
      <c r="J209" s="22" t="s">
        <v>391</v>
      </c>
      <c r="K209" s="22" t="str">
        <f t="shared" si="9"/>
        <v>&lt;ns2:Rule&gt;&lt;ns2:Name&gt;Artificial wetland / vegetated  to Wetland / vegetated &lt;/ns2:Name&gt;&lt;ns2:Description&gt;&lt;ns2:Title&gt;Artificial wetland / vegetated  to Wetland / vegetated &lt;/ns2:Title&gt;&lt;/ns2:Description&gt;&lt;ns3:Filter&gt;&lt;ns3:PropertyIsEqualTo&gt;&lt;ns3:PropertyName&gt;IND_CODE&lt;/ns3:PropertyName&gt;&lt;ns3:Literal&gt;121101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09" s="22"/>
      <c r="M209" s="22"/>
    </row>
    <row r="210" spans="5:13" x14ac:dyDescent="0.25">
      <c r="E210" s="22">
        <v>102</v>
      </c>
      <c r="F210" s="22">
        <v>121</v>
      </c>
      <c r="G210" s="22" t="s">
        <v>142</v>
      </c>
      <c r="H210" s="22" t="s">
        <v>190</v>
      </c>
      <c r="I210" s="22" t="s">
        <v>403</v>
      </c>
      <c r="J210" s="22" t="s">
        <v>392</v>
      </c>
      <c r="K210" s="22" t="str">
        <f t="shared" si="9"/>
        <v>&lt;ns2:Rule&gt;&lt;ns2:Name&gt;Artificial wetland / vegetated  to Wetland / water bodies&lt;/ns2:Name&gt;&lt;ns2:Description&gt;&lt;ns2:Title&gt;Artificial wetland / vegetated  to Wetland / water bodies&lt;/ns2:Title&gt;&lt;/ns2:Description&gt;&lt;ns3:Filter&gt;&lt;ns3:PropertyIsEqualTo&gt;&lt;ns3:PropertyName&gt;IND_CODE&lt;/ns3:PropertyName&gt;&lt;ns3:Literal&gt;121102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0" s="22"/>
      <c r="M210" s="22"/>
    </row>
    <row r="211" spans="5:13" x14ac:dyDescent="0.25">
      <c r="E211" s="22">
        <v>103</v>
      </c>
      <c r="F211" s="22">
        <v>121</v>
      </c>
      <c r="G211" s="22" t="s">
        <v>142</v>
      </c>
      <c r="H211" s="22" t="s">
        <v>191</v>
      </c>
      <c r="I211" s="22" t="s">
        <v>403</v>
      </c>
      <c r="J211" s="22" t="s">
        <v>393</v>
      </c>
      <c r="K211" s="22" t="str">
        <f t="shared" si="9"/>
        <v>&lt;ns2:Rule&gt;&lt;ns2:Name&gt;Artificial wetland / vegetated  to Wetland / river bodies&lt;/ns2:Name&gt;&lt;ns2:Description&gt;&lt;ns2:Title&gt;Artificial wetland / vegetated  to Wetland / river bodies&lt;/ns2:Title&gt;&lt;/ns2:Description&gt;&lt;ns3:Filter&gt;&lt;ns3:PropertyIsEqualTo&gt;&lt;ns3:PropertyName&gt;IND_CODE&lt;/ns3:PropertyName&gt;&lt;ns3:Literal&gt;121103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1" s="22"/>
      <c r="M211" s="22"/>
    </row>
    <row r="212" spans="5:13" x14ac:dyDescent="0.25">
      <c r="E212" s="22">
        <v>110</v>
      </c>
      <c r="F212" s="22">
        <v>121</v>
      </c>
      <c r="G212" s="22" t="s">
        <v>142</v>
      </c>
      <c r="H212" s="22" t="s">
        <v>145</v>
      </c>
      <c r="I212" s="22" t="s">
        <v>403</v>
      </c>
      <c r="J212" s="22" t="s">
        <v>371</v>
      </c>
      <c r="K212" s="22" t="str">
        <f t="shared" si="9"/>
        <v>&lt;ns2:Rule&gt;&lt;ns2:Name&gt;Artificial wetland / vegetated  to Natural wetland&lt;/ns2:Name&gt;&lt;ns2:Description&gt;&lt;ns2:Title&gt;Artificial wetland / vegetated  to Natural wetland&lt;/ns2:Title&gt;&lt;/ns2:Description&gt;&lt;ns3:Filter&gt;&lt;ns3:PropertyIsEqualTo&gt;&lt;ns3:PropertyName&gt;IND_CODE&lt;/ns3:PropertyName&gt;&lt;ns3:Literal&gt;121110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2" s="22"/>
      <c r="M212" s="22"/>
    </row>
    <row r="213" spans="5:13" x14ac:dyDescent="0.25">
      <c r="E213" s="22">
        <v>111</v>
      </c>
      <c r="F213" s="22">
        <v>121</v>
      </c>
      <c r="G213" s="22" t="s">
        <v>142</v>
      </c>
      <c r="H213" s="22" t="s">
        <v>139</v>
      </c>
      <c r="I213" s="22" t="s">
        <v>403</v>
      </c>
      <c r="J213" s="22" t="s">
        <v>394</v>
      </c>
      <c r="K213" s="22" t="str">
        <f t="shared" si="9"/>
        <v>&lt;ns2:Rule&gt;&lt;ns2:Name&gt;Artificial wetland / vegetated  to Natural wetland / vegetated &lt;/ns2:Name&gt;&lt;ns2:Description&gt;&lt;ns2:Title&gt;Artificial wetland / vegetated  to Natural wetland / vegetated &lt;/ns2:Title&gt;&lt;/ns2:Description&gt;&lt;ns3:Filter&gt;&lt;ns3:PropertyIsEqualTo&gt;&lt;ns3:PropertyName&gt;IND_CODE&lt;/ns3:PropertyName&gt;&lt;ns3:Literal&gt;121111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3" s="22"/>
      <c r="M213" s="22"/>
    </row>
    <row r="214" spans="5:13" x14ac:dyDescent="0.25">
      <c r="E214" s="22">
        <v>112</v>
      </c>
      <c r="F214" s="22">
        <v>121</v>
      </c>
      <c r="G214" s="22" t="s">
        <v>142</v>
      </c>
      <c r="H214" s="22" t="s">
        <v>140</v>
      </c>
      <c r="I214" s="22" t="s">
        <v>403</v>
      </c>
      <c r="J214" s="22" t="s">
        <v>395</v>
      </c>
      <c r="K214" s="22" t="str">
        <f t="shared" si="9"/>
        <v>&lt;ns2:Rule&gt;&lt;ns2:Name&gt;Artificial wetland / vegetated  to Natural wetland / water bodies&lt;/ns2:Name&gt;&lt;ns2:Description&gt;&lt;ns2:Title&gt;Artificial wetland / vegetated  to Natural wetland / water bodies&lt;/ns2:Title&gt;&lt;/ns2:Description&gt;&lt;ns3:Filter&gt;&lt;ns3:PropertyIsEqualTo&gt;&lt;ns3:PropertyName&gt;IND_CODE&lt;/ns3:PropertyName&gt;&lt;ns3:Literal&gt;121112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4" s="22"/>
      <c r="M214" s="22"/>
    </row>
    <row r="215" spans="5:13" x14ac:dyDescent="0.25">
      <c r="E215" s="22">
        <v>113</v>
      </c>
      <c r="F215" s="22">
        <v>121</v>
      </c>
      <c r="G215" s="22" t="s">
        <v>142</v>
      </c>
      <c r="H215" s="22" t="s">
        <v>414</v>
      </c>
      <c r="I215" s="22" t="s">
        <v>403</v>
      </c>
      <c r="J215" s="22" t="s">
        <v>396</v>
      </c>
      <c r="K215" s="22" t="str">
        <f t="shared" si="9"/>
        <v>&lt;ns2:Rule&gt;&lt;ns2:Name&gt;Artificial wetland / vegetated  to Natural wetland / river bodies&lt;/ns2:Name&gt;&lt;ns2:Description&gt;&lt;ns2:Title&gt;Artificial wetland / vegetated  to Natural wetland / river bodies&lt;/ns2:Title&gt;&lt;/ns2:Description&gt;&lt;ns3:Filter&gt;&lt;ns3:PropertyIsEqualTo&gt;&lt;ns3:PropertyName&gt;IND_CODE&lt;/ns3:PropertyName&gt;&lt;ns3:Literal&gt;121113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16" spans="5:13" x14ac:dyDescent="0.25">
      <c r="E216">
        <v>120</v>
      </c>
      <c r="F216">
        <v>121</v>
      </c>
      <c r="G216" t="s">
        <v>142</v>
      </c>
      <c r="H216" t="s">
        <v>146</v>
      </c>
      <c r="I216" t="s">
        <v>403</v>
      </c>
      <c r="J216" t="s">
        <v>370</v>
      </c>
      <c r="K216" s="22" t="str">
        <f t="shared" si="9"/>
        <v>&lt;ns2:Rule&gt;&lt;ns2:Name&gt;Artificial wetland / vegetated  to Artificial wetland&lt;/ns2:Name&gt;&lt;ns2:Description&gt;&lt;ns2:Title&gt;Artificial wetland / vegetated  to Artificial wetland&lt;/ns2:Title&gt;&lt;/ns2:Description&gt;&lt;ns3:Filter&gt;&lt;ns3:PropertyIsEqualTo&gt;&lt;ns3:PropertyName&gt;IND_CODE&lt;/ns3:PropertyName&gt;&lt;ns3:Literal&gt;121120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6" s="22"/>
      <c r="M216" s="22"/>
    </row>
    <row r="217" spans="5:13" x14ac:dyDescent="0.25">
      <c r="E217" s="22">
        <v>122</v>
      </c>
      <c r="F217" s="22">
        <v>121</v>
      </c>
      <c r="G217" s="22" t="s">
        <v>142</v>
      </c>
      <c r="H217" s="22" t="s">
        <v>143</v>
      </c>
      <c r="I217" s="22" t="s">
        <v>403</v>
      </c>
      <c r="J217" s="22" t="s">
        <v>397</v>
      </c>
      <c r="K217" s="22" t="str">
        <f t="shared" si="9"/>
        <v>&lt;ns2:Rule&gt;&lt;ns2:Name&gt;Artificial wetland / vegetated  to Artificial wetland / water bodies&lt;/ns2:Name&gt;&lt;ns2:Description&gt;&lt;ns2:Title&gt;Artificial wetland / vegetated  to Artificial wetland / water bodies&lt;/ns2:Title&gt;&lt;/ns2:Description&gt;&lt;ns3:Filter&gt;&lt;ns3:PropertyIsEqualTo&gt;&lt;ns3:PropertyName&gt;IND_CODE&lt;/ns3:PropertyName&gt;&lt;ns3:Literal&gt;121122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7" s="22"/>
      <c r="M217" s="22"/>
    </row>
    <row r="218" spans="5:13" x14ac:dyDescent="0.25">
      <c r="E218" s="22">
        <v>123</v>
      </c>
      <c r="F218" s="22">
        <v>121</v>
      </c>
      <c r="G218" s="22" t="s">
        <v>142</v>
      </c>
      <c r="H218" s="22" t="s">
        <v>415</v>
      </c>
      <c r="I218" s="22" t="s">
        <v>403</v>
      </c>
      <c r="J218" s="22" t="s">
        <v>398</v>
      </c>
      <c r="K218" s="22" t="str">
        <f t="shared" si="9"/>
        <v>&lt;ns2:Rule&gt;&lt;ns2:Name&gt;Artificial wetland / vegetated  to Artificial wetland / river bodies&lt;/ns2:Name&gt;&lt;ns2:Description&gt;&lt;ns2:Title&gt;Artificial wetland / vegetated  to Artificial wetland / river bodies&lt;/ns2:Title&gt;&lt;/ns2:Description&gt;&lt;ns3:Filter&gt;&lt;ns3:PropertyIsEqualTo&gt;&lt;ns3:PropertyName&gt;IND_CODE&lt;/ns3:PropertyName&gt;&lt;ns3:Literal&gt;121123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8" s="22"/>
      <c r="M218" s="22"/>
    </row>
    <row r="219" spans="5:13" x14ac:dyDescent="0.25">
      <c r="E219" s="22">
        <v>200</v>
      </c>
      <c r="F219" s="22">
        <v>121</v>
      </c>
      <c r="G219" s="22" t="s">
        <v>142</v>
      </c>
      <c r="H219" s="22" t="s">
        <v>135</v>
      </c>
      <c r="I219" s="22" t="s">
        <v>403</v>
      </c>
      <c r="J219" s="22" t="s">
        <v>363</v>
      </c>
      <c r="K219" s="22" t="str">
        <f t="shared" si="9"/>
        <v>&lt;ns2:Rule&gt;&lt;ns2:Name&gt;Artificial wetland / vegetated  to Urban&lt;/ns2:Name&gt;&lt;ns2:Description&gt;&lt;ns2:Title&gt;Artificial wetland / vegetated  to Urban&lt;/ns2:Title&gt;&lt;/ns2:Description&gt;&lt;ns3:Filter&gt;&lt;ns3:PropertyIsEqualTo&gt;&lt;ns3:PropertyName&gt;IND_CODE&lt;/ns3:PropertyName&gt;&lt;ns3:Literal&gt;121200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19" s="22"/>
      <c r="M219" s="22"/>
    </row>
    <row r="220" spans="5:13" x14ac:dyDescent="0.25">
      <c r="E220" s="22">
        <v>300</v>
      </c>
      <c r="F220" s="22">
        <v>121</v>
      </c>
      <c r="G220" s="22" t="s">
        <v>142</v>
      </c>
      <c r="H220" s="22" t="s">
        <v>136</v>
      </c>
      <c r="I220" s="22" t="s">
        <v>403</v>
      </c>
      <c r="J220" s="22" t="s">
        <v>364</v>
      </c>
      <c r="K220" s="22" t="str">
        <f t="shared" si="9"/>
        <v>&lt;ns2:Rule&gt;&lt;ns2:Name&gt;Artificial wetland / vegetated  to Agriculture&lt;/ns2:Name&gt;&lt;ns2:Description&gt;&lt;ns2:Title&gt;Artificial wetland / vegetated  to Agriculture&lt;/ns2:Title&gt;&lt;/ns2:Description&gt;&lt;ns3:Filter&gt;&lt;ns3:PropertyIsEqualTo&gt;&lt;ns3:PropertyName&gt;IND_CODE&lt;/ns3:PropertyName&gt;&lt;ns3:Literal&gt;121300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0" s="22"/>
      <c r="M220" s="22"/>
    </row>
    <row r="221" spans="5:13" x14ac:dyDescent="0.25">
      <c r="E221" s="22">
        <v>400</v>
      </c>
      <c r="F221" s="22">
        <v>121</v>
      </c>
      <c r="G221" s="22" t="s">
        <v>142</v>
      </c>
      <c r="H221" s="22" t="s">
        <v>406</v>
      </c>
      <c r="I221" s="22" t="s">
        <v>403</v>
      </c>
      <c r="J221" s="22" t="s">
        <v>365</v>
      </c>
      <c r="K221" s="22" t="str">
        <f t="shared" si="9"/>
        <v>&lt;ns2:Rule&gt;&lt;ns2:Name&gt;Artificial wetland / vegetated  to Natural habitat not wetland&lt;/ns2:Name&gt;&lt;ns2:Description&gt;&lt;ns2:Title&gt;Artificial wetland / vegetated  to Natural habitat not wetland&lt;/ns2:Title&gt;&lt;/ns2:Description&gt;&lt;ns3:Filter&gt;&lt;ns3:PropertyIsEqualTo&gt;&lt;ns3:PropertyName&gt;IND_CODE&lt;/ns3:PropertyName&gt;&lt;ns3:Literal&gt;121400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1" s="22"/>
      <c r="M221" s="22"/>
    </row>
    <row r="222" spans="5:13" x14ac:dyDescent="0.25">
      <c r="E222" s="22">
        <v>900</v>
      </c>
      <c r="F222" s="22">
        <v>121</v>
      </c>
      <c r="G222" s="22" t="s">
        <v>142</v>
      </c>
      <c r="H222" s="22" t="s">
        <v>138</v>
      </c>
      <c r="I222" s="22" t="s">
        <v>403</v>
      </c>
      <c r="J222" s="22" t="s">
        <v>372</v>
      </c>
      <c r="K222" s="22" t="str">
        <f t="shared" si="9"/>
        <v>&lt;ns2:Rule&gt;&lt;ns2:Name&gt;Artificial wetland / vegetated  to Rice fields&lt;/ns2:Name&gt;&lt;ns2:Description&gt;&lt;ns2:Title&gt;Artificial wetland / vegetated  to Rice fields&lt;/ns2:Title&gt;&lt;/ns2:Description&gt;&lt;ns3:Filter&gt;&lt;ns3:PropertyIsEqualTo&gt;&lt;ns3:PropertyName&gt;IND_CODE&lt;/ns3:PropertyName&gt;&lt;ns3:Literal&gt;121900&lt;/ns3:Literal&gt;&lt;/ns3:PropertyIsEqualTo&gt;&lt;/ns3:Filter&gt;&lt;ns2:PolygonSymbolizer&gt;&lt;ns2:Fill&gt;&lt;ns2:SvgParameter name="fill"&gt;#08c7ad&lt;/ns2:SvgParameter&gt;&lt;/ns2:Fill&gt;&lt;/ns2:PolygonSymbolizer&gt;&lt;ns2:LineSymbolizer&gt;&lt;ns2:Stroke&gt;&lt;ns2:SvgParameter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2" s="22"/>
      <c r="M222" s="22"/>
    </row>
    <row r="223" spans="5:13" x14ac:dyDescent="0.25">
      <c r="E223" s="22">
        <v>122</v>
      </c>
      <c r="F223" s="22">
        <v>122</v>
      </c>
      <c r="G223" s="22" t="s">
        <v>143</v>
      </c>
      <c r="H223" s="22" t="s">
        <v>143</v>
      </c>
      <c r="I223" s="22" t="s">
        <v>397</v>
      </c>
      <c r="J223" s="22" t="s">
        <v>397</v>
      </c>
      <c r="K223" s="22" t="str">
        <f t="shared" si="9"/>
        <v>&lt;ns2:Rule&gt;&lt;ns2:Name&gt;Artificial wetland / water bodies to Artificial wetland / water bodies&lt;/ns2:Name&gt;&lt;ns2:Description&gt;&lt;ns2:Title&gt;Artificial wetland / water bodies to Artificial wetland / water bodies&lt;/ns2:Title&gt;&lt;/ns2:Description&gt;&lt;ns3:Filter&gt;&lt;ns3:PropertyIsEqualTo&gt;&lt;ns3:PropertyName&gt;IND_CODE&lt;/ns3:PropertyName&gt;&lt;ns3:Literal&gt;122122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3" s="22"/>
      <c r="M223" s="22"/>
    </row>
    <row r="224" spans="5:13" x14ac:dyDescent="0.25">
      <c r="E224" s="22">
        <v>100</v>
      </c>
      <c r="F224" s="22">
        <v>122</v>
      </c>
      <c r="G224" s="22" t="s">
        <v>143</v>
      </c>
      <c r="H224" s="22" t="s">
        <v>147</v>
      </c>
      <c r="I224" s="22" t="s">
        <v>397</v>
      </c>
      <c r="J224" s="22" t="s">
        <v>385</v>
      </c>
      <c r="K224" s="22" t="str">
        <f t="shared" si="9"/>
        <v>&lt;ns2:Rule&gt;&lt;ns2:Name&gt;Artificial wetland / water bodies to Wetland&lt;/ns2:Name&gt;&lt;ns2:Description&gt;&lt;ns2:Title&gt;Artificial wetland / water bodies to Wetland&lt;/ns2:Title&gt;&lt;/ns2:Description&gt;&lt;ns3:Filter&gt;&lt;ns3:PropertyIsEqualTo&gt;&lt;ns3:PropertyName&gt;IND_CODE&lt;/ns3:PropertyName&gt;&lt;ns3:Literal&gt;122100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4" s="22"/>
      <c r="M224" s="22"/>
    </row>
    <row r="225" spans="5:13" x14ac:dyDescent="0.25">
      <c r="E225" s="22">
        <v>101</v>
      </c>
      <c r="F225" s="22">
        <v>122</v>
      </c>
      <c r="G225" s="22" t="s">
        <v>143</v>
      </c>
      <c r="H225" s="22" t="s">
        <v>192</v>
      </c>
      <c r="I225" s="22" t="s">
        <v>397</v>
      </c>
      <c r="J225" s="22" t="s">
        <v>391</v>
      </c>
      <c r="K225" s="22" t="str">
        <f t="shared" si="9"/>
        <v>&lt;ns2:Rule&gt;&lt;ns2:Name&gt;Artificial wetland / water bodies to Wetland / vegetated &lt;/ns2:Name&gt;&lt;ns2:Description&gt;&lt;ns2:Title&gt;Artificial wetland / water bodies to Wetland / vegetated &lt;/ns2:Title&gt;&lt;/ns2:Description&gt;&lt;ns3:Filter&gt;&lt;ns3:PropertyIsEqualTo&gt;&lt;ns3:PropertyName&gt;IND_CODE&lt;/ns3:PropertyName&gt;&lt;ns3:Literal&gt;122101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5" s="22"/>
      <c r="M225" s="22"/>
    </row>
    <row r="226" spans="5:13" x14ac:dyDescent="0.25">
      <c r="E226" s="22">
        <v>102</v>
      </c>
      <c r="F226" s="22">
        <v>122</v>
      </c>
      <c r="G226" s="22" t="s">
        <v>143</v>
      </c>
      <c r="H226" s="22" t="s">
        <v>190</v>
      </c>
      <c r="I226" s="22" t="s">
        <v>397</v>
      </c>
      <c r="J226" s="22" t="s">
        <v>392</v>
      </c>
      <c r="K226" s="22" t="str">
        <f t="shared" si="9"/>
        <v>&lt;ns2:Rule&gt;&lt;ns2:Name&gt;Artificial wetland / water bodies to Wetland / water bodies&lt;/ns2:Name&gt;&lt;ns2:Description&gt;&lt;ns2:Title&gt;Artificial wetland / water bodies to Wetland / water bodies&lt;/ns2:Title&gt;&lt;/ns2:Description&gt;&lt;ns3:Filter&gt;&lt;ns3:PropertyIsEqualTo&gt;&lt;ns3:PropertyName&gt;IND_CODE&lt;/ns3:PropertyName&gt;&lt;ns3:Literal&gt;122102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6" s="22"/>
      <c r="M226" s="22"/>
    </row>
    <row r="227" spans="5:13" x14ac:dyDescent="0.25">
      <c r="E227" s="22">
        <v>103</v>
      </c>
      <c r="F227" s="22">
        <v>122</v>
      </c>
      <c r="G227" s="22" t="s">
        <v>143</v>
      </c>
      <c r="H227" s="22" t="s">
        <v>191</v>
      </c>
      <c r="I227" s="22" t="s">
        <v>397</v>
      </c>
      <c r="J227" s="22" t="s">
        <v>393</v>
      </c>
      <c r="K227" s="22" t="str">
        <f t="shared" si="9"/>
        <v>&lt;ns2:Rule&gt;&lt;ns2:Name&gt;Artificial wetland / water bodies to Wetland / river bodies&lt;/ns2:Name&gt;&lt;ns2:Description&gt;&lt;ns2:Title&gt;Artificial wetland / water bodies to Wetland / river bodies&lt;/ns2:Title&gt;&lt;/ns2:Description&gt;&lt;ns3:Filter&gt;&lt;ns3:PropertyIsEqualTo&gt;&lt;ns3:PropertyName&gt;IND_CODE&lt;/ns3:PropertyName&gt;&lt;ns3:Literal&gt;122103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7" s="22"/>
      <c r="M227" s="22"/>
    </row>
    <row r="228" spans="5:13" x14ac:dyDescent="0.25">
      <c r="E228" s="22">
        <v>110</v>
      </c>
      <c r="F228" s="22">
        <v>122</v>
      </c>
      <c r="G228" s="22" t="s">
        <v>143</v>
      </c>
      <c r="H228" s="22" t="s">
        <v>145</v>
      </c>
      <c r="I228" s="22" t="s">
        <v>397</v>
      </c>
      <c r="J228" s="22" t="s">
        <v>371</v>
      </c>
      <c r="K228" s="22" t="str">
        <f t="shared" si="9"/>
        <v>&lt;ns2:Rule&gt;&lt;ns2:Name&gt;Artificial wetland / water bodies to Natural wetland&lt;/ns2:Name&gt;&lt;ns2:Description&gt;&lt;ns2:Title&gt;Artificial wetland / water bodies to Natural wetland&lt;/ns2:Title&gt;&lt;/ns2:Description&gt;&lt;ns3:Filter&gt;&lt;ns3:PropertyIsEqualTo&gt;&lt;ns3:PropertyName&gt;IND_CODE&lt;/ns3:PropertyName&gt;&lt;ns3:Literal&gt;122110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8" s="22"/>
      <c r="M228" s="22"/>
    </row>
    <row r="229" spans="5:13" x14ac:dyDescent="0.25">
      <c r="E229" s="22">
        <v>111</v>
      </c>
      <c r="F229" s="22">
        <v>122</v>
      </c>
      <c r="G229" s="22" t="s">
        <v>143</v>
      </c>
      <c r="H229" s="22" t="s">
        <v>139</v>
      </c>
      <c r="I229" s="22" t="s">
        <v>397</v>
      </c>
      <c r="J229" s="22" t="s">
        <v>394</v>
      </c>
      <c r="K229" s="22" t="str">
        <f t="shared" si="9"/>
        <v>&lt;ns2:Rule&gt;&lt;ns2:Name&gt;Artificial wetland / water bodies to Natural wetland / vegetated &lt;/ns2:Name&gt;&lt;ns2:Description&gt;&lt;ns2:Title&gt;Artificial wetland / water bodies to Natural wetland / vegetated &lt;/ns2:Title&gt;&lt;/ns2:Description&gt;&lt;ns3:Filter&gt;&lt;ns3:PropertyIsEqualTo&gt;&lt;ns3:PropertyName&gt;IND_CODE&lt;/ns3:PropertyName&gt;&lt;ns3:Literal&gt;122111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29" s="22"/>
      <c r="M229" s="22"/>
    </row>
    <row r="230" spans="5:13" x14ac:dyDescent="0.25">
      <c r="E230" s="22">
        <v>112</v>
      </c>
      <c r="F230" s="22">
        <v>122</v>
      </c>
      <c r="G230" s="22" t="s">
        <v>143</v>
      </c>
      <c r="H230" s="22" t="s">
        <v>140</v>
      </c>
      <c r="I230" s="22" t="s">
        <v>397</v>
      </c>
      <c r="J230" s="22" t="s">
        <v>395</v>
      </c>
      <c r="K230" s="22" t="str">
        <f t="shared" si="9"/>
        <v>&lt;ns2:Rule&gt;&lt;ns2:Name&gt;Artificial wetland / water bodies to Natural wetland / water bodies&lt;/ns2:Name&gt;&lt;ns2:Description&gt;&lt;ns2:Title&gt;Artificial wetland / water bodies to Natural wetland / water bodies&lt;/ns2:Title&gt;&lt;/ns2:Description&gt;&lt;ns3:Filter&gt;&lt;ns3:PropertyIsEqualTo&gt;&lt;ns3:PropertyName&gt;IND_CODE&lt;/ns3:PropertyName&gt;&lt;ns3:Literal&gt;122112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0" s="22"/>
      <c r="M230" s="22"/>
    </row>
    <row r="231" spans="5:13" x14ac:dyDescent="0.25">
      <c r="E231" s="22">
        <v>113</v>
      </c>
      <c r="F231" s="22">
        <v>122</v>
      </c>
      <c r="G231" s="22" t="s">
        <v>143</v>
      </c>
      <c r="H231" s="22" t="s">
        <v>414</v>
      </c>
      <c r="I231" s="22" t="s">
        <v>397</v>
      </c>
      <c r="J231" s="22" t="s">
        <v>396</v>
      </c>
      <c r="K231" s="22" t="str">
        <f t="shared" si="9"/>
        <v>&lt;ns2:Rule&gt;&lt;ns2:Name&gt;Artificial wetland / water bodies to Natural wetland / river bodies&lt;/ns2:Name&gt;&lt;ns2:Description&gt;&lt;ns2:Title&gt;Artificial wetland / water bodies to Natural wetland / river bodies&lt;/ns2:Title&gt;&lt;/ns2:Description&gt;&lt;ns3:Filter&gt;&lt;ns3:PropertyIsEqualTo&gt;&lt;ns3:PropertyName&gt;IND_CODE&lt;/ns3:PropertyName&gt;&lt;ns3:Literal&gt;122113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1" s="22"/>
      <c r="M231" s="22"/>
    </row>
    <row r="232" spans="5:13" x14ac:dyDescent="0.25">
      <c r="E232" s="22">
        <v>120</v>
      </c>
      <c r="F232" s="22">
        <v>122</v>
      </c>
      <c r="G232" s="22" t="s">
        <v>143</v>
      </c>
      <c r="H232" s="22" t="s">
        <v>146</v>
      </c>
      <c r="I232" s="22" t="s">
        <v>397</v>
      </c>
      <c r="J232" s="22" t="s">
        <v>370</v>
      </c>
      <c r="K232" s="22" t="str">
        <f t="shared" si="9"/>
        <v>&lt;ns2:Rule&gt;&lt;ns2:Name&gt;Artificial wetland / water bodies to Artificial wetland&lt;/ns2:Name&gt;&lt;ns2:Description&gt;&lt;ns2:Title&gt;Artificial wetland / water bodies to Artificial wetland&lt;/ns2:Title&gt;&lt;/ns2:Description&gt;&lt;ns3:Filter&gt;&lt;ns3:PropertyIsEqualTo&gt;&lt;ns3:PropertyName&gt;IND_CODE&lt;/ns3:PropertyName&gt;&lt;ns3:Literal&gt;122120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33" spans="5:13" x14ac:dyDescent="0.25">
      <c r="E233">
        <v>121</v>
      </c>
      <c r="F233">
        <v>122</v>
      </c>
      <c r="G233" t="s">
        <v>143</v>
      </c>
      <c r="H233" t="s">
        <v>142</v>
      </c>
      <c r="I233" t="s">
        <v>397</v>
      </c>
      <c r="J233" t="s">
        <v>403</v>
      </c>
      <c r="K233" s="22" t="str">
        <f t="shared" si="9"/>
        <v>&lt;ns2:Rule&gt;&lt;ns2:Name&gt;Artificial wetland / water bodies to Artificial wetland / vegetated &lt;/ns2:Name&gt;&lt;ns2:Description&gt;&lt;ns2:Title&gt;Artificial wetland / water bodies to Artificial wetland / vegetated &lt;/ns2:Title&gt;&lt;/ns2:Description&gt;&lt;ns3:Filter&gt;&lt;ns3:PropertyIsEqualTo&gt;&lt;ns3:PropertyName&gt;IND_CODE&lt;/ns3:PropertyName&gt;&lt;ns3:Literal&gt;122121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3" s="22"/>
      <c r="M233" s="22"/>
    </row>
    <row r="234" spans="5:13" x14ac:dyDescent="0.25">
      <c r="E234" s="22">
        <v>123</v>
      </c>
      <c r="F234" s="22">
        <v>122</v>
      </c>
      <c r="G234" s="22" t="s">
        <v>143</v>
      </c>
      <c r="H234" s="22" t="s">
        <v>415</v>
      </c>
      <c r="I234" s="22" t="s">
        <v>397</v>
      </c>
      <c r="J234" s="22" t="s">
        <v>398</v>
      </c>
      <c r="K234" s="22" t="str">
        <f t="shared" si="9"/>
        <v>&lt;ns2:Rule&gt;&lt;ns2:Name&gt;Artificial wetland / water bodies to Artificial wetland / river bodies&lt;/ns2:Name&gt;&lt;ns2:Description&gt;&lt;ns2:Title&gt;Artificial wetland / water bodies to Artificial wetland / river bodies&lt;/ns2:Title&gt;&lt;/ns2:Description&gt;&lt;ns3:Filter&gt;&lt;ns3:PropertyIsEqualTo&gt;&lt;ns3:PropertyName&gt;IND_CODE&lt;/ns3:PropertyName&gt;&lt;ns3:Literal&gt;122123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4" s="22"/>
      <c r="M234" s="22"/>
    </row>
    <row r="235" spans="5:13" x14ac:dyDescent="0.25">
      <c r="E235" s="22">
        <v>200</v>
      </c>
      <c r="F235" s="22">
        <v>122</v>
      </c>
      <c r="G235" s="22" t="s">
        <v>143</v>
      </c>
      <c r="H235" s="22" t="s">
        <v>135</v>
      </c>
      <c r="I235" s="22" t="s">
        <v>397</v>
      </c>
      <c r="J235" s="22" t="s">
        <v>363</v>
      </c>
      <c r="K235" s="22" t="str">
        <f t="shared" si="9"/>
        <v>&lt;ns2:Rule&gt;&lt;ns2:Name&gt;Artificial wetland / water bodies to Urban&lt;/ns2:Name&gt;&lt;ns2:Description&gt;&lt;ns2:Title&gt;Artificial wetland / water bodies to Urban&lt;/ns2:Title&gt;&lt;/ns2:Description&gt;&lt;ns3:Filter&gt;&lt;ns3:PropertyIsEqualTo&gt;&lt;ns3:PropertyName&gt;IND_CODE&lt;/ns3:PropertyName&gt;&lt;ns3:Literal&gt;122200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5" s="22"/>
      <c r="M235" s="22"/>
    </row>
    <row r="236" spans="5:13" x14ac:dyDescent="0.25">
      <c r="E236" s="22">
        <v>300</v>
      </c>
      <c r="F236" s="22">
        <v>122</v>
      </c>
      <c r="G236" s="22" t="s">
        <v>143</v>
      </c>
      <c r="H236" s="22" t="s">
        <v>136</v>
      </c>
      <c r="I236" s="22" t="s">
        <v>397</v>
      </c>
      <c r="J236" s="22" t="s">
        <v>364</v>
      </c>
      <c r="K236" s="22" t="str">
        <f t="shared" si="9"/>
        <v>&lt;ns2:Rule&gt;&lt;ns2:Name&gt;Artificial wetland / water bodies to Agriculture&lt;/ns2:Name&gt;&lt;ns2:Description&gt;&lt;ns2:Title&gt;Artificial wetland / water bodies to Agriculture&lt;/ns2:Title&gt;&lt;/ns2:Description&gt;&lt;ns3:Filter&gt;&lt;ns3:PropertyIsEqualTo&gt;&lt;ns3:PropertyName&gt;IND_CODE&lt;/ns3:PropertyName&gt;&lt;ns3:Literal&gt;122300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6" s="22"/>
      <c r="M236" s="22"/>
    </row>
    <row r="237" spans="5:13" x14ac:dyDescent="0.25">
      <c r="E237" s="22">
        <v>400</v>
      </c>
      <c r="F237" s="22">
        <v>122</v>
      </c>
      <c r="G237" s="22" t="s">
        <v>143</v>
      </c>
      <c r="H237" s="22" t="s">
        <v>406</v>
      </c>
      <c r="I237" s="22" t="s">
        <v>397</v>
      </c>
      <c r="J237" s="22" t="s">
        <v>365</v>
      </c>
      <c r="K237" s="22" t="str">
        <f t="shared" si="9"/>
        <v>&lt;ns2:Rule&gt;&lt;ns2:Name&gt;Artificial wetland / water bodies to Natural habitat not wetland&lt;/ns2:Name&gt;&lt;ns2:Description&gt;&lt;ns2:Title&gt;Artificial wetland / water bodies to Natural habitat not wetland&lt;/ns2:Title&gt;&lt;/ns2:Description&gt;&lt;ns3:Filter&gt;&lt;ns3:PropertyIsEqualTo&gt;&lt;ns3:PropertyName&gt;IND_CODE&lt;/ns3:PropertyName&gt;&lt;ns3:Literal&gt;122400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7" s="22"/>
      <c r="M237" s="22"/>
    </row>
    <row r="238" spans="5:13" x14ac:dyDescent="0.25">
      <c r="E238" s="22">
        <v>900</v>
      </c>
      <c r="F238" s="22">
        <v>122</v>
      </c>
      <c r="G238" s="22" t="s">
        <v>143</v>
      </c>
      <c r="H238" s="22" t="s">
        <v>138</v>
      </c>
      <c r="I238" s="22" t="s">
        <v>397</v>
      </c>
      <c r="J238" s="22" t="s">
        <v>372</v>
      </c>
      <c r="K238" s="22" t="str">
        <f t="shared" si="9"/>
        <v>&lt;ns2:Rule&gt;&lt;ns2:Name&gt;Artificial wetland / water bodies to Rice fields&lt;/ns2:Name&gt;&lt;ns2:Description&gt;&lt;ns2:Title&gt;Artificial wetland / water bodies to Rice fields&lt;/ns2:Title&gt;&lt;/ns2:Description&gt;&lt;ns3:Filter&gt;&lt;ns3:PropertyIsEqualTo&gt;&lt;ns3:PropertyName&gt;IND_CODE&lt;/ns3:PropertyName&gt;&lt;ns3:Literal&gt;122900&lt;/ns3:Literal&gt;&lt;/ns3:PropertyIsEqualTo&gt;&lt;/ns3:Filter&gt;&lt;ns2:PolygonSymbolizer&gt;&lt;ns2:Fill&gt;&lt;ns2:SvgParameter name="fill"&gt;#06a08b&lt;/ns2:SvgParameter&gt;&lt;/ns2:Fill&gt;&lt;/ns2:PolygonSymbolizer&gt;&lt;ns2:LineSymbolizer&gt;&lt;ns2:Stroke&gt;&lt;ns2:SvgParameter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8" s="22"/>
      <c r="M238" s="22"/>
    </row>
    <row r="239" spans="5:13" x14ac:dyDescent="0.25">
      <c r="E239" s="22">
        <v>123</v>
      </c>
      <c r="F239" s="22">
        <v>123</v>
      </c>
      <c r="G239" s="22" t="s">
        <v>415</v>
      </c>
      <c r="H239" s="22" t="s">
        <v>415</v>
      </c>
      <c r="I239" s="22" t="s">
        <v>398</v>
      </c>
      <c r="J239" s="22" t="s">
        <v>398</v>
      </c>
      <c r="K239" s="22" t="str">
        <f t="shared" si="9"/>
        <v>&lt;ns2:Rule&gt;&lt;ns2:Name&gt;Artificial wetland / river bodies to Artificial wetland / river bodies&lt;/ns2:Name&gt;&lt;ns2:Description&gt;&lt;ns2:Title&gt;Artificial wetland / river bodies to Artificial wetland / river bodies&lt;/ns2:Title&gt;&lt;/ns2:Description&gt;&lt;ns3:Filter&gt;&lt;ns3:PropertyIsEqualTo&gt;&lt;ns3:PropertyName&gt;IND_CODE&lt;/ns3:PropertyName&gt;&lt;ns3:Literal&gt;123123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39" s="22"/>
      <c r="M239" s="22"/>
    </row>
    <row r="240" spans="5:13" x14ac:dyDescent="0.25">
      <c r="E240" s="22">
        <v>100</v>
      </c>
      <c r="F240" s="22">
        <v>123</v>
      </c>
      <c r="G240" s="22" t="s">
        <v>415</v>
      </c>
      <c r="H240" s="22" t="s">
        <v>147</v>
      </c>
      <c r="I240" s="22" t="s">
        <v>398</v>
      </c>
      <c r="J240" s="22" t="s">
        <v>385</v>
      </c>
      <c r="K240" s="22" t="str">
        <f t="shared" si="9"/>
        <v>&lt;ns2:Rule&gt;&lt;ns2:Name&gt;Artificial wetland / river bodies to Wetland&lt;/ns2:Name&gt;&lt;ns2:Description&gt;&lt;ns2:Title&gt;Artificial wetland / river bodies to Wetland&lt;/ns2:Title&gt;&lt;/ns2:Description&gt;&lt;ns3:Filter&gt;&lt;ns3:PropertyIsEqualTo&gt;&lt;ns3:PropertyName&gt;IND_CODE&lt;/ns3:PropertyName&gt;&lt;ns3:Literal&gt;123100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0" s="22"/>
      <c r="M240" s="22"/>
    </row>
    <row r="241" spans="5:13" x14ac:dyDescent="0.25">
      <c r="E241" s="22">
        <v>101</v>
      </c>
      <c r="F241" s="22">
        <v>123</v>
      </c>
      <c r="G241" s="22" t="s">
        <v>415</v>
      </c>
      <c r="H241" s="22" t="s">
        <v>192</v>
      </c>
      <c r="I241" s="22" t="s">
        <v>398</v>
      </c>
      <c r="J241" s="22" t="s">
        <v>391</v>
      </c>
      <c r="K241" s="22" t="str">
        <f t="shared" si="9"/>
        <v>&lt;ns2:Rule&gt;&lt;ns2:Name&gt;Artificial wetland / river bodies to Wetland / vegetated &lt;/ns2:Name&gt;&lt;ns2:Description&gt;&lt;ns2:Title&gt;Artificial wetland / river bodies to Wetland / vegetated &lt;/ns2:Title&gt;&lt;/ns2:Description&gt;&lt;ns3:Filter&gt;&lt;ns3:PropertyIsEqualTo&gt;&lt;ns3:PropertyName&gt;IND_CODE&lt;/ns3:PropertyName&gt;&lt;ns3:Literal&gt;123101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1" s="22"/>
      <c r="M241" s="22"/>
    </row>
    <row r="242" spans="5:13" x14ac:dyDescent="0.25">
      <c r="E242" s="22">
        <v>102</v>
      </c>
      <c r="F242" s="22">
        <v>123</v>
      </c>
      <c r="G242" s="22" t="s">
        <v>415</v>
      </c>
      <c r="H242" s="22" t="s">
        <v>190</v>
      </c>
      <c r="I242" s="22" t="s">
        <v>398</v>
      </c>
      <c r="J242" s="22" t="s">
        <v>392</v>
      </c>
      <c r="K242" s="22" t="str">
        <f t="shared" si="9"/>
        <v>&lt;ns2:Rule&gt;&lt;ns2:Name&gt;Artificial wetland / river bodies to Wetland / water bodies&lt;/ns2:Name&gt;&lt;ns2:Description&gt;&lt;ns2:Title&gt;Artificial wetland / river bodies to Wetland / water bodies&lt;/ns2:Title&gt;&lt;/ns2:Description&gt;&lt;ns3:Filter&gt;&lt;ns3:PropertyIsEqualTo&gt;&lt;ns3:PropertyName&gt;IND_CODE&lt;/ns3:PropertyName&gt;&lt;ns3:Literal&gt;123102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2" s="22"/>
      <c r="M242" s="22"/>
    </row>
    <row r="243" spans="5:13" x14ac:dyDescent="0.25">
      <c r="E243" s="22">
        <v>103</v>
      </c>
      <c r="F243" s="22">
        <v>123</v>
      </c>
      <c r="G243" s="22" t="s">
        <v>415</v>
      </c>
      <c r="H243" s="22" t="s">
        <v>191</v>
      </c>
      <c r="I243" s="22" t="s">
        <v>398</v>
      </c>
      <c r="J243" s="22" t="s">
        <v>393</v>
      </c>
      <c r="K243" s="22" t="str">
        <f t="shared" si="9"/>
        <v>&lt;ns2:Rule&gt;&lt;ns2:Name&gt;Artificial wetland / river bodies to Wetland / river bodies&lt;/ns2:Name&gt;&lt;ns2:Description&gt;&lt;ns2:Title&gt;Artificial wetland / river bodies to Wetland / river bodies&lt;/ns2:Title&gt;&lt;/ns2:Description&gt;&lt;ns3:Filter&gt;&lt;ns3:PropertyIsEqualTo&gt;&lt;ns3:PropertyName&gt;IND_CODE&lt;/ns3:PropertyName&gt;&lt;ns3:Literal&gt;123103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3" s="22"/>
      <c r="M243" s="22"/>
    </row>
    <row r="244" spans="5:13" x14ac:dyDescent="0.25">
      <c r="E244" s="22">
        <v>110</v>
      </c>
      <c r="F244" s="22">
        <v>123</v>
      </c>
      <c r="G244" s="22" t="s">
        <v>415</v>
      </c>
      <c r="H244" s="22" t="s">
        <v>145</v>
      </c>
      <c r="I244" s="22" t="s">
        <v>398</v>
      </c>
      <c r="J244" s="22" t="s">
        <v>371</v>
      </c>
      <c r="K244" s="22" t="str">
        <f t="shared" si="9"/>
        <v>&lt;ns2:Rule&gt;&lt;ns2:Name&gt;Artificial wetland / river bodies to Natural wetland&lt;/ns2:Name&gt;&lt;ns2:Description&gt;&lt;ns2:Title&gt;Artificial wetland / river bodies to Natural wetland&lt;/ns2:Title&gt;&lt;/ns2:Description&gt;&lt;ns3:Filter&gt;&lt;ns3:PropertyIsEqualTo&gt;&lt;ns3:PropertyName&gt;IND_CODE&lt;/ns3:PropertyName&gt;&lt;ns3:Literal&gt;123110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4" s="22"/>
      <c r="M244" s="22"/>
    </row>
    <row r="245" spans="5:13" x14ac:dyDescent="0.25">
      <c r="E245" s="22">
        <v>111</v>
      </c>
      <c r="F245" s="22">
        <v>123</v>
      </c>
      <c r="G245" s="22" t="s">
        <v>415</v>
      </c>
      <c r="H245" s="22" t="s">
        <v>139</v>
      </c>
      <c r="I245" s="22" t="s">
        <v>398</v>
      </c>
      <c r="J245" s="22" t="s">
        <v>394</v>
      </c>
      <c r="K245" s="22" t="str">
        <f t="shared" si="9"/>
        <v>&lt;ns2:Rule&gt;&lt;ns2:Name&gt;Artificial wetland / river bodies to Natural wetland / vegetated &lt;/ns2:Name&gt;&lt;ns2:Description&gt;&lt;ns2:Title&gt;Artificial wetland / river bodies to Natural wetland / vegetated &lt;/ns2:Title&gt;&lt;/ns2:Description&gt;&lt;ns3:Filter&gt;&lt;ns3:PropertyIsEqualTo&gt;&lt;ns3:PropertyName&gt;IND_CODE&lt;/ns3:PropertyName&gt;&lt;ns3:Literal&gt;123111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5" s="22"/>
      <c r="M245" s="22"/>
    </row>
    <row r="246" spans="5:13" x14ac:dyDescent="0.25">
      <c r="E246" s="22">
        <v>112</v>
      </c>
      <c r="F246" s="22">
        <v>123</v>
      </c>
      <c r="G246" s="22" t="s">
        <v>415</v>
      </c>
      <c r="H246" s="22" t="s">
        <v>140</v>
      </c>
      <c r="I246" s="22" t="s">
        <v>398</v>
      </c>
      <c r="J246" s="22" t="s">
        <v>395</v>
      </c>
      <c r="K246" s="22" t="str">
        <f t="shared" si="9"/>
        <v>&lt;ns2:Rule&gt;&lt;ns2:Name&gt;Artificial wetland / river bodies to Natural wetland / water bodies&lt;/ns2:Name&gt;&lt;ns2:Description&gt;&lt;ns2:Title&gt;Artificial wetland / river bodies to Natural wetland / water bodies&lt;/ns2:Title&gt;&lt;/ns2:Description&gt;&lt;ns3:Filter&gt;&lt;ns3:PropertyIsEqualTo&gt;&lt;ns3:PropertyName&gt;IND_CODE&lt;/ns3:PropertyName&gt;&lt;ns3:Literal&gt;123112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6" s="22"/>
      <c r="M246" s="22"/>
    </row>
    <row r="247" spans="5:13" x14ac:dyDescent="0.25">
      <c r="E247" s="22">
        <v>113</v>
      </c>
      <c r="F247" s="22">
        <v>123</v>
      </c>
      <c r="G247" s="22" t="s">
        <v>415</v>
      </c>
      <c r="H247" s="22" t="s">
        <v>414</v>
      </c>
      <c r="I247" s="22" t="s">
        <v>398</v>
      </c>
      <c r="J247" s="22" t="s">
        <v>396</v>
      </c>
      <c r="K247" s="22" t="str">
        <f t="shared" si="9"/>
        <v>&lt;ns2:Rule&gt;&lt;ns2:Name&gt;Artificial wetland / river bodies to Natural wetland / river bodies&lt;/ns2:Name&gt;&lt;ns2:Description&gt;&lt;ns2:Title&gt;Artificial wetland / river bodies to Natural wetland / river bodies&lt;/ns2:Title&gt;&lt;/ns2:Description&gt;&lt;ns3:Filter&gt;&lt;ns3:PropertyIsEqualTo&gt;&lt;ns3:PropertyName&gt;IND_CODE&lt;/ns3:PropertyName&gt;&lt;ns3:Literal&gt;123113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7" s="22"/>
      <c r="M247" s="22"/>
    </row>
    <row r="248" spans="5:13" x14ac:dyDescent="0.25">
      <c r="E248" s="22">
        <v>120</v>
      </c>
      <c r="F248" s="22">
        <v>123</v>
      </c>
      <c r="G248" s="22" t="s">
        <v>415</v>
      </c>
      <c r="H248" s="22" t="s">
        <v>146</v>
      </c>
      <c r="I248" s="22" t="s">
        <v>398</v>
      </c>
      <c r="J248" s="22" t="s">
        <v>370</v>
      </c>
      <c r="K248" s="22" t="str">
        <f t="shared" si="9"/>
        <v>&lt;ns2:Rule&gt;&lt;ns2:Name&gt;Artificial wetland / river bodies to Artificial wetland&lt;/ns2:Name&gt;&lt;ns2:Description&gt;&lt;ns2:Title&gt;Artificial wetland / river bodies to Artificial wetland&lt;/ns2:Title&gt;&lt;/ns2:Description&gt;&lt;ns3:Filter&gt;&lt;ns3:PropertyIsEqualTo&gt;&lt;ns3:PropertyName&gt;IND_CODE&lt;/ns3:PropertyName&gt;&lt;ns3:Literal&gt;123120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48" s="22"/>
      <c r="M248" s="22"/>
    </row>
    <row r="249" spans="5:13" x14ac:dyDescent="0.25">
      <c r="E249" s="22">
        <v>121</v>
      </c>
      <c r="F249" s="22">
        <v>123</v>
      </c>
      <c r="G249" s="22" t="s">
        <v>415</v>
      </c>
      <c r="H249" s="22" t="s">
        <v>142</v>
      </c>
      <c r="I249" s="22" t="s">
        <v>398</v>
      </c>
      <c r="J249" s="22" t="s">
        <v>403</v>
      </c>
      <c r="K249" s="22" t="str">
        <f t="shared" si="9"/>
        <v>&lt;ns2:Rule&gt;&lt;ns2:Name&gt;Artificial wetland / river bodies to Artificial wetland / vegetated &lt;/ns2:Name&gt;&lt;ns2:Description&gt;&lt;ns2:Title&gt;Artificial wetland / river bodies to Artificial wetland / vegetated &lt;/ns2:Title&gt;&lt;/ns2:Description&gt;&lt;ns3:Filter&gt;&lt;ns3:PropertyIsEqualTo&gt;&lt;ns3:PropertyName&gt;IND_CODE&lt;/ns3:PropertyName&gt;&lt;ns3:Literal&gt;123121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50" spans="5:13" x14ac:dyDescent="0.25">
      <c r="E250">
        <v>122</v>
      </c>
      <c r="F250">
        <v>123</v>
      </c>
      <c r="G250" t="s">
        <v>415</v>
      </c>
      <c r="H250" t="s">
        <v>143</v>
      </c>
      <c r="I250" t="s">
        <v>398</v>
      </c>
      <c r="J250" t="s">
        <v>397</v>
      </c>
      <c r="K250" s="22" t="str">
        <f t="shared" si="9"/>
        <v>&lt;ns2:Rule&gt;&lt;ns2:Name&gt;Artificial wetland / river bodies to Artificial wetland / water bodies&lt;/ns2:Name&gt;&lt;ns2:Description&gt;&lt;ns2:Title&gt;Artificial wetland / river bodies to Artificial wetland / water bodies&lt;/ns2:Title&gt;&lt;/ns2:Description&gt;&lt;ns3:Filter&gt;&lt;ns3:PropertyIsEqualTo&gt;&lt;ns3:PropertyName&gt;IND_CODE&lt;/ns3:PropertyName&gt;&lt;ns3:Literal&gt;123122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0" s="22"/>
      <c r="M250" s="22"/>
    </row>
    <row r="251" spans="5:13" x14ac:dyDescent="0.25">
      <c r="E251" s="22">
        <v>200</v>
      </c>
      <c r="F251" s="22">
        <v>123</v>
      </c>
      <c r="G251" s="22" t="s">
        <v>415</v>
      </c>
      <c r="H251" s="22" t="s">
        <v>135</v>
      </c>
      <c r="I251" s="22" t="s">
        <v>398</v>
      </c>
      <c r="J251" s="22" t="s">
        <v>363</v>
      </c>
      <c r="K251" s="22" t="str">
        <f t="shared" si="9"/>
        <v>&lt;ns2:Rule&gt;&lt;ns2:Name&gt;Artificial wetland / river bodies to Urban&lt;/ns2:Name&gt;&lt;ns2:Description&gt;&lt;ns2:Title&gt;Artificial wetland / river bodies to Urban&lt;/ns2:Title&gt;&lt;/ns2:Description&gt;&lt;ns3:Filter&gt;&lt;ns3:PropertyIsEqualTo&gt;&lt;ns3:PropertyName&gt;IND_CODE&lt;/ns3:PropertyName&gt;&lt;ns3:Literal&gt;123200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1" s="22"/>
      <c r="M251" s="22"/>
    </row>
    <row r="252" spans="5:13" x14ac:dyDescent="0.25">
      <c r="E252" s="22">
        <v>300</v>
      </c>
      <c r="F252" s="22">
        <v>123</v>
      </c>
      <c r="G252" s="22" t="s">
        <v>415</v>
      </c>
      <c r="H252" s="22" t="s">
        <v>136</v>
      </c>
      <c r="I252" s="22" t="s">
        <v>398</v>
      </c>
      <c r="J252" s="22" t="s">
        <v>364</v>
      </c>
      <c r="K252" s="22" t="str">
        <f t="shared" si="9"/>
        <v>&lt;ns2:Rule&gt;&lt;ns2:Name&gt;Artificial wetland / river bodies to Agriculture&lt;/ns2:Name&gt;&lt;ns2:Description&gt;&lt;ns2:Title&gt;Artificial wetland / river bodies to Agriculture&lt;/ns2:Title&gt;&lt;/ns2:Description&gt;&lt;ns3:Filter&gt;&lt;ns3:PropertyIsEqualTo&gt;&lt;ns3:PropertyName&gt;IND_CODE&lt;/ns3:PropertyName&gt;&lt;ns3:Literal&gt;123300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2" s="22"/>
      <c r="M252" s="22"/>
    </row>
    <row r="253" spans="5:13" x14ac:dyDescent="0.25">
      <c r="E253" s="22">
        <v>400</v>
      </c>
      <c r="F253" s="22">
        <v>123</v>
      </c>
      <c r="G253" s="22" t="s">
        <v>415</v>
      </c>
      <c r="H253" s="22" t="s">
        <v>406</v>
      </c>
      <c r="I253" s="22" t="s">
        <v>398</v>
      </c>
      <c r="J253" s="22" t="s">
        <v>365</v>
      </c>
      <c r="K253" s="22" t="str">
        <f t="shared" si="9"/>
        <v>&lt;ns2:Rule&gt;&lt;ns2:Name&gt;Artificial wetland / river bodies to Natural habitat not wetland&lt;/ns2:Name&gt;&lt;ns2:Description&gt;&lt;ns2:Title&gt;Artificial wetland / river bodies to Natural habitat not wetland&lt;/ns2:Title&gt;&lt;/ns2:Description&gt;&lt;ns3:Filter&gt;&lt;ns3:PropertyIsEqualTo&gt;&lt;ns3:PropertyName&gt;IND_CODE&lt;/ns3:PropertyName&gt;&lt;ns3:Literal&gt;123400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3" s="22"/>
      <c r="M253" s="22"/>
    </row>
    <row r="254" spans="5:13" x14ac:dyDescent="0.25">
      <c r="E254" s="22">
        <v>900</v>
      </c>
      <c r="F254" s="22">
        <v>123</v>
      </c>
      <c r="G254" s="22" t="s">
        <v>415</v>
      </c>
      <c r="H254" s="22" t="s">
        <v>138</v>
      </c>
      <c r="I254" s="22" t="s">
        <v>398</v>
      </c>
      <c r="J254" s="22" t="s">
        <v>372</v>
      </c>
      <c r="K254" s="22" t="str">
        <f t="shared" si="9"/>
        <v>&lt;ns2:Rule&gt;&lt;ns2:Name&gt;Artificial wetland / river bodies to Rice fields&lt;/ns2:Name&gt;&lt;ns2:Description&gt;&lt;ns2:Title&gt;Artificial wetland / river bodies to Rice fields&lt;/ns2:Title&gt;&lt;/ns2:Description&gt;&lt;ns3:Filter&gt;&lt;ns3:PropertyIsEqualTo&gt;&lt;ns3:PropertyName&gt;IND_CODE&lt;/ns3:PropertyName&gt;&lt;ns3:Literal&gt;123900&lt;/ns3:Literal&gt;&lt;/ns3:PropertyIsEqualTo&gt;&lt;/ns3:Filter&gt;&lt;ns2:PolygonSymbolizer&gt;&lt;ns2:Fill&gt;&lt;ns2:SvgParameter name="fill"&gt;#057566&lt;/ns2:SvgParameter&gt;&lt;/ns2:Fill&gt;&lt;/ns2:PolygonSymbolizer&gt;&lt;ns2:LineSymbolizer&gt;&lt;ns2:Stroke&gt;&lt;ns2:SvgParameter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4" s="22"/>
      <c r="M254" s="22"/>
    </row>
    <row r="255" spans="5:13" x14ac:dyDescent="0.25">
      <c r="E255" s="22">
        <v>200</v>
      </c>
      <c r="F255" s="22">
        <v>200</v>
      </c>
      <c r="G255" s="22" t="s">
        <v>135</v>
      </c>
      <c r="H255" s="22" t="s">
        <v>135</v>
      </c>
      <c r="I255" s="22" t="s">
        <v>363</v>
      </c>
      <c r="J255" s="22" t="s">
        <v>363</v>
      </c>
      <c r="K255" s="22" t="str">
        <f t="shared" ref="K255:K318" si="10">CONCATENATE($J$2,G255," to ",H255,$K$2,G255," to ",H255,$L$2, F255,E255,$M$2,I255,$N$2,J255,$O$2)</f>
        <v>&lt;ns2:Rule&gt;&lt;ns2:Name&gt;Urban to Urban&lt;/ns2:Name&gt;&lt;ns2:Description&gt;&lt;ns2:Title&gt;Urban to Urban&lt;/ns2:Title&gt;&lt;/ns2:Description&gt;&lt;ns3:Filter&gt;&lt;ns3:PropertyIsEqualTo&gt;&lt;ns3:PropertyName&gt;IND_CODE&lt;/ns3:PropertyName&gt;&lt;ns3:Literal&gt;200200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5" s="22"/>
      <c r="M255" s="22"/>
    </row>
    <row r="256" spans="5:13" x14ac:dyDescent="0.25">
      <c r="E256" s="22">
        <v>100</v>
      </c>
      <c r="F256" s="22">
        <v>200</v>
      </c>
      <c r="G256" s="22" t="s">
        <v>135</v>
      </c>
      <c r="H256" s="22" t="s">
        <v>147</v>
      </c>
      <c r="I256" s="22" t="s">
        <v>363</v>
      </c>
      <c r="J256" s="22" t="s">
        <v>385</v>
      </c>
      <c r="K256" s="22" t="str">
        <f t="shared" si="10"/>
        <v>&lt;ns2:Rule&gt;&lt;ns2:Name&gt;Urban to Wetland&lt;/ns2:Name&gt;&lt;ns2:Description&gt;&lt;ns2:Title&gt;Urban to Wetland&lt;/ns2:Title&gt;&lt;/ns2:Description&gt;&lt;ns3:Filter&gt;&lt;ns3:PropertyIsEqualTo&gt;&lt;ns3:PropertyName&gt;IND_CODE&lt;/ns3:PropertyName&gt;&lt;ns3:Literal&gt;200100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6" s="22"/>
      <c r="M256" s="22"/>
    </row>
    <row r="257" spans="5:13" x14ac:dyDescent="0.25">
      <c r="E257" s="22">
        <v>101</v>
      </c>
      <c r="F257" s="22">
        <v>200</v>
      </c>
      <c r="G257" s="22" t="s">
        <v>135</v>
      </c>
      <c r="H257" s="22" t="s">
        <v>192</v>
      </c>
      <c r="I257" s="22" t="s">
        <v>363</v>
      </c>
      <c r="J257" s="22" t="s">
        <v>391</v>
      </c>
      <c r="K257" s="22" t="str">
        <f t="shared" si="10"/>
        <v>&lt;ns2:Rule&gt;&lt;ns2:Name&gt;Urban to Wetland / vegetated &lt;/ns2:Name&gt;&lt;ns2:Description&gt;&lt;ns2:Title&gt;Urban to Wetland / vegetated &lt;/ns2:Title&gt;&lt;/ns2:Description&gt;&lt;ns3:Filter&gt;&lt;ns3:PropertyIsEqualTo&gt;&lt;ns3:PropertyName&gt;IND_CODE&lt;/ns3:PropertyName&gt;&lt;ns3:Literal&gt;200101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7" s="22"/>
      <c r="M257" s="22"/>
    </row>
    <row r="258" spans="5:13" x14ac:dyDescent="0.25">
      <c r="E258" s="22">
        <v>102</v>
      </c>
      <c r="F258" s="22">
        <v>200</v>
      </c>
      <c r="G258" s="22" t="s">
        <v>135</v>
      </c>
      <c r="H258" s="22" t="s">
        <v>190</v>
      </c>
      <c r="I258" s="22" t="s">
        <v>363</v>
      </c>
      <c r="J258" s="22" t="s">
        <v>392</v>
      </c>
      <c r="K258" s="22" t="str">
        <f t="shared" si="10"/>
        <v>&lt;ns2:Rule&gt;&lt;ns2:Name&gt;Urban to Wetland / water bodies&lt;/ns2:Name&gt;&lt;ns2:Description&gt;&lt;ns2:Title&gt;Urban to Wetland / water bodies&lt;/ns2:Title&gt;&lt;/ns2:Description&gt;&lt;ns3:Filter&gt;&lt;ns3:PropertyIsEqualTo&gt;&lt;ns3:PropertyName&gt;IND_CODE&lt;/ns3:PropertyName&gt;&lt;ns3:Literal&gt;200102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8" s="22"/>
      <c r="M258" s="22"/>
    </row>
    <row r="259" spans="5:13" x14ac:dyDescent="0.25">
      <c r="E259" s="22">
        <v>103</v>
      </c>
      <c r="F259" s="22">
        <v>200</v>
      </c>
      <c r="G259" s="22" t="s">
        <v>135</v>
      </c>
      <c r="H259" s="22" t="s">
        <v>191</v>
      </c>
      <c r="I259" s="22" t="s">
        <v>363</v>
      </c>
      <c r="J259" s="22" t="s">
        <v>393</v>
      </c>
      <c r="K259" s="22" t="str">
        <f t="shared" si="10"/>
        <v>&lt;ns2:Rule&gt;&lt;ns2:Name&gt;Urban to Wetland / river bodies&lt;/ns2:Name&gt;&lt;ns2:Description&gt;&lt;ns2:Title&gt;Urban to Wetland / river bodies&lt;/ns2:Title&gt;&lt;/ns2:Description&gt;&lt;ns3:Filter&gt;&lt;ns3:PropertyIsEqualTo&gt;&lt;ns3:PropertyName&gt;IND_CODE&lt;/ns3:PropertyName&gt;&lt;ns3:Literal&gt;200103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59" s="22"/>
      <c r="M259" s="22"/>
    </row>
    <row r="260" spans="5:13" x14ac:dyDescent="0.25">
      <c r="E260" s="22">
        <v>110</v>
      </c>
      <c r="F260" s="22">
        <v>200</v>
      </c>
      <c r="G260" s="22" t="s">
        <v>135</v>
      </c>
      <c r="H260" s="22" t="s">
        <v>145</v>
      </c>
      <c r="I260" s="22" t="s">
        <v>363</v>
      </c>
      <c r="J260" s="22" t="s">
        <v>371</v>
      </c>
      <c r="K260" s="22" t="str">
        <f t="shared" si="10"/>
        <v>&lt;ns2:Rule&gt;&lt;ns2:Name&gt;Urban to Natural wetland&lt;/ns2:Name&gt;&lt;ns2:Description&gt;&lt;ns2:Title&gt;Urban to Natural wetland&lt;/ns2:Title&gt;&lt;/ns2:Description&gt;&lt;ns3:Filter&gt;&lt;ns3:PropertyIsEqualTo&gt;&lt;ns3:PropertyName&gt;IND_CODE&lt;/ns3:PropertyName&gt;&lt;ns3:Literal&gt;200110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0" s="22"/>
      <c r="M260" s="22"/>
    </row>
    <row r="261" spans="5:13" x14ac:dyDescent="0.25">
      <c r="E261" s="22">
        <v>111</v>
      </c>
      <c r="F261" s="22">
        <v>200</v>
      </c>
      <c r="G261" s="22" t="s">
        <v>135</v>
      </c>
      <c r="H261" s="22" t="s">
        <v>139</v>
      </c>
      <c r="I261" s="22" t="s">
        <v>363</v>
      </c>
      <c r="J261" s="22" t="s">
        <v>394</v>
      </c>
      <c r="K261" s="22" t="str">
        <f t="shared" si="10"/>
        <v>&lt;ns2:Rule&gt;&lt;ns2:Name&gt;Urban to Natural wetland / vegetated &lt;/ns2:Name&gt;&lt;ns2:Description&gt;&lt;ns2:Title&gt;Urban to Natural wetland / vegetated &lt;/ns2:Title&gt;&lt;/ns2:Description&gt;&lt;ns3:Filter&gt;&lt;ns3:PropertyIsEqualTo&gt;&lt;ns3:PropertyName&gt;IND_CODE&lt;/ns3:PropertyName&gt;&lt;ns3:Literal&gt;200111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1" s="22"/>
      <c r="M261" s="22"/>
    </row>
    <row r="262" spans="5:13" x14ac:dyDescent="0.25">
      <c r="E262" s="22">
        <v>112</v>
      </c>
      <c r="F262" s="22">
        <v>200</v>
      </c>
      <c r="G262" s="22" t="s">
        <v>135</v>
      </c>
      <c r="H262" s="22" t="s">
        <v>140</v>
      </c>
      <c r="I262" s="22" t="s">
        <v>363</v>
      </c>
      <c r="J262" s="22" t="s">
        <v>395</v>
      </c>
      <c r="K262" s="22" t="str">
        <f t="shared" si="10"/>
        <v>&lt;ns2:Rule&gt;&lt;ns2:Name&gt;Urban to Natural wetland / water bodies&lt;/ns2:Name&gt;&lt;ns2:Description&gt;&lt;ns2:Title&gt;Urban to Natural wetland / water bodies&lt;/ns2:Title&gt;&lt;/ns2:Description&gt;&lt;ns3:Filter&gt;&lt;ns3:PropertyIsEqualTo&gt;&lt;ns3:PropertyName&gt;IND_CODE&lt;/ns3:PropertyName&gt;&lt;ns3:Literal&gt;200112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2" s="22"/>
      <c r="M262" s="22"/>
    </row>
    <row r="263" spans="5:13" x14ac:dyDescent="0.25">
      <c r="E263" s="22">
        <v>113</v>
      </c>
      <c r="F263" s="22">
        <v>200</v>
      </c>
      <c r="G263" s="22" t="s">
        <v>135</v>
      </c>
      <c r="H263" s="22" t="s">
        <v>414</v>
      </c>
      <c r="I263" s="22" t="s">
        <v>363</v>
      </c>
      <c r="J263" s="22" t="s">
        <v>396</v>
      </c>
      <c r="K263" s="22" t="str">
        <f t="shared" si="10"/>
        <v>&lt;ns2:Rule&gt;&lt;ns2:Name&gt;Urban to Natural wetland / river bodies&lt;/ns2:Name&gt;&lt;ns2:Description&gt;&lt;ns2:Title&gt;Urban to Natural wetland / river bodies&lt;/ns2:Title&gt;&lt;/ns2:Description&gt;&lt;ns3:Filter&gt;&lt;ns3:PropertyIsEqualTo&gt;&lt;ns3:PropertyName&gt;IND_CODE&lt;/ns3:PropertyName&gt;&lt;ns3:Literal&gt;200113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3" s="22"/>
      <c r="M263" s="22"/>
    </row>
    <row r="264" spans="5:13" x14ac:dyDescent="0.25">
      <c r="E264" s="22">
        <v>120</v>
      </c>
      <c r="F264" s="22">
        <v>200</v>
      </c>
      <c r="G264" s="22" t="s">
        <v>135</v>
      </c>
      <c r="H264" s="22" t="s">
        <v>146</v>
      </c>
      <c r="I264" s="22" t="s">
        <v>363</v>
      </c>
      <c r="J264" s="22" t="s">
        <v>370</v>
      </c>
      <c r="K264" s="22" t="str">
        <f t="shared" si="10"/>
        <v>&lt;ns2:Rule&gt;&lt;ns2:Name&gt;Urban to Artificial wetland&lt;/ns2:Name&gt;&lt;ns2:Description&gt;&lt;ns2:Title&gt;Urban to Artificial wetland&lt;/ns2:Title&gt;&lt;/ns2:Description&gt;&lt;ns3:Filter&gt;&lt;ns3:PropertyIsEqualTo&gt;&lt;ns3:PropertyName&gt;IND_CODE&lt;/ns3:PropertyName&gt;&lt;ns3:Literal&gt;200120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4" s="22"/>
      <c r="M264" s="22"/>
    </row>
    <row r="265" spans="5:13" x14ac:dyDescent="0.25">
      <c r="E265" s="22">
        <v>121</v>
      </c>
      <c r="F265" s="22">
        <v>200</v>
      </c>
      <c r="G265" s="22" t="s">
        <v>135</v>
      </c>
      <c r="H265" s="22" t="s">
        <v>142</v>
      </c>
      <c r="I265" s="22" t="s">
        <v>363</v>
      </c>
      <c r="J265" s="22" t="s">
        <v>403</v>
      </c>
      <c r="K265" s="22" t="str">
        <f t="shared" si="10"/>
        <v>&lt;ns2:Rule&gt;&lt;ns2:Name&gt;Urban to Artificial wetland / vegetated &lt;/ns2:Name&gt;&lt;ns2:Description&gt;&lt;ns2:Title&gt;Urban to Artificial wetland / vegetated &lt;/ns2:Title&gt;&lt;/ns2:Description&gt;&lt;ns3:Filter&gt;&lt;ns3:PropertyIsEqualTo&gt;&lt;ns3:PropertyName&gt;IND_CODE&lt;/ns3:PropertyName&gt;&lt;ns3:Literal&gt;200121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5" s="22"/>
      <c r="M265" s="22"/>
    </row>
    <row r="266" spans="5:13" x14ac:dyDescent="0.25">
      <c r="E266" s="22">
        <v>122</v>
      </c>
      <c r="F266" s="22">
        <v>200</v>
      </c>
      <c r="G266" s="22" t="s">
        <v>135</v>
      </c>
      <c r="H266" s="22" t="s">
        <v>143</v>
      </c>
      <c r="I266" s="22" t="s">
        <v>363</v>
      </c>
      <c r="J266" s="22" t="s">
        <v>397</v>
      </c>
      <c r="K266" s="22" t="str">
        <f t="shared" si="10"/>
        <v>&lt;ns2:Rule&gt;&lt;ns2:Name&gt;Urban to Artificial wetland / water bodies&lt;/ns2:Name&gt;&lt;ns2:Description&gt;&lt;ns2:Title&gt;Urban to Artificial wetland / water bodies&lt;/ns2:Title&gt;&lt;/ns2:Description&gt;&lt;ns3:Filter&gt;&lt;ns3:PropertyIsEqualTo&gt;&lt;ns3:PropertyName&gt;IND_CODE&lt;/ns3:PropertyName&gt;&lt;ns3:Literal&gt;200122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67" spans="5:13" x14ac:dyDescent="0.25">
      <c r="E267">
        <v>123</v>
      </c>
      <c r="F267">
        <v>200</v>
      </c>
      <c r="G267" t="s">
        <v>135</v>
      </c>
      <c r="H267" t="s">
        <v>415</v>
      </c>
      <c r="I267" t="s">
        <v>363</v>
      </c>
      <c r="J267" s="22" t="s">
        <v>398</v>
      </c>
      <c r="K267" s="22" t="str">
        <f t="shared" si="10"/>
        <v>&lt;ns2:Rule&gt;&lt;ns2:Name&gt;Urban to Artificial wetland / river bodies&lt;/ns2:Name&gt;&lt;ns2:Description&gt;&lt;ns2:Title&gt;Urban to Artificial wetland / river bodies&lt;/ns2:Title&gt;&lt;/ns2:Description&gt;&lt;ns3:Filter&gt;&lt;ns3:PropertyIsEqualTo&gt;&lt;ns3:PropertyName&gt;IND_CODE&lt;/ns3:PropertyName&gt;&lt;ns3:Literal&gt;200123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7" s="22"/>
      <c r="M267" s="22"/>
    </row>
    <row r="268" spans="5:13" x14ac:dyDescent="0.25">
      <c r="E268" s="22">
        <v>300</v>
      </c>
      <c r="F268" s="22">
        <v>200</v>
      </c>
      <c r="G268" s="22" t="s">
        <v>135</v>
      </c>
      <c r="H268" s="22" t="s">
        <v>136</v>
      </c>
      <c r="I268" s="22" t="s">
        <v>363</v>
      </c>
      <c r="J268" s="22" t="s">
        <v>364</v>
      </c>
      <c r="K268" s="22" t="str">
        <f t="shared" si="10"/>
        <v>&lt;ns2:Rule&gt;&lt;ns2:Name&gt;Urban to Agriculture&lt;/ns2:Name&gt;&lt;ns2:Description&gt;&lt;ns2:Title&gt;Urban to Agriculture&lt;/ns2:Title&gt;&lt;/ns2:Description&gt;&lt;ns3:Filter&gt;&lt;ns3:PropertyIsEqualTo&gt;&lt;ns3:PropertyName&gt;IND_CODE&lt;/ns3:PropertyName&gt;&lt;ns3:Literal&gt;200300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8" s="22"/>
      <c r="M268" s="22"/>
    </row>
    <row r="269" spans="5:13" x14ac:dyDescent="0.25">
      <c r="E269" s="22">
        <v>400</v>
      </c>
      <c r="F269" s="22">
        <v>200</v>
      </c>
      <c r="G269" s="22" t="s">
        <v>135</v>
      </c>
      <c r="H269" s="22" t="s">
        <v>406</v>
      </c>
      <c r="I269" s="22" t="s">
        <v>363</v>
      </c>
      <c r="J269" s="22" t="s">
        <v>365</v>
      </c>
      <c r="K269" s="22" t="str">
        <f t="shared" si="10"/>
        <v>&lt;ns2:Rule&gt;&lt;ns2:Name&gt;Urban to Natural habitat not wetland&lt;/ns2:Name&gt;&lt;ns2:Description&gt;&lt;ns2:Title&gt;Urban to Natural habitat not wetland&lt;/ns2:Title&gt;&lt;/ns2:Description&gt;&lt;ns3:Filter&gt;&lt;ns3:PropertyIsEqualTo&gt;&lt;ns3:PropertyName&gt;IND_CODE&lt;/ns3:PropertyName&gt;&lt;ns3:Literal&gt;200400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69" s="22"/>
      <c r="M269" s="22"/>
    </row>
    <row r="270" spans="5:13" x14ac:dyDescent="0.25">
      <c r="E270" s="22">
        <v>900</v>
      </c>
      <c r="F270" s="22">
        <v>200</v>
      </c>
      <c r="G270" s="22" t="s">
        <v>135</v>
      </c>
      <c r="H270" s="22" t="s">
        <v>138</v>
      </c>
      <c r="I270" s="22" t="s">
        <v>363</v>
      </c>
      <c r="J270" s="22" t="s">
        <v>372</v>
      </c>
      <c r="K270" s="22" t="str">
        <f t="shared" si="10"/>
        <v>&lt;ns2:Rule&gt;&lt;ns2:Name&gt;Urban to Rice fields&lt;/ns2:Name&gt;&lt;ns2:Description&gt;&lt;ns2:Title&gt;Urban to Rice fields&lt;/ns2:Title&gt;&lt;/ns2:Description&gt;&lt;ns3:Filter&gt;&lt;ns3:PropertyIsEqualTo&gt;&lt;ns3:PropertyName&gt;IND_CODE&lt;/ns3:PropertyName&gt;&lt;ns3:Literal&gt;200900&lt;/ns3:Literal&gt;&lt;/ns3:PropertyIsEqualTo&gt;&lt;/ns3:Filter&gt;&lt;ns2:PolygonSymbolizer&gt;&lt;ns2:Fill&gt;&lt;ns2:SvgParameter name="fill"&gt;#f14909&lt;/ns2:SvgParameter&gt;&lt;/ns2:Fill&gt;&lt;/ns2:PolygonSymbolizer&gt;&lt;ns2:LineSymbolizer&gt;&lt;ns2:Stroke&gt;&lt;ns2:SvgParameter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0" s="22"/>
      <c r="M270" s="22"/>
    </row>
    <row r="271" spans="5:13" x14ac:dyDescent="0.25">
      <c r="E271" s="22">
        <v>300</v>
      </c>
      <c r="F271" s="22">
        <v>300</v>
      </c>
      <c r="G271" s="22" t="s">
        <v>136</v>
      </c>
      <c r="H271" s="22" t="s">
        <v>136</v>
      </c>
      <c r="I271" s="22" t="s">
        <v>364</v>
      </c>
      <c r="J271" s="22" t="s">
        <v>364</v>
      </c>
      <c r="K271" s="22" t="str">
        <f t="shared" si="10"/>
        <v>&lt;ns2:Rule&gt;&lt;ns2:Name&gt;Agriculture to Agriculture&lt;/ns2:Name&gt;&lt;ns2:Description&gt;&lt;ns2:Title&gt;Agriculture to Agriculture&lt;/ns2:Title&gt;&lt;/ns2:Description&gt;&lt;ns3:Filter&gt;&lt;ns3:PropertyIsEqualTo&gt;&lt;ns3:PropertyName&gt;IND_CODE&lt;/ns3:PropertyName&gt;&lt;ns3:Literal&gt;300300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1" s="22"/>
      <c r="M271" s="22"/>
    </row>
    <row r="272" spans="5:13" x14ac:dyDescent="0.25">
      <c r="E272" s="22">
        <v>100</v>
      </c>
      <c r="F272" s="22">
        <v>300</v>
      </c>
      <c r="G272" s="22" t="s">
        <v>136</v>
      </c>
      <c r="H272" s="22" t="s">
        <v>147</v>
      </c>
      <c r="I272" s="22" t="s">
        <v>364</v>
      </c>
      <c r="J272" s="22" t="s">
        <v>385</v>
      </c>
      <c r="K272" s="22" t="str">
        <f t="shared" si="10"/>
        <v>&lt;ns2:Rule&gt;&lt;ns2:Name&gt;Agriculture to Wetland&lt;/ns2:Name&gt;&lt;ns2:Description&gt;&lt;ns2:Title&gt;Agriculture to Wetland&lt;/ns2:Title&gt;&lt;/ns2:Description&gt;&lt;ns3:Filter&gt;&lt;ns3:PropertyIsEqualTo&gt;&lt;ns3:PropertyName&gt;IND_CODE&lt;/ns3:PropertyName&gt;&lt;ns3:Literal&gt;300100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2" s="22"/>
      <c r="M272" s="22"/>
    </row>
    <row r="273" spans="5:13" x14ac:dyDescent="0.25">
      <c r="E273" s="22">
        <v>101</v>
      </c>
      <c r="F273" s="22">
        <v>300</v>
      </c>
      <c r="G273" s="22" t="s">
        <v>136</v>
      </c>
      <c r="H273" s="22" t="s">
        <v>192</v>
      </c>
      <c r="I273" s="22" t="s">
        <v>364</v>
      </c>
      <c r="J273" s="22" t="s">
        <v>391</v>
      </c>
      <c r="K273" s="22" t="str">
        <f t="shared" si="10"/>
        <v>&lt;ns2:Rule&gt;&lt;ns2:Name&gt;Agriculture to Wetland / vegetated &lt;/ns2:Name&gt;&lt;ns2:Description&gt;&lt;ns2:Title&gt;Agriculture to Wetland / vegetated &lt;/ns2:Title&gt;&lt;/ns2:Description&gt;&lt;ns3:Filter&gt;&lt;ns3:PropertyIsEqualTo&gt;&lt;ns3:PropertyName&gt;IND_CODE&lt;/ns3:PropertyName&gt;&lt;ns3:Literal&gt;300101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3" s="22"/>
      <c r="M273" s="22"/>
    </row>
    <row r="274" spans="5:13" x14ac:dyDescent="0.25">
      <c r="E274" s="22">
        <v>102</v>
      </c>
      <c r="F274" s="22">
        <v>300</v>
      </c>
      <c r="G274" s="22" t="s">
        <v>136</v>
      </c>
      <c r="H274" s="22" t="s">
        <v>190</v>
      </c>
      <c r="I274" s="22" t="s">
        <v>364</v>
      </c>
      <c r="J274" s="22" t="s">
        <v>392</v>
      </c>
      <c r="K274" s="22" t="str">
        <f t="shared" si="10"/>
        <v>&lt;ns2:Rule&gt;&lt;ns2:Name&gt;Agriculture to Wetland / water bodies&lt;/ns2:Name&gt;&lt;ns2:Description&gt;&lt;ns2:Title&gt;Agriculture to Wetland / water bodies&lt;/ns2:Title&gt;&lt;/ns2:Description&gt;&lt;ns3:Filter&gt;&lt;ns3:PropertyIsEqualTo&gt;&lt;ns3:PropertyName&gt;IND_CODE&lt;/ns3:PropertyName&gt;&lt;ns3:Literal&gt;300102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4" s="22"/>
      <c r="M274" s="22"/>
    </row>
    <row r="275" spans="5:13" x14ac:dyDescent="0.25">
      <c r="E275" s="22">
        <v>103</v>
      </c>
      <c r="F275" s="22">
        <v>300</v>
      </c>
      <c r="G275" s="22" t="s">
        <v>136</v>
      </c>
      <c r="H275" s="22" t="s">
        <v>191</v>
      </c>
      <c r="I275" s="22" t="s">
        <v>364</v>
      </c>
      <c r="J275" s="22" t="s">
        <v>393</v>
      </c>
      <c r="K275" s="22" t="str">
        <f t="shared" si="10"/>
        <v>&lt;ns2:Rule&gt;&lt;ns2:Name&gt;Agriculture to Wetland / river bodies&lt;/ns2:Name&gt;&lt;ns2:Description&gt;&lt;ns2:Title&gt;Agriculture to Wetland / river bodies&lt;/ns2:Title&gt;&lt;/ns2:Description&gt;&lt;ns3:Filter&gt;&lt;ns3:PropertyIsEqualTo&gt;&lt;ns3:PropertyName&gt;IND_CODE&lt;/ns3:PropertyName&gt;&lt;ns3:Literal&gt;300103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5" s="22"/>
      <c r="M275" s="22"/>
    </row>
    <row r="276" spans="5:13" x14ac:dyDescent="0.25">
      <c r="E276" s="22">
        <v>110</v>
      </c>
      <c r="F276" s="22">
        <v>300</v>
      </c>
      <c r="G276" s="22" t="s">
        <v>136</v>
      </c>
      <c r="H276" s="22" t="s">
        <v>145</v>
      </c>
      <c r="I276" s="22" t="s">
        <v>364</v>
      </c>
      <c r="J276" s="22" t="s">
        <v>371</v>
      </c>
      <c r="K276" s="22" t="str">
        <f t="shared" si="10"/>
        <v>&lt;ns2:Rule&gt;&lt;ns2:Name&gt;Agriculture to Natural wetland&lt;/ns2:Name&gt;&lt;ns2:Description&gt;&lt;ns2:Title&gt;Agriculture to Natural wetland&lt;/ns2:Title&gt;&lt;/ns2:Description&gt;&lt;ns3:Filter&gt;&lt;ns3:PropertyIsEqualTo&gt;&lt;ns3:PropertyName&gt;IND_CODE&lt;/ns3:PropertyName&gt;&lt;ns3:Literal&gt;300110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6" s="22"/>
      <c r="M276" s="22"/>
    </row>
    <row r="277" spans="5:13" x14ac:dyDescent="0.25">
      <c r="E277" s="22">
        <v>111</v>
      </c>
      <c r="F277" s="22">
        <v>300</v>
      </c>
      <c r="G277" s="22" t="s">
        <v>136</v>
      </c>
      <c r="H277" s="22" t="s">
        <v>139</v>
      </c>
      <c r="I277" s="22" t="s">
        <v>364</v>
      </c>
      <c r="J277" s="22" t="s">
        <v>394</v>
      </c>
      <c r="K277" s="22" t="str">
        <f t="shared" si="10"/>
        <v>&lt;ns2:Rule&gt;&lt;ns2:Name&gt;Agriculture to Natural wetland / vegetated &lt;/ns2:Name&gt;&lt;ns2:Description&gt;&lt;ns2:Title&gt;Agriculture to Natural wetland / vegetated &lt;/ns2:Title&gt;&lt;/ns2:Description&gt;&lt;ns3:Filter&gt;&lt;ns3:PropertyIsEqualTo&gt;&lt;ns3:PropertyName&gt;IND_CODE&lt;/ns3:PropertyName&gt;&lt;ns3:Literal&gt;300111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7" s="22"/>
      <c r="M277" s="22"/>
    </row>
    <row r="278" spans="5:13" x14ac:dyDescent="0.25">
      <c r="E278" s="22">
        <v>112</v>
      </c>
      <c r="F278" s="22">
        <v>300</v>
      </c>
      <c r="G278" s="22" t="s">
        <v>136</v>
      </c>
      <c r="H278" s="22" t="s">
        <v>140</v>
      </c>
      <c r="I278" s="22" t="s">
        <v>364</v>
      </c>
      <c r="J278" s="22" t="s">
        <v>395</v>
      </c>
      <c r="K278" s="22" t="str">
        <f t="shared" si="10"/>
        <v>&lt;ns2:Rule&gt;&lt;ns2:Name&gt;Agriculture to Natural wetland / water bodies&lt;/ns2:Name&gt;&lt;ns2:Description&gt;&lt;ns2:Title&gt;Agriculture to Natural wetland / water bodies&lt;/ns2:Title&gt;&lt;/ns2:Description&gt;&lt;ns3:Filter&gt;&lt;ns3:PropertyIsEqualTo&gt;&lt;ns3:PropertyName&gt;IND_CODE&lt;/ns3:PropertyName&gt;&lt;ns3:Literal&gt;300112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8" s="22"/>
      <c r="M278" s="22"/>
    </row>
    <row r="279" spans="5:13" x14ac:dyDescent="0.25">
      <c r="E279" s="22">
        <v>113</v>
      </c>
      <c r="F279" s="22">
        <v>300</v>
      </c>
      <c r="G279" s="22" t="s">
        <v>136</v>
      </c>
      <c r="H279" s="22" t="s">
        <v>414</v>
      </c>
      <c r="I279" s="22" t="s">
        <v>364</v>
      </c>
      <c r="J279" s="22" t="s">
        <v>396</v>
      </c>
      <c r="K279" s="22" t="str">
        <f t="shared" si="10"/>
        <v>&lt;ns2:Rule&gt;&lt;ns2:Name&gt;Agriculture to Natural wetland / river bodies&lt;/ns2:Name&gt;&lt;ns2:Description&gt;&lt;ns2:Title&gt;Agriculture to Natural wetland / river bodies&lt;/ns2:Title&gt;&lt;/ns2:Description&gt;&lt;ns3:Filter&gt;&lt;ns3:PropertyIsEqualTo&gt;&lt;ns3:PropertyName&gt;IND_CODE&lt;/ns3:PropertyName&gt;&lt;ns3:Literal&gt;300113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79" s="22"/>
      <c r="M279" s="22"/>
    </row>
    <row r="280" spans="5:13" x14ac:dyDescent="0.25">
      <c r="E280" s="22">
        <v>120</v>
      </c>
      <c r="F280" s="22">
        <v>300</v>
      </c>
      <c r="G280" s="22" t="s">
        <v>136</v>
      </c>
      <c r="H280" s="22" t="s">
        <v>146</v>
      </c>
      <c r="I280" s="22" t="s">
        <v>364</v>
      </c>
      <c r="J280" s="22" t="s">
        <v>370</v>
      </c>
      <c r="K280" s="22" t="str">
        <f t="shared" si="10"/>
        <v>&lt;ns2:Rule&gt;&lt;ns2:Name&gt;Agriculture to Artificial wetland&lt;/ns2:Name&gt;&lt;ns2:Description&gt;&lt;ns2:Title&gt;Agriculture to Artificial wetland&lt;/ns2:Title&gt;&lt;/ns2:Description&gt;&lt;ns3:Filter&gt;&lt;ns3:PropertyIsEqualTo&gt;&lt;ns3:PropertyName&gt;IND_CODE&lt;/ns3:PropertyName&gt;&lt;ns3:Literal&gt;300120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0" s="22"/>
      <c r="M280" s="22"/>
    </row>
    <row r="281" spans="5:13" x14ac:dyDescent="0.25">
      <c r="E281" s="22">
        <v>121</v>
      </c>
      <c r="F281" s="22">
        <v>300</v>
      </c>
      <c r="G281" s="22" t="s">
        <v>136</v>
      </c>
      <c r="H281" s="22" t="s">
        <v>142</v>
      </c>
      <c r="I281" s="22" t="s">
        <v>364</v>
      </c>
      <c r="J281" s="22" t="s">
        <v>403</v>
      </c>
      <c r="K281" s="22" t="str">
        <f t="shared" si="10"/>
        <v>&lt;ns2:Rule&gt;&lt;ns2:Name&gt;Agriculture to Artificial wetland / vegetated &lt;/ns2:Name&gt;&lt;ns2:Description&gt;&lt;ns2:Title&gt;Agriculture to Artificial wetland / vegetated &lt;/ns2:Title&gt;&lt;/ns2:Description&gt;&lt;ns3:Filter&gt;&lt;ns3:PropertyIsEqualTo&gt;&lt;ns3:PropertyName&gt;IND_CODE&lt;/ns3:PropertyName&gt;&lt;ns3:Literal&gt;300121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1" s="22"/>
      <c r="M281" s="22"/>
    </row>
    <row r="282" spans="5:13" x14ac:dyDescent="0.25">
      <c r="E282" s="22">
        <v>122</v>
      </c>
      <c r="F282" s="22">
        <v>300</v>
      </c>
      <c r="G282" s="22" t="s">
        <v>136</v>
      </c>
      <c r="H282" s="22" t="s">
        <v>143</v>
      </c>
      <c r="I282" s="22" t="s">
        <v>364</v>
      </c>
      <c r="J282" s="22" t="s">
        <v>397</v>
      </c>
      <c r="K282" s="22" t="str">
        <f t="shared" si="10"/>
        <v>&lt;ns2:Rule&gt;&lt;ns2:Name&gt;Agriculture to Artificial wetland / water bodies&lt;/ns2:Name&gt;&lt;ns2:Description&gt;&lt;ns2:Title&gt;Agriculture to Artificial wetland / water bodies&lt;/ns2:Title&gt;&lt;/ns2:Description&gt;&lt;ns3:Filter&gt;&lt;ns3:PropertyIsEqualTo&gt;&lt;ns3:PropertyName&gt;IND_CODE&lt;/ns3:PropertyName&gt;&lt;ns3:Literal&gt;300122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2" s="22"/>
      <c r="M282" s="22"/>
    </row>
    <row r="283" spans="5:13" x14ac:dyDescent="0.25">
      <c r="E283" s="22">
        <v>123</v>
      </c>
      <c r="F283" s="22">
        <v>300</v>
      </c>
      <c r="G283" s="22" t="s">
        <v>136</v>
      </c>
      <c r="H283" s="22" t="s">
        <v>415</v>
      </c>
      <c r="I283" s="22" t="s">
        <v>364</v>
      </c>
      <c r="J283" s="22" t="s">
        <v>398</v>
      </c>
      <c r="K283" s="22" t="str">
        <f t="shared" si="10"/>
        <v>&lt;ns2:Rule&gt;&lt;ns2:Name&gt;Agriculture to Artificial wetland / river bodies&lt;/ns2:Name&gt;&lt;ns2:Description&gt;&lt;ns2:Title&gt;Agriculture to Artificial wetland / river bodies&lt;/ns2:Title&gt;&lt;/ns2:Description&gt;&lt;ns3:Filter&gt;&lt;ns3:PropertyIsEqualTo&gt;&lt;ns3:PropertyName&gt;IND_CODE&lt;/ns3:PropertyName&gt;&lt;ns3:Literal&gt;300123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284" spans="5:13" x14ac:dyDescent="0.25">
      <c r="E284">
        <v>200</v>
      </c>
      <c r="F284">
        <v>300</v>
      </c>
      <c r="G284" t="s">
        <v>136</v>
      </c>
      <c r="H284" t="s">
        <v>135</v>
      </c>
      <c r="I284" t="s">
        <v>364</v>
      </c>
      <c r="J284" t="s">
        <v>363</v>
      </c>
      <c r="K284" s="22" t="str">
        <f t="shared" si="10"/>
        <v>&lt;ns2:Rule&gt;&lt;ns2:Name&gt;Agriculture to Urban&lt;/ns2:Name&gt;&lt;ns2:Description&gt;&lt;ns2:Title&gt;Agriculture to Urban&lt;/ns2:Title&gt;&lt;/ns2:Description&gt;&lt;ns3:Filter&gt;&lt;ns3:PropertyIsEqualTo&gt;&lt;ns3:PropertyName&gt;IND_CODE&lt;/ns3:PropertyName&gt;&lt;ns3:Literal&gt;300200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4" s="22"/>
      <c r="M284" s="22"/>
    </row>
    <row r="285" spans="5:13" x14ac:dyDescent="0.25">
      <c r="E285" s="22">
        <v>400</v>
      </c>
      <c r="F285" s="22">
        <v>300</v>
      </c>
      <c r="G285" s="22" t="s">
        <v>136</v>
      </c>
      <c r="H285" s="22" t="s">
        <v>406</v>
      </c>
      <c r="I285" s="22" t="s">
        <v>364</v>
      </c>
      <c r="J285" s="22" t="s">
        <v>365</v>
      </c>
      <c r="K285" s="22" t="str">
        <f t="shared" si="10"/>
        <v>&lt;ns2:Rule&gt;&lt;ns2:Name&gt;Agriculture to Natural habitat not wetland&lt;/ns2:Name&gt;&lt;ns2:Description&gt;&lt;ns2:Title&gt;Agriculture to Natural habitat not wetland&lt;/ns2:Title&gt;&lt;/ns2:Description&gt;&lt;ns3:Filter&gt;&lt;ns3:PropertyIsEqualTo&gt;&lt;ns3:PropertyName&gt;IND_CODE&lt;/ns3:PropertyName&gt;&lt;ns3:Literal&gt;300400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5" s="22"/>
      <c r="M285" s="22"/>
    </row>
    <row r="286" spans="5:13" x14ac:dyDescent="0.25">
      <c r="E286" s="22">
        <v>900</v>
      </c>
      <c r="F286" s="22">
        <v>300</v>
      </c>
      <c r="G286" s="22" t="s">
        <v>136</v>
      </c>
      <c r="H286" s="22" t="s">
        <v>138</v>
      </c>
      <c r="I286" s="22" t="s">
        <v>364</v>
      </c>
      <c r="J286" s="22" t="s">
        <v>372</v>
      </c>
      <c r="K286" s="22" t="str">
        <f t="shared" si="10"/>
        <v>&lt;ns2:Rule&gt;&lt;ns2:Name&gt;Agriculture to Rice fields&lt;/ns2:Name&gt;&lt;ns2:Description&gt;&lt;ns2:Title&gt;Agriculture to Rice fields&lt;/ns2:Title&gt;&lt;/ns2:Description&gt;&lt;ns3:Filter&gt;&lt;ns3:PropertyIsEqualTo&gt;&lt;ns3:PropertyName&gt;IND_CODE&lt;/ns3:PropertyName&gt;&lt;ns3:Literal&gt;300900&lt;/ns3:Literal&gt;&lt;/ns3:PropertyIsEqualTo&gt;&lt;/ns3:Filter&gt;&lt;ns2:PolygonSymbolizer&gt;&lt;ns2:Fill&gt;&lt;ns2:SvgParameter name="fill"&gt;#f1ea09&lt;/ns2:SvgParameter&gt;&lt;/ns2:Fill&gt;&lt;/ns2:PolygonSymbolizer&gt;&lt;ns2:LineSymbolizer&gt;&lt;ns2:Stroke&gt;&lt;ns2:SvgParameter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6" s="22"/>
      <c r="M286" s="22"/>
    </row>
    <row r="287" spans="5:13" x14ac:dyDescent="0.25">
      <c r="E287">
        <v>400</v>
      </c>
      <c r="F287">
        <v>400</v>
      </c>
      <c r="G287" t="s">
        <v>406</v>
      </c>
      <c r="H287" t="s">
        <v>406</v>
      </c>
      <c r="I287" t="s">
        <v>365</v>
      </c>
      <c r="J287" t="s">
        <v>365</v>
      </c>
      <c r="K287" s="22" t="str">
        <f t="shared" si="10"/>
        <v>&lt;ns2:Rule&gt;&lt;ns2:Name&gt;Natural habitat not wetland to Natural habitat not wetland&lt;/ns2:Name&gt;&lt;ns2:Description&gt;&lt;ns2:Title&gt;Natural habitat not wetland to Natural habitat not wetland&lt;/ns2:Title&gt;&lt;/ns2:Description&gt;&lt;ns3:Filter&gt;&lt;ns3:PropertyIsEqualTo&gt;&lt;ns3:PropertyName&gt;IND_CODE&lt;/ns3:PropertyName&gt;&lt;ns3:Literal&gt;400400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7" s="22"/>
      <c r="M287" s="22"/>
    </row>
    <row r="288" spans="5:13" x14ac:dyDescent="0.25">
      <c r="E288" s="22">
        <v>100</v>
      </c>
      <c r="F288" s="22">
        <v>400</v>
      </c>
      <c r="G288" s="22" t="s">
        <v>407</v>
      </c>
      <c r="H288" s="22" t="s">
        <v>147</v>
      </c>
      <c r="I288" s="22" t="s">
        <v>365</v>
      </c>
      <c r="J288" s="22" t="s">
        <v>385</v>
      </c>
      <c r="K288" s="22" t="str">
        <f t="shared" si="10"/>
        <v>&lt;ns2:Rule&gt;&lt;ns2:Name&gt;Naturall habitat not wetland to Wetland&lt;/ns2:Name&gt;&lt;ns2:Description&gt;&lt;ns2:Title&gt;Naturall habitat not wetland to Wetland&lt;/ns2:Title&gt;&lt;/ns2:Description&gt;&lt;ns3:Filter&gt;&lt;ns3:PropertyIsEqualTo&gt;&lt;ns3:PropertyName&gt;IND_CODE&lt;/ns3:PropertyName&gt;&lt;ns3:Literal&gt;400100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8" s="22"/>
      <c r="M288" s="22"/>
    </row>
    <row r="289" spans="5:13" x14ac:dyDescent="0.25">
      <c r="E289" s="22">
        <v>101</v>
      </c>
      <c r="F289" s="22">
        <v>400</v>
      </c>
      <c r="G289" s="22" t="s">
        <v>406</v>
      </c>
      <c r="H289" s="22" t="s">
        <v>192</v>
      </c>
      <c r="I289" s="22" t="s">
        <v>365</v>
      </c>
      <c r="J289" s="22" t="s">
        <v>391</v>
      </c>
      <c r="K289" s="22" t="str">
        <f t="shared" si="10"/>
        <v>&lt;ns2:Rule&gt;&lt;ns2:Name&gt;Natural habitat not wetland to Wetland / vegetated &lt;/ns2:Name&gt;&lt;ns2:Description&gt;&lt;ns2:Title&gt;Natural habitat not wetland to Wetland / vegetated &lt;/ns2:Title&gt;&lt;/ns2:Description&gt;&lt;ns3:Filter&gt;&lt;ns3:PropertyIsEqualTo&gt;&lt;ns3:PropertyName&gt;IND_CODE&lt;/ns3:PropertyName&gt;&lt;ns3:Literal&gt;400101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89" s="22"/>
      <c r="M289" s="22"/>
    </row>
    <row r="290" spans="5:13" x14ac:dyDescent="0.25">
      <c r="E290" s="22">
        <v>102</v>
      </c>
      <c r="F290" s="22">
        <v>400</v>
      </c>
      <c r="G290" s="22" t="s">
        <v>406</v>
      </c>
      <c r="H290" s="22" t="s">
        <v>190</v>
      </c>
      <c r="I290" s="22" t="s">
        <v>365</v>
      </c>
      <c r="J290" s="22" t="s">
        <v>392</v>
      </c>
      <c r="K290" s="22" t="str">
        <f t="shared" si="10"/>
        <v>&lt;ns2:Rule&gt;&lt;ns2:Name&gt;Natural habitat not wetland to Wetland / water bodies&lt;/ns2:Name&gt;&lt;ns2:Description&gt;&lt;ns2:Title&gt;Natural habitat not wetland to Wetland / water bodies&lt;/ns2:Title&gt;&lt;/ns2:Description&gt;&lt;ns3:Filter&gt;&lt;ns3:PropertyIsEqualTo&gt;&lt;ns3:PropertyName&gt;IND_CODE&lt;/ns3:PropertyName&gt;&lt;ns3:Literal&gt;400102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0" s="22"/>
      <c r="M290" s="22"/>
    </row>
    <row r="291" spans="5:13" x14ac:dyDescent="0.25">
      <c r="E291" s="22">
        <v>103</v>
      </c>
      <c r="F291" s="22">
        <v>400</v>
      </c>
      <c r="G291" s="22" t="s">
        <v>406</v>
      </c>
      <c r="H291" s="22" t="s">
        <v>191</v>
      </c>
      <c r="I291" s="22" t="s">
        <v>365</v>
      </c>
      <c r="J291" s="22" t="s">
        <v>393</v>
      </c>
      <c r="K291" s="22" t="str">
        <f t="shared" si="10"/>
        <v>&lt;ns2:Rule&gt;&lt;ns2:Name&gt;Natural habitat not wetland to Wetland / river bodies&lt;/ns2:Name&gt;&lt;ns2:Description&gt;&lt;ns2:Title&gt;Natural habitat not wetland to Wetland / river bodies&lt;/ns2:Title&gt;&lt;/ns2:Description&gt;&lt;ns3:Filter&gt;&lt;ns3:PropertyIsEqualTo&gt;&lt;ns3:PropertyName&gt;IND_CODE&lt;/ns3:PropertyName&gt;&lt;ns3:Literal&gt;400103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1" s="22"/>
      <c r="M291" s="22"/>
    </row>
    <row r="292" spans="5:13" x14ac:dyDescent="0.25">
      <c r="E292" s="22">
        <v>110</v>
      </c>
      <c r="F292" s="22">
        <v>400</v>
      </c>
      <c r="G292" s="22" t="s">
        <v>406</v>
      </c>
      <c r="H292" s="22" t="s">
        <v>145</v>
      </c>
      <c r="I292" s="22" t="s">
        <v>365</v>
      </c>
      <c r="J292" s="22" t="s">
        <v>371</v>
      </c>
      <c r="K292" s="22" t="str">
        <f t="shared" si="10"/>
        <v>&lt;ns2:Rule&gt;&lt;ns2:Name&gt;Natural habitat not wetland to Natural wetland&lt;/ns2:Name&gt;&lt;ns2:Description&gt;&lt;ns2:Title&gt;Natural habitat not wetland to Natural wetland&lt;/ns2:Title&gt;&lt;/ns2:Description&gt;&lt;ns3:Filter&gt;&lt;ns3:PropertyIsEqualTo&gt;&lt;ns3:PropertyName&gt;IND_CODE&lt;/ns3:PropertyName&gt;&lt;ns3:Literal&gt;400110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2" s="22"/>
      <c r="M292" s="22"/>
    </row>
    <row r="293" spans="5:13" x14ac:dyDescent="0.25">
      <c r="E293" s="22">
        <v>111</v>
      </c>
      <c r="F293" s="22">
        <v>400</v>
      </c>
      <c r="G293" s="22" t="s">
        <v>406</v>
      </c>
      <c r="H293" s="22" t="s">
        <v>139</v>
      </c>
      <c r="I293" s="22" t="s">
        <v>365</v>
      </c>
      <c r="J293" s="22" t="s">
        <v>394</v>
      </c>
      <c r="K293" s="22" t="str">
        <f t="shared" si="10"/>
        <v>&lt;ns2:Rule&gt;&lt;ns2:Name&gt;Natural habitat not wetland to Natural wetland / vegetated &lt;/ns2:Name&gt;&lt;ns2:Description&gt;&lt;ns2:Title&gt;Natural habitat not wetland to Natural wetland / vegetated &lt;/ns2:Title&gt;&lt;/ns2:Description&gt;&lt;ns3:Filter&gt;&lt;ns3:PropertyIsEqualTo&gt;&lt;ns3:PropertyName&gt;IND_CODE&lt;/ns3:PropertyName&gt;&lt;ns3:Literal&gt;400111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3" s="22"/>
      <c r="M293" s="22"/>
    </row>
    <row r="294" spans="5:13" x14ac:dyDescent="0.25">
      <c r="E294" s="22">
        <v>112</v>
      </c>
      <c r="F294" s="22">
        <v>400</v>
      </c>
      <c r="G294" s="22" t="s">
        <v>406</v>
      </c>
      <c r="H294" s="22" t="s">
        <v>140</v>
      </c>
      <c r="I294" s="22" t="s">
        <v>365</v>
      </c>
      <c r="J294" s="22" t="s">
        <v>395</v>
      </c>
      <c r="K294" s="22" t="str">
        <f t="shared" si="10"/>
        <v>&lt;ns2:Rule&gt;&lt;ns2:Name&gt;Natural habitat not wetland to Natural wetland / water bodies&lt;/ns2:Name&gt;&lt;ns2:Description&gt;&lt;ns2:Title&gt;Natural habitat not wetland to Natural wetland / water bodies&lt;/ns2:Title&gt;&lt;/ns2:Description&gt;&lt;ns3:Filter&gt;&lt;ns3:PropertyIsEqualTo&gt;&lt;ns3:PropertyName&gt;IND_CODE&lt;/ns3:PropertyName&gt;&lt;ns3:Literal&gt;400112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4" s="22"/>
      <c r="M294" s="22"/>
    </row>
    <row r="295" spans="5:13" x14ac:dyDescent="0.25">
      <c r="E295" s="22">
        <v>113</v>
      </c>
      <c r="F295" s="22">
        <v>400</v>
      </c>
      <c r="G295" s="22" t="s">
        <v>406</v>
      </c>
      <c r="H295" s="22" t="s">
        <v>414</v>
      </c>
      <c r="I295" s="22" t="s">
        <v>365</v>
      </c>
      <c r="J295" s="22" t="s">
        <v>396</v>
      </c>
      <c r="K295" s="22" t="str">
        <f t="shared" si="10"/>
        <v>&lt;ns2:Rule&gt;&lt;ns2:Name&gt;Natural habitat not wetland to Natural wetland / river bodies&lt;/ns2:Name&gt;&lt;ns2:Description&gt;&lt;ns2:Title&gt;Natural habitat not wetland to Natural wetland / river bodies&lt;/ns2:Title&gt;&lt;/ns2:Description&gt;&lt;ns3:Filter&gt;&lt;ns3:PropertyIsEqualTo&gt;&lt;ns3:PropertyName&gt;IND_CODE&lt;/ns3:PropertyName&gt;&lt;ns3:Literal&gt;400113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5" s="22"/>
      <c r="M295" s="22"/>
    </row>
    <row r="296" spans="5:13" x14ac:dyDescent="0.25">
      <c r="E296" s="22">
        <v>120</v>
      </c>
      <c r="F296" s="22">
        <v>400</v>
      </c>
      <c r="G296" s="22" t="s">
        <v>406</v>
      </c>
      <c r="H296" s="22" t="s">
        <v>146</v>
      </c>
      <c r="I296" s="22" t="s">
        <v>365</v>
      </c>
      <c r="J296" s="22" t="s">
        <v>370</v>
      </c>
      <c r="K296" s="22" t="str">
        <f t="shared" si="10"/>
        <v>&lt;ns2:Rule&gt;&lt;ns2:Name&gt;Natural habitat not wetland to Artificial wetland&lt;/ns2:Name&gt;&lt;ns2:Description&gt;&lt;ns2:Title&gt;Natural habitat not wetland to Artificial wetland&lt;/ns2:Title&gt;&lt;/ns2:Description&gt;&lt;ns3:Filter&gt;&lt;ns3:PropertyIsEqualTo&gt;&lt;ns3:PropertyName&gt;IND_CODE&lt;/ns3:PropertyName&gt;&lt;ns3:Literal&gt;400120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6" s="22"/>
      <c r="M296" s="22"/>
    </row>
    <row r="297" spans="5:13" x14ac:dyDescent="0.25">
      <c r="E297" s="22">
        <v>121</v>
      </c>
      <c r="F297" s="22">
        <v>400</v>
      </c>
      <c r="G297" s="22" t="s">
        <v>406</v>
      </c>
      <c r="H297" s="22" t="s">
        <v>142</v>
      </c>
      <c r="I297" s="22" t="s">
        <v>365</v>
      </c>
      <c r="J297" s="22" t="s">
        <v>403</v>
      </c>
      <c r="K297" s="22" t="str">
        <f t="shared" si="10"/>
        <v>&lt;ns2:Rule&gt;&lt;ns2:Name&gt;Natural habitat not wetland to Artificial wetland / vegetated &lt;/ns2:Name&gt;&lt;ns2:Description&gt;&lt;ns2:Title&gt;Natural habitat not wetland to Artificial wetland / vegetated &lt;/ns2:Title&gt;&lt;/ns2:Description&gt;&lt;ns3:Filter&gt;&lt;ns3:PropertyIsEqualTo&gt;&lt;ns3:PropertyName&gt;IND_CODE&lt;/ns3:PropertyName&gt;&lt;ns3:Literal&gt;400121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7" s="22"/>
      <c r="M297" s="22"/>
    </row>
    <row r="298" spans="5:13" x14ac:dyDescent="0.25">
      <c r="E298" s="22">
        <v>122</v>
      </c>
      <c r="F298" s="22">
        <v>400</v>
      </c>
      <c r="G298" s="22" t="s">
        <v>406</v>
      </c>
      <c r="H298" s="22" t="s">
        <v>143</v>
      </c>
      <c r="I298" s="22" t="s">
        <v>365</v>
      </c>
      <c r="J298" s="22" t="s">
        <v>397</v>
      </c>
      <c r="K298" s="22" t="str">
        <f t="shared" si="10"/>
        <v>&lt;ns2:Rule&gt;&lt;ns2:Name&gt;Natural habitat not wetland to Artificial wetland / water bodies&lt;/ns2:Name&gt;&lt;ns2:Description&gt;&lt;ns2:Title&gt;Natural habitat not wetland to Artificial wetland / water bodies&lt;/ns2:Title&gt;&lt;/ns2:Description&gt;&lt;ns3:Filter&gt;&lt;ns3:PropertyIsEqualTo&gt;&lt;ns3:PropertyName&gt;IND_CODE&lt;/ns3:PropertyName&gt;&lt;ns3:Literal&gt;400122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8" s="22"/>
      <c r="M298" s="22"/>
    </row>
    <row r="299" spans="5:13" x14ac:dyDescent="0.25">
      <c r="E299" s="22">
        <v>123</v>
      </c>
      <c r="F299" s="22">
        <v>400</v>
      </c>
      <c r="G299" s="22" t="s">
        <v>406</v>
      </c>
      <c r="H299" s="22" t="s">
        <v>415</v>
      </c>
      <c r="I299" s="22" t="s">
        <v>365</v>
      </c>
      <c r="J299" s="22" t="s">
        <v>398</v>
      </c>
      <c r="K299" s="22" t="str">
        <f t="shared" si="10"/>
        <v>&lt;ns2:Rule&gt;&lt;ns2:Name&gt;Natural habitat not wetland to Artificial wetland / river bodies&lt;/ns2:Name&gt;&lt;ns2:Description&gt;&lt;ns2:Title&gt;Natural habitat not wetland to Artificial wetland / river bodies&lt;/ns2:Title&gt;&lt;/ns2:Description&gt;&lt;ns3:Filter&gt;&lt;ns3:PropertyIsEqualTo&gt;&lt;ns3:PropertyName&gt;IND_CODE&lt;/ns3:PropertyName&gt;&lt;ns3:Literal&gt;400123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299" s="22"/>
      <c r="M299" s="22"/>
    </row>
    <row r="300" spans="5:13" x14ac:dyDescent="0.25">
      <c r="E300" s="22">
        <v>200</v>
      </c>
      <c r="F300" s="22">
        <v>400</v>
      </c>
      <c r="G300" s="22" t="s">
        <v>406</v>
      </c>
      <c r="H300" s="22" t="s">
        <v>135</v>
      </c>
      <c r="I300" s="22" t="s">
        <v>365</v>
      </c>
      <c r="J300" s="22" t="s">
        <v>363</v>
      </c>
      <c r="K300" s="22" t="str">
        <f t="shared" si="10"/>
        <v>&lt;ns2:Rule&gt;&lt;ns2:Name&gt;Natural habitat not wetland to Urban&lt;/ns2:Name&gt;&lt;ns2:Description&gt;&lt;ns2:Title&gt;Natural habitat not wetland to Urban&lt;/ns2:Title&gt;&lt;/ns2:Description&gt;&lt;ns3:Filter&gt;&lt;ns3:PropertyIsEqualTo&gt;&lt;ns3:PropertyName&gt;IND_CODE&lt;/ns3:PropertyName&gt;&lt;ns3:Literal&gt;400200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01" spans="5:13" x14ac:dyDescent="0.25">
      <c r="E301" s="22">
        <v>300</v>
      </c>
      <c r="F301" s="22">
        <v>400</v>
      </c>
      <c r="G301" s="22" t="s">
        <v>406</v>
      </c>
      <c r="H301" s="22" t="s">
        <v>136</v>
      </c>
      <c r="I301" s="22" t="s">
        <v>365</v>
      </c>
      <c r="J301" s="22" t="s">
        <v>364</v>
      </c>
      <c r="K301" s="22" t="str">
        <f t="shared" si="10"/>
        <v>&lt;ns2:Rule&gt;&lt;ns2:Name&gt;Natural habitat not wetland to Agriculture&lt;/ns2:Name&gt;&lt;ns2:Description&gt;&lt;ns2:Title&gt;Natural habitat not wetland to Agriculture&lt;/ns2:Title&gt;&lt;/ns2:Description&gt;&lt;ns3:Filter&gt;&lt;ns3:PropertyIsEqualTo&gt;&lt;ns3:PropertyName&gt;IND_CODE&lt;/ns3:PropertyName&gt;&lt;ns3:Literal&gt;400300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1" s="22"/>
    </row>
    <row r="302" spans="5:13" x14ac:dyDescent="0.25">
      <c r="E302" s="22">
        <v>900</v>
      </c>
      <c r="F302" s="22">
        <v>400</v>
      </c>
      <c r="G302" s="22" t="s">
        <v>406</v>
      </c>
      <c r="H302" s="22" t="s">
        <v>138</v>
      </c>
      <c r="I302" s="22" t="s">
        <v>365</v>
      </c>
      <c r="J302" s="22" t="s">
        <v>372</v>
      </c>
      <c r="K302" s="22" t="str">
        <f t="shared" si="10"/>
        <v>&lt;ns2:Rule&gt;&lt;ns2:Name&gt;Natural habitat not wetland to Rice fields&lt;/ns2:Name&gt;&lt;ns2:Description&gt;&lt;ns2:Title&gt;Natural habitat not wetland to Rice fields&lt;/ns2:Title&gt;&lt;/ns2:Description&gt;&lt;ns3:Filter&gt;&lt;ns3:PropertyIsEqualTo&gt;&lt;ns3:PropertyName&gt;IND_CODE&lt;/ns3:PropertyName&gt;&lt;ns3:Literal&gt;400900&lt;/ns3:Literal&gt;&lt;/ns3:PropertyIsEqualTo&gt;&lt;/ns3:Filter&gt;&lt;ns2:PolygonSymbolizer&gt;&lt;ns2:Fill&gt;&lt;ns2:SvgParameter name="fill"&gt;#09f13b&lt;/ns2:SvgParameter&gt;&lt;/ns2:Fill&gt;&lt;/ns2:PolygonSymbolizer&gt;&lt;ns2:LineSymbolizer&gt;&lt;ns2:Stroke&gt;&lt;ns2:SvgParameter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2" s="22"/>
    </row>
    <row r="303" spans="5:13" x14ac:dyDescent="0.25">
      <c r="E303" s="22">
        <v>900</v>
      </c>
      <c r="F303" s="22">
        <v>900</v>
      </c>
      <c r="G303" s="22" t="s">
        <v>138</v>
      </c>
      <c r="H303" s="22" t="s">
        <v>138</v>
      </c>
      <c r="I303" s="22" t="s">
        <v>372</v>
      </c>
      <c r="J303" s="22" t="s">
        <v>372</v>
      </c>
      <c r="K303" s="22" t="str">
        <f t="shared" si="10"/>
        <v>&lt;ns2:Rule&gt;&lt;ns2:Name&gt;Rice fields to Rice fields&lt;/ns2:Name&gt;&lt;ns2:Description&gt;&lt;ns2:Title&gt;Rice fields to Rice fields&lt;/ns2:Title&gt;&lt;/ns2:Description&gt;&lt;ns3:Filter&gt;&lt;ns3:PropertyIsEqualTo&gt;&lt;ns3:PropertyName&gt;IND_CODE&lt;/ns3:PropertyName&gt;&lt;ns3:Literal&gt;900900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name="stroke"&gt;#8d09f1&lt;/ns2:SvgParameter&gt;&lt;ns2:SvgParameter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3" s="22"/>
    </row>
    <row r="304" spans="5:13" x14ac:dyDescent="0.25">
      <c r="E304" s="22">
        <v>100</v>
      </c>
      <c r="F304" s="22">
        <v>900</v>
      </c>
      <c r="G304" s="22" t="s">
        <v>138</v>
      </c>
      <c r="H304" s="22" t="s">
        <v>147</v>
      </c>
      <c r="I304" s="22" t="s">
        <v>372</v>
      </c>
      <c r="J304" s="22" t="s">
        <v>385</v>
      </c>
      <c r="K304" s="22" t="str">
        <f t="shared" si="10"/>
        <v>&lt;ns2:Rule&gt;&lt;ns2:Name&gt;Rice fields to Wetland&lt;/ns2:Name&gt;&lt;ns2:Description&gt;&lt;ns2:Title&gt;Rice fields to Wetland&lt;/ns2:Title&gt;&lt;/ns2:Description&gt;&lt;ns3:Filter&gt;&lt;ns3:PropertyIsEqualTo&gt;&lt;ns3:PropertyName&gt;IND_CODE&lt;/ns3:PropertyName&gt;&lt;ns3:Literal&gt;900100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name="stroke"&gt;#0930f1&lt;/ns2:SvgParameter&gt;&lt;ns2:SvgParameter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4" s="22"/>
    </row>
    <row r="305" spans="5:12" x14ac:dyDescent="0.25">
      <c r="E305" s="22">
        <v>101</v>
      </c>
      <c r="F305" s="22">
        <v>900</v>
      </c>
      <c r="G305" s="22" t="s">
        <v>138</v>
      </c>
      <c r="H305" s="22" t="s">
        <v>192</v>
      </c>
      <c r="I305" s="22" t="s">
        <v>372</v>
      </c>
      <c r="J305" s="22" t="s">
        <v>391</v>
      </c>
      <c r="K305" s="22" t="str">
        <f t="shared" si="10"/>
        <v>&lt;ns2:Rule&gt;&lt;ns2:Name&gt;Rice fields to Wetland / vegetated &lt;/ns2:Name&gt;&lt;ns2:Description&gt;&lt;ns2:Title&gt;Rice fields to Wetland / vegetated &lt;/ns2:Title&gt;&lt;/ns2:Description&gt;&lt;ns3:Filter&gt;&lt;ns3:PropertyIsEqualTo&gt;&lt;ns3:PropertyName&gt;IND_CODE&lt;/ns3:PropertyName&gt;&lt;ns3:Literal&gt;900101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name="stroke"&gt;#4662ea&lt;/ns2:SvgParameter&gt;&lt;ns2:SvgParameter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5" s="22"/>
    </row>
    <row r="306" spans="5:12" x14ac:dyDescent="0.25">
      <c r="E306" s="22">
        <v>102</v>
      </c>
      <c r="F306" s="22">
        <v>900</v>
      </c>
      <c r="G306" s="22" t="s">
        <v>138</v>
      </c>
      <c r="H306" s="22" t="s">
        <v>190</v>
      </c>
      <c r="I306" s="22" t="s">
        <v>372</v>
      </c>
      <c r="J306" s="22" t="s">
        <v>392</v>
      </c>
      <c r="K306" s="22" t="str">
        <f t="shared" si="10"/>
        <v>&lt;ns2:Rule&gt;&lt;ns2:Name&gt;Rice fields to Wetland / water bodies&lt;/ns2:Name&gt;&lt;ns2:Description&gt;&lt;ns2:Title&gt;Rice fields to Wetland / water bodies&lt;/ns2:Title&gt;&lt;/ns2:Description&gt;&lt;ns3:Filter&gt;&lt;ns3:PropertyIsEqualTo&gt;&lt;ns3:PropertyName&gt;IND_CODE&lt;/ns3:PropertyName&gt;&lt;ns3:Literal&gt;900102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name="stroke"&gt;#8192e6&lt;/ns2:SvgParameter&gt;&lt;ns2:SvgParameter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6" s="22"/>
    </row>
    <row r="307" spans="5:12" x14ac:dyDescent="0.25">
      <c r="E307" s="22">
        <v>103</v>
      </c>
      <c r="F307" s="22">
        <v>900</v>
      </c>
      <c r="G307" s="22" t="s">
        <v>138</v>
      </c>
      <c r="H307" s="22" t="s">
        <v>191</v>
      </c>
      <c r="I307" s="22" t="s">
        <v>372</v>
      </c>
      <c r="J307" s="22" t="s">
        <v>393</v>
      </c>
      <c r="K307" s="22" t="str">
        <f t="shared" si="10"/>
        <v>&lt;ns2:Rule&gt;&lt;ns2:Name&gt;Rice fields to Wetland / river bodies&lt;/ns2:Name&gt;&lt;ns2:Description&gt;&lt;ns2:Title&gt;Rice fields to Wetland / river bodies&lt;/ns2:Title&gt;&lt;/ns2:Description&gt;&lt;ns3:Filter&gt;&lt;ns3:PropertyIsEqualTo&gt;&lt;ns3:PropertyName&gt;IND_CODE&lt;/ns3:PropertyName&gt;&lt;ns3:Literal&gt;900103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name="stroke"&gt;#9eabec&lt;/ns2:SvgParameter&gt;&lt;ns2:SvgParameter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7" s="22"/>
    </row>
    <row r="308" spans="5:12" x14ac:dyDescent="0.25">
      <c r="E308" s="22">
        <v>110</v>
      </c>
      <c r="F308" s="22">
        <v>900</v>
      </c>
      <c r="G308" s="22" t="s">
        <v>138</v>
      </c>
      <c r="H308" s="22" t="s">
        <v>145</v>
      </c>
      <c r="I308" s="22" t="s">
        <v>372</v>
      </c>
      <c r="J308" s="22" t="s">
        <v>371</v>
      </c>
      <c r="K308" s="22" t="str">
        <f t="shared" si="10"/>
        <v>&lt;ns2:Rule&gt;&lt;ns2:Name&gt;Rice fields to Natural wetland&lt;/ns2:Name&gt;&lt;ns2:Description&gt;&lt;ns2:Title&gt;Rice fields to Natural wetland&lt;/ns2:Title&gt;&lt;/ns2:Description&gt;&lt;ns3:Filter&gt;&lt;ns3:PropertyIsEqualTo&gt;&lt;ns3:PropertyName&gt;IND_CODE&lt;/ns3:PropertyName&gt;&lt;ns3:Literal&gt;900110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name="stroke"&gt;#09bbf1&lt;/ns2:SvgParameter&gt;&lt;ns2:SvgParameter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8" s="22"/>
    </row>
    <row r="309" spans="5:12" x14ac:dyDescent="0.25">
      <c r="E309" s="22">
        <v>111</v>
      </c>
      <c r="F309" s="22">
        <v>900</v>
      </c>
      <c r="G309" s="22" t="s">
        <v>138</v>
      </c>
      <c r="H309" s="22" t="s">
        <v>139</v>
      </c>
      <c r="I309" s="22" t="s">
        <v>372</v>
      </c>
      <c r="J309" s="22" t="s">
        <v>394</v>
      </c>
      <c r="K309" s="22" t="str">
        <f t="shared" si="10"/>
        <v>&lt;ns2:Rule&gt;&lt;ns2:Name&gt;Rice fields to Natural wetland / vegetated &lt;/ns2:Name&gt;&lt;ns2:Description&gt;&lt;ns2:Title&gt;Rice fields to Natural wetland / vegetated &lt;/ns2:Title&gt;&lt;/ns2:Description&gt;&lt;ns3:Filter&gt;&lt;ns3:PropertyIsEqualTo&gt;&lt;ns3:PropertyName&gt;IND_CODE&lt;/ns3:PropertyName&gt;&lt;ns3:Literal&gt;900111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name="stroke"&gt;#0986f1&lt;/ns2:SvgParameter&gt;&lt;ns2:SvgParameter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09" s="22"/>
    </row>
    <row r="310" spans="5:12" x14ac:dyDescent="0.25">
      <c r="E310" s="22">
        <v>112</v>
      </c>
      <c r="F310" s="22">
        <v>900</v>
      </c>
      <c r="G310" s="22" t="s">
        <v>138</v>
      </c>
      <c r="H310" s="22" t="s">
        <v>140</v>
      </c>
      <c r="I310" s="22" t="s">
        <v>372</v>
      </c>
      <c r="J310" s="22" t="s">
        <v>395</v>
      </c>
      <c r="K310" s="22" t="str">
        <f t="shared" si="10"/>
        <v>&lt;ns2:Rule&gt;&lt;ns2:Name&gt;Rice fields to Natural wetland / water bodies&lt;/ns2:Name&gt;&lt;ns2:Description&gt;&lt;ns2:Title&gt;Rice fields to Natural wetland / water bodies&lt;/ns2:Title&gt;&lt;/ns2:Description&gt;&lt;ns3:Filter&gt;&lt;ns3:PropertyIsEqualTo&gt;&lt;ns3:PropertyName&gt;IND_CODE&lt;/ns3:PropertyName&gt;&lt;ns3:Literal&gt;900112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name="stroke"&gt;#096cc1&lt;/ns2:SvgParameter&gt;&lt;ns2:SvgParameter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0" s="22"/>
    </row>
    <row r="311" spans="5:12" x14ac:dyDescent="0.25">
      <c r="E311" s="22">
        <v>113</v>
      </c>
      <c r="F311" s="22">
        <v>900</v>
      </c>
      <c r="G311" s="22" t="s">
        <v>138</v>
      </c>
      <c r="H311" s="22" t="s">
        <v>414</v>
      </c>
      <c r="I311" s="22" t="s">
        <v>372</v>
      </c>
      <c r="J311" s="22" t="s">
        <v>396</v>
      </c>
      <c r="K311" s="22" t="str">
        <f t="shared" si="10"/>
        <v>&lt;ns2:Rule&gt;&lt;ns2:Name&gt;Rice fields to Natural wetland / river bodies&lt;/ns2:Name&gt;&lt;ns2:Description&gt;&lt;ns2:Title&gt;Rice fields to Natural wetland / river bodies&lt;/ns2:Title&gt;&lt;/ns2:Description&gt;&lt;ns3:Filter&gt;&lt;ns3:PropertyIsEqualTo&gt;&lt;ns3:PropertyName&gt;IND_CODE&lt;/ns3:PropertyName&gt;&lt;ns3:Literal&gt;900113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name="stroke"&gt;#054b88&lt;/ns2:SvgParameter&gt;&lt;ns2:SvgParameter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1" s="22"/>
    </row>
    <row r="312" spans="5:12" x14ac:dyDescent="0.25">
      <c r="E312" s="22">
        <v>120</v>
      </c>
      <c r="F312" s="22">
        <v>900</v>
      </c>
      <c r="G312" s="22" t="s">
        <v>138</v>
      </c>
      <c r="H312" s="22" t="s">
        <v>146</v>
      </c>
      <c r="I312" s="22" t="s">
        <v>372</v>
      </c>
      <c r="J312" s="22" t="s">
        <v>370</v>
      </c>
      <c r="K312" s="22" t="str">
        <f t="shared" si="10"/>
        <v>&lt;ns2:Rule&gt;&lt;ns2:Name&gt;Rice fields to Artificial wetland&lt;/ns2:Name&gt;&lt;ns2:Description&gt;&lt;ns2:Title&gt;Rice fields to Artificial wetland&lt;/ns2:Title&gt;&lt;/ns2:Description&gt;&lt;ns3:Filter&gt;&lt;ns3:PropertyIsEqualTo&gt;&lt;ns3:PropertyName&gt;IND_CODE&lt;/ns3:PropertyName&gt;&lt;ns3:Literal&gt;900120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name="stroke"&gt;#09f1d1&lt;/ns2:SvgParameter&gt;&lt;ns2:SvgParameter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2" s="22"/>
    </row>
    <row r="313" spans="5:12" x14ac:dyDescent="0.25">
      <c r="E313" s="22">
        <v>121</v>
      </c>
      <c r="F313" s="22">
        <v>900</v>
      </c>
      <c r="G313" s="22" t="s">
        <v>138</v>
      </c>
      <c r="H313" s="22" t="s">
        <v>142</v>
      </c>
      <c r="I313" s="22" t="s">
        <v>372</v>
      </c>
      <c r="J313" s="22" t="s">
        <v>403</v>
      </c>
      <c r="K313" s="22" t="str">
        <f t="shared" si="10"/>
        <v>&lt;ns2:Rule&gt;&lt;ns2:Name&gt;Rice fields to Artificial wetland / vegetated &lt;/ns2:Name&gt;&lt;ns2:Description&gt;&lt;ns2:Title&gt;Rice fields to Artificial wetland / vegetated &lt;/ns2:Title&gt;&lt;/ns2:Description&gt;&lt;ns3:Filter&gt;&lt;ns3:PropertyIsEqualTo&gt;&lt;ns3:PropertyName&gt;IND_CODE&lt;/ns3:PropertyName&gt;&lt;ns3:Literal&gt;900121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name="stroke"&gt;#08c7ad&lt;/ns2:SvgParameter&gt;&lt;ns2:SvgParameter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3" s="22"/>
    </row>
    <row r="314" spans="5:12" x14ac:dyDescent="0.25">
      <c r="E314" s="22">
        <v>122</v>
      </c>
      <c r="F314" s="22">
        <v>900</v>
      </c>
      <c r="G314" s="22" t="s">
        <v>138</v>
      </c>
      <c r="H314" s="22" t="s">
        <v>143</v>
      </c>
      <c r="I314" s="22" t="s">
        <v>372</v>
      </c>
      <c r="J314" s="22" t="s">
        <v>397</v>
      </c>
      <c r="K314" s="22" t="str">
        <f t="shared" si="10"/>
        <v>&lt;ns2:Rule&gt;&lt;ns2:Name&gt;Rice fields to Artificial wetland / water bodies&lt;/ns2:Name&gt;&lt;ns2:Description&gt;&lt;ns2:Title&gt;Rice fields to Artificial wetland / water bodies&lt;/ns2:Title&gt;&lt;/ns2:Description&gt;&lt;ns3:Filter&gt;&lt;ns3:PropertyIsEqualTo&gt;&lt;ns3:PropertyName&gt;IND_CODE&lt;/ns3:PropertyName&gt;&lt;ns3:Literal&gt;900122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name="stroke"&gt;#06a08b&lt;/ns2:SvgParameter&gt;&lt;ns2:SvgParameter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4" s="22"/>
    </row>
    <row r="315" spans="5:12" x14ac:dyDescent="0.25">
      <c r="E315" s="22">
        <v>123</v>
      </c>
      <c r="F315" s="22">
        <v>900</v>
      </c>
      <c r="G315" s="22" t="s">
        <v>138</v>
      </c>
      <c r="H315" s="22" t="s">
        <v>415</v>
      </c>
      <c r="I315" s="22" t="s">
        <v>372</v>
      </c>
      <c r="J315" s="22" t="s">
        <v>398</v>
      </c>
      <c r="K315" s="22" t="str">
        <f t="shared" si="10"/>
        <v>&lt;ns2:Rule&gt;&lt;ns2:Name&gt;Rice fields to Artificial wetland / river bodies&lt;/ns2:Name&gt;&lt;ns2:Description&gt;&lt;ns2:Title&gt;Rice fields to Artificial wetland / river bodies&lt;/ns2:Title&gt;&lt;/ns2:Description&gt;&lt;ns3:Filter&gt;&lt;ns3:PropertyIsEqualTo&gt;&lt;ns3:PropertyName&gt;IND_CODE&lt;/ns3:PropertyName&gt;&lt;ns3:Literal&gt;900123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name="stroke"&gt;#057566&lt;/ns2:SvgParameter&gt;&lt;ns2:SvgParameter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5" s="22"/>
    </row>
    <row r="316" spans="5:12" x14ac:dyDescent="0.25">
      <c r="E316" s="22">
        <v>200</v>
      </c>
      <c r="F316" s="22">
        <v>900</v>
      </c>
      <c r="G316" s="22" t="s">
        <v>138</v>
      </c>
      <c r="H316" s="22" t="s">
        <v>135</v>
      </c>
      <c r="I316" s="22" t="s">
        <v>372</v>
      </c>
      <c r="J316" s="22" t="s">
        <v>363</v>
      </c>
      <c r="K316" s="22" t="str">
        <f t="shared" si="10"/>
        <v>&lt;ns2:Rule&gt;&lt;ns2:Name&gt;Rice fields to Urban&lt;/ns2:Name&gt;&lt;ns2:Description&gt;&lt;ns2:Title&gt;Rice fields to Urban&lt;/ns2:Title&gt;&lt;/ns2:Description&gt;&lt;ns3:Filter&gt;&lt;ns3:PropertyIsEqualTo&gt;&lt;ns3:PropertyName&gt;IND_CODE&lt;/ns3:PropertyName&gt;&lt;ns3:Literal&gt;900200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name="stroke"&gt;#f14909&lt;/ns2:SvgParameter&gt;&lt;ns2:SvgParameter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6" s="22"/>
    </row>
    <row r="317" spans="5:12" x14ac:dyDescent="0.25">
      <c r="E317" s="22">
        <v>300</v>
      </c>
      <c r="F317" s="22">
        <v>900</v>
      </c>
      <c r="G317" s="22" t="s">
        <v>138</v>
      </c>
      <c r="H317" s="22" t="s">
        <v>136</v>
      </c>
      <c r="I317" s="22" t="s">
        <v>372</v>
      </c>
      <c r="J317" s="22" t="s">
        <v>364</v>
      </c>
      <c r="K317" s="22" t="str">
        <f t="shared" si="10"/>
        <v>&lt;ns2:Rule&gt;&lt;ns2:Name&gt;Rice fields to Agriculture&lt;/ns2:Name&gt;&lt;ns2:Description&gt;&lt;ns2:Title&gt;Rice fields to Agriculture&lt;/ns2:Title&gt;&lt;/ns2:Description&gt;&lt;ns3:Filter&gt;&lt;ns3:PropertyIsEqualTo&gt;&lt;ns3:PropertyName&gt;IND_CODE&lt;/ns3:PropertyName&gt;&lt;ns3:Literal&gt;900300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name="stroke"&gt;#f1ea09&lt;/ns2:SvgParameter&gt;&lt;ns2:SvgParameter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</row>
    <row r="318" spans="5:12" x14ac:dyDescent="0.25">
      <c r="E318">
        <v>400</v>
      </c>
      <c r="F318">
        <v>900</v>
      </c>
      <c r="G318" t="s">
        <v>138</v>
      </c>
      <c r="H318" t="s">
        <v>406</v>
      </c>
      <c r="I318" t="s">
        <v>372</v>
      </c>
      <c r="J318" t="s">
        <v>365</v>
      </c>
      <c r="K318" s="22" t="str">
        <f t="shared" si="10"/>
        <v>&lt;ns2:Rule&gt;&lt;ns2:Name&gt;Rice fields to Natural habitat not wetland&lt;/ns2:Name&gt;&lt;ns2:Description&gt;&lt;ns2:Title&gt;Rice fields to Natural habitat not wetland&lt;/ns2:Title&gt;&lt;/ns2:Description&gt;&lt;ns3:Filter&gt;&lt;ns3:PropertyIsEqualTo&gt;&lt;ns3:PropertyName&gt;IND_CODE&lt;/ns3:PropertyName&gt;&lt;ns3:Literal&gt;900400&lt;/ns3:Literal&gt;&lt;/ns3:PropertyIsEqualTo&gt;&lt;/ns3:Filter&gt;&lt;ns2:PolygonSymbolizer&gt;&lt;ns2:Fill&gt;&lt;ns2:SvgParameter name="fill"&gt;#8d09f1&lt;/ns2:SvgParameter&gt;&lt;/ns2:Fill&gt;&lt;/ns2:PolygonSymbolizer&gt;&lt;ns2:LineSymbolizer&gt;&lt;ns2:Stroke&gt;&lt;ns2:SvgParameter name="stroke"&gt;#09f13b&lt;/ns2:SvgParameter&gt;&lt;ns2:SvgParameter name="stroke-width"&gt;2&lt;/ns2:SvgParameter&gt;&lt;ns2:SvgParameter name="stroke-linejoin"&gt;bevel&lt;/ns2:SvgParameter&gt;&lt;/ns2:Stroke&gt; &lt;ns2:PerpendicularOffset&gt;-2&lt;/ns2:PerpendicularOffset&gt;&lt;/ns2:LineSymbolizer&gt;&lt;/ns2:Rule&gt;</v>
      </c>
      <c r="L318" s="22"/>
    </row>
    <row r="319" spans="5:12" x14ac:dyDescent="0.25">
      <c r="E319" s="22"/>
      <c r="F319" s="22"/>
      <c r="G319" s="22"/>
      <c r="H319" s="22"/>
      <c r="I319" s="22"/>
      <c r="J319" s="22"/>
      <c r="K319" s="22"/>
      <c r="L319" s="22"/>
    </row>
    <row r="320" spans="5:12" x14ac:dyDescent="0.25">
      <c r="E320" s="22"/>
      <c r="F320" s="22"/>
      <c r="G320" s="22"/>
      <c r="H320" s="22"/>
      <c r="I320" s="22"/>
      <c r="J320" s="22"/>
      <c r="K320" s="22"/>
      <c r="L320" s="22"/>
    </row>
    <row r="321" spans="5:12" x14ac:dyDescent="0.25">
      <c r="E321" s="22"/>
      <c r="F321" s="22"/>
      <c r="G321" s="22"/>
      <c r="H321" s="22"/>
      <c r="I321" s="22"/>
      <c r="J321" s="22"/>
      <c r="K321" s="22"/>
      <c r="L321" s="22"/>
    </row>
    <row r="322" spans="5:12" x14ac:dyDescent="0.25">
      <c r="E322" s="22"/>
      <c r="F322" s="22"/>
      <c r="G322" s="22"/>
      <c r="H322" s="22"/>
      <c r="I322" s="22"/>
      <c r="J322" s="22"/>
      <c r="K322" s="22"/>
      <c r="L322" s="22"/>
    </row>
    <row r="323" spans="5:12" x14ac:dyDescent="0.25">
      <c r="E323" s="22"/>
      <c r="F323" s="22"/>
      <c r="G323" s="22"/>
      <c r="H323" s="22"/>
      <c r="I323" s="22"/>
      <c r="J323" s="22"/>
      <c r="K323" s="22"/>
      <c r="L323" s="22"/>
    </row>
    <row r="324" spans="5:12" x14ac:dyDescent="0.25">
      <c r="E324" s="22"/>
      <c r="F324" s="22"/>
      <c r="G324" s="22"/>
      <c r="H324" s="22"/>
      <c r="I324" s="22"/>
      <c r="J324" s="22"/>
      <c r="K324" s="22"/>
      <c r="L324" s="22"/>
    </row>
    <row r="325" spans="5:12" x14ac:dyDescent="0.25">
      <c r="E325" s="22"/>
      <c r="F325" s="22"/>
      <c r="G325" s="22"/>
      <c r="H325" s="22"/>
      <c r="I325" s="22"/>
      <c r="J325" s="22"/>
      <c r="K325" s="22"/>
      <c r="L325" s="22"/>
    </row>
    <row r="326" spans="5:12" x14ac:dyDescent="0.25">
      <c r="E326" s="22"/>
      <c r="F326" s="22"/>
      <c r="G326" s="22"/>
      <c r="H326" s="22"/>
      <c r="I326" s="22"/>
      <c r="J326" s="22"/>
      <c r="K326" s="22"/>
      <c r="L326" s="22"/>
    </row>
    <row r="327" spans="5:12" x14ac:dyDescent="0.25">
      <c r="E327" s="22"/>
      <c r="F327" s="22"/>
      <c r="G327" s="22"/>
      <c r="H327" s="22"/>
      <c r="I327" s="22"/>
      <c r="J327" s="22"/>
      <c r="K327" s="22"/>
      <c r="L327" s="22"/>
    </row>
    <row r="328" spans="5:12" x14ac:dyDescent="0.25">
      <c r="E328" s="22"/>
      <c r="F328" s="22"/>
      <c r="G328" s="22"/>
      <c r="H328" s="22"/>
      <c r="I328" s="22"/>
      <c r="J328" s="22"/>
      <c r="K328" s="22"/>
      <c r="L328" s="22"/>
    </row>
    <row r="329" spans="5:12" x14ac:dyDescent="0.25">
      <c r="E329" s="22"/>
      <c r="F329" s="22"/>
      <c r="G329" s="22"/>
      <c r="H329" s="22"/>
      <c r="I329" s="22"/>
      <c r="J329" s="22"/>
      <c r="K329" s="22"/>
      <c r="L329" s="22"/>
    </row>
    <row r="330" spans="5:12" x14ac:dyDescent="0.25">
      <c r="E330" s="22"/>
      <c r="F330" s="22"/>
      <c r="G330" s="22"/>
      <c r="H330" s="22"/>
      <c r="I330" s="22"/>
      <c r="J330" s="22"/>
      <c r="K330" s="22"/>
      <c r="L330" s="22"/>
    </row>
    <row r="331" spans="5:12" x14ac:dyDescent="0.25">
      <c r="E331" s="22"/>
      <c r="F331" s="22"/>
      <c r="G331" s="22"/>
      <c r="H331" s="22"/>
      <c r="I331" s="22"/>
      <c r="J331" s="22"/>
      <c r="K331" s="22"/>
      <c r="L331" s="22"/>
    </row>
    <row r="332" spans="5:12" x14ac:dyDescent="0.25">
      <c r="E332" s="22"/>
      <c r="F332" s="22"/>
      <c r="G332" s="22"/>
      <c r="H332" s="22"/>
      <c r="I332" s="22"/>
      <c r="J332" s="22"/>
      <c r="K332" s="22"/>
      <c r="L332" s="22"/>
    </row>
    <row r="333" spans="5:12" x14ac:dyDescent="0.25">
      <c r="E333" s="22"/>
      <c r="F333" s="22"/>
      <c r="G333" s="22"/>
      <c r="H333" s="22"/>
      <c r="I333" s="22"/>
      <c r="J333" s="22"/>
      <c r="K333" s="22"/>
      <c r="L333" s="22"/>
    </row>
  </sheetData>
  <sortState ref="E63:K318">
    <sortCondition ref="F31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IND codes</vt:lpstr>
      <vt:lpstr>CLC_v0.3</vt:lpstr>
      <vt:lpstr>CLC v0.4</vt:lpstr>
      <vt:lpstr>MAES</vt:lpstr>
      <vt:lpstr>indicator mapping table</vt:lpstr>
      <vt:lpstr>generate SLD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</dc:creator>
  <cp:lastModifiedBy>Franzi</cp:lastModifiedBy>
  <dcterms:created xsi:type="dcterms:W3CDTF">2018-03-17T14:48:09Z</dcterms:created>
  <dcterms:modified xsi:type="dcterms:W3CDTF">2018-06-12T20:54:13Z</dcterms:modified>
</cp:coreProperties>
</file>