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brightenergy.sharepoint.com/sites/CCSCorporate/Shared Documents/Project Development/SUBSURFACE GROUP/_Team Members Folders/Fan/Projects/Denova1/EDA/MoPanda/MoPanda/data/core/Rel-k/"/>
    </mc:Choice>
  </mc:AlternateContent>
  <xr:revisionPtr revIDLastSave="1" documentId="11_811BA4D56589CA5B1830C9C3309FB6AA0FC1851F" xr6:coauthVersionLast="47" xr6:coauthVersionMax="47" xr10:uidLastSave="{BBE01F86-B7D4-4A8C-AB2B-6905E4F7B4A5}"/>
  <bookViews>
    <workbookView xWindow="30" yWindow="390" windowWidth="28770" windowHeight="15600" activeTab="2" xr2:uid="{00000000-000D-0000-FFFF-FFFF00000000}"/>
  </bookViews>
  <sheets>
    <sheet name="Sheet1" sheetId="1" r:id="rId1"/>
    <sheet name="Original_Data" sheetId="2" r:id="rId2"/>
    <sheet name="Processed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8" i="1" l="1"/>
  <c r="K38" i="1"/>
  <c r="H38" i="1"/>
  <c r="G38" i="1"/>
  <c r="J38" i="1" s="1"/>
  <c r="F38" i="1"/>
  <c r="K37" i="1"/>
  <c r="F37" i="1"/>
  <c r="H37" i="1" s="1"/>
  <c r="L37" i="1" s="1"/>
  <c r="K36" i="1"/>
  <c r="F36" i="1"/>
  <c r="H36" i="1" s="1"/>
  <c r="L36" i="1" s="1"/>
  <c r="K35" i="1"/>
  <c r="J35" i="1"/>
  <c r="I35" i="1"/>
  <c r="H35" i="1"/>
  <c r="L35" i="1" s="1"/>
  <c r="G35" i="1"/>
  <c r="F35" i="1"/>
  <c r="K34" i="1"/>
  <c r="F34" i="1"/>
  <c r="H34" i="1" s="1"/>
  <c r="L34" i="1" s="1"/>
  <c r="K33" i="1"/>
  <c r="F33" i="1"/>
  <c r="H33" i="1" s="1"/>
  <c r="L33" i="1" s="1"/>
  <c r="K32" i="1"/>
  <c r="F32" i="1"/>
  <c r="G32" i="1" s="1"/>
  <c r="L31" i="1"/>
  <c r="K31" i="1"/>
  <c r="H31" i="1"/>
  <c r="F31" i="1"/>
  <c r="G31" i="1" s="1"/>
  <c r="K30" i="1"/>
  <c r="F30" i="1"/>
  <c r="G30" i="1" s="1"/>
  <c r="K29" i="1"/>
  <c r="F29" i="1"/>
  <c r="H29" i="1" s="1"/>
  <c r="L29" i="1" s="1"/>
  <c r="L28" i="1"/>
  <c r="K28" i="1"/>
  <c r="J28" i="1"/>
  <c r="I28" i="1"/>
  <c r="H28" i="1"/>
  <c r="G28" i="1"/>
  <c r="F28" i="1"/>
  <c r="K27" i="1"/>
  <c r="F27" i="1"/>
  <c r="H27" i="1" s="1"/>
  <c r="L27" i="1" s="1"/>
  <c r="K26" i="1"/>
  <c r="F26" i="1"/>
  <c r="G26" i="1" s="1"/>
  <c r="K25" i="1"/>
  <c r="F25" i="1"/>
  <c r="G25" i="1" s="1"/>
  <c r="L24" i="1"/>
  <c r="K24" i="1"/>
  <c r="H24" i="1"/>
  <c r="G24" i="1"/>
  <c r="I24" i="1" s="1"/>
  <c r="F24" i="1"/>
  <c r="K23" i="1"/>
  <c r="F23" i="1"/>
  <c r="H23" i="1" s="1"/>
  <c r="L23" i="1" s="1"/>
  <c r="K22" i="1"/>
  <c r="F22" i="1"/>
  <c r="H22" i="1" s="1"/>
  <c r="L22" i="1" s="1"/>
  <c r="K21" i="1"/>
  <c r="F21" i="1"/>
  <c r="H21" i="1" s="1"/>
  <c r="L21" i="1" s="1"/>
  <c r="K20" i="1"/>
  <c r="F20" i="1"/>
  <c r="H20" i="1" s="1"/>
  <c r="L20" i="1" s="1"/>
  <c r="K19" i="1"/>
  <c r="G19" i="1"/>
  <c r="J19" i="1" s="1"/>
  <c r="F19" i="1"/>
  <c r="H19" i="1" s="1"/>
  <c r="L19" i="1" s="1"/>
  <c r="K18" i="1"/>
  <c r="H18" i="1"/>
  <c r="L18" i="1" s="1"/>
  <c r="G18" i="1"/>
  <c r="J18" i="1" s="1"/>
  <c r="F18" i="1"/>
  <c r="L17" i="1"/>
  <c r="K17" i="1"/>
  <c r="H17" i="1"/>
  <c r="F17" i="1"/>
  <c r="G17" i="1" s="1"/>
  <c r="K16" i="1"/>
  <c r="F16" i="1"/>
  <c r="H16" i="1" s="1"/>
  <c r="L16" i="1" s="1"/>
  <c r="K15" i="1"/>
  <c r="F15" i="1"/>
  <c r="H15" i="1" s="1"/>
  <c r="L15" i="1" s="1"/>
  <c r="L14" i="1"/>
  <c r="K14" i="1"/>
  <c r="J14" i="1"/>
  <c r="H14" i="1"/>
  <c r="G14" i="1"/>
  <c r="I14" i="1" s="1"/>
  <c r="F14" i="1"/>
  <c r="K13" i="1"/>
  <c r="F13" i="1"/>
  <c r="H13" i="1" s="1"/>
  <c r="L13" i="1" s="1"/>
  <c r="K12" i="1"/>
  <c r="F12" i="1"/>
  <c r="H12" i="1" s="1"/>
  <c r="L12" i="1" s="1"/>
  <c r="K11" i="1"/>
  <c r="J11" i="1"/>
  <c r="I11" i="1"/>
  <c r="H11" i="1"/>
  <c r="L11" i="1" s="1"/>
  <c r="G11" i="1"/>
  <c r="F11" i="1"/>
  <c r="K10" i="1"/>
  <c r="F10" i="1"/>
  <c r="H10" i="1" s="1"/>
  <c r="L10" i="1" s="1"/>
  <c r="K9" i="1"/>
  <c r="F9" i="1"/>
  <c r="H9" i="1" s="1"/>
  <c r="L9" i="1" s="1"/>
  <c r="K8" i="1"/>
  <c r="F8" i="1"/>
  <c r="G8" i="1" s="1"/>
  <c r="L7" i="1"/>
  <c r="K7" i="1"/>
  <c r="H7" i="1"/>
  <c r="F7" i="1"/>
  <c r="G7" i="1" s="1"/>
  <c r="K6" i="1"/>
  <c r="F6" i="1"/>
  <c r="H6" i="1" s="1"/>
  <c r="L6" i="1" s="1"/>
  <c r="K5" i="1"/>
  <c r="F5" i="1"/>
  <c r="G5" i="1" s="1"/>
  <c r="L4" i="1"/>
  <c r="K4" i="1"/>
  <c r="J4" i="1"/>
  <c r="I4" i="1"/>
  <c r="H4" i="1"/>
  <c r="G4" i="1"/>
  <c r="F4" i="1"/>
  <c r="K3" i="1"/>
  <c r="F3" i="1"/>
  <c r="H3" i="1" s="1"/>
  <c r="L3" i="1" s="1"/>
  <c r="O2" i="1"/>
  <c r="K2" i="1"/>
  <c r="F2" i="1"/>
  <c r="H2" i="1" s="1"/>
  <c r="L2" i="1" s="1"/>
  <c r="J7" i="1" l="1"/>
  <c r="I7" i="1"/>
  <c r="J8" i="1"/>
  <c r="I8" i="1"/>
  <c r="I5" i="1"/>
  <c r="J5" i="1"/>
  <c r="I25" i="1"/>
  <c r="J25" i="1"/>
  <c r="J26" i="1"/>
  <c r="I26" i="1"/>
  <c r="I32" i="1"/>
  <c r="J32" i="1"/>
  <c r="J17" i="1"/>
  <c r="I17" i="1"/>
  <c r="J30" i="1"/>
  <c r="I30" i="1"/>
  <c r="J31" i="1"/>
  <c r="I31" i="1"/>
  <c r="G15" i="1"/>
  <c r="H32" i="1"/>
  <c r="L32" i="1" s="1"/>
  <c r="G29" i="1"/>
  <c r="H5" i="1"/>
  <c r="L5" i="1" s="1"/>
  <c r="G2" i="1"/>
  <c r="G9" i="1"/>
  <c r="I19" i="1"/>
  <c r="G33" i="1"/>
  <c r="G16" i="1"/>
  <c r="G23" i="1"/>
  <c r="G6" i="1"/>
  <c r="G13" i="1"/>
  <c r="H30" i="1"/>
  <c r="L30" i="1" s="1"/>
  <c r="G37" i="1"/>
  <c r="G20" i="1"/>
  <c r="G3" i="1"/>
  <c r="G27" i="1"/>
  <c r="G10" i="1"/>
  <c r="G34" i="1"/>
  <c r="I18" i="1"/>
  <c r="G12" i="1"/>
  <c r="H25" i="1"/>
  <c r="L25" i="1" s="1"/>
  <c r="G22" i="1"/>
  <c r="G36" i="1"/>
  <c r="H26" i="1"/>
  <c r="L26" i="1" s="1"/>
  <c r="G21" i="1"/>
  <c r="J24" i="1"/>
  <c r="H8" i="1"/>
  <c r="L8" i="1" s="1"/>
  <c r="I38" i="1"/>
  <c r="J9" i="1" l="1"/>
  <c r="I9" i="1"/>
  <c r="J2" i="1"/>
  <c r="I2" i="1"/>
  <c r="J29" i="1"/>
  <c r="I29" i="1"/>
  <c r="I21" i="1"/>
  <c r="J21" i="1"/>
  <c r="J15" i="1"/>
  <c r="I15" i="1"/>
  <c r="J36" i="1"/>
  <c r="I36" i="1"/>
  <c r="J22" i="1"/>
  <c r="I22" i="1"/>
  <c r="I12" i="1"/>
  <c r="J12" i="1"/>
  <c r="J20" i="1"/>
  <c r="I20" i="1"/>
  <c r="J37" i="1"/>
  <c r="I37" i="1"/>
  <c r="J34" i="1"/>
  <c r="I34" i="1"/>
  <c r="J27" i="1"/>
  <c r="I27" i="1"/>
  <c r="J6" i="1"/>
  <c r="I6" i="1"/>
  <c r="J23" i="1"/>
  <c r="I23" i="1"/>
  <c r="J13" i="1"/>
  <c r="I13" i="1"/>
  <c r="I16" i="1"/>
  <c r="J16" i="1"/>
  <c r="J33" i="1"/>
  <c r="I33" i="1"/>
  <c r="J10" i="1"/>
  <c r="I10" i="1"/>
  <c r="J3" i="1"/>
  <c r="I3" i="1"/>
</calcChain>
</file>

<file path=xl/sharedStrings.xml><?xml version="1.0" encoding="utf-8"?>
<sst xmlns="http://schemas.openxmlformats.org/spreadsheetml/2006/main" count="26" uniqueCount="20">
  <si>
    <t>Pseudo Wetting-phase Saturation</t>
  </si>
  <si>
    <t>Capillary Pressure (psi)</t>
  </si>
  <si>
    <t>Capillary Pressure (MPa)</t>
  </si>
  <si>
    <t>krw</t>
  </si>
  <si>
    <t>krg</t>
  </si>
  <si>
    <t>Sw</t>
  </si>
  <si>
    <t>Sw*imb</t>
  </si>
  <si>
    <t>Capillary Pressure_Reservoir (psi)</t>
  </si>
  <si>
    <t>Capillary Pressure_Reservoir (MPa)</t>
  </si>
  <si>
    <t>Normalized Wetting-phase Saturation</t>
  </si>
  <si>
    <t>Normalized Wetting-phase Saturation_imbibition</t>
  </si>
  <si>
    <t>Sw_d</t>
  </si>
  <si>
    <t>Sw_i</t>
  </si>
  <si>
    <t>krw_d</t>
  </si>
  <si>
    <t>krg_d</t>
  </si>
  <si>
    <t>krw_i</t>
  </si>
  <si>
    <t>krg_i</t>
  </si>
  <si>
    <t>lambda_d</t>
  </si>
  <si>
    <t>lambda_i</t>
  </si>
  <si>
    <t>Interpolated_Capillary_Pressure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</si>
</sst>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strRef>
              <c:f>Sheet1!$G$1:$G$38</c:f>
              <c:strCache>
                <c:ptCount val="38"/>
                <c:pt idx="0">
                  <c:v>Sw*imb</c:v>
                </c:pt>
                <c:pt idx="1">
                  <c:v>1.676355509</c:v>
                </c:pt>
                <c:pt idx="2">
                  <c:v>1.676355509</c:v>
                </c:pt>
                <c:pt idx="3">
                  <c:v>1.676355509</c:v>
                </c:pt>
                <c:pt idx="4">
                  <c:v>1.676355509</c:v>
                </c:pt>
                <c:pt idx="5">
                  <c:v>1.676355509</c:v>
                </c:pt>
                <c:pt idx="6">
                  <c:v>1.676355509</c:v>
                </c:pt>
                <c:pt idx="7">
                  <c:v>1.676355509</c:v>
                </c:pt>
                <c:pt idx="8">
                  <c:v>1.676355509</c:v>
                </c:pt>
                <c:pt idx="9">
                  <c:v>1.676355509</c:v>
                </c:pt>
                <c:pt idx="10">
                  <c:v>1.676355509</c:v>
                </c:pt>
                <c:pt idx="11">
                  <c:v>1.676355509</c:v>
                </c:pt>
                <c:pt idx="12">
                  <c:v>1.676355509</c:v>
                </c:pt>
                <c:pt idx="13">
                  <c:v>1.676355509</c:v>
                </c:pt>
                <c:pt idx="14">
                  <c:v>1.676355509</c:v>
                </c:pt>
                <c:pt idx="15">
                  <c:v>1.676355509</c:v>
                </c:pt>
                <c:pt idx="16">
                  <c:v>1.606133364</c:v>
                </c:pt>
                <c:pt idx="17">
                  <c:v>1.25454249</c:v>
                </c:pt>
                <c:pt idx="18">
                  <c:v>0.53851669</c:v>
                </c:pt>
                <c:pt idx="19">
                  <c:v>0.172401236</c:v>
                </c:pt>
                <c:pt idx="20">
                  <c:v>0.019953161</c:v>
                </c:pt>
                <c:pt idx="21">
                  <c:v>-0.071275608</c:v>
                </c:pt>
                <c:pt idx="22">
                  <c:v>-0.14391055</c:v>
                </c:pt>
                <c:pt idx="23">
                  <c:v>-0.205813966</c:v>
                </c:pt>
                <c:pt idx="24">
                  <c:v>-0.258571396</c:v>
                </c:pt>
                <c:pt idx="25">
                  <c:v>-0.303534125</c:v>
                </c:pt>
                <c:pt idx="26">
                  <c:v>-0.341853787</c:v>
                </c:pt>
                <c:pt idx="27">
                  <c:v>-0.374511871</c:v>
                </c:pt>
                <c:pt idx="28">
                  <c:v>-0.402344852</c:v>
                </c:pt>
                <c:pt idx="29">
                  <c:v>-0.42606562</c:v>
                </c:pt>
                <c:pt idx="30">
                  <c:v>-0.446281738</c:v>
                </c:pt>
                <c:pt idx="31">
                  <c:v>-0.463511004</c:v>
                </c:pt>
                <c:pt idx="32">
                  <c:v>-0.478194714</c:v>
                </c:pt>
                <c:pt idx="33">
                  <c:v>-0.490708964</c:v>
                </c:pt>
                <c:pt idx="34">
                  <c:v>-0.501374283</c:v>
                </c:pt>
                <c:pt idx="35">
                  <c:v>-0.510463844</c:v>
                </c:pt>
                <c:pt idx="36">
                  <c:v>-0.518210457</c:v>
                </c:pt>
                <c:pt idx="37">
                  <c:v>-0.524812539</c:v>
                </c:pt>
              </c:strCache>
            </c:strRef>
          </c:xVal>
          <c:yVal>
            <c:numRef>
              <c:f>Sheet1!$I$1:$I$38</c:f>
              <c:numCache>
                <c:formatCode>General</c:formatCode>
                <c:ptCount val="38"/>
                <c:pt idx="1">
                  <c:v>5.1699254515287816</c:v>
                </c:pt>
                <c:pt idx="2">
                  <c:v>5.1699254515287816</c:v>
                </c:pt>
                <c:pt idx="3">
                  <c:v>5.1699254515287816</c:v>
                </c:pt>
                <c:pt idx="4">
                  <c:v>5.1699254515287816</c:v>
                </c:pt>
                <c:pt idx="5">
                  <c:v>5.1699254515287816</c:v>
                </c:pt>
                <c:pt idx="6">
                  <c:v>5.1699254515287816</c:v>
                </c:pt>
                <c:pt idx="7">
                  <c:v>5.1699254515287816</c:v>
                </c:pt>
                <c:pt idx="8">
                  <c:v>5.1699254515287816</c:v>
                </c:pt>
                <c:pt idx="9">
                  <c:v>5.1699254515287816</c:v>
                </c:pt>
                <c:pt idx="10">
                  <c:v>5.1699254515287816</c:v>
                </c:pt>
                <c:pt idx="11">
                  <c:v>5.1699254515287816</c:v>
                </c:pt>
                <c:pt idx="12">
                  <c:v>5.1699254515287816</c:v>
                </c:pt>
                <c:pt idx="13">
                  <c:v>5.1699254515287816</c:v>
                </c:pt>
                <c:pt idx="14">
                  <c:v>5.1699254515287816</c:v>
                </c:pt>
                <c:pt idx="15">
                  <c:v>5.1699254515287816</c:v>
                </c:pt>
                <c:pt idx="16">
                  <c:v>4.5121704838472541</c:v>
                </c:pt>
                <c:pt idx="17">
                  <c:v>2.056759407327446</c:v>
                </c:pt>
                <c:pt idx="18">
                  <c:v>0.13970545195725903</c:v>
                </c:pt>
                <c:pt idx="19">
                  <c:v>3.7342070085157708E-3</c:v>
                </c:pt>
                <c:pt idx="20">
                  <c:v>3.9267859199084611E-6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2B-499C-8B55-5A18E3383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75808"/>
        <c:axId val="2071624000"/>
      </c:scatterChart>
      <c:valAx>
        <c:axId val="62407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624000"/>
        <c:crosses val="autoZero"/>
        <c:crossBetween val="midCat"/>
      </c:valAx>
      <c:valAx>
        <c:axId val="207162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75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5</xdr:row>
      <xdr:rowOff>90487</xdr:rowOff>
    </xdr:from>
    <xdr:to>
      <xdr:col>19</xdr:col>
      <xdr:colOff>285750</xdr:colOff>
      <xdr:row>19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topLeftCell="A16" workbookViewId="0">
      <selection activeCell="O2" sqref="O2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s="2" t="s">
        <v>6</v>
      </c>
      <c r="H1" s="2" t="s">
        <v>6</v>
      </c>
    </row>
    <row r="2" spans="1:15" x14ac:dyDescent="0.25">
      <c r="A2">
        <v>1</v>
      </c>
      <c r="B2">
        <v>0.19400000000000001</v>
      </c>
      <c r="C2">
        <v>1.33758344E-3</v>
      </c>
      <c r="D2">
        <v>1</v>
      </c>
      <c r="E2">
        <v>0</v>
      </c>
      <c r="F2">
        <f t="shared" ref="F2:F38" si="0">A2*(1-$A$38)+$A$38</f>
        <v>1</v>
      </c>
      <c r="G2">
        <f t="shared" ref="G2:G38" si="1">(F2-$A$21)/(1-$A$21-0.3)</f>
        <v>1.6763555090947355</v>
      </c>
      <c r="H2">
        <f t="shared" ref="H2:H38" si="2">(F2-$A$21)/(1-$A$21)</f>
        <v>1</v>
      </c>
      <c r="I2">
        <f t="shared" ref="I2:I38" si="3">G2^3.18</f>
        <v>5.1699254515287816</v>
      </c>
      <c r="J2">
        <f t="shared" ref="J2:J38" si="4">(1-G2)^2*(1-G2^3.18)</f>
        <v>-1.9075606477240703</v>
      </c>
      <c r="K2">
        <f t="shared" ref="K2:K38" si="5">A2^4</f>
        <v>1</v>
      </c>
      <c r="L2">
        <f t="shared" ref="L2:L38" si="6">H2^4</f>
        <v>1</v>
      </c>
      <c r="O2">
        <f>1/A21-1</f>
        <v>2.8994521109225899</v>
      </c>
    </row>
    <row r="3" spans="1:15" x14ac:dyDescent="0.25">
      <c r="A3">
        <v>1</v>
      </c>
      <c r="B3">
        <v>0.38800000000000001</v>
      </c>
      <c r="C3">
        <v>2.67516688E-3</v>
      </c>
      <c r="D3">
        <v>1</v>
      </c>
      <c r="E3">
        <v>0</v>
      </c>
      <c r="F3">
        <f t="shared" si="0"/>
        <v>1</v>
      </c>
      <c r="G3">
        <f t="shared" si="1"/>
        <v>1.6763555090947355</v>
      </c>
      <c r="H3">
        <f t="shared" si="2"/>
        <v>1</v>
      </c>
      <c r="I3">
        <f t="shared" si="3"/>
        <v>5.1699254515287816</v>
      </c>
      <c r="J3">
        <f t="shared" si="4"/>
        <v>-1.9075606477240703</v>
      </c>
      <c r="K3">
        <f t="shared" si="5"/>
        <v>1</v>
      </c>
      <c r="L3">
        <f t="shared" si="6"/>
        <v>1</v>
      </c>
    </row>
    <row r="4" spans="1:15" x14ac:dyDescent="0.25">
      <c r="A4">
        <v>1</v>
      </c>
      <c r="B4">
        <v>0.58099999999999996</v>
      </c>
      <c r="C4">
        <v>4.0058555600000004E-3</v>
      </c>
      <c r="D4">
        <v>1</v>
      </c>
      <c r="E4">
        <v>0</v>
      </c>
      <c r="F4">
        <f t="shared" si="0"/>
        <v>1</v>
      </c>
      <c r="G4">
        <f t="shared" si="1"/>
        <v>1.6763555090947355</v>
      </c>
      <c r="H4">
        <f t="shared" si="2"/>
        <v>1</v>
      </c>
      <c r="I4">
        <f t="shared" si="3"/>
        <v>5.1699254515287816</v>
      </c>
      <c r="J4">
        <f t="shared" si="4"/>
        <v>-1.9075606477240703</v>
      </c>
      <c r="K4">
        <f t="shared" si="5"/>
        <v>1</v>
      </c>
      <c r="L4">
        <f t="shared" si="6"/>
        <v>1</v>
      </c>
    </row>
    <row r="5" spans="1:15" x14ac:dyDescent="0.25">
      <c r="A5">
        <v>1</v>
      </c>
      <c r="B5">
        <v>0.77500000000000002</v>
      </c>
      <c r="C5">
        <v>5.3434390000000002E-3</v>
      </c>
      <c r="D5">
        <v>1</v>
      </c>
      <c r="E5">
        <v>0</v>
      </c>
      <c r="F5">
        <f t="shared" si="0"/>
        <v>1</v>
      </c>
      <c r="G5">
        <f t="shared" si="1"/>
        <v>1.6763555090947355</v>
      </c>
      <c r="H5">
        <f t="shared" si="2"/>
        <v>1</v>
      </c>
      <c r="I5">
        <f t="shared" si="3"/>
        <v>5.1699254515287816</v>
      </c>
      <c r="J5">
        <f t="shared" si="4"/>
        <v>-1.9075606477240703</v>
      </c>
      <c r="K5">
        <f t="shared" si="5"/>
        <v>1</v>
      </c>
      <c r="L5">
        <f t="shared" si="6"/>
        <v>1</v>
      </c>
    </row>
    <row r="6" spans="1:15" x14ac:dyDescent="0.25">
      <c r="A6">
        <v>1</v>
      </c>
      <c r="B6">
        <v>0.96899999999999997</v>
      </c>
      <c r="C6">
        <v>6.68102244E-3</v>
      </c>
      <c r="D6">
        <v>1</v>
      </c>
      <c r="E6">
        <v>0</v>
      </c>
      <c r="F6">
        <f t="shared" si="0"/>
        <v>1</v>
      </c>
      <c r="G6">
        <f t="shared" si="1"/>
        <v>1.6763555090947355</v>
      </c>
      <c r="H6">
        <f t="shared" si="2"/>
        <v>1</v>
      </c>
      <c r="I6">
        <f t="shared" si="3"/>
        <v>5.1699254515287816</v>
      </c>
      <c r="J6">
        <f t="shared" si="4"/>
        <v>-1.9075606477240703</v>
      </c>
      <c r="K6">
        <f t="shared" si="5"/>
        <v>1</v>
      </c>
      <c r="L6">
        <f t="shared" si="6"/>
        <v>1</v>
      </c>
    </row>
    <row r="7" spans="1:15" x14ac:dyDescent="0.25">
      <c r="A7">
        <v>1</v>
      </c>
      <c r="B7">
        <v>1.36</v>
      </c>
      <c r="C7">
        <v>9.3768736000000002E-3</v>
      </c>
      <c r="D7">
        <v>1</v>
      </c>
      <c r="E7">
        <v>0</v>
      </c>
      <c r="F7">
        <f t="shared" si="0"/>
        <v>1</v>
      </c>
      <c r="G7">
        <f t="shared" si="1"/>
        <v>1.6763555090947355</v>
      </c>
      <c r="H7">
        <f t="shared" si="2"/>
        <v>1</v>
      </c>
      <c r="I7">
        <f t="shared" si="3"/>
        <v>5.1699254515287816</v>
      </c>
      <c r="J7">
        <f t="shared" si="4"/>
        <v>-1.9075606477240703</v>
      </c>
      <c r="K7">
        <f t="shared" si="5"/>
        <v>1</v>
      </c>
      <c r="L7">
        <f t="shared" si="6"/>
        <v>1</v>
      </c>
    </row>
    <row r="8" spans="1:15" x14ac:dyDescent="0.25">
      <c r="A8">
        <v>1</v>
      </c>
      <c r="B8">
        <v>1.74</v>
      </c>
      <c r="C8">
        <v>1.1996882400000001E-2</v>
      </c>
      <c r="D8">
        <v>1</v>
      </c>
      <c r="E8">
        <v>0</v>
      </c>
      <c r="F8">
        <f t="shared" si="0"/>
        <v>1</v>
      </c>
      <c r="G8">
        <f t="shared" si="1"/>
        <v>1.6763555090947355</v>
      </c>
      <c r="H8">
        <f t="shared" si="2"/>
        <v>1</v>
      </c>
      <c r="I8">
        <f t="shared" si="3"/>
        <v>5.1699254515287816</v>
      </c>
      <c r="J8">
        <f t="shared" si="4"/>
        <v>-1.9075606477240703</v>
      </c>
      <c r="K8">
        <f t="shared" si="5"/>
        <v>1</v>
      </c>
      <c r="L8">
        <f t="shared" si="6"/>
        <v>1</v>
      </c>
    </row>
    <row r="9" spans="1:15" x14ac:dyDescent="0.25">
      <c r="A9">
        <v>1</v>
      </c>
      <c r="B9">
        <v>2.33</v>
      </c>
      <c r="C9">
        <v>1.6064790799999999E-2</v>
      </c>
      <c r="D9">
        <v>1</v>
      </c>
      <c r="E9">
        <v>0</v>
      </c>
      <c r="F9">
        <f t="shared" si="0"/>
        <v>1</v>
      </c>
      <c r="G9">
        <f t="shared" si="1"/>
        <v>1.6763555090947355</v>
      </c>
      <c r="H9">
        <f t="shared" si="2"/>
        <v>1</v>
      </c>
      <c r="I9">
        <f t="shared" si="3"/>
        <v>5.1699254515287816</v>
      </c>
      <c r="J9">
        <f t="shared" si="4"/>
        <v>-1.9075606477240703</v>
      </c>
      <c r="K9">
        <f t="shared" si="5"/>
        <v>1</v>
      </c>
      <c r="L9">
        <f t="shared" si="6"/>
        <v>1</v>
      </c>
    </row>
    <row r="10" spans="1:15" x14ac:dyDescent="0.25">
      <c r="A10">
        <v>1</v>
      </c>
      <c r="B10">
        <v>2.91</v>
      </c>
      <c r="C10">
        <v>2.0063751599999999E-2</v>
      </c>
      <c r="D10">
        <v>1</v>
      </c>
      <c r="E10">
        <v>0</v>
      </c>
      <c r="F10">
        <f t="shared" si="0"/>
        <v>1</v>
      </c>
      <c r="G10">
        <f t="shared" si="1"/>
        <v>1.6763555090947355</v>
      </c>
      <c r="H10">
        <f t="shared" si="2"/>
        <v>1</v>
      </c>
      <c r="I10">
        <f t="shared" si="3"/>
        <v>5.1699254515287816</v>
      </c>
      <c r="J10">
        <f t="shared" si="4"/>
        <v>-1.9075606477240703</v>
      </c>
      <c r="K10">
        <f t="shared" si="5"/>
        <v>1</v>
      </c>
      <c r="L10">
        <f t="shared" si="6"/>
        <v>1</v>
      </c>
    </row>
    <row r="11" spans="1:15" x14ac:dyDescent="0.25">
      <c r="A11">
        <v>1</v>
      </c>
      <c r="B11">
        <v>3.68</v>
      </c>
      <c r="C11">
        <v>2.53727168E-2</v>
      </c>
      <c r="D11">
        <v>1</v>
      </c>
      <c r="E11">
        <v>0</v>
      </c>
      <c r="F11">
        <f t="shared" si="0"/>
        <v>1</v>
      </c>
      <c r="G11">
        <f t="shared" si="1"/>
        <v>1.6763555090947355</v>
      </c>
      <c r="H11">
        <f t="shared" si="2"/>
        <v>1</v>
      </c>
      <c r="I11">
        <f t="shared" si="3"/>
        <v>5.1699254515287816</v>
      </c>
      <c r="J11">
        <f t="shared" si="4"/>
        <v>-1.9075606477240703</v>
      </c>
      <c r="K11">
        <f t="shared" si="5"/>
        <v>1</v>
      </c>
      <c r="L11">
        <f t="shared" si="6"/>
        <v>1</v>
      </c>
    </row>
    <row r="12" spans="1:15" x14ac:dyDescent="0.25">
      <c r="A12">
        <v>1</v>
      </c>
      <c r="B12">
        <v>4.6500000000000004</v>
      </c>
      <c r="C12">
        <v>3.2060633999999998E-2</v>
      </c>
      <c r="D12">
        <v>1</v>
      </c>
      <c r="E12">
        <v>0</v>
      </c>
      <c r="F12">
        <f t="shared" si="0"/>
        <v>1</v>
      </c>
      <c r="G12">
        <f t="shared" si="1"/>
        <v>1.6763555090947355</v>
      </c>
      <c r="H12">
        <f t="shared" si="2"/>
        <v>1</v>
      </c>
      <c r="I12">
        <f t="shared" si="3"/>
        <v>5.1699254515287816</v>
      </c>
      <c r="J12">
        <f t="shared" si="4"/>
        <v>-1.9075606477240703</v>
      </c>
      <c r="K12">
        <f t="shared" si="5"/>
        <v>1</v>
      </c>
      <c r="L12">
        <f t="shared" si="6"/>
        <v>1</v>
      </c>
    </row>
    <row r="13" spans="1:15" x14ac:dyDescent="0.25">
      <c r="A13">
        <v>1</v>
      </c>
      <c r="B13">
        <v>5.81</v>
      </c>
      <c r="C13">
        <v>4.0058555599999997E-2</v>
      </c>
      <c r="D13">
        <v>1</v>
      </c>
      <c r="E13">
        <v>0</v>
      </c>
      <c r="F13">
        <f t="shared" si="0"/>
        <v>1</v>
      </c>
      <c r="G13">
        <f t="shared" si="1"/>
        <v>1.6763555090947355</v>
      </c>
      <c r="H13">
        <f t="shared" si="2"/>
        <v>1</v>
      </c>
      <c r="I13">
        <f t="shared" si="3"/>
        <v>5.1699254515287816</v>
      </c>
      <c r="J13">
        <f t="shared" si="4"/>
        <v>-1.9075606477240703</v>
      </c>
      <c r="K13">
        <f t="shared" si="5"/>
        <v>1</v>
      </c>
      <c r="L13">
        <f t="shared" si="6"/>
        <v>1</v>
      </c>
    </row>
    <row r="14" spans="1:15" x14ac:dyDescent="0.25">
      <c r="A14">
        <v>1</v>
      </c>
      <c r="B14">
        <v>6.98</v>
      </c>
      <c r="C14">
        <v>4.8125424799999997E-2</v>
      </c>
      <c r="D14">
        <v>1</v>
      </c>
      <c r="E14">
        <v>0</v>
      </c>
      <c r="F14">
        <f t="shared" si="0"/>
        <v>1</v>
      </c>
      <c r="G14">
        <f t="shared" si="1"/>
        <v>1.6763555090947355</v>
      </c>
      <c r="H14">
        <f t="shared" si="2"/>
        <v>1</v>
      </c>
      <c r="I14">
        <f t="shared" si="3"/>
        <v>5.1699254515287816</v>
      </c>
      <c r="J14">
        <f t="shared" si="4"/>
        <v>-1.9075606477240703</v>
      </c>
      <c r="K14">
        <f t="shared" si="5"/>
        <v>1</v>
      </c>
      <c r="L14">
        <f t="shared" si="6"/>
        <v>1</v>
      </c>
    </row>
    <row r="15" spans="1:15" x14ac:dyDescent="0.25">
      <c r="A15">
        <v>1</v>
      </c>
      <c r="B15">
        <v>9.3000000000000007</v>
      </c>
      <c r="C15">
        <v>6.4121268000000009E-2</v>
      </c>
      <c r="D15">
        <v>1</v>
      </c>
      <c r="E15">
        <v>0</v>
      </c>
      <c r="F15">
        <f t="shared" si="0"/>
        <v>1</v>
      </c>
      <c r="G15">
        <f t="shared" si="1"/>
        <v>1.6763555090947355</v>
      </c>
      <c r="H15">
        <f t="shared" si="2"/>
        <v>1</v>
      </c>
      <c r="I15">
        <f t="shared" si="3"/>
        <v>5.1699254515287816</v>
      </c>
      <c r="J15">
        <f t="shared" si="4"/>
        <v>-1.9075606477240703</v>
      </c>
      <c r="K15">
        <f t="shared" si="5"/>
        <v>1</v>
      </c>
      <c r="L15">
        <f t="shared" si="6"/>
        <v>1</v>
      </c>
    </row>
    <row r="16" spans="1:15" x14ac:dyDescent="0.25">
      <c r="A16">
        <v>1</v>
      </c>
      <c r="B16">
        <v>12.2</v>
      </c>
      <c r="C16">
        <v>8.4116071999999986E-2</v>
      </c>
      <c r="D16">
        <v>1</v>
      </c>
      <c r="E16">
        <v>0</v>
      </c>
      <c r="F16">
        <f t="shared" si="0"/>
        <v>1</v>
      </c>
      <c r="G16">
        <f t="shared" si="1"/>
        <v>1.6763555090947355</v>
      </c>
      <c r="H16">
        <f t="shared" si="2"/>
        <v>1</v>
      </c>
      <c r="I16">
        <f t="shared" si="3"/>
        <v>5.1699254515287816</v>
      </c>
      <c r="J16">
        <f t="shared" si="4"/>
        <v>-1.9075606477240703</v>
      </c>
      <c r="K16">
        <f t="shared" si="5"/>
        <v>1</v>
      </c>
      <c r="L16">
        <f t="shared" si="6"/>
        <v>1</v>
      </c>
    </row>
    <row r="17" spans="1:12" x14ac:dyDescent="0.25">
      <c r="A17">
        <v>0.96847750384938169</v>
      </c>
      <c r="B17">
        <v>15.1</v>
      </c>
      <c r="C17">
        <v>0.104110876</v>
      </c>
      <c r="D17">
        <v>0.88968921421818592</v>
      </c>
      <c r="E17">
        <v>1.0961227180499531E-4</v>
      </c>
      <c r="F17">
        <f t="shared" si="0"/>
        <v>0.96885270674410529</v>
      </c>
      <c r="G17">
        <f t="shared" si="1"/>
        <v>1.6061333644713565</v>
      </c>
      <c r="H17">
        <f t="shared" si="2"/>
        <v>0.95811023124724881</v>
      </c>
      <c r="I17">
        <f t="shared" si="3"/>
        <v>4.5121704838472541</v>
      </c>
      <c r="J17">
        <f t="shared" si="4"/>
        <v>-1.2903632015708724</v>
      </c>
      <c r="K17">
        <f t="shared" si="5"/>
        <v>0.87974771780153771</v>
      </c>
      <c r="L17">
        <f t="shared" si="6"/>
        <v>0.84267849575941078</v>
      </c>
    </row>
    <row r="18" spans="1:12" x14ac:dyDescent="0.25">
      <c r="A18">
        <v>0.81064948466107256</v>
      </c>
      <c r="B18">
        <v>19.8</v>
      </c>
      <c r="C18">
        <v>0.13651624800000001</v>
      </c>
      <c r="D18">
        <v>0.46485373072458042</v>
      </c>
      <c r="E18">
        <v>1.9186929730303979E-2</v>
      </c>
      <c r="F18">
        <f t="shared" si="0"/>
        <v>0.81290326751929243</v>
      </c>
      <c r="G18">
        <f t="shared" si="1"/>
        <v>1.2545424899382338</v>
      </c>
      <c r="H18">
        <f t="shared" si="2"/>
        <v>0.74837496171424345</v>
      </c>
      <c r="I18">
        <f t="shared" si="3"/>
        <v>2.056759407327446</v>
      </c>
      <c r="J18">
        <f t="shared" si="4"/>
        <v>-6.8469427846068687E-2</v>
      </c>
      <c r="K18">
        <f t="shared" si="5"/>
        <v>0.43184952257616582</v>
      </c>
      <c r="L18">
        <f t="shared" si="6"/>
        <v>0.31367289755512939</v>
      </c>
    </row>
    <row r="19" spans="1:12" x14ac:dyDescent="0.25">
      <c r="A19">
        <v>0.4892277931423753</v>
      </c>
      <c r="B19">
        <v>25.2</v>
      </c>
      <c r="C19">
        <v>0.17374795200000001</v>
      </c>
      <c r="D19">
        <v>7.3616066564194158E-2</v>
      </c>
      <c r="E19">
        <v>0.24168268071928731</v>
      </c>
      <c r="F19">
        <f t="shared" si="0"/>
        <v>0.49530736278183635</v>
      </c>
      <c r="G19">
        <f t="shared" si="1"/>
        <v>0.53851669048788309</v>
      </c>
      <c r="H19">
        <f t="shared" si="2"/>
        <v>0.32124253332080649</v>
      </c>
      <c r="I19">
        <f t="shared" si="3"/>
        <v>0.13970545195725903</v>
      </c>
      <c r="J19">
        <f t="shared" si="4"/>
        <v>0.1832142156314516</v>
      </c>
      <c r="K19">
        <f t="shared" si="5"/>
        <v>5.7285470674187065E-2</v>
      </c>
      <c r="L19">
        <f t="shared" si="6"/>
        <v>1.0649572350709695E-2</v>
      </c>
    </row>
    <row r="20" spans="1:12" x14ac:dyDescent="0.25">
      <c r="A20">
        <v>0.32487973628872441</v>
      </c>
      <c r="B20">
        <v>32</v>
      </c>
      <c r="C20">
        <v>0.22063231999999999</v>
      </c>
      <c r="D20">
        <v>1.6526913800746279E-2</v>
      </c>
      <c r="E20">
        <v>0.44825461189029669</v>
      </c>
      <c r="F20">
        <f t="shared" si="0"/>
        <v>0.33291549196050496</v>
      </c>
      <c r="G20">
        <f t="shared" si="1"/>
        <v>0.17240123561385604</v>
      </c>
      <c r="H20">
        <f t="shared" si="2"/>
        <v>0.10284288426800114</v>
      </c>
      <c r="I20">
        <f t="shared" si="3"/>
        <v>3.7342070085157708E-3</v>
      </c>
      <c r="J20">
        <f t="shared" si="4"/>
        <v>0.68236208281414512</v>
      </c>
      <c r="K20">
        <f t="shared" si="5"/>
        <v>1.1140136078038994E-2</v>
      </c>
      <c r="L20">
        <f t="shared" si="6"/>
        <v>1.1186571231424052E-4</v>
      </c>
    </row>
    <row r="21" spans="1:12" x14ac:dyDescent="0.25">
      <c r="A21">
        <v>0.25644628310704021</v>
      </c>
      <c r="B21">
        <v>40.700000000000003</v>
      </c>
      <c r="C21">
        <v>0.28061673199999998</v>
      </c>
      <c r="D21">
        <v>6.9714980648941226E-3</v>
      </c>
      <c r="E21">
        <v>0.54901778292156689</v>
      </c>
      <c r="F21">
        <f t="shared" si="0"/>
        <v>0.26529658181522919</v>
      </c>
      <c r="G21">
        <f t="shared" si="1"/>
        <v>1.9953160961392137E-2</v>
      </c>
      <c r="H21">
        <f t="shared" si="2"/>
        <v>1.1902702531259156E-2</v>
      </c>
      <c r="I21">
        <f t="shared" si="3"/>
        <v>3.9267859199084611E-6</v>
      </c>
      <c r="J21">
        <f t="shared" si="4"/>
        <v>0.96048803506386426</v>
      </c>
      <c r="K21">
        <f t="shared" si="5"/>
        <v>4.3249952556791574E-3</v>
      </c>
      <c r="L21">
        <f t="shared" si="6"/>
        <v>2.007161508607687E-8</v>
      </c>
    </row>
    <row r="22" spans="1:12" x14ac:dyDescent="0.25">
      <c r="A22">
        <v>0.21549398041563891</v>
      </c>
      <c r="B22">
        <v>52.3</v>
      </c>
      <c r="C22">
        <v>0.36059594799999989</v>
      </c>
      <c r="D22">
        <v>3.6947923786976862E-3</v>
      </c>
      <c r="E22">
        <v>0.61317573592241181</v>
      </c>
      <c r="F22">
        <f t="shared" si="0"/>
        <v>0.22483172220073372</v>
      </c>
      <c r="G22">
        <f t="shared" si="1"/>
        <v>-7.1275608121971493E-2</v>
      </c>
      <c r="H22">
        <f t="shared" si="2"/>
        <v>-4.2518193626160897E-2</v>
      </c>
      <c r="I22" t="e">
        <f t="shared" si="3"/>
        <v>#NUM!</v>
      </c>
      <c r="J22" t="e">
        <f t="shared" si="4"/>
        <v>#NUM!</v>
      </c>
      <c r="K22">
        <f t="shared" si="5"/>
        <v>2.1564558571947347E-3</v>
      </c>
      <c r="L22">
        <f t="shared" si="6"/>
        <v>3.2681292311564761E-6</v>
      </c>
    </row>
    <row r="23" spans="1:12" x14ac:dyDescent="0.25">
      <c r="A23">
        <v>0.18288838732992399</v>
      </c>
      <c r="B23">
        <v>66.900000000000006</v>
      </c>
      <c r="C23">
        <v>0.46125944400000002</v>
      </c>
      <c r="D23">
        <v>2.0304398151067171E-3</v>
      </c>
      <c r="E23">
        <v>0.66631572099158232</v>
      </c>
      <c r="F23">
        <f t="shared" si="0"/>
        <v>0.19261422379037335</v>
      </c>
      <c r="G23">
        <f t="shared" si="1"/>
        <v>-0.14391054991896521</v>
      </c>
      <c r="H23">
        <f t="shared" si="2"/>
        <v>-8.5847273527725462E-2</v>
      </c>
      <c r="I23" t="e">
        <f t="shared" si="3"/>
        <v>#NUM!</v>
      </c>
      <c r="J23" t="e">
        <f t="shared" si="4"/>
        <v>#NUM!</v>
      </c>
      <c r="K23">
        <f t="shared" si="5"/>
        <v>1.1187795559048212E-3</v>
      </c>
      <c r="L23">
        <f t="shared" si="6"/>
        <v>5.4313279505737274E-5</v>
      </c>
    </row>
    <row r="24" spans="1:12" x14ac:dyDescent="0.25">
      <c r="A24">
        <v>0.15510014192405419</v>
      </c>
      <c r="B24">
        <v>85.3</v>
      </c>
      <c r="C24">
        <v>0.58812302799999994</v>
      </c>
      <c r="D24">
        <v>1.112767683784347E-3</v>
      </c>
      <c r="E24">
        <v>0.71306141454481775</v>
      </c>
      <c r="F24">
        <f t="shared" si="0"/>
        <v>0.16515673360343525</v>
      </c>
      <c r="G24">
        <f t="shared" si="1"/>
        <v>-0.20581396576513264</v>
      </c>
      <c r="H24">
        <f t="shared" si="2"/>
        <v>-0.12277465289941761</v>
      </c>
      <c r="I24" t="e">
        <f t="shared" si="3"/>
        <v>#NUM!</v>
      </c>
      <c r="J24" t="e">
        <f t="shared" si="4"/>
        <v>#NUM!</v>
      </c>
      <c r="K24">
        <f t="shared" si="5"/>
        <v>5.7869373524706725E-4</v>
      </c>
      <c r="L24">
        <f t="shared" si="6"/>
        <v>2.2721388106349222E-4</v>
      </c>
    </row>
    <row r="25" spans="1:12" x14ac:dyDescent="0.25">
      <c r="A25">
        <v>0.1314175000930381</v>
      </c>
      <c r="B25">
        <v>109</v>
      </c>
      <c r="C25">
        <v>0.75152883999999998</v>
      </c>
      <c r="D25">
        <v>6.0787424564127891E-4</v>
      </c>
      <c r="E25">
        <v>0.75397695719822744</v>
      </c>
      <c r="F25">
        <f t="shared" si="0"/>
        <v>0.14175597921328809</v>
      </c>
      <c r="G25">
        <f t="shared" si="1"/>
        <v>-0.25857139626096215</v>
      </c>
      <c r="H25">
        <f t="shared" si="2"/>
        <v>-0.15424615772617092</v>
      </c>
      <c r="I25" t="e">
        <f t="shared" si="3"/>
        <v>#NUM!</v>
      </c>
      <c r="J25" t="e">
        <f t="shared" si="4"/>
        <v>#NUM!</v>
      </c>
      <c r="K25">
        <f t="shared" si="5"/>
        <v>2.982722195953555E-4</v>
      </c>
      <c r="L25">
        <f t="shared" si="6"/>
        <v>5.6605341942876533E-4</v>
      </c>
    </row>
    <row r="26" spans="1:12" x14ac:dyDescent="0.25">
      <c r="A26">
        <v>0.11123387511404891</v>
      </c>
      <c r="B26">
        <v>139</v>
      </c>
      <c r="C26">
        <v>0.95837163999999997</v>
      </c>
      <c r="D26">
        <v>3.3079184769046831E-4</v>
      </c>
      <c r="E26">
        <v>0.78964393053599624</v>
      </c>
      <c r="F26">
        <f t="shared" si="0"/>
        <v>0.12181259391842629</v>
      </c>
      <c r="G26">
        <f t="shared" si="1"/>
        <v>-0.30353412464155782</v>
      </c>
      <c r="H26">
        <f t="shared" si="2"/>
        <v>-0.18106787193694501</v>
      </c>
      <c r="I26" t="e">
        <f t="shared" si="3"/>
        <v>#NUM!</v>
      </c>
      <c r="J26" t="e">
        <f t="shared" si="4"/>
        <v>#NUM!</v>
      </c>
      <c r="K26">
        <f t="shared" si="5"/>
        <v>1.5309050967970855E-4</v>
      </c>
      <c r="L26">
        <f t="shared" si="6"/>
        <v>1.0748938787562962E-3</v>
      </c>
    </row>
    <row r="27" spans="1:12" x14ac:dyDescent="0.25">
      <c r="A27">
        <v>9.4032301058280088E-2</v>
      </c>
      <c r="B27">
        <v>176</v>
      </c>
      <c r="C27">
        <v>1.21347776</v>
      </c>
      <c r="D27">
        <v>1.7918893160725249E-4</v>
      </c>
      <c r="E27">
        <v>0.82063039728754483</v>
      </c>
      <c r="F27">
        <f t="shared" si="0"/>
        <v>0.10481576508171271</v>
      </c>
      <c r="G27">
        <f t="shared" si="1"/>
        <v>-0.34185378737772953</v>
      </c>
      <c r="H27">
        <f t="shared" si="2"/>
        <v>-0.20392678374191475</v>
      </c>
      <c r="I27" t="e">
        <f t="shared" si="3"/>
        <v>#NUM!</v>
      </c>
      <c r="J27" t="e">
        <f t="shared" si="4"/>
        <v>#NUM!</v>
      </c>
      <c r="K27">
        <f t="shared" si="5"/>
        <v>7.8182266296122053E-5</v>
      </c>
      <c r="L27">
        <f t="shared" si="6"/>
        <v>1.7294064684833205E-3</v>
      </c>
    </row>
    <row r="28" spans="1:12" x14ac:dyDescent="0.25">
      <c r="A28">
        <v>7.9372191672373194E-2</v>
      </c>
      <c r="B28">
        <v>225</v>
      </c>
      <c r="C28">
        <v>1.5513209999999999</v>
      </c>
      <c r="D28">
        <v>9.6538464786109004E-5</v>
      </c>
      <c r="E28">
        <v>0.84747373975340468</v>
      </c>
      <c r="F28">
        <f t="shared" si="0"/>
        <v>9.0330150616901986E-2</v>
      </c>
      <c r="G28">
        <f t="shared" si="1"/>
        <v>-0.3745118711973866</v>
      </c>
      <c r="H28">
        <f t="shared" si="2"/>
        <v>-0.22340838155483514</v>
      </c>
      <c r="I28" t="e">
        <f t="shared" si="3"/>
        <v>#NUM!</v>
      </c>
      <c r="J28" t="e">
        <f t="shared" si="4"/>
        <v>#NUM!</v>
      </c>
      <c r="K28">
        <f t="shared" si="5"/>
        <v>3.9689304620082792E-5</v>
      </c>
      <c r="L28">
        <f t="shared" si="6"/>
        <v>2.4911383617071611E-3</v>
      </c>
    </row>
    <row r="29" spans="1:12" x14ac:dyDescent="0.25">
      <c r="A29">
        <v>6.687805558285187E-2</v>
      </c>
      <c r="B29">
        <v>287</v>
      </c>
      <c r="C29">
        <v>1.9787961199999999</v>
      </c>
      <c r="D29">
        <v>5.1672286664757513E-5</v>
      </c>
      <c r="E29">
        <v>0.87067157123698424</v>
      </c>
      <c r="F29">
        <f t="shared" si="0"/>
        <v>7.7984728512639309E-2</v>
      </c>
      <c r="G29">
        <f t="shared" si="1"/>
        <v>-0.40234485203844644</v>
      </c>
      <c r="H29">
        <f t="shared" si="2"/>
        <v>-0.2400116501873284</v>
      </c>
      <c r="I29" t="e">
        <f t="shared" si="3"/>
        <v>#NUM!</v>
      </c>
      <c r="J29" t="e">
        <f t="shared" si="4"/>
        <v>#NUM!</v>
      </c>
      <c r="K29">
        <f t="shared" si="5"/>
        <v>2.0004815559754303E-5</v>
      </c>
      <c r="L29">
        <f t="shared" si="6"/>
        <v>3.3184042556672331E-3</v>
      </c>
    </row>
    <row r="30" spans="1:12" x14ac:dyDescent="0.25">
      <c r="A30">
        <v>5.6229878784556993E-2</v>
      </c>
      <c r="B30">
        <v>366</v>
      </c>
      <c r="C30">
        <v>2.5234821599999999</v>
      </c>
      <c r="D30">
        <v>2.744194157607833E-5</v>
      </c>
      <c r="E30">
        <v>0.89067759910562194</v>
      </c>
      <c r="F30">
        <f t="shared" si="0"/>
        <v>6.7463293795274784E-2</v>
      </c>
      <c r="G30">
        <f t="shared" si="1"/>
        <v>-0.4260656198206802</v>
      </c>
      <c r="H30">
        <f t="shared" si="2"/>
        <v>-0.25416185141465841</v>
      </c>
      <c r="I30" t="e">
        <f t="shared" si="3"/>
        <v>#NUM!</v>
      </c>
      <c r="J30" t="e">
        <f t="shared" si="4"/>
        <v>#NUM!</v>
      </c>
      <c r="K30">
        <f t="shared" si="5"/>
        <v>9.9969746119219357E-6</v>
      </c>
      <c r="L30">
        <f t="shared" si="6"/>
        <v>4.172933478590885E-3</v>
      </c>
    </row>
    <row r="31" spans="1:12" x14ac:dyDescent="0.25">
      <c r="A31">
        <v>4.7154928078454228E-2</v>
      </c>
      <c r="B31">
        <v>467</v>
      </c>
      <c r="C31">
        <v>3.2198529200000001</v>
      </c>
      <c r="D31">
        <v>1.443683157385566E-5</v>
      </c>
      <c r="E31">
        <v>0.90790062368755642</v>
      </c>
      <c r="F31">
        <f t="shared" si="0"/>
        <v>5.8496359527912607E-2</v>
      </c>
      <c r="G31">
        <f t="shared" si="1"/>
        <v>-0.4462817377920828</v>
      </c>
      <c r="H31">
        <f t="shared" si="2"/>
        <v>-0.26622141626335788</v>
      </c>
      <c r="I31" t="e">
        <f t="shared" si="3"/>
        <v>#NUM!</v>
      </c>
      <c r="J31" t="e">
        <f t="shared" si="4"/>
        <v>#NUM!</v>
      </c>
      <c r="K31">
        <f t="shared" si="5"/>
        <v>4.9443402231595778E-6</v>
      </c>
      <c r="L31">
        <f t="shared" si="6"/>
        <v>5.0231015474926071E-3</v>
      </c>
    </row>
    <row r="32" spans="1:12" x14ac:dyDescent="0.25">
      <c r="A32">
        <v>3.9420765519152967E-2</v>
      </c>
      <c r="B32">
        <v>595</v>
      </c>
      <c r="C32">
        <v>4.1023822000000001</v>
      </c>
      <c r="D32">
        <v>7.5085983146801124E-6</v>
      </c>
      <c r="E32">
        <v>0.92270553743854511</v>
      </c>
      <c r="F32">
        <f t="shared" si="0"/>
        <v>5.0854254404883115E-2</v>
      </c>
      <c r="G32">
        <f t="shared" si="1"/>
        <v>-0.46351100412888974</v>
      </c>
      <c r="H32">
        <f t="shared" si="2"/>
        <v>-0.27649922800635213</v>
      </c>
      <c r="I32" t="e">
        <f t="shared" si="3"/>
        <v>#NUM!</v>
      </c>
      <c r="J32" t="e">
        <f t="shared" si="4"/>
        <v>#NUM!</v>
      </c>
      <c r="K32">
        <f t="shared" si="5"/>
        <v>2.4149059118031866E-6</v>
      </c>
      <c r="L32">
        <f t="shared" si="6"/>
        <v>5.8448812534954708E-3</v>
      </c>
    </row>
    <row r="33" spans="1:12" x14ac:dyDescent="0.25">
      <c r="A33">
        <v>3.2829294950230459E-2</v>
      </c>
      <c r="B33">
        <v>760</v>
      </c>
      <c r="C33">
        <v>5.2400175999999998</v>
      </c>
      <c r="D33">
        <v>3.8510830325357049E-6</v>
      </c>
      <c r="E33">
        <v>0.93541557032956402</v>
      </c>
      <c r="F33">
        <f t="shared" si="0"/>
        <v>4.4341240149386042E-2</v>
      </c>
      <c r="G33">
        <f t="shared" si="1"/>
        <v>-0.47819471437061639</v>
      </c>
      <c r="H33">
        <f t="shared" si="2"/>
        <v>-0.28525853363219528</v>
      </c>
      <c r="I33" t="e">
        <f t="shared" si="3"/>
        <v>#NUM!</v>
      </c>
      <c r="J33" t="e">
        <f t="shared" si="4"/>
        <v>#NUM!</v>
      </c>
      <c r="K33">
        <f t="shared" si="5"/>
        <v>1.1615722368948836E-6</v>
      </c>
      <c r="L33">
        <f t="shared" si="6"/>
        <v>6.6214725284756276E-3</v>
      </c>
    </row>
    <row r="34" spans="1:12" x14ac:dyDescent="0.25">
      <c r="A34">
        <v>2.7211688140463819E-2</v>
      </c>
      <c r="B34">
        <v>994</v>
      </c>
      <c r="C34">
        <v>6.8533914399999993</v>
      </c>
      <c r="D34">
        <v>1.9415706267498992E-6</v>
      </c>
      <c r="E34">
        <v>0.94631526234904195</v>
      </c>
      <c r="F34">
        <f t="shared" si="0"/>
        <v>3.8790498042413628E-2</v>
      </c>
      <c r="G34">
        <f t="shared" si="1"/>
        <v>-0.49070896438266609</v>
      </c>
      <c r="H34">
        <f t="shared" si="2"/>
        <v>-0.29272368642595298</v>
      </c>
      <c r="I34" t="e">
        <f t="shared" si="3"/>
        <v>#NUM!</v>
      </c>
      <c r="J34" t="e">
        <f t="shared" si="4"/>
        <v>#NUM!</v>
      </c>
      <c r="K34">
        <f t="shared" si="5"/>
        <v>5.4830466430053659E-7</v>
      </c>
      <c r="L34">
        <f t="shared" si="6"/>
        <v>7.3422888053017183E-3</v>
      </c>
    </row>
    <row r="35" spans="1:12" x14ac:dyDescent="0.25">
      <c r="A35">
        <v>2.2424060563406401E-2</v>
      </c>
      <c r="B35">
        <v>1300</v>
      </c>
      <c r="C35">
        <v>8.9631879999999988</v>
      </c>
      <c r="D35">
        <v>9.5823555356819362E-7</v>
      </c>
      <c r="E35">
        <v>0.95565380162301139</v>
      </c>
      <c r="F35">
        <f t="shared" si="0"/>
        <v>3.4059856172236377E-2</v>
      </c>
      <c r="G35">
        <f t="shared" si="1"/>
        <v>-0.50137428335082812</v>
      </c>
      <c r="H35">
        <f t="shared" si="2"/>
        <v>-0.29908589236037403</v>
      </c>
      <c r="I35" t="e">
        <f t="shared" si="3"/>
        <v>#NUM!</v>
      </c>
      <c r="J35" t="e">
        <f t="shared" si="4"/>
        <v>#NUM!</v>
      </c>
      <c r="K35">
        <f t="shared" si="5"/>
        <v>2.5284654918901129E-7</v>
      </c>
      <c r="L35">
        <f t="shared" si="6"/>
        <v>8.0017266791320048E-3</v>
      </c>
    </row>
    <row r="36" spans="1:12" x14ac:dyDescent="0.25">
      <c r="A36">
        <v>1.8343786063462871E-2</v>
      </c>
      <c r="B36">
        <v>1700</v>
      </c>
      <c r="C36">
        <v>11.721092000000001</v>
      </c>
      <c r="D36">
        <v>4.6043911238446441E-7</v>
      </c>
      <c r="E36">
        <v>0.96364847865856196</v>
      </c>
      <c r="F36">
        <f t="shared" si="0"/>
        <v>3.0028147965911557E-2</v>
      </c>
      <c r="G36">
        <f t="shared" si="1"/>
        <v>-0.51046384353886232</v>
      </c>
      <c r="H36">
        <f t="shared" si="2"/>
        <v>-0.30450810748044888</v>
      </c>
      <c r="I36" t="e">
        <f t="shared" si="3"/>
        <v>#NUM!</v>
      </c>
      <c r="J36" t="e">
        <f t="shared" si="4"/>
        <v>#NUM!</v>
      </c>
      <c r="K36">
        <f t="shared" si="5"/>
        <v>1.1322853987702132E-7</v>
      </c>
      <c r="L36">
        <f t="shared" si="6"/>
        <v>8.5979604008648135E-3</v>
      </c>
    </row>
    <row r="37" spans="1:12" x14ac:dyDescent="0.25">
      <c r="A37">
        <v>1.4866356015505341E-2</v>
      </c>
      <c r="B37">
        <v>2220</v>
      </c>
      <c r="C37">
        <v>15.3063672</v>
      </c>
      <c r="D37">
        <v>2.1382551994264089E-7</v>
      </c>
      <c r="E37">
        <v>0.97048808899500449</v>
      </c>
      <c r="F37">
        <f t="shared" si="0"/>
        <v>2.6592108733388124E-2</v>
      </c>
      <c r="G37">
        <f t="shared" si="1"/>
        <v>-0.51821045708680513</v>
      </c>
      <c r="H37">
        <f t="shared" si="2"/>
        <v>-0.30912921171872959</v>
      </c>
      <c r="I37" t="e">
        <f t="shared" si="3"/>
        <v>#NUM!</v>
      </c>
      <c r="J37" t="e">
        <f t="shared" si="4"/>
        <v>#NUM!</v>
      </c>
      <c r="K37">
        <f t="shared" si="5"/>
        <v>4.8844775274402063E-8</v>
      </c>
      <c r="L37">
        <f t="shared" si="6"/>
        <v>9.1318797868286759E-3</v>
      </c>
    </row>
    <row r="38" spans="1:12" x14ac:dyDescent="0.25">
      <c r="A38">
        <v>1.190270253125914E-2</v>
      </c>
      <c r="B38">
        <v>2910</v>
      </c>
      <c r="C38">
        <v>20.0637516</v>
      </c>
      <c r="D38">
        <v>9.499468395137343E-8</v>
      </c>
      <c r="E38">
        <v>0.97633617651827409</v>
      </c>
      <c r="F38">
        <f t="shared" si="0"/>
        <v>2.3663730734970637E-2</v>
      </c>
      <c r="G38">
        <f t="shared" si="1"/>
        <v>-0.52481253905994352</v>
      </c>
      <c r="H38">
        <f t="shared" si="2"/>
        <v>-0.31306756604591135</v>
      </c>
      <c r="I38" t="e">
        <f t="shared" si="3"/>
        <v>#NUM!</v>
      </c>
      <c r="J38" t="e">
        <f t="shared" si="4"/>
        <v>#NUM!</v>
      </c>
      <c r="K38">
        <f t="shared" si="5"/>
        <v>2.0071615086076761E-8</v>
      </c>
      <c r="L38">
        <f t="shared" si="6"/>
        <v>9.6062151060531328E-3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8"/>
  <sheetViews>
    <sheetView workbookViewId="0">
      <selection activeCell="I1" sqref="I1:I1048576"/>
    </sheetView>
  </sheetViews>
  <sheetFormatPr defaultRowHeight="15" x14ac:dyDescent="0.25"/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3" t="s">
        <v>8</v>
      </c>
      <c r="H1" s="3" t="s">
        <v>9</v>
      </c>
      <c r="I1" s="3" t="s">
        <v>10</v>
      </c>
    </row>
    <row r="2" spans="1:9" x14ac:dyDescent="0.25">
      <c r="A2">
        <v>1</v>
      </c>
      <c r="B2">
        <v>0.19400000000000001</v>
      </c>
      <c r="C2">
        <v>1.33758344E-3</v>
      </c>
      <c r="D2">
        <v>1</v>
      </c>
      <c r="E2">
        <v>0</v>
      </c>
      <c r="F2">
        <v>0.13472222222222219</v>
      </c>
      <c r="G2">
        <v>9.2887738888888902E-4</v>
      </c>
      <c r="H2">
        <v>1</v>
      </c>
      <c r="I2">
        <v>1.5327509681463249</v>
      </c>
    </row>
    <row r="3" spans="1:9" x14ac:dyDescent="0.25">
      <c r="A3">
        <v>1</v>
      </c>
      <c r="B3">
        <v>0.38800000000000001</v>
      </c>
      <c r="C3">
        <v>2.67516688E-3</v>
      </c>
      <c r="D3">
        <v>1</v>
      </c>
      <c r="E3">
        <v>0</v>
      </c>
      <c r="F3">
        <v>0.26944444444444449</v>
      </c>
      <c r="G3">
        <v>1.857754777777778E-3</v>
      </c>
      <c r="H3">
        <v>1</v>
      </c>
      <c r="I3">
        <v>1.5327509681463249</v>
      </c>
    </row>
    <row r="4" spans="1:9" x14ac:dyDescent="0.25">
      <c r="A4">
        <v>1</v>
      </c>
      <c r="B4">
        <v>0.58099999999999996</v>
      </c>
      <c r="C4">
        <v>4.0058555600000004E-3</v>
      </c>
      <c r="D4">
        <v>1</v>
      </c>
      <c r="E4">
        <v>0</v>
      </c>
      <c r="F4">
        <v>0.40347222222222218</v>
      </c>
      <c r="G4">
        <v>2.781844138888889E-3</v>
      </c>
      <c r="H4">
        <v>1</v>
      </c>
      <c r="I4">
        <v>1.5327509681463249</v>
      </c>
    </row>
    <row r="5" spans="1:9" x14ac:dyDescent="0.25">
      <c r="A5">
        <v>1</v>
      </c>
      <c r="B5">
        <v>0.77500000000000002</v>
      </c>
      <c r="C5">
        <v>5.3434390000000002E-3</v>
      </c>
      <c r="D5">
        <v>1</v>
      </c>
      <c r="E5">
        <v>0</v>
      </c>
      <c r="F5">
        <v>0.53819444444444453</v>
      </c>
      <c r="G5">
        <v>3.7107215277777778E-3</v>
      </c>
      <c r="H5">
        <v>1</v>
      </c>
      <c r="I5">
        <v>1.5327509681463249</v>
      </c>
    </row>
    <row r="6" spans="1:9" x14ac:dyDescent="0.25">
      <c r="A6">
        <v>1</v>
      </c>
      <c r="B6">
        <v>0.96899999999999997</v>
      </c>
      <c r="C6">
        <v>6.68102244E-3</v>
      </c>
      <c r="D6">
        <v>1</v>
      </c>
      <c r="E6">
        <v>0</v>
      </c>
      <c r="F6">
        <v>0.67291666666666672</v>
      </c>
      <c r="G6">
        <v>4.639598916666667E-3</v>
      </c>
      <c r="H6">
        <v>1</v>
      </c>
      <c r="I6">
        <v>1.5327509681463249</v>
      </c>
    </row>
    <row r="7" spans="1:9" x14ac:dyDescent="0.25">
      <c r="A7">
        <v>1</v>
      </c>
      <c r="B7">
        <v>1.36</v>
      </c>
      <c r="C7">
        <v>9.3768736000000002E-3</v>
      </c>
      <c r="D7">
        <v>1</v>
      </c>
      <c r="E7">
        <v>0</v>
      </c>
      <c r="F7">
        <v>0.94444444444444464</v>
      </c>
      <c r="G7">
        <v>6.511717777777779E-3</v>
      </c>
      <c r="H7">
        <v>1</v>
      </c>
      <c r="I7">
        <v>1.5327509681463249</v>
      </c>
    </row>
    <row r="8" spans="1:9" x14ac:dyDescent="0.25">
      <c r="A8">
        <v>1</v>
      </c>
      <c r="B8">
        <v>1.74</v>
      </c>
      <c r="C8">
        <v>1.1996882400000001E-2</v>
      </c>
      <c r="D8">
        <v>1</v>
      </c>
      <c r="E8">
        <v>0</v>
      </c>
      <c r="F8">
        <v>1.208333333333333</v>
      </c>
      <c r="G8">
        <v>8.3311683333333331E-3</v>
      </c>
      <c r="H8">
        <v>1</v>
      </c>
      <c r="I8">
        <v>1.5327509681463249</v>
      </c>
    </row>
    <row r="9" spans="1:9" x14ac:dyDescent="0.25">
      <c r="A9">
        <v>1</v>
      </c>
      <c r="B9">
        <v>2.33</v>
      </c>
      <c r="C9">
        <v>1.6064790799999999E-2</v>
      </c>
      <c r="D9">
        <v>1</v>
      </c>
      <c r="E9">
        <v>0</v>
      </c>
      <c r="F9">
        <v>1.618055555555556</v>
      </c>
      <c r="G9">
        <v>1.115610472222222E-2</v>
      </c>
      <c r="H9">
        <v>1</v>
      </c>
      <c r="I9">
        <v>1.5327509681463249</v>
      </c>
    </row>
    <row r="10" spans="1:9" x14ac:dyDescent="0.25">
      <c r="A10">
        <v>1</v>
      </c>
      <c r="B10">
        <v>2.91</v>
      </c>
      <c r="C10">
        <v>2.0063751599999999E-2</v>
      </c>
      <c r="D10">
        <v>1</v>
      </c>
      <c r="E10">
        <v>0</v>
      </c>
      <c r="F10">
        <v>2.020833333333333</v>
      </c>
      <c r="G10">
        <v>1.3933160833333329E-2</v>
      </c>
      <c r="H10">
        <v>1</v>
      </c>
      <c r="I10">
        <v>1.5327509681463249</v>
      </c>
    </row>
    <row r="11" spans="1:9" x14ac:dyDescent="0.25">
      <c r="A11">
        <v>1</v>
      </c>
      <c r="B11">
        <v>3.68</v>
      </c>
      <c r="C11">
        <v>2.53727168E-2</v>
      </c>
      <c r="D11">
        <v>1</v>
      </c>
      <c r="E11">
        <v>0</v>
      </c>
      <c r="F11">
        <v>2.5555555555555558</v>
      </c>
      <c r="G11">
        <v>1.761994222222223E-2</v>
      </c>
      <c r="H11">
        <v>1</v>
      </c>
      <c r="I11">
        <v>1.5327509681463249</v>
      </c>
    </row>
    <row r="12" spans="1:9" x14ac:dyDescent="0.25">
      <c r="A12">
        <v>1</v>
      </c>
      <c r="B12">
        <v>4.6500000000000004</v>
      </c>
      <c r="C12">
        <v>3.2060633999999998E-2</v>
      </c>
      <c r="D12">
        <v>1</v>
      </c>
      <c r="E12">
        <v>0</v>
      </c>
      <c r="F12">
        <v>3.229166666666667</v>
      </c>
      <c r="G12">
        <v>2.2264329166666669E-2</v>
      </c>
      <c r="H12">
        <v>1</v>
      </c>
      <c r="I12">
        <v>1.5327509681463249</v>
      </c>
    </row>
    <row r="13" spans="1:9" x14ac:dyDescent="0.25">
      <c r="A13">
        <v>1</v>
      </c>
      <c r="B13">
        <v>5.81</v>
      </c>
      <c r="C13">
        <v>4.0058555599999997E-2</v>
      </c>
      <c r="D13">
        <v>1</v>
      </c>
      <c r="E13">
        <v>0</v>
      </c>
      <c r="F13">
        <v>4.0347222222222223</v>
      </c>
      <c r="G13">
        <v>2.7818441388888889E-2</v>
      </c>
      <c r="H13">
        <v>1</v>
      </c>
      <c r="I13">
        <v>1.5327509681463249</v>
      </c>
    </row>
    <row r="14" spans="1:9" x14ac:dyDescent="0.25">
      <c r="A14">
        <v>1</v>
      </c>
      <c r="B14">
        <v>6.98</v>
      </c>
      <c r="C14">
        <v>4.8125424799999997E-2</v>
      </c>
      <c r="D14">
        <v>1</v>
      </c>
      <c r="E14">
        <v>0</v>
      </c>
      <c r="F14">
        <v>4.8472222222222232</v>
      </c>
      <c r="G14">
        <v>3.3420433888888892E-2</v>
      </c>
      <c r="H14">
        <v>1</v>
      </c>
      <c r="I14">
        <v>1.5327509681463249</v>
      </c>
    </row>
    <row r="15" spans="1:9" x14ac:dyDescent="0.25">
      <c r="A15">
        <v>1</v>
      </c>
      <c r="B15">
        <v>9.3000000000000007</v>
      </c>
      <c r="C15">
        <v>6.4121268000000009E-2</v>
      </c>
      <c r="D15">
        <v>1</v>
      </c>
      <c r="E15">
        <v>0</v>
      </c>
      <c r="F15">
        <v>6.4583333333333348</v>
      </c>
      <c r="G15">
        <v>4.4528658333333353E-2</v>
      </c>
      <c r="H15">
        <v>1</v>
      </c>
      <c r="I15">
        <v>1.5327509681463249</v>
      </c>
    </row>
    <row r="16" spans="1:9" x14ac:dyDescent="0.25">
      <c r="A16">
        <v>1</v>
      </c>
      <c r="B16">
        <v>12.2</v>
      </c>
      <c r="C16">
        <v>8.4116071999999986E-2</v>
      </c>
      <c r="D16">
        <v>1</v>
      </c>
      <c r="E16">
        <v>0</v>
      </c>
      <c r="F16">
        <v>8.4722222222222232</v>
      </c>
      <c r="G16">
        <v>5.8413938888888878E-2</v>
      </c>
      <c r="H16">
        <v>1</v>
      </c>
      <c r="I16">
        <v>1.5327509681463249</v>
      </c>
    </row>
    <row r="17" spans="1:9" x14ac:dyDescent="0.25">
      <c r="A17">
        <v>0.96847750384938169</v>
      </c>
      <c r="B17">
        <v>15.1</v>
      </c>
      <c r="C17">
        <v>0.104110876</v>
      </c>
      <c r="D17">
        <v>0.88968921421818592</v>
      </c>
      <c r="E17">
        <v>1.0961227180499531E-4</v>
      </c>
      <c r="F17">
        <v>10.486111111111111</v>
      </c>
      <c r="G17">
        <v>7.2299219444444451E-2</v>
      </c>
      <c r="H17">
        <v>0.96809778122926649</v>
      </c>
      <c r="I17">
        <v>1.4838528114394669</v>
      </c>
    </row>
    <row r="18" spans="1:9" x14ac:dyDescent="0.25">
      <c r="A18">
        <v>0.81064948466107256</v>
      </c>
      <c r="B18">
        <v>19.8</v>
      </c>
      <c r="C18">
        <v>0.13651624800000001</v>
      </c>
      <c r="D18">
        <v>0.46485373072458042</v>
      </c>
      <c r="E18">
        <v>1.9186929730303979E-2</v>
      </c>
      <c r="F18">
        <v>13.75</v>
      </c>
      <c r="G18">
        <v>9.4802950000000011E-2</v>
      </c>
      <c r="H18">
        <v>0.80836855254639772</v>
      </c>
      <c r="I18">
        <v>1.239027681534534</v>
      </c>
    </row>
    <row r="19" spans="1:9" x14ac:dyDescent="0.25">
      <c r="A19">
        <v>0.4892277931423753</v>
      </c>
      <c r="B19">
        <v>25.2</v>
      </c>
      <c r="C19">
        <v>0.17374795200000001</v>
      </c>
      <c r="D19">
        <v>7.3616066564194158E-2</v>
      </c>
      <c r="E19">
        <v>0.24168268071928731</v>
      </c>
      <c r="F19">
        <v>17.5</v>
      </c>
      <c r="G19">
        <v>0.1206583</v>
      </c>
      <c r="H19">
        <v>0.48307498849951741</v>
      </c>
      <c r="I19">
        <v>0.74043365630990987</v>
      </c>
    </row>
    <row r="20" spans="1:9" x14ac:dyDescent="0.25">
      <c r="A20">
        <v>0.32487973628872441</v>
      </c>
      <c r="B20">
        <v>32</v>
      </c>
      <c r="C20">
        <v>0.22063231999999999</v>
      </c>
      <c r="D20">
        <v>1.6526913800746279E-2</v>
      </c>
      <c r="E20">
        <v>0.44825461189029669</v>
      </c>
      <c r="F20">
        <v>22.222222222222221</v>
      </c>
      <c r="G20">
        <v>0.1532168888888889</v>
      </c>
      <c r="H20">
        <v>0.31674718123330009</v>
      </c>
      <c r="I20">
        <v>0.4854945486929601</v>
      </c>
    </row>
    <row r="21" spans="1:9" x14ac:dyDescent="0.25">
      <c r="A21">
        <v>0.25644628310704021</v>
      </c>
      <c r="B21">
        <v>40.700000000000003</v>
      </c>
      <c r="C21">
        <v>0.28061673199999998</v>
      </c>
      <c r="D21">
        <v>6.9714980648941226E-3</v>
      </c>
      <c r="E21">
        <v>0.54901778292156689</v>
      </c>
      <c r="F21">
        <v>28.263888888888889</v>
      </c>
      <c r="G21">
        <v>0.1948727305555556</v>
      </c>
      <c r="H21">
        <v>0.2474893729617931</v>
      </c>
      <c r="I21">
        <v>0.3793395760131153</v>
      </c>
    </row>
    <row r="22" spans="1:9" x14ac:dyDescent="0.25">
      <c r="A22">
        <v>0.21549398041563891</v>
      </c>
      <c r="B22">
        <v>52.3</v>
      </c>
      <c r="C22">
        <v>0.36059594799999989</v>
      </c>
      <c r="D22">
        <v>3.6947923786976862E-3</v>
      </c>
      <c r="E22">
        <v>0.61317573592241181</v>
      </c>
      <c r="F22">
        <v>36.31944444444445</v>
      </c>
      <c r="G22">
        <v>0.25041385277777778</v>
      </c>
      <c r="H22">
        <v>0.2060437554134901</v>
      </c>
      <c r="I22">
        <v>0.31581376559053143</v>
      </c>
    </row>
    <row r="23" spans="1:9" x14ac:dyDescent="0.25">
      <c r="A23">
        <v>0.18288838732992399</v>
      </c>
      <c r="B23">
        <v>66.900000000000006</v>
      </c>
      <c r="C23">
        <v>0.46125944400000002</v>
      </c>
      <c r="D23">
        <v>2.0304398151067171E-3</v>
      </c>
      <c r="E23">
        <v>0.66631572099158232</v>
      </c>
      <c r="F23">
        <v>46.458333333333343</v>
      </c>
      <c r="G23">
        <v>0.32031905833333341</v>
      </c>
      <c r="H23">
        <v>0.17304539263156329</v>
      </c>
      <c r="I23">
        <v>0.26523549308928951</v>
      </c>
    </row>
    <row r="24" spans="1:9" x14ac:dyDescent="0.25">
      <c r="A24">
        <v>0.15510014192405419</v>
      </c>
      <c r="B24">
        <v>85.3</v>
      </c>
      <c r="C24">
        <v>0.58812302799999994</v>
      </c>
      <c r="D24">
        <v>1.112767683784347E-3</v>
      </c>
      <c r="E24">
        <v>0.71306141454481775</v>
      </c>
      <c r="F24">
        <v>59.236111111111107</v>
      </c>
      <c r="G24">
        <v>0.40841876944444439</v>
      </c>
      <c r="H24">
        <v>0.14492240770178319</v>
      </c>
      <c r="I24">
        <v>0.22212996071100469</v>
      </c>
    </row>
    <row r="25" spans="1:9" x14ac:dyDescent="0.25">
      <c r="A25">
        <v>0.1314175000930381</v>
      </c>
      <c r="B25">
        <v>109</v>
      </c>
      <c r="C25">
        <v>0.75152883999999998</v>
      </c>
      <c r="D25">
        <v>6.0787424564127891E-4</v>
      </c>
      <c r="E25">
        <v>0.75397695719822744</v>
      </c>
      <c r="F25">
        <v>75.694444444444457</v>
      </c>
      <c r="G25">
        <v>0.52189502777777785</v>
      </c>
      <c r="H25">
        <v>0.1209544827902537</v>
      </c>
      <c r="I25">
        <v>0.18539310059839931</v>
      </c>
    </row>
    <row r="26" spans="1:9" x14ac:dyDescent="0.25">
      <c r="A26">
        <v>0.11123387511404891</v>
      </c>
      <c r="B26">
        <v>139</v>
      </c>
      <c r="C26">
        <v>0.95837163999999997</v>
      </c>
      <c r="D26">
        <v>3.3079184769046831E-4</v>
      </c>
      <c r="E26">
        <v>0.78964393053599624</v>
      </c>
      <c r="F26">
        <v>96.527777777777786</v>
      </c>
      <c r="G26">
        <v>0.66553586111111118</v>
      </c>
      <c r="H26">
        <v>0.100527724179847</v>
      </c>
      <c r="I26">
        <v>0.1540839665622071</v>
      </c>
    </row>
    <row r="27" spans="1:9" x14ac:dyDescent="0.25">
      <c r="A27">
        <v>9.4032301058280088E-2</v>
      </c>
      <c r="B27">
        <v>176</v>
      </c>
      <c r="C27">
        <v>1.21347776</v>
      </c>
      <c r="D27">
        <v>1.7918893160725249E-4</v>
      </c>
      <c r="E27">
        <v>0.82063039728754483</v>
      </c>
      <c r="F27">
        <v>122.2222222222222</v>
      </c>
      <c r="G27">
        <v>0.84269288888888894</v>
      </c>
      <c r="H27">
        <v>8.311893852702211E-2</v>
      </c>
      <c r="I27">
        <v>0.12740063349858799</v>
      </c>
    </row>
    <row r="28" spans="1:9" x14ac:dyDescent="0.25">
      <c r="A28">
        <v>7.9372191672373194E-2</v>
      </c>
      <c r="B28">
        <v>225</v>
      </c>
      <c r="C28">
        <v>1.5513209999999999</v>
      </c>
      <c r="D28">
        <v>9.6538464786109004E-5</v>
      </c>
      <c r="E28">
        <v>0.84747373975340468</v>
      </c>
      <c r="F28">
        <v>156.25</v>
      </c>
      <c r="G28">
        <v>1.0773062499999999</v>
      </c>
      <c r="H28">
        <v>6.8282232239632756E-2</v>
      </c>
      <c r="I28">
        <v>0.1046596575724893</v>
      </c>
    </row>
    <row r="29" spans="1:9" x14ac:dyDescent="0.25">
      <c r="A29">
        <v>6.687805558285187E-2</v>
      </c>
      <c r="B29">
        <v>287</v>
      </c>
      <c r="C29">
        <v>1.9787961199999999</v>
      </c>
      <c r="D29">
        <v>5.1672286664757513E-5</v>
      </c>
      <c r="E29">
        <v>0.87067157123698424</v>
      </c>
      <c r="F29">
        <v>199.3055555555556</v>
      </c>
      <c r="G29">
        <v>1.3741639722222221</v>
      </c>
      <c r="H29">
        <v>5.5637590743771781E-2</v>
      </c>
      <c r="I29">
        <v>8.52785710778452E-2</v>
      </c>
    </row>
    <row r="30" spans="1:9" x14ac:dyDescent="0.25">
      <c r="A30">
        <v>5.6229878784556993E-2</v>
      </c>
      <c r="B30">
        <v>366</v>
      </c>
      <c r="C30">
        <v>2.5234821599999999</v>
      </c>
      <c r="D30">
        <v>2.744194157607833E-5</v>
      </c>
      <c r="E30">
        <v>0.89067759910562194</v>
      </c>
      <c r="F30">
        <v>254.16666666666671</v>
      </c>
      <c r="G30">
        <v>1.7524181666666669</v>
      </c>
      <c r="H30">
        <v>4.4861145118859282E-2</v>
      </c>
      <c r="I30">
        <v>6.8760963613084328E-2</v>
      </c>
    </row>
    <row r="31" spans="1:9" x14ac:dyDescent="0.25">
      <c r="A31">
        <v>4.7154928078454228E-2</v>
      </c>
      <c r="B31">
        <v>467</v>
      </c>
      <c r="C31">
        <v>3.2198529200000001</v>
      </c>
      <c r="D31">
        <v>1.443683157385566E-5</v>
      </c>
      <c r="E31">
        <v>0.90790062368755642</v>
      </c>
      <c r="F31">
        <v>324.3055555555556</v>
      </c>
      <c r="G31">
        <v>2.2360089722222232</v>
      </c>
      <c r="H31">
        <v>3.56768767989777E-2</v>
      </c>
      <c r="I31">
        <v>5.468376745407022E-2</v>
      </c>
    </row>
    <row r="32" spans="1:9" x14ac:dyDescent="0.25">
      <c r="A32">
        <v>3.9420765519152967E-2</v>
      </c>
      <c r="B32">
        <v>595</v>
      </c>
      <c r="C32">
        <v>4.1023822000000001</v>
      </c>
      <c r="D32">
        <v>7.5085983146801124E-6</v>
      </c>
      <c r="E32">
        <v>0.92270553743854511</v>
      </c>
      <c r="F32">
        <v>413.19444444444451</v>
      </c>
      <c r="G32">
        <v>2.8488765277777781</v>
      </c>
      <c r="H32">
        <v>2.784954787184243E-2</v>
      </c>
      <c r="I32">
        <v>4.2686421463003901E-2</v>
      </c>
    </row>
    <row r="33" spans="1:9" x14ac:dyDescent="0.25">
      <c r="A33">
        <v>3.2829294950230459E-2</v>
      </c>
      <c r="B33">
        <v>760</v>
      </c>
      <c r="C33">
        <v>5.2400175999999998</v>
      </c>
      <c r="D33">
        <v>3.8510830325357049E-6</v>
      </c>
      <c r="E33">
        <v>0.93541557032956402</v>
      </c>
      <c r="F33">
        <v>527.77777777777783</v>
      </c>
      <c r="G33">
        <v>3.638901111111112</v>
      </c>
      <c r="H33">
        <v>2.1178675898193462E-2</v>
      </c>
      <c r="I33">
        <v>3.2461635987013258E-2</v>
      </c>
    </row>
    <row r="34" spans="1:9" x14ac:dyDescent="0.25">
      <c r="A34">
        <v>2.7211688140463819E-2</v>
      </c>
      <c r="B34">
        <v>994</v>
      </c>
      <c r="C34">
        <v>6.8533914399999993</v>
      </c>
      <c r="D34">
        <v>1.9415706267498992E-6</v>
      </c>
      <c r="E34">
        <v>0.94631526234904195</v>
      </c>
      <c r="F34">
        <v>690.27777777777783</v>
      </c>
      <c r="G34">
        <v>4.7592996111111114</v>
      </c>
      <c r="H34">
        <v>1.54933989278409E-2</v>
      </c>
      <c r="I34">
        <v>2.374752220652537E-2</v>
      </c>
    </row>
    <row r="35" spans="1:9" x14ac:dyDescent="0.25">
      <c r="A35">
        <v>2.2424060563406401E-2</v>
      </c>
      <c r="B35">
        <v>1300</v>
      </c>
      <c r="C35">
        <v>8.9631879999999988</v>
      </c>
      <c r="D35">
        <v>9.5823555356819362E-7</v>
      </c>
      <c r="E35">
        <v>0.95565380162301139</v>
      </c>
      <c r="F35">
        <v>902.77777777777794</v>
      </c>
      <c r="G35">
        <v>6.2244361111111113</v>
      </c>
      <c r="H35">
        <v>1.0648099189321089E-2</v>
      </c>
      <c r="I35">
        <v>1.6320884341350001E-2</v>
      </c>
    </row>
    <row r="36" spans="1:9" x14ac:dyDescent="0.25">
      <c r="A36">
        <v>1.8343786063462871E-2</v>
      </c>
      <c r="B36">
        <v>1700</v>
      </c>
      <c r="C36">
        <v>11.721092000000001</v>
      </c>
      <c r="D36">
        <v>4.6043911238446441E-7</v>
      </c>
      <c r="E36">
        <v>0.96364847865856196</v>
      </c>
      <c r="F36">
        <v>1180.5555555555561</v>
      </c>
      <c r="G36">
        <v>8.1396472222222229</v>
      </c>
      <c r="H36">
        <v>6.5186733621316268E-3</v>
      </c>
      <c r="I36">
        <v>9.9915029068369087E-3</v>
      </c>
    </row>
    <row r="37" spans="1:9" x14ac:dyDescent="0.25">
      <c r="A37">
        <v>1.4866356015505341E-2</v>
      </c>
      <c r="B37">
        <v>2220</v>
      </c>
      <c r="C37">
        <v>15.3063672</v>
      </c>
      <c r="D37">
        <v>2.1382551994264089E-7</v>
      </c>
      <c r="E37">
        <v>0.97048808899500449</v>
      </c>
      <c r="F37">
        <v>1541.666666666667</v>
      </c>
      <c r="G37">
        <v>10.629421666666669</v>
      </c>
      <c r="H37">
        <v>2.9993539015219879E-3</v>
      </c>
      <c r="I37">
        <v>4.5972625963712844E-3</v>
      </c>
    </row>
    <row r="38" spans="1:9" x14ac:dyDescent="0.25">
      <c r="A38">
        <v>1.190270253125914E-2</v>
      </c>
      <c r="B38">
        <v>2910</v>
      </c>
      <c r="C38">
        <v>20.0637516</v>
      </c>
      <c r="D38">
        <v>9.499468395137343E-8</v>
      </c>
      <c r="E38">
        <v>0.97633617651827409</v>
      </c>
      <c r="F38">
        <v>2020.833333333333</v>
      </c>
      <c r="G38">
        <v>13.933160833333339</v>
      </c>
      <c r="H38">
        <v>0</v>
      </c>
      <c r="I38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1"/>
  <sheetViews>
    <sheetView tabSelected="1" workbookViewId="0"/>
  </sheetViews>
  <sheetFormatPr defaultRowHeight="15" x14ac:dyDescent="0.25"/>
  <sheetData>
    <row r="1" spans="1:9" x14ac:dyDescent="0.25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19</v>
      </c>
    </row>
    <row r="2" spans="1:9" x14ac:dyDescent="0.25">
      <c r="A2">
        <v>1</v>
      </c>
      <c r="B2">
        <v>0.65655882606561511</v>
      </c>
      <c r="C2">
        <v>1</v>
      </c>
      <c r="D2">
        <v>0</v>
      </c>
      <c r="E2">
        <v>0.19</v>
      </c>
      <c r="F2">
        <v>0</v>
      </c>
      <c r="G2">
        <v>1.5339764642108551</v>
      </c>
      <c r="H2">
        <v>1.5405727503368689</v>
      </c>
      <c r="I2">
        <v>8.472222222222225</v>
      </c>
    </row>
    <row r="3" spans="1:9" x14ac:dyDescent="0.25">
      <c r="A3">
        <v>0.9895760774110689</v>
      </c>
      <c r="B3">
        <v>0.65314390702636527</v>
      </c>
      <c r="C3">
        <v>0.95360786612579096</v>
      </c>
      <c r="D3">
        <v>4.0699222475070218E-6</v>
      </c>
      <c r="E3">
        <v>0.18120635150633019</v>
      </c>
      <c r="F3">
        <v>4.0602919699348939E-6</v>
      </c>
      <c r="G3">
        <v>1.5339764642108551</v>
      </c>
      <c r="H3">
        <v>1.5405727503368689</v>
      </c>
      <c r="I3">
        <v>9.2378382327116046</v>
      </c>
    </row>
    <row r="4" spans="1:9" x14ac:dyDescent="0.25">
      <c r="A4">
        <v>0.9791521548221378</v>
      </c>
      <c r="B4">
        <v>0.64972898798711554</v>
      </c>
      <c r="C4">
        <v>0.90845893019619151</v>
      </c>
      <c r="D4">
        <v>3.2123121352021697E-5</v>
      </c>
      <c r="E4">
        <v>0.172647356357053</v>
      </c>
      <c r="F4">
        <v>3.2048949735172629E-5</v>
      </c>
      <c r="G4">
        <v>1.5339764642108551</v>
      </c>
      <c r="H4">
        <v>1.5405727503368689</v>
      </c>
      <c r="I4">
        <v>9.9550413557472925</v>
      </c>
    </row>
    <row r="5" spans="1:9" x14ac:dyDescent="0.25">
      <c r="A5">
        <v>0.9687282322332067</v>
      </c>
      <c r="B5">
        <v>0.64631406894786569</v>
      </c>
      <c r="C5">
        <v>0.86454526562848744</v>
      </c>
      <c r="D5">
        <v>1.069494269436325E-4</v>
      </c>
      <c r="E5">
        <v>0.16432154581691299</v>
      </c>
      <c r="F5">
        <v>1.067086309573154E-4</v>
      </c>
      <c r="G5">
        <v>1.5339764642108551</v>
      </c>
      <c r="H5">
        <v>1.5405727503368689</v>
      </c>
      <c r="I5">
        <v>10.47717328386665</v>
      </c>
    </row>
    <row r="6" spans="1:9" x14ac:dyDescent="0.25">
      <c r="A6">
        <v>0.95830430964427549</v>
      </c>
      <c r="B6">
        <v>0.64289914990861596</v>
      </c>
      <c r="C6">
        <v>0.82185882752420159</v>
      </c>
      <c r="D6">
        <v>2.5004953573279771E-4</v>
      </c>
      <c r="E6">
        <v>0.15622742905052731</v>
      </c>
      <c r="F6">
        <v>2.4950098695241302E-4</v>
      </c>
      <c r="G6">
        <v>1.5339764642108551</v>
      </c>
      <c r="H6">
        <v>1.5405727503368689</v>
      </c>
      <c r="I6">
        <v>10.829463346017731</v>
      </c>
    </row>
    <row r="7" spans="1:9" x14ac:dyDescent="0.25">
      <c r="A7">
        <v>0.94788038705534439</v>
      </c>
      <c r="B7">
        <v>0.63948423086936612</v>
      </c>
      <c r="C7">
        <v>0.78039144827152707</v>
      </c>
      <c r="D7">
        <v>4.8164939601937269E-4</v>
      </c>
      <c r="E7">
        <v>0.14836349229821169</v>
      </c>
      <c r="F7">
        <v>4.8062069458257517E-4</v>
      </c>
      <c r="G7">
        <v>1.5339764642108551</v>
      </c>
      <c r="H7">
        <v>1.5405727503368689</v>
      </c>
      <c r="I7">
        <v>11.151275699538971</v>
      </c>
    </row>
    <row r="8" spans="1:9" x14ac:dyDescent="0.25">
      <c r="A8">
        <v>0.93745646446641329</v>
      </c>
      <c r="B8">
        <v>0.63606931183011639</v>
      </c>
      <c r="C8">
        <v>0.74013483288209014</v>
      </c>
      <c r="D8">
        <v>8.2071492989371135E-4</v>
      </c>
      <c r="E8">
        <v>0.14072819800191191</v>
      </c>
      <c r="F8">
        <v>8.1900982022179347E-4</v>
      </c>
      <c r="G8">
        <v>1.5339764642108551</v>
      </c>
      <c r="H8">
        <v>1.5405727503368689</v>
      </c>
      <c r="I8">
        <v>11.445236673217879</v>
      </c>
    </row>
    <row r="9" spans="1:9" x14ac:dyDescent="0.25">
      <c r="A9">
        <v>0.92703254187748219</v>
      </c>
      <c r="B9">
        <v>0.63265439279086655</v>
      </c>
      <c r="C9">
        <v>0.7010805540395364</v>
      </c>
      <c r="D9">
        <v>1.284967111550813E-3</v>
      </c>
      <c r="E9">
        <v>0.1333199838770027</v>
      </c>
      <c r="F9">
        <v>1.2823725339711979E-3</v>
      </c>
      <c r="G9">
        <v>1.5339764642108551</v>
      </c>
      <c r="H9">
        <v>1.5405727503368689</v>
      </c>
      <c r="I9">
        <v>11.71388257328865</v>
      </c>
    </row>
    <row r="10" spans="1:9" x14ac:dyDescent="0.25">
      <c r="A10">
        <v>0.91660861928855109</v>
      </c>
      <c r="B10">
        <v>0.62923947375161682</v>
      </c>
      <c r="C10">
        <v>0.6632200468349464</v>
      </c>
      <c r="D10">
        <v>1.8908974216945991E-3</v>
      </c>
      <c r="E10">
        <v>0.12613726192525451</v>
      </c>
      <c r="F10">
        <v>1.8871901938376061E-3</v>
      </c>
      <c r="G10">
        <v>1.5339764642108551</v>
      </c>
      <c r="H10">
        <v>1.5405727503368689</v>
      </c>
      <c r="I10">
        <v>11.95974970598545</v>
      </c>
    </row>
    <row r="11" spans="1:9" x14ac:dyDescent="0.25">
      <c r="A11">
        <v>0.90618469669961998</v>
      </c>
      <c r="B11">
        <v>0.62582455471236698</v>
      </c>
      <c r="C11">
        <v>0.62654460316127347</v>
      </c>
      <c r="D11">
        <v>2.6537836997433E-3</v>
      </c>
      <c r="E11">
        <v>0.11917841738373559</v>
      </c>
      <c r="F11">
        <v>2.6487368213039121E-3</v>
      </c>
      <c r="G11">
        <v>1.5339764642108551</v>
      </c>
      <c r="H11">
        <v>1.5405727503368689</v>
      </c>
      <c r="I11">
        <v>12.185374377542461</v>
      </c>
    </row>
    <row r="12" spans="1:9" x14ac:dyDescent="0.25">
      <c r="A12">
        <v>0.89576077411068888</v>
      </c>
      <c r="B12">
        <v>0.62240963567311725</v>
      </c>
      <c r="C12">
        <v>0.59104536573577526</v>
      </c>
      <c r="D12">
        <v>3.587706417484638E-3</v>
      </c>
      <c r="E12">
        <v>0.1124418076038092</v>
      </c>
      <c r="F12">
        <v>3.5810949916364109E-3</v>
      </c>
      <c r="G12">
        <v>1.5339764642108551</v>
      </c>
      <c r="H12">
        <v>1.5405727503368689</v>
      </c>
      <c r="I12">
        <v>12.393292894193859</v>
      </c>
    </row>
    <row r="13" spans="1:9" x14ac:dyDescent="0.25">
      <c r="A13">
        <v>0.88533685152175767</v>
      </c>
      <c r="B13">
        <v>0.6189947166338674</v>
      </c>
      <c r="C13">
        <v>0.5567133217157344</v>
      </c>
      <c r="D13">
        <v>4.7055654000008754E-3</v>
      </c>
      <c r="E13">
        <v>0.10592576085369559</v>
      </c>
      <c r="F13">
        <v>4.6971721644222392E-3</v>
      </c>
      <c r="G13">
        <v>1.5339764642108551</v>
      </c>
      <c r="H13">
        <v>1.5405727503368689</v>
      </c>
      <c r="I13">
        <v>12.58604156217384</v>
      </c>
    </row>
    <row r="14" spans="1:9" x14ac:dyDescent="0.25">
      <c r="A14">
        <v>0.87491292893282657</v>
      </c>
      <c r="B14">
        <v>0.61557979759461756</v>
      </c>
      <c r="C14">
        <v>0.52353929586854575</v>
      </c>
      <c r="D14">
        <v>6.0190970221249713E-3</v>
      </c>
      <c r="E14">
        <v>9.9628575037271599E-2</v>
      </c>
      <c r="F14">
        <v>6.008717482245407E-3</v>
      </c>
      <c r="G14">
        <v>1.5339764642108551</v>
      </c>
      <c r="H14">
        <v>1.5405727503368689</v>
      </c>
      <c r="I14">
        <v>12.76615668771657</v>
      </c>
    </row>
    <row r="15" spans="1:9" x14ac:dyDescent="0.25">
      <c r="A15">
        <v>0.86448900634389547</v>
      </c>
      <c r="B15">
        <v>0.61216487855536783</v>
      </c>
      <c r="C15">
        <v>0.49151394325238329</v>
      </c>
      <c r="D15">
        <v>7.5388919114421568E-3</v>
      </c>
      <c r="E15">
        <v>9.3548516320864486E-2</v>
      </c>
      <c r="F15">
        <v>7.5263390681344321E-3</v>
      </c>
      <c r="G15">
        <v>1.5339764642108551</v>
      </c>
      <c r="H15">
        <v>1.5405727503368689</v>
      </c>
      <c r="I15">
        <v>12.93617457705623</v>
      </c>
    </row>
    <row r="16" spans="1:9" x14ac:dyDescent="0.25">
      <c r="A16">
        <v>0.85406508375496437</v>
      </c>
      <c r="B16">
        <v>0.60874995951611799</v>
      </c>
      <c r="C16">
        <v>0.46062774135804391</v>
      </c>
      <c r="D16">
        <v>9.2744131919669393E-3</v>
      </c>
      <c r="E16">
        <v>8.7683817658738436E-2</v>
      </c>
      <c r="F16">
        <v>9.2595218554983299E-3</v>
      </c>
      <c r="G16">
        <v>1.5339764642108551</v>
      </c>
      <c r="H16">
        <v>1.5405727503368689</v>
      </c>
      <c r="I16">
        <v>13.098631536427</v>
      </c>
    </row>
    <row r="17" spans="1:9" x14ac:dyDescent="0.25">
      <c r="A17">
        <v>0.84364116116603327</v>
      </c>
      <c r="B17">
        <v>0.60533504047686826</v>
      </c>
      <c r="C17">
        <v>0.43087098165605697</v>
      </c>
      <c r="D17">
        <v>1.123401530616378E-2</v>
      </c>
      <c r="E17">
        <v>8.2032677206744342E-2</v>
      </c>
      <c r="F17">
        <v>1.1216645987770529E-2</v>
      </c>
      <c r="G17">
        <v>1.5339764642108551</v>
      </c>
      <c r="H17">
        <v>1.5405727503368689</v>
      </c>
      <c r="I17">
        <v>13.25606387206307</v>
      </c>
    </row>
    <row r="18" spans="1:9" x14ac:dyDescent="0.25">
      <c r="A18">
        <v>0.83321723857710217</v>
      </c>
      <c r="B18">
        <v>0.60192012143761842</v>
      </c>
      <c r="C18">
        <v>0.40223376048554871</v>
      </c>
      <c r="D18">
        <v>1.342496345701423E-2</v>
      </c>
      <c r="E18">
        <v>7.6593256612171548E-2</v>
      </c>
      <c r="F18">
        <v>1.3405005828975049E-2</v>
      </c>
      <c r="G18">
        <v>1.5339764642108551</v>
      </c>
      <c r="H18">
        <v>1.5405727503368689</v>
      </c>
      <c r="I18">
        <v>13.41100789019861</v>
      </c>
    </row>
    <row r="19" spans="1:9" x14ac:dyDescent="0.25">
      <c r="A19">
        <v>0.82279331598817107</v>
      </c>
      <c r="B19">
        <v>0.59850520239836869</v>
      </c>
      <c r="C19">
        <v>0.37470596921249072</v>
      </c>
      <c r="D19">
        <v>1.5853453716450229E-2</v>
      </c>
      <c r="E19">
        <v>7.1363679166168592E-2</v>
      </c>
      <c r="F19">
        <v>1.583082963100171E-2</v>
      </c>
      <c r="G19">
        <v>1.5339764642108551</v>
      </c>
      <c r="H19">
        <v>1.5405727503368689</v>
      </c>
      <c r="I19">
        <v>13.565999897067799</v>
      </c>
    </row>
    <row r="20" spans="1:9" x14ac:dyDescent="0.25">
      <c r="A20">
        <v>0.81236939339923997</v>
      </c>
      <c r="B20">
        <v>0.59509028335911884</v>
      </c>
      <c r="C20">
        <v>0.3482772835745272</v>
      </c>
      <c r="D20">
        <v>1.852463385178206E-2</v>
      </c>
      <c r="E20">
        <v>6.6342027803131878E-2</v>
      </c>
      <c r="F20">
        <v>1.849929990863548E-2</v>
      </c>
      <c r="G20">
        <v>1.5339764642108551</v>
      </c>
      <c r="H20">
        <v>1.5405727503368689</v>
      </c>
      <c r="I20">
        <v>13.72357619890483</v>
      </c>
    </row>
    <row r="21" spans="1:9" x14ac:dyDescent="0.25">
      <c r="A21">
        <v>0.80194547081030876</v>
      </c>
      <c r="B21">
        <v>0.59167536431986911</v>
      </c>
      <c r="C21">
        <v>0.32293715211727758</v>
      </c>
      <c r="D21">
        <v>2.14426249278779E-2</v>
      </c>
      <c r="E21">
        <v>6.1526342929142372E-2</v>
      </c>
      <c r="F21">
        <v>2.1414574579457221E-2</v>
      </c>
      <c r="G21">
        <v>1.5339764642108551</v>
      </c>
      <c r="H21">
        <v>1.5405727503368689</v>
      </c>
      <c r="I21">
        <v>13.881045398727959</v>
      </c>
    </row>
    <row r="22" spans="1:9" x14ac:dyDescent="0.25">
      <c r="A22">
        <v>0.79152154822137766</v>
      </c>
      <c r="B22">
        <v>0.58826044528061927</v>
      </c>
      <c r="C22">
        <v>0.29867478361241689</v>
      </c>
      <c r="D22">
        <v>2.461054374996377E-2</v>
      </c>
      <c r="E22">
        <v>5.6914620058774942E-2</v>
      </c>
      <c r="F22">
        <v>2.4579808932780511E-2</v>
      </c>
      <c r="G22">
        <v>1.5339764642108551</v>
      </c>
      <c r="H22">
        <v>1.5405727503368689</v>
      </c>
      <c r="I22">
        <v>14.030305828816999</v>
      </c>
    </row>
    <row r="23" spans="1:9" x14ac:dyDescent="0.25">
      <c r="A23">
        <v>0.78109762563244656</v>
      </c>
      <c r="B23">
        <v>0.58484552624136943</v>
      </c>
      <c r="C23">
        <v>0.27547913333043073</v>
      </c>
      <c r="D23">
        <v>2.803052622020593E-2</v>
      </c>
      <c r="E23">
        <v>5.2504807236322587E-2</v>
      </c>
      <c r="F23">
        <v>2.7997178500008931E-2</v>
      </c>
      <c r="G23">
        <v>1.5339764642108551</v>
      </c>
      <c r="H23">
        <v>1.5405727503368689</v>
      </c>
      <c r="I23">
        <v>14.1717842955869</v>
      </c>
    </row>
    <row r="24" spans="1:9" x14ac:dyDescent="0.25">
      <c r="A24">
        <v>0.77067370304351546</v>
      </c>
      <c r="B24">
        <v>0.5814306072021197</v>
      </c>
      <c r="C24">
        <v>0.2533388880200777</v>
      </c>
      <c r="D24">
        <v>3.1703751690961741E-2</v>
      </c>
      <c r="E24">
        <v>4.8294802213537928E-2</v>
      </c>
      <c r="F24">
        <v>3.1667902908439217E-2</v>
      </c>
      <c r="G24">
        <v>1.5339764642108551</v>
      </c>
      <c r="H24">
        <v>1.5405727503368689</v>
      </c>
      <c r="I24">
        <v>14.30610303936831</v>
      </c>
    </row>
    <row r="25" spans="1:9" x14ac:dyDescent="0.25">
      <c r="A25">
        <v>0.76024978045458436</v>
      </c>
      <c r="B25">
        <v>0.57801568816286986</v>
      </c>
      <c r="C25">
        <v>0.23224244942140679</v>
      </c>
      <c r="D25">
        <v>3.5630468409053817E-2</v>
      </c>
      <c r="E25">
        <v>4.4282449351241281E-2</v>
      </c>
      <c r="F25">
        <v>3.5592270811908099E-2</v>
      </c>
      <c r="G25">
        <v>1.5339764642108551</v>
      </c>
      <c r="H25">
        <v>1.5405727503368689</v>
      </c>
      <c r="I25">
        <v>14.43388430049187</v>
      </c>
    </row>
    <row r="26" spans="1:9" x14ac:dyDescent="0.25">
      <c r="A26">
        <v>0.74982585786565314</v>
      </c>
      <c r="B26">
        <v>0.57460076912362013</v>
      </c>
      <c r="C26">
        <v>0.212177916108613</v>
      </c>
      <c r="D26">
        <v>3.9810020159031921E-2</v>
      </c>
      <c r="E26">
        <v>4.0465536206373109E-2</v>
      </c>
      <c r="F26">
        <v>3.9769666005179317E-2</v>
      </c>
      <c r="G26">
        <v>1.5339764642108551</v>
      </c>
      <c r="H26">
        <v>1.5405727503368689</v>
      </c>
      <c r="I26">
        <v>14.55575031928822</v>
      </c>
    </row>
    <row r="27" spans="1:9" x14ac:dyDescent="0.25">
      <c r="A27">
        <v>0.73940193527672204</v>
      </c>
      <c r="B27">
        <v>0.57118585008437028</v>
      </c>
      <c r="C27">
        <v>0.1931330634216297</v>
      </c>
      <c r="D27">
        <v>4.4240874229647183E-2</v>
      </c>
      <c r="E27">
        <v>3.6841789759008738E-2</v>
      </c>
      <c r="F27">
        <v>4.419859484510015E-2</v>
      </c>
      <c r="G27">
        <v>1.5339764642108551</v>
      </c>
      <c r="H27">
        <v>1.5405727503368689</v>
      </c>
      <c r="I27">
        <v>14.67232333608802</v>
      </c>
    </row>
    <row r="28" spans="1:9" x14ac:dyDescent="0.25">
      <c r="A28">
        <v>0.72897801268779094</v>
      </c>
      <c r="B28">
        <v>0.56777093104512055</v>
      </c>
      <c r="C28">
        <v>0.175095321199323</v>
      </c>
      <c r="D28">
        <v>4.8920650847328162E-2</v>
      </c>
      <c r="E28">
        <v>3.3408872225157878E-2</v>
      </c>
      <c r="F28">
        <v>4.8876715120971102E-2</v>
      </c>
      <c r="G28">
        <v>1.5339764642108551</v>
      </c>
      <c r="H28">
        <v>1.5405727503368689</v>
      </c>
      <c r="I28">
        <v>14.78422559122192</v>
      </c>
    </row>
    <row r="29" spans="1:9" x14ac:dyDescent="0.25">
      <c r="A29">
        <v>0.71855409009885984</v>
      </c>
      <c r="B29">
        <v>0.56435601200587071</v>
      </c>
      <c r="C29">
        <v>0.158051748969991</v>
      </c>
      <c r="D29">
        <v>5.3846154244174188E-2</v>
      </c>
      <c r="E29">
        <v>3.0164376390372168E-2</v>
      </c>
      <c r="F29">
        <v>5.3800866540124573E-2</v>
      </c>
      <c r="G29">
        <v>1.5339764642108551</v>
      </c>
      <c r="H29">
        <v>1.5405727503368689</v>
      </c>
      <c r="I29">
        <v>14.892079325020561</v>
      </c>
    </row>
    <row r="30" spans="1:9" x14ac:dyDescent="0.25">
      <c r="A30">
        <v>0.70813016750992874</v>
      </c>
      <c r="B30">
        <v>0.56094109296662098</v>
      </c>
      <c r="C30">
        <v>0.1419890081832946</v>
      </c>
      <c r="D30">
        <v>5.9013405556994643E-2</v>
      </c>
      <c r="E30">
        <v>2.7105820385657849E-2</v>
      </c>
      <c r="F30">
        <v>5.8967103023514711E-2</v>
      </c>
      <c r="G30">
        <v>1.5339764642108551</v>
      </c>
      <c r="H30">
        <v>1.5405727503368689</v>
      </c>
      <c r="I30">
        <v>14.99650677781459</v>
      </c>
    </row>
    <row r="31" spans="1:9" x14ac:dyDescent="0.25">
      <c r="A31">
        <v>0.69770624492099764</v>
      </c>
      <c r="B31">
        <v>0.55752617392737114</v>
      </c>
      <c r="C31">
        <v>0.12689333097726779</v>
      </c>
      <c r="D31">
        <v>6.4417677789727165E-2</v>
      </c>
      <c r="E31">
        <v>2.4230641810089059E-2</v>
      </c>
      <c r="F31">
        <v>6.4370727041681994E-2</v>
      </c>
      <c r="G31">
        <v>1.5339764642108551</v>
      </c>
      <c r="H31">
        <v>1.5405727503368689</v>
      </c>
      <c r="I31">
        <v>15.098130189934651</v>
      </c>
    </row>
    <row r="32" spans="1:9" x14ac:dyDescent="0.25">
      <c r="A32">
        <v>0.68728232233206654</v>
      </c>
      <c r="B32">
        <v>0.5541112548881213</v>
      </c>
      <c r="C32">
        <v>0.11275048485853</v>
      </c>
      <c r="D32">
        <v>7.0053533116191016E-2</v>
      </c>
      <c r="E32">
        <v>2.153619108267606E-2</v>
      </c>
      <c r="F32">
        <v>7.0006326265786789E-2</v>
      </c>
      <c r="G32">
        <v>1.5339764642108551</v>
      </c>
      <c r="H32">
        <v>1.5405727503368689</v>
      </c>
      <c r="I32">
        <v>15.197571801711391</v>
      </c>
    </row>
    <row r="33" spans="1:9" x14ac:dyDescent="0.25">
      <c r="A33">
        <v>0.67685839974313544</v>
      </c>
      <c r="B33">
        <v>0.55069633584887157</v>
      </c>
      <c r="C33">
        <v>9.9545732524668487E-2</v>
      </c>
      <c r="D33">
        <v>7.5914862856352447E-2</v>
      </c>
      <c r="E33">
        <v>1.901972387783598E-2</v>
      </c>
      <c r="F33">
        <v>7.5867812864278877E-2</v>
      </c>
      <c r="G33">
        <v>1.5339764642108551</v>
      </c>
      <c r="H33">
        <v>1.5405727503368689</v>
      </c>
      <c r="I33">
        <v>15.295453853475459</v>
      </c>
    </row>
    <row r="34" spans="1:9" x14ac:dyDescent="0.25">
      <c r="A34">
        <v>0.66643447715420434</v>
      </c>
      <c r="B34">
        <v>0.54728141680962172</v>
      </c>
      <c r="C34">
        <v>8.72637858628382E-2</v>
      </c>
      <c r="D34">
        <v>8.1994930530958368E-2</v>
      </c>
      <c r="E34">
        <v>1.667839246194372E-2</v>
      </c>
      <c r="F34">
        <v>8.1948465847025892E-2</v>
      </c>
      <c r="G34">
        <v>1.5339764642108551</v>
      </c>
      <c r="H34">
        <v>1.5405727503368689</v>
      </c>
      <c r="I34">
        <v>15.39239858555751</v>
      </c>
    </row>
    <row r="35" spans="1:9" x14ac:dyDescent="0.25">
      <c r="A35">
        <v>0.65601055456527324</v>
      </c>
      <c r="B35">
        <v>0.54386649777037199</v>
      </c>
      <c r="C35">
        <v>7.5888752900485273E-2</v>
      </c>
      <c r="D35">
        <v>8.8286418491988664E-2</v>
      </c>
      <c r="E35">
        <v>1.450923569959681E-2</v>
      </c>
      <c r="F35">
        <v>8.8240976950802893E-2</v>
      </c>
      <c r="G35">
        <v>1.5339764642108551</v>
      </c>
      <c r="H35">
        <v>1.5405727503368689</v>
      </c>
      <c r="I35">
        <v>15.48902823828818</v>
      </c>
    </row>
    <row r="36" spans="1:9" x14ac:dyDescent="0.25">
      <c r="A36">
        <v>0.64558663197634203</v>
      </c>
      <c r="B36">
        <v>0.54045157873112215</v>
      </c>
      <c r="C36">
        <v>6.5404076137139805E-2</v>
      </c>
      <c r="D36">
        <v>9.4781478747734571E-2</v>
      </c>
      <c r="E36">
        <v>1.250916743256072E-2</v>
      </c>
      <c r="F36">
        <v>9.4737500680769832E-2</v>
      </c>
      <c r="G36">
        <v>1.5339764642108551</v>
      </c>
      <c r="H36">
        <v>1.5405727503368689</v>
      </c>
      <c r="I36">
        <v>15.58596505199813</v>
      </c>
    </row>
    <row r="37" spans="1:9" x14ac:dyDescent="0.25">
      <c r="A37">
        <v>0.63516270938741093</v>
      </c>
      <c r="B37">
        <v>0.53703665969187242</v>
      </c>
      <c r="C37">
        <v>5.579246021217648E-2</v>
      </c>
      <c r="D37">
        <v>0.10147178876296099</v>
      </c>
      <c r="E37">
        <v>1.067496284461256E-2</v>
      </c>
      <c r="F37">
        <v>0.1014297092834317</v>
      </c>
      <c r="G37">
        <v>1.5339764642108551</v>
      </c>
      <c r="H37">
        <v>1.5405727503368689</v>
      </c>
      <c r="I37">
        <v>15.683831267018</v>
      </c>
    </row>
    <row r="38" spans="1:9" x14ac:dyDescent="0.25">
      <c r="A38">
        <v>0.62473878679847983</v>
      </c>
      <c r="B38">
        <v>0.53362174065262258</v>
      </c>
      <c r="C38">
        <v>4.7035786203741867E-2</v>
      </c>
      <c r="D38">
        <v>0.1083486132338662</v>
      </c>
      <c r="E38">
        <v>9.0032423005624723E-3</v>
      </c>
      <c r="F38">
        <v>0.1083088536448546</v>
      </c>
      <c r="G38">
        <v>1.5339764642108551</v>
      </c>
      <c r="H38">
        <v>1.5405727503368689</v>
      </c>
      <c r="I38">
        <v>15.783249123678431</v>
      </c>
    </row>
    <row r="39" spans="1:9" x14ac:dyDescent="0.25">
      <c r="A39">
        <v>0.61431486420954873</v>
      </c>
      <c r="B39">
        <v>0.53020682161337285</v>
      </c>
      <c r="C39">
        <v>3.9115008916781463E-2</v>
      </c>
      <c r="D39">
        <v>0.1154028731410849</v>
      </c>
      <c r="E39">
        <v>7.4904519701649939E-3</v>
      </c>
      <c r="F39">
        <v>0.11536583141021731</v>
      </c>
      <c r="G39">
        <v>1.5339764642108551</v>
      </c>
      <c r="H39">
        <v>1.5405727503368689</v>
      </c>
      <c r="I39">
        <v>15.884840862310069</v>
      </c>
    </row>
    <row r="40" spans="1:9" x14ac:dyDescent="0.25">
      <c r="A40">
        <v>0.60389094162061752</v>
      </c>
      <c r="B40">
        <v>0.52679190257412301</v>
      </c>
      <c r="C40">
        <v>3.2010032154762232E-2</v>
      </c>
      <c r="D40">
        <v>0.1226252238140783</v>
      </c>
      <c r="E40">
        <v>6.1328402892482283E-3</v>
      </c>
      <c r="F40">
        <v>0.1225912640493213</v>
      </c>
      <c r="G40">
        <v>1.5339764642108551</v>
      </c>
      <c r="H40">
        <v>1.5405727503368689</v>
      </c>
      <c r="I40">
        <v>15.989228723243579</v>
      </c>
    </row>
    <row r="41" spans="1:9" x14ac:dyDescent="0.25">
      <c r="A41">
        <v>0.59346701903168642</v>
      </c>
      <c r="B41">
        <v>0.52337698353487316</v>
      </c>
      <c r="C41">
        <v>2.5699554932343389E-2</v>
      </c>
      <c r="D41">
        <v>0.13000614436617061</v>
      </c>
      <c r="E41">
        <v>4.9264289241095589E-3</v>
      </c>
      <c r="F41">
        <v>0.12997558521663821</v>
      </c>
      <c r="G41">
        <v>1.5339764642108551</v>
      </c>
      <c r="H41">
        <v>1.5405727503368689</v>
      </c>
      <c r="I41">
        <v>16.09703494680959</v>
      </c>
    </row>
    <row r="42" spans="1:9" x14ac:dyDescent="0.25">
      <c r="A42">
        <v>0.58304309644275532</v>
      </c>
      <c r="B42">
        <v>0.51996206449562343</v>
      </c>
      <c r="C42">
        <v>2.016087844487573E-2</v>
      </c>
      <c r="D42">
        <v>0.1375360417990833</v>
      </c>
      <c r="E42">
        <v>3.866976309366027E-3</v>
      </c>
      <c r="F42">
        <v>0.13750914369157641</v>
      </c>
      <c r="G42">
        <v>1.5339764642108551</v>
      </c>
      <c r="H42">
        <v>1.5405727503368689</v>
      </c>
      <c r="I42">
        <v>16.208881773338749</v>
      </c>
    </row>
    <row r="43" spans="1:9" x14ac:dyDescent="0.25">
      <c r="A43">
        <v>0.57261917385382421</v>
      </c>
      <c r="B43">
        <v>0.5165471454563737</v>
      </c>
      <c r="C43">
        <v>1.536965858562292E-2</v>
      </c>
      <c r="D43">
        <v>0.1452053745385698</v>
      </c>
      <c r="E43">
        <v>2.9499308758488868E-3</v>
      </c>
      <c r="F43">
        <v>0.1451823256443345</v>
      </c>
      <c r="G43">
        <v>1.5339764642108551</v>
      </c>
      <c r="H43">
        <v>1.5405727503368689</v>
      </c>
      <c r="I43">
        <v>16.32539144316172</v>
      </c>
    </row>
    <row r="44" spans="1:9" x14ac:dyDescent="0.25">
      <c r="A44">
        <v>0.56219525126489311</v>
      </c>
      <c r="B44">
        <v>0.51313222641712386</v>
      </c>
      <c r="C44">
        <v>1.129958040340414E-2</v>
      </c>
      <c r="D44">
        <v>0.15300480254115501</v>
      </c>
      <c r="E44">
        <v>2.1703694905678122E-3</v>
      </c>
      <c r="F44">
        <v>0.1529857033475138</v>
      </c>
      <c r="G44">
        <v>1.5339764642108551</v>
      </c>
      <c r="H44">
        <v>1.5405727503368689</v>
      </c>
      <c r="I44">
        <v>16.447186196609142</v>
      </c>
    </row>
    <row r="45" spans="1:9" x14ac:dyDescent="0.25">
      <c r="A45">
        <v>0.55177132867596201</v>
      </c>
      <c r="B45">
        <v>0.50971730737787402</v>
      </c>
      <c r="C45">
        <v>7.921916089632863E-3</v>
      </c>
      <c r="D45">
        <v>0.160925375189126</v>
      </c>
      <c r="E45">
        <v>1.522913818366522E-3</v>
      </c>
      <c r="F45">
        <v>0.16091022152728551</v>
      </c>
      <c r="G45">
        <v>1.5339764642108551</v>
      </c>
      <c r="H45">
        <v>1.5405727503368689</v>
      </c>
      <c r="I45">
        <v>16.574888274011649</v>
      </c>
    </row>
    <row r="46" spans="1:9" x14ac:dyDescent="0.25">
      <c r="A46">
        <v>0.54134740608703091</v>
      </c>
      <c r="B46">
        <v>0.50630238833862429</v>
      </c>
      <c r="C46">
        <v>5.2049001995136748E-3</v>
      </c>
      <c r="D46">
        <v>0.16895877565568571</v>
      </c>
      <c r="E46">
        <v>1.001612014015987E-3</v>
      </c>
      <c r="F46">
        <v>0.16894744001164561</v>
      </c>
      <c r="G46">
        <v>1.5339764642108551</v>
      </c>
      <c r="H46">
        <v>1.5405727503368689</v>
      </c>
      <c r="I46">
        <v>16.709119915699912</v>
      </c>
    </row>
    <row r="47" spans="1:9" x14ac:dyDescent="0.25">
      <c r="A47">
        <v>0.53092348349809981</v>
      </c>
      <c r="B47">
        <v>0.50288746929937445</v>
      </c>
      <c r="C47">
        <v>3.1127986165272979E-3</v>
      </c>
      <c r="D47">
        <v>0.1770976552962108</v>
      </c>
      <c r="E47">
        <v>5.9976227228346769E-4</v>
      </c>
      <c r="F47">
        <v>0.17708986621752881</v>
      </c>
      <c r="G47">
        <v>1.5339764642108551</v>
      </c>
      <c r="H47">
        <v>1.5405727503368689</v>
      </c>
      <c r="I47">
        <v>16.850503362004559</v>
      </c>
    </row>
    <row r="48" spans="1:9" x14ac:dyDescent="0.25">
      <c r="A48">
        <v>0.52049956090916871</v>
      </c>
      <c r="B48">
        <v>0.49947255026012471</v>
      </c>
      <c r="C48">
        <v>1.604416214366749E-3</v>
      </c>
      <c r="D48">
        <v>0.18533612482744999</v>
      </c>
      <c r="E48">
        <v>3.0962971358864712E-4</v>
      </c>
      <c r="F48">
        <v>0.18533144427932621</v>
      </c>
      <c r="G48">
        <v>1.5339764642108551</v>
      </c>
      <c r="H48">
        <v>1.5405727503368689</v>
      </c>
      <c r="I48">
        <v>16.999660853256241</v>
      </c>
    </row>
    <row r="49" spans="1:9" x14ac:dyDescent="0.25">
      <c r="A49">
        <v>0.51007563832023761</v>
      </c>
      <c r="B49">
        <v>0.49605763122087487</v>
      </c>
      <c r="C49">
        <v>6.3043139007121544E-4</v>
      </c>
      <c r="D49">
        <v>0.19367055634941011</v>
      </c>
      <c r="E49">
        <v>1.219400719520638E-4</v>
      </c>
      <c r="F49">
        <v>0.19366835516199801</v>
      </c>
      <c r="G49">
        <v>1.5339764642108551</v>
      </c>
      <c r="H49">
        <v>1.5405727503368689</v>
      </c>
      <c r="I49">
        <v>17.15721462978561</v>
      </c>
    </row>
    <row r="50" spans="1:9" x14ac:dyDescent="0.25">
      <c r="A50">
        <v>0.4996517157313064</v>
      </c>
      <c r="B50">
        <v>0.49264271218162509</v>
      </c>
      <c r="C50">
        <v>1.2768051729299511E-4</v>
      </c>
      <c r="D50">
        <v>0.20210114953087441</v>
      </c>
      <c r="E50">
        <v>2.4792124871513631E-5</v>
      </c>
      <c r="F50">
        <v>0.20210058269605069</v>
      </c>
      <c r="G50">
        <v>1.5339764642108551</v>
      </c>
      <c r="H50">
        <v>1.5405727503368689</v>
      </c>
      <c r="I50">
        <v>17.323786931923319</v>
      </c>
    </row>
    <row r="51" spans="1:9" x14ac:dyDescent="0.25">
      <c r="A51">
        <v>0.4892277931423753</v>
      </c>
      <c r="B51">
        <v>0.4892277931423753</v>
      </c>
      <c r="C51">
        <v>0</v>
      </c>
      <c r="D51">
        <v>0.21063664246961611</v>
      </c>
      <c r="E51">
        <v>0</v>
      </c>
      <c r="F51">
        <v>0.21063664246961611</v>
      </c>
      <c r="G51">
        <v>1.5339764642108551</v>
      </c>
      <c r="H51">
        <v>1.5405727503368689</v>
      </c>
      <c r="I51">
        <v>17.5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B7B5A94B3B66459EB2A158AFFC5DBC" ma:contentTypeVersion="20" ma:contentTypeDescription="Create a new document." ma:contentTypeScope="" ma:versionID="3ab064ae1c06d5d5cb1b59fac93aef9e">
  <xsd:schema xmlns:xsd="http://www.w3.org/2001/XMLSchema" xmlns:xs="http://www.w3.org/2001/XMLSchema" xmlns:p="http://schemas.microsoft.com/office/2006/metadata/properties" xmlns:ns2="cbc615f2-4093-4ebd-a034-1df8eb5aaad9" xmlns:ns3="1ad2a7fa-3f2e-403f-b1d1-e4eeee61eb8c" targetNamespace="http://schemas.microsoft.com/office/2006/metadata/properties" ma:root="true" ma:fieldsID="9c0cefaab21e83ce2f7997d16a1f1916" ns2:_="" ns3:_="">
    <xsd:import namespace="cbc615f2-4093-4ebd-a034-1df8eb5aaad9"/>
    <xsd:import namespace="1ad2a7fa-3f2e-403f-b1d1-e4eeee61eb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Project_x0020_Type" minOccurs="0"/>
                <xsd:element ref="ns2:Project_x0020_Nam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c615f2-4093-4ebd-a034-1df8eb5aaa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Project_x0020_Type" ma:index="19" nillable="true" ma:displayName="Project Type" ma:default="Enter Choice #1" ma:format="Dropdown" ma:internalName="Project_x0020_Type">
      <xsd:simpleType>
        <xsd:restriction base="dms:Choice">
          <xsd:enumeration value="Enter Choice #1"/>
          <xsd:enumeration value="Enter Choice #2"/>
          <xsd:enumeration value="Enter Choice #3"/>
        </xsd:restriction>
      </xsd:simpleType>
    </xsd:element>
    <xsd:element name="Project_x0020_Name" ma:index="20" nillable="true" ma:displayName="Project Name" ma:internalName="Project_x0020_Nam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Sterling&amp;Adena"/>
                    <xsd:enumeration value="Four Corners"/>
                  </xsd:restriction>
                </xsd:simpleType>
              </xsd:element>
            </xsd:sequence>
          </xsd:extension>
        </xsd:complexContent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61128053-81a9-4f46-8667-b4595cb21c1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d2a7fa-3f2e-403f-b1d1-e4eeee61eb8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50fc448d-3904-4a19-944c-e0ed7da12a7c}" ma:internalName="TaxCatchAll" ma:showField="CatchAllData" ma:web="1ad2a7fa-3f2e-403f-b1d1-e4eeee61eb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9F42DA-47B4-4AAD-9C90-003BBE1D707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C773B85-8057-4040-84F7-119DDCC5CE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c615f2-4093-4ebd-a034-1df8eb5aaad9"/>
    <ds:schemaRef ds:uri="1ad2a7fa-3f2e-403f-b1d1-e4eeee61eb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Original_Data</vt:lpstr>
      <vt:lpstr>Processed_Data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Fan Zhang</cp:lastModifiedBy>
  <dcterms:created xsi:type="dcterms:W3CDTF">2023-09-26T15:45:06Z</dcterms:created>
  <dcterms:modified xsi:type="dcterms:W3CDTF">2023-10-04T18:05:54Z</dcterms:modified>
</cp:coreProperties>
</file>