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rightenergy.sharepoint.com/sites/CCSCorporate/Shared Documents/Project Development/SUBSURFACE GROUP/_Team Members Folders/Fan/Projects/Denova1/EDA/MoPanda/MoPanda/data/core/"/>
    </mc:Choice>
  </mc:AlternateContent>
  <xr:revisionPtr revIDLastSave="5" documentId="11_CE7D7E60209DA02ADAC33F86B81B07920A903AB0" xr6:coauthVersionLast="47" xr6:coauthVersionMax="47" xr10:uidLastSave="{468C9E6F-FFE2-47AC-9AC7-F06091E5AA7E}"/>
  <bookViews>
    <workbookView xWindow="-120" yWindow="-120" windowWidth="29040" windowHeight="15840" xr2:uid="{00000000-000D-0000-FFFF-FFFF00000000}"/>
  </bookViews>
  <sheets>
    <sheet name="Sheet1" sheetId="1" r:id="rId1"/>
    <sheet name="Original_Data" sheetId="2" r:id="rId2"/>
    <sheet name="Processed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I2" i="1"/>
  <c r="G3" i="1"/>
  <c r="G4" i="1"/>
  <c r="G5" i="1"/>
  <c r="G6" i="1"/>
  <c r="G7" i="1"/>
  <c r="G8" i="1"/>
  <c r="J8" i="1" s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J21" i="1" s="1"/>
  <c r="G22" i="1"/>
  <c r="G23" i="1"/>
  <c r="G24" i="1"/>
  <c r="G25" i="1"/>
  <c r="G26" i="1"/>
  <c r="G27" i="1"/>
  <c r="G28" i="1"/>
  <c r="G29" i="1"/>
  <c r="J29" i="1" s="1"/>
  <c r="G30" i="1"/>
  <c r="J30" i="1" s="1"/>
  <c r="G31" i="1"/>
  <c r="G32" i="1"/>
  <c r="I32" i="1" s="1"/>
  <c r="G33" i="1"/>
  <c r="G34" i="1"/>
  <c r="G35" i="1"/>
  <c r="G36" i="1"/>
  <c r="G37" i="1"/>
  <c r="G38" i="1"/>
  <c r="G2" i="1"/>
  <c r="K38" i="1"/>
  <c r="H38" i="1"/>
  <c r="L38" i="1" s="1"/>
  <c r="F38" i="1"/>
  <c r="K37" i="1"/>
  <c r="F37" i="1"/>
  <c r="H37" i="1" s="1"/>
  <c r="L37" i="1" s="1"/>
  <c r="K36" i="1"/>
  <c r="F36" i="1"/>
  <c r="K35" i="1"/>
  <c r="F35" i="1"/>
  <c r="H35" i="1" s="1"/>
  <c r="L35" i="1" s="1"/>
  <c r="K34" i="1"/>
  <c r="F34" i="1"/>
  <c r="H34" i="1" s="1"/>
  <c r="L34" i="1" s="1"/>
  <c r="K33" i="1"/>
  <c r="F33" i="1"/>
  <c r="H33" i="1" s="1"/>
  <c r="L33" i="1" s="1"/>
  <c r="K32" i="1"/>
  <c r="H32" i="1"/>
  <c r="L32" i="1" s="1"/>
  <c r="F32" i="1"/>
  <c r="K31" i="1"/>
  <c r="F31" i="1"/>
  <c r="H31" i="1" s="1"/>
  <c r="L31" i="1" s="1"/>
  <c r="K30" i="1"/>
  <c r="H30" i="1"/>
  <c r="L30" i="1" s="1"/>
  <c r="F30" i="1"/>
  <c r="K29" i="1"/>
  <c r="F29" i="1"/>
  <c r="H29" i="1" s="1"/>
  <c r="L29" i="1" s="1"/>
  <c r="K28" i="1"/>
  <c r="F28" i="1"/>
  <c r="H28" i="1" s="1"/>
  <c r="L28" i="1" s="1"/>
  <c r="K27" i="1"/>
  <c r="F27" i="1"/>
  <c r="H27" i="1" s="1"/>
  <c r="L27" i="1" s="1"/>
  <c r="K26" i="1"/>
  <c r="F26" i="1"/>
  <c r="H26" i="1" s="1"/>
  <c r="L26" i="1" s="1"/>
  <c r="K25" i="1"/>
  <c r="H25" i="1"/>
  <c r="L25" i="1" s="1"/>
  <c r="F25" i="1"/>
  <c r="L24" i="1"/>
  <c r="K24" i="1"/>
  <c r="J24" i="1"/>
  <c r="H24" i="1"/>
  <c r="I24" i="1"/>
  <c r="F24" i="1"/>
  <c r="K23" i="1"/>
  <c r="F23" i="1"/>
  <c r="H23" i="1" s="1"/>
  <c r="L23" i="1" s="1"/>
  <c r="K22" i="1"/>
  <c r="H22" i="1"/>
  <c r="L22" i="1" s="1"/>
  <c r="F22" i="1"/>
  <c r="L21" i="1"/>
  <c r="K21" i="1"/>
  <c r="H21" i="1"/>
  <c r="F21" i="1"/>
  <c r="K20" i="1"/>
  <c r="F20" i="1"/>
  <c r="H20" i="1" s="1"/>
  <c r="L20" i="1" s="1"/>
  <c r="K19" i="1"/>
  <c r="F19" i="1"/>
  <c r="K18" i="1"/>
  <c r="F18" i="1"/>
  <c r="H18" i="1" s="1"/>
  <c r="L18" i="1" s="1"/>
  <c r="L17" i="1"/>
  <c r="K17" i="1"/>
  <c r="H17" i="1"/>
  <c r="F17" i="1"/>
  <c r="K16" i="1"/>
  <c r="F16" i="1"/>
  <c r="K15" i="1"/>
  <c r="F15" i="1"/>
  <c r="H15" i="1" s="1"/>
  <c r="L15" i="1" s="1"/>
  <c r="K14" i="1"/>
  <c r="H14" i="1"/>
  <c r="L14" i="1" s="1"/>
  <c r="F14" i="1"/>
  <c r="K13" i="1"/>
  <c r="F13" i="1"/>
  <c r="H13" i="1" s="1"/>
  <c r="L13" i="1" s="1"/>
  <c r="K12" i="1"/>
  <c r="F12" i="1"/>
  <c r="H12" i="1" s="1"/>
  <c r="L12" i="1" s="1"/>
  <c r="K11" i="1"/>
  <c r="F11" i="1"/>
  <c r="H11" i="1" s="1"/>
  <c r="L11" i="1" s="1"/>
  <c r="K10" i="1"/>
  <c r="F10" i="1"/>
  <c r="H10" i="1" s="1"/>
  <c r="L10" i="1" s="1"/>
  <c r="K9" i="1"/>
  <c r="F9" i="1"/>
  <c r="H9" i="1" s="1"/>
  <c r="L9" i="1" s="1"/>
  <c r="K8" i="1"/>
  <c r="H8" i="1"/>
  <c r="L8" i="1" s="1"/>
  <c r="F8" i="1"/>
  <c r="K7" i="1"/>
  <c r="F7" i="1"/>
  <c r="H7" i="1" s="1"/>
  <c r="L7" i="1" s="1"/>
  <c r="K6" i="1"/>
  <c r="H6" i="1"/>
  <c r="L6" i="1" s="1"/>
  <c r="J6" i="1"/>
  <c r="F6" i="1"/>
  <c r="K5" i="1"/>
  <c r="F5" i="1"/>
  <c r="H5" i="1" s="1"/>
  <c r="L5" i="1" s="1"/>
  <c r="K4" i="1"/>
  <c r="F4" i="1"/>
  <c r="H4" i="1" s="1"/>
  <c r="L4" i="1" s="1"/>
  <c r="K3" i="1"/>
  <c r="F3" i="1"/>
  <c r="H3" i="1" s="1"/>
  <c r="L3" i="1" s="1"/>
  <c r="K2" i="1"/>
  <c r="F2" i="1"/>
  <c r="H2" i="1" s="1"/>
  <c r="L2" i="1" s="1"/>
  <c r="J36" i="1" l="1"/>
  <c r="I36" i="1"/>
  <c r="J38" i="1"/>
  <c r="I38" i="1"/>
  <c r="I25" i="1"/>
  <c r="J25" i="1"/>
  <c r="I19" i="1"/>
  <c r="J19" i="1"/>
  <c r="J22" i="1"/>
  <c r="I22" i="1"/>
  <c r="J14" i="1"/>
  <c r="I14" i="1"/>
  <c r="J16" i="1"/>
  <c r="I16" i="1"/>
  <c r="J17" i="1"/>
  <c r="I17" i="1"/>
  <c r="I29" i="1"/>
  <c r="H19" i="1"/>
  <c r="L19" i="1" s="1"/>
  <c r="H16" i="1"/>
  <c r="L16" i="1" s="1"/>
  <c r="I8" i="1"/>
  <c r="J32" i="1"/>
  <c r="H36" i="1"/>
  <c r="L36" i="1" s="1"/>
  <c r="I6" i="1"/>
  <c r="I30" i="1"/>
  <c r="I21" i="1"/>
  <c r="J2" i="1" l="1"/>
  <c r="J18" i="1"/>
  <c r="I18" i="1"/>
  <c r="J23" i="1"/>
  <c r="I23" i="1"/>
  <c r="I26" i="1"/>
  <c r="J26" i="1"/>
  <c r="J4" i="1"/>
  <c r="I4" i="1"/>
  <c r="J31" i="1"/>
  <c r="I31" i="1"/>
  <c r="I15" i="1"/>
  <c r="J15" i="1"/>
  <c r="J34" i="1"/>
  <c r="I34" i="1"/>
  <c r="J10" i="1"/>
  <c r="I10" i="1"/>
  <c r="J27" i="1"/>
  <c r="I27" i="1"/>
  <c r="J3" i="1"/>
  <c r="I3" i="1"/>
  <c r="J20" i="1"/>
  <c r="I20" i="1"/>
  <c r="I11" i="1"/>
  <c r="J11" i="1"/>
  <c r="J12" i="1"/>
  <c r="I12" i="1"/>
  <c r="J5" i="1"/>
  <c r="I5" i="1"/>
  <c r="I35" i="1"/>
  <c r="J35" i="1"/>
  <c r="J9" i="1"/>
  <c r="I9" i="1"/>
  <c r="J28" i="1"/>
  <c r="I28" i="1"/>
  <c r="J7" i="1"/>
  <c r="I7" i="1"/>
  <c r="J37" i="1"/>
  <c r="I37" i="1"/>
  <c r="J13" i="1"/>
  <c r="I13" i="1"/>
  <c r="J33" i="1"/>
  <c r="I33" i="1"/>
</calcChain>
</file>

<file path=xl/sharedStrings.xml><?xml version="1.0" encoding="utf-8"?>
<sst xmlns="http://schemas.openxmlformats.org/spreadsheetml/2006/main" count="27" uniqueCount="19">
  <si>
    <t>Pseudo Wetting-phase Saturation</t>
  </si>
  <si>
    <t>Capillary Pressure (psi)</t>
  </si>
  <si>
    <t>Capillary Pressure (MPa)</t>
  </si>
  <si>
    <t>krw</t>
  </si>
  <si>
    <t>krg</t>
  </si>
  <si>
    <t>Sw</t>
  </si>
  <si>
    <t>Sw*imb</t>
  </si>
  <si>
    <t>Sw*imb.1</t>
  </si>
  <si>
    <t>Unnamed: 8</t>
  </si>
  <si>
    <t>Unnamed: 9</t>
  </si>
  <si>
    <t>Unnamed: 10</t>
  </si>
  <si>
    <t>Unnamed: 11</t>
  </si>
  <si>
    <t>Sw_d</t>
  </si>
  <si>
    <t>Sw_i</t>
  </si>
  <si>
    <t>krw_d</t>
  </si>
  <si>
    <t>krg_d</t>
  </si>
  <si>
    <t>krw_i</t>
  </si>
  <si>
    <t>krg_i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</si>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</sst>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strRef>
              <c:f>Sheet1!$G$1:$G$38</c:f>
              <c:strCache>
                <c:ptCount val="38"/>
                <c:pt idx="0">
                  <c:v>Sw*imb</c:v>
                </c:pt>
                <c:pt idx="1">
                  <c:v>1.676355509</c:v>
                </c:pt>
                <c:pt idx="2">
                  <c:v>1.676355509</c:v>
                </c:pt>
                <c:pt idx="3">
                  <c:v>1.676355509</c:v>
                </c:pt>
                <c:pt idx="4">
                  <c:v>1.676355509</c:v>
                </c:pt>
                <c:pt idx="5">
                  <c:v>1.676355509</c:v>
                </c:pt>
                <c:pt idx="6">
                  <c:v>1.676355509</c:v>
                </c:pt>
                <c:pt idx="7">
                  <c:v>1.676355509</c:v>
                </c:pt>
                <c:pt idx="8">
                  <c:v>1.676355509</c:v>
                </c:pt>
                <c:pt idx="9">
                  <c:v>1.676355509</c:v>
                </c:pt>
                <c:pt idx="10">
                  <c:v>1.676355509</c:v>
                </c:pt>
                <c:pt idx="11">
                  <c:v>1.676355509</c:v>
                </c:pt>
                <c:pt idx="12">
                  <c:v>1.676355509</c:v>
                </c:pt>
                <c:pt idx="13">
                  <c:v>1.676355509</c:v>
                </c:pt>
                <c:pt idx="14">
                  <c:v>1.676355509</c:v>
                </c:pt>
                <c:pt idx="15">
                  <c:v>1.676355509</c:v>
                </c:pt>
                <c:pt idx="16">
                  <c:v>1.606133364</c:v>
                </c:pt>
                <c:pt idx="17">
                  <c:v>1.25454249</c:v>
                </c:pt>
                <c:pt idx="18">
                  <c:v>0.53851669</c:v>
                </c:pt>
                <c:pt idx="19">
                  <c:v>0.172401236</c:v>
                </c:pt>
                <c:pt idx="20">
                  <c:v>0.019953161</c:v>
                </c:pt>
                <c:pt idx="21">
                  <c:v>-0.071275608</c:v>
                </c:pt>
                <c:pt idx="22">
                  <c:v>-0.14391055</c:v>
                </c:pt>
                <c:pt idx="23">
                  <c:v>-0.205813966</c:v>
                </c:pt>
                <c:pt idx="24">
                  <c:v>-0.258571396</c:v>
                </c:pt>
                <c:pt idx="25">
                  <c:v>-0.303534125</c:v>
                </c:pt>
                <c:pt idx="26">
                  <c:v>-0.341853787</c:v>
                </c:pt>
                <c:pt idx="27">
                  <c:v>-0.374511871</c:v>
                </c:pt>
                <c:pt idx="28">
                  <c:v>-0.402344852</c:v>
                </c:pt>
                <c:pt idx="29">
                  <c:v>-0.42606562</c:v>
                </c:pt>
                <c:pt idx="30">
                  <c:v>-0.446281738</c:v>
                </c:pt>
                <c:pt idx="31">
                  <c:v>-0.463511004</c:v>
                </c:pt>
                <c:pt idx="32">
                  <c:v>-0.478194714</c:v>
                </c:pt>
                <c:pt idx="33">
                  <c:v>-0.490708964</c:v>
                </c:pt>
                <c:pt idx="34">
                  <c:v>-0.501374283</c:v>
                </c:pt>
                <c:pt idx="35">
                  <c:v>-0.510463844</c:v>
                </c:pt>
                <c:pt idx="36">
                  <c:v>-0.518210457</c:v>
                </c:pt>
                <c:pt idx="37">
                  <c:v>-0.524812539</c:v>
                </c:pt>
              </c:strCache>
            </c:strRef>
          </c:xVal>
          <c:yVal>
            <c:numRef>
              <c:f>Sheet1!$I$1:$I$38</c:f>
              <c:numCache>
                <c:formatCode>General</c:formatCode>
                <c:ptCount val="38"/>
                <c:pt idx="1">
                  <c:v>5.1699254515287816</c:v>
                </c:pt>
                <c:pt idx="2">
                  <c:v>5.1699254515287816</c:v>
                </c:pt>
                <c:pt idx="3">
                  <c:v>5.1699254515287816</c:v>
                </c:pt>
                <c:pt idx="4">
                  <c:v>5.1699254515287816</c:v>
                </c:pt>
                <c:pt idx="5">
                  <c:v>5.1699254515287816</c:v>
                </c:pt>
                <c:pt idx="6">
                  <c:v>5.1699254515287816</c:v>
                </c:pt>
                <c:pt idx="7">
                  <c:v>5.1699254515287816</c:v>
                </c:pt>
                <c:pt idx="8">
                  <c:v>5.1699254515287816</c:v>
                </c:pt>
                <c:pt idx="9">
                  <c:v>5.1699254515287816</c:v>
                </c:pt>
                <c:pt idx="10">
                  <c:v>5.1699254515287816</c:v>
                </c:pt>
                <c:pt idx="11">
                  <c:v>5.1699254515287816</c:v>
                </c:pt>
                <c:pt idx="12">
                  <c:v>5.1699254515287816</c:v>
                </c:pt>
                <c:pt idx="13">
                  <c:v>5.1699254515287816</c:v>
                </c:pt>
                <c:pt idx="14">
                  <c:v>5.1699254515287816</c:v>
                </c:pt>
                <c:pt idx="15">
                  <c:v>5.1699254515287816</c:v>
                </c:pt>
                <c:pt idx="16">
                  <c:v>4.5121704838472541</c:v>
                </c:pt>
                <c:pt idx="17">
                  <c:v>2.056759407327446</c:v>
                </c:pt>
                <c:pt idx="18">
                  <c:v>0.13970545195725903</c:v>
                </c:pt>
                <c:pt idx="19">
                  <c:v>3.7342070085157708E-3</c:v>
                </c:pt>
                <c:pt idx="20">
                  <c:v>3.9267859199084611E-6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C6-43F1-8D59-C9575DD39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75808"/>
        <c:axId val="2071624000"/>
      </c:scatterChart>
      <c:valAx>
        <c:axId val="62407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624000"/>
        <c:crosses val="autoZero"/>
        <c:crossBetween val="midCat"/>
      </c:valAx>
      <c:valAx>
        <c:axId val="207162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75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5</xdr:row>
      <xdr:rowOff>90487</xdr:rowOff>
    </xdr:from>
    <xdr:to>
      <xdr:col>19</xdr:col>
      <xdr:colOff>285750</xdr:colOff>
      <xdr:row>19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O2" sqref="O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2" t="s">
        <v>6</v>
      </c>
      <c r="H1" s="2" t="s">
        <v>6</v>
      </c>
    </row>
    <row r="2" spans="1:15" x14ac:dyDescent="0.25">
      <c r="A2">
        <v>1</v>
      </c>
      <c r="B2">
        <v>0.19400000000000001</v>
      </c>
      <c r="C2">
        <v>1.33758344E-3</v>
      </c>
      <c r="D2">
        <v>1</v>
      </c>
      <c r="E2">
        <v>0</v>
      </c>
      <c r="F2">
        <f t="shared" ref="F2:F38" si="0">A2*(1-$A$38)+$A$38</f>
        <v>1</v>
      </c>
      <c r="G2">
        <f>(F2-$A$21)/(1-$A$21-0.3)</f>
        <v>1.6763555090947355</v>
      </c>
      <c r="H2">
        <f t="shared" ref="H2:H38" si="1">(F2-$A$21)/(1-$A$21)</f>
        <v>1</v>
      </c>
      <c r="I2">
        <f>G2^3.18</f>
        <v>5.1699254515287816</v>
      </c>
      <c r="J2">
        <f t="shared" ref="J2:J38" si="2">(1-G2)^2*(1-G2^3.18)</f>
        <v>-1.9075606477240703</v>
      </c>
      <c r="K2">
        <f t="shared" ref="K2:K38" si="3">A2^4</f>
        <v>1</v>
      </c>
      <c r="L2">
        <f t="shared" ref="L2:L38" si="4">H2^4</f>
        <v>1</v>
      </c>
      <c r="O2">
        <f>1/A21-1</f>
        <v>2.8994521109225899</v>
      </c>
    </row>
    <row r="3" spans="1:15" x14ac:dyDescent="0.25">
      <c r="A3">
        <v>1</v>
      </c>
      <c r="B3">
        <v>0.38800000000000001</v>
      </c>
      <c r="C3">
        <v>2.67516688E-3</v>
      </c>
      <c r="D3">
        <v>1</v>
      </c>
      <c r="E3">
        <v>0</v>
      </c>
      <c r="F3">
        <f t="shared" si="0"/>
        <v>1</v>
      </c>
      <c r="G3">
        <f t="shared" ref="G3:G38" si="5">(F3-$A$21)/(1-$A$21-0.3)</f>
        <v>1.6763555090947355</v>
      </c>
      <c r="H3">
        <f t="shared" si="1"/>
        <v>1</v>
      </c>
      <c r="I3">
        <f t="shared" ref="I2:I38" si="6">G3^3.18</f>
        <v>5.1699254515287816</v>
      </c>
      <c r="J3">
        <f t="shared" si="2"/>
        <v>-1.9075606477240703</v>
      </c>
      <c r="K3">
        <f t="shared" si="3"/>
        <v>1</v>
      </c>
      <c r="L3">
        <f t="shared" si="4"/>
        <v>1</v>
      </c>
    </row>
    <row r="4" spans="1:15" x14ac:dyDescent="0.25">
      <c r="A4">
        <v>1</v>
      </c>
      <c r="B4">
        <v>0.58099999999999996</v>
      </c>
      <c r="C4">
        <v>4.0058555600000004E-3</v>
      </c>
      <c r="D4">
        <v>1</v>
      </c>
      <c r="E4">
        <v>0</v>
      </c>
      <c r="F4">
        <f t="shared" si="0"/>
        <v>1</v>
      </c>
      <c r="G4">
        <f t="shared" si="5"/>
        <v>1.6763555090947355</v>
      </c>
      <c r="H4">
        <f t="shared" si="1"/>
        <v>1</v>
      </c>
      <c r="I4">
        <f t="shared" si="6"/>
        <v>5.1699254515287816</v>
      </c>
      <c r="J4">
        <f t="shared" si="2"/>
        <v>-1.9075606477240703</v>
      </c>
      <c r="K4">
        <f t="shared" si="3"/>
        <v>1</v>
      </c>
      <c r="L4">
        <f t="shared" si="4"/>
        <v>1</v>
      </c>
    </row>
    <row r="5" spans="1:15" x14ac:dyDescent="0.25">
      <c r="A5">
        <v>1</v>
      </c>
      <c r="B5">
        <v>0.77500000000000002</v>
      </c>
      <c r="C5">
        <v>5.3434390000000002E-3</v>
      </c>
      <c r="D5">
        <v>1</v>
      </c>
      <c r="E5">
        <v>0</v>
      </c>
      <c r="F5">
        <f t="shared" si="0"/>
        <v>1</v>
      </c>
      <c r="G5">
        <f t="shared" si="5"/>
        <v>1.6763555090947355</v>
      </c>
      <c r="H5">
        <f t="shared" si="1"/>
        <v>1</v>
      </c>
      <c r="I5">
        <f t="shared" si="6"/>
        <v>5.1699254515287816</v>
      </c>
      <c r="J5">
        <f t="shared" si="2"/>
        <v>-1.9075606477240703</v>
      </c>
      <c r="K5">
        <f t="shared" si="3"/>
        <v>1</v>
      </c>
      <c r="L5">
        <f t="shared" si="4"/>
        <v>1</v>
      </c>
    </row>
    <row r="6" spans="1:15" x14ac:dyDescent="0.25">
      <c r="A6">
        <v>1</v>
      </c>
      <c r="B6">
        <v>0.96899999999999997</v>
      </c>
      <c r="C6">
        <v>6.68102244E-3</v>
      </c>
      <c r="D6">
        <v>1</v>
      </c>
      <c r="E6">
        <v>0</v>
      </c>
      <c r="F6">
        <f t="shared" si="0"/>
        <v>1</v>
      </c>
      <c r="G6">
        <f t="shared" si="5"/>
        <v>1.6763555090947355</v>
      </c>
      <c r="H6">
        <f t="shared" si="1"/>
        <v>1</v>
      </c>
      <c r="I6">
        <f t="shared" si="6"/>
        <v>5.1699254515287816</v>
      </c>
      <c r="J6">
        <f t="shared" si="2"/>
        <v>-1.9075606477240703</v>
      </c>
      <c r="K6">
        <f t="shared" si="3"/>
        <v>1</v>
      </c>
      <c r="L6">
        <f t="shared" si="4"/>
        <v>1</v>
      </c>
    </row>
    <row r="7" spans="1:15" x14ac:dyDescent="0.25">
      <c r="A7">
        <v>1</v>
      </c>
      <c r="B7">
        <v>1.36</v>
      </c>
      <c r="C7">
        <v>9.3768736000000002E-3</v>
      </c>
      <c r="D7">
        <v>1</v>
      </c>
      <c r="E7">
        <v>0</v>
      </c>
      <c r="F7">
        <f t="shared" si="0"/>
        <v>1</v>
      </c>
      <c r="G7">
        <f t="shared" si="5"/>
        <v>1.6763555090947355</v>
      </c>
      <c r="H7">
        <f t="shared" si="1"/>
        <v>1</v>
      </c>
      <c r="I7">
        <f t="shared" si="6"/>
        <v>5.1699254515287816</v>
      </c>
      <c r="J7">
        <f t="shared" si="2"/>
        <v>-1.9075606477240703</v>
      </c>
      <c r="K7">
        <f t="shared" si="3"/>
        <v>1</v>
      </c>
      <c r="L7">
        <f t="shared" si="4"/>
        <v>1</v>
      </c>
    </row>
    <row r="8" spans="1:15" x14ac:dyDescent="0.25">
      <c r="A8">
        <v>1</v>
      </c>
      <c r="B8">
        <v>1.74</v>
      </c>
      <c r="C8">
        <v>1.1996882400000001E-2</v>
      </c>
      <c r="D8">
        <v>1</v>
      </c>
      <c r="E8">
        <v>0</v>
      </c>
      <c r="F8">
        <f t="shared" si="0"/>
        <v>1</v>
      </c>
      <c r="G8">
        <f t="shared" si="5"/>
        <v>1.6763555090947355</v>
      </c>
      <c r="H8">
        <f t="shared" si="1"/>
        <v>1</v>
      </c>
      <c r="I8">
        <f t="shared" si="6"/>
        <v>5.1699254515287816</v>
      </c>
      <c r="J8">
        <f t="shared" si="2"/>
        <v>-1.9075606477240703</v>
      </c>
      <c r="K8">
        <f t="shared" si="3"/>
        <v>1</v>
      </c>
      <c r="L8">
        <f t="shared" si="4"/>
        <v>1</v>
      </c>
    </row>
    <row r="9" spans="1:15" x14ac:dyDescent="0.25">
      <c r="A9">
        <v>1</v>
      </c>
      <c r="B9">
        <v>2.33</v>
      </c>
      <c r="C9">
        <v>1.6064790799999999E-2</v>
      </c>
      <c r="D9">
        <v>1</v>
      </c>
      <c r="E9">
        <v>0</v>
      </c>
      <c r="F9">
        <f t="shared" si="0"/>
        <v>1</v>
      </c>
      <c r="G9">
        <f t="shared" si="5"/>
        <v>1.6763555090947355</v>
      </c>
      <c r="H9">
        <f t="shared" si="1"/>
        <v>1</v>
      </c>
      <c r="I9">
        <f t="shared" si="6"/>
        <v>5.1699254515287816</v>
      </c>
      <c r="J9">
        <f t="shared" si="2"/>
        <v>-1.9075606477240703</v>
      </c>
      <c r="K9">
        <f t="shared" si="3"/>
        <v>1</v>
      </c>
      <c r="L9">
        <f t="shared" si="4"/>
        <v>1</v>
      </c>
    </row>
    <row r="10" spans="1:15" x14ac:dyDescent="0.25">
      <c r="A10">
        <v>1</v>
      </c>
      <c r="B10">
        <v>2.91</v>
      </c>
      <c r="C10">
        <v>2.0063751599999999E-2</v>
      </c>
      <c r="D10">
        <v>1</v>
      </c>
      <c r="E10">
        <v>0</v>
      </c>
      <c r="F10">
        <f t="shared" si="0"/>
        <v>1</v>
      </c>
      <c r="G10">
        <f t="shared" si="5"/>
        <v>1.6763555090947355</v>
      </c>
      <c r="H10">
        <f t="shared" si="1"/>
        <v>1</v>
      </c>
      <c r="I10">
        <f t="shared" si="6"/>
        <v>5.1699254515287816</v>
      </c>
      <c r="J10">
        <f t="shared" si="2"/>
        <v>-1.9075606477240703</v>
      </c>
      <c r="K10">
        <f t="shared" si="3"/>
        <v>1</v>
      </c>
      <c r="L10">
        <f t="shared" si="4"/>
        <v>1</v>
      </c>
    </row>
    <row r="11" spans="1:15" x14ac:dyDescent="0.25">
      <c r="A11">
        <v>1</v>
      </c>
      <c r="B11">
        <v>3.68</v>
      </c>
      <c r="C11">
        <v>2.53727168E-2</v>
      </c>
      <c r="D11">
        <v>1</v>
      </c>
      <c r="E11">
        <v>0</v>
      </c>
      <c r="F11">
        <f t="shared" si="0"/>
        <v>1</v>
      </c>
      <c r="G11">
        <f t="shared" si="5"/>
        <v>1.6763555090947355</v>
      </c>
      <c r="H11">
        <f t="shared" si="1"/>
        <v>1</v>
      </c>
      <c r="I11">
        <f t="shared" si="6"/>
        <v>5.1699254515287816</v>
      </c>
      <c r="J11">
        <f t="shared" si="2"/>
        <v>-1.9075606477240703</v>
      </c>
      <c r="K11">
        <f t="shared" si="3"/>
        <v>1</v>
      </c>
      <c r="L11">
        <f t="shared" si="4"/>
        <v>1</v>
      </c>
    </row>
    <row r="12" spans="1:15" x14ac:dyDescent="0.25">
      <c r="A12">
        <v>1</v>
      </c>
      <c r="B12">
        <v>4.6500000000000004</v>
      </c>
      <c r="C12">
        <v>3.2060633999999998E-2</v>
      </c>
      <c r="D12">
        <v>1</v>
      </c>
      <c r="E12">
        <v>0</v>
      </c>
      <c r="F12">
        <f t="shared" si="0"/>
        <v>1</v>
      </c>
      <c r="G12">
        <f t="shared" si="5"/>
        <v>1.6763555090947355</v>
      </c>
      <c r="H12">
        <f t="shared" si="1"/>
        <v>1</v>
      </c>
      <c r="I12">
        <f t="shared" si="6"/>
        <v>5.1699254515287816</v>
      </c>
      <c r="J12">
        <f t="shared" si="2"/>
        <v>-1.9075606477240703</v>
      </c>
      <c r="K12">
        <f t="shared" si="3"/>
        <v>1</v>
      </c>
      <c r="L12">
        <f t="shared" si="4"/>
        <v>1</v>
      </c>
    </row>
    <row r="13" spans="1:15" x14ac:dyDescent="0.25">
      <c r="A13">
        <v>1</v>
      </c>
      <c r="B13">
        <v>5.81</v>
      </c>
      <c r="C13">
        <v>4.0058555599999997E-2</v>
      </c>
      <c r="D13">
        <v>1</v>
      </c>
      <c r="E13">
        <v>0</v>
      </c>
      <c r="F13">
        <f t="shared" si="0"/>
        <v>1</v>
      </c>
      <c r="G13">
        <f t="shared" si="5"/>
        <v>1.6763555090947355</v>
      </c>
      <c r="H13">
        <f t="shared" si="1"/>
        <v>1</v>
      </c>
      <c r="I13">
        <f t="shared" si="6"/>
        <v>5.1699254515287816</v>
      </c>
      <c r="J13">
        <f t="shared" si="2"/>
        <v>-1.9075606477240703</v>
      </c>
      <c r="K13">
        <f t="shared" si="3"/>
        <v>1</v>
      </c>
      <c r="L13">
        <f t="shared" si="4"/>
        <v>1</v>
      </c>
    </row>
    <row r="14" spans="1:15" x14ac:dyDescent="0.25">
      <c r="A14">
        <v>1</v>
      </c>
      <c r="B14">
        <v>6.98</v>
      </c>
      <c r="C14">
        <v>4.8125424799999997E-2</v>
      </c>
      <c r="D14">
        <v>1</v>
      </c>
      <c r="E14">
        <v>0</v>
      </c>
      <c r="F14">
        <f t="shared" si="0"/>
        <v>1</v>
      </c>
      <c r="G14">
        <f t="shared" si="5"/>
        <v>1.6763555090947355</v>
      </c>
      <c r="H14">
        <f t="shared" si="1"/>
        <v>1</v>
      </c>
      <c r="I14">
        <f t="shared" si="6"/>
        <v>5.1699254515287816</v>
      </c>
      <c r="J14">
        <f t="shared" si="2"/>
        <v>-1.9075606477240703</v>
      </c>
      <c r="K14">
        <f t="shared" si="3"/>
        <v>1</v>
      </c>
      <c r="L14">
        <f t="shared" si="4"/>
        <v>1</v>
      </c>
    </row>
    <row r="15" spans="1:15" x14ac:dyDescent="0.25">
      <c r="A15">
        <v>1</v>
      </c>
      <c r="B15">
        <v>9.3000000000000007</v>
      </c>
      <c r="C15">
        <v>6.4121268000000009E-2</v>
      </c>
      <c r="D15">
        <v>1</v>
      </c>
      <c r="E15">
        <v>0</v>
      </c>
      <c r="F15">
        <f t="shared" si="0"/>
        <v>1</v>
      </c>
      <c r="G15">
        <f t="shared" si="5"/>
        <v>1.6763555090947355</v>
      </c>
      <c r="H15">
        <f t="shared" si="1"/>
        <v>1</v>
      </c>
      <c r="I15">
        <f t="shared" si="6"/>
        <v>5.1699254515287816</v>
      </c>
      <c r="J15">
        <f t="shared" si="2"/>
        <v>-1.9075606477240703</v>
      </c>
      <c r="K15">
        <f t="shared" si="3"/>
        <v>1</v>
      </c>
      <c r="L15">
        <f t="shared" si="4"/>
        <v>1</v>
      </c>
    </row>
    <row r="16" spans="1:15" x14ac:dyDescent="0.25">
      <c r="A16">
        <v>1</v>
      </c>
      <c r="B16">
        <v>12.2</v>
      </c>
      <c r="C16">
        <v>8.4116071999999986E-2</v>
      </c>
      <c r="D16">
        <v>1</v>
      </c>
      <c r="E16">
        <v>0</v>
      </c>
      <c r="F16">
        <f t="shared" si="0"/>
        <v>1</v>
      </c>
      <c r="G16">
        <f t="shared" si="5"/>
        <v>1.6763555090947355</v>
      </c>
      <c r="H16">
        <f t="shared" si="1"/>
        <v>1</v>
      </c>
      <c r="I16">
        <f t="shared" si="6"/>
        <v>5.1699254515287816</v>
      </c>
      <c r="J16">
        <f t="shared" si="2"/>
        <v>-1.9075606477240703</v>
      </c>
      <c r="K16">
        <f t="shared" si="3"/>
        <v>1</v>
      </c>
      <c r="L16">
        <f t="shared" si="4"/>
        <v>1</v>
      </c>
    </row>
    <row r="17" spans="1:12" x14ac:dyDescent="0.25">
      <c r="A17">
        <v>0.96847750384938169</v>
      </c>
      <c r="B17">
        <v>15.1</v>
      </c>
      <c r="C17">
        <v>0.104110876</v>
      </c>
      <c r="D17">
        <v>0.88968921421818592</v>
      </c>
      <c r="E17">
        <v>1.0961227180499531E-4</v>
      </c>
      <c r="F17">
        <f t="shared" si="0"/>
        <v>0.96885270674410529</v>
      </c>
      <c r="G17">
        <f t="shared" si="5"/>
        <v>1.6061333644713565</v>
      </c>
      <c r="H17">
        <f t="shared" si="1"/>
        <v>0.95811023124724881</v>
      </c>
      <c r="I17">
        <f t="shared" si="6"/>
        <v>4.5121704838472541</v>
      </c>
      <c r="J17">
        <f t="shared" si="2"/>
        <v>-1.2903632015708724</v>
      </c>
      <c r="K17">
        <f t="shared" si="3"/>
        <v>0.87974771780153771</v>
      </c>
      <c r="L17">
        <f t="shared" si="4"/>
        <v>0.84267849575941078</v>
      </c>
    </row>
    <row r="18" spans="1:12" x14ac:dyDescent="0.25">
      <c r="A18">
        <v>0.81064948466107256</v>
      </c>
      <c r="B18">
        <v>19.8</v>
      </c>
      <c r="C18">
        <v>0.13651624800000001</v>
      </c>
      <c r="D18">
        <v>0.46485373072458042</v>
      </c>
      <c r="E18">
        <v>1.9186929730303979E-2</v>
      </c>
      <c r="F18">
        <f t="shared" si="0"/>
        <v>0.81290326751929243</v>
      </c>
      <c r="G18">
        <f t="shared" si="5"/>
        <v>1.2545424899382338</v>
      </c>
      <c r="H18">
        <f t="shared" si="1"/>
        <v>0.74837496171424345</v>
      </c>
      <c r="I18">
        <f t="shared" si="6"/>
        <v>2.056759407327446</v>
      </c>
      <c r="J18">
        <f t="shared" si="2"/>
        <v>-6.8469427846068687E-2</v>
      </c>
      <c r="K18">
        <f t="shared" si="3"/>
        <v>0.43184952257616582</v>
      </c>
      <c r="L18">
        <f t="shared" si="4"/>
        <v>0.31367289755512939</v>
      </c>
    </row>
    <row r="19" spans="1:12" x14ac:dyDescent="0.25">
      <c r="A19">
        <v>0.4892277931423753</v>
      </c>
      <c r="B19">
        <v>25.2</v>
      </c>
      <c r="C19">
        <v>0.17374795200000001</v>
      </c>
      <c r="D19">
        <v>7.3616066564194158E-2</v>
      </c>
      <c r="E19">
        <v>0.24168268071928731</v>
      </c>
      <c r="F19">
        <f t="shared" si="0"/>
        <v>0.49530736278183635</v>
      </c>
      <c r="G19">
        <f t="shared" si="5"/>
        <v>0.53851669048788309</v>
      </c>
      <c r="H19">
        <f t="shared" si="1"/>
        <v>0.32124253332080649</v>
      </c>
      <c r="I19">
        <f t="shared" si="6"/>
        <v>0.13970545195725903</v>
      </c>
      <c r="J19">
        <f t="shared" si="2"/>
        <v>0.1832142156314516</v>
      </c>
      <c r="K19">
        <f t="shared" si="3"/>
        <v>5.7285470674187065E-2</v>
      </c>
      <c r="L19">
        <f t="shared" si="4"/>
        <v>1.0649572350709695E-2</v>
      </c>
    </row>
    <row r="20" spans="1:12" x14ac:dyDescent="0.25">
      <c r="A20">
        <v>0.32487973628872441</v>
      </c>
      <c r="B20">
        <v>32</v>
      </c>
      <c r="C20">
        <v>0.22063231999999999</v>
      </c>
      <c r="D20">
        <v>1.6526913800746279E-2</v>
      </c>
      <c r="E20">
        <v>0.44825461189029669</v>
      </c>
      <c r="F20">
        <f t="shared" si="0"/>
        <v>0.33291549196050496</v>
      </c>
      <c r="G20">
        <f t="shared" si="5"/>
        <v>0.17240123561385604</v>
      </c>
      <c r="H20">
        <f t="shared" si="1"/>
        <v>0.10284288426800114</v>
      </c>
      <c r="I20">
        <f t="shared" si="6"/>
        <v>3.7342070085157708E-3</v>
      </c>
      <c r="J20">
        <f t="shared" si="2"/>
        <v>0.68236208281414512</v>
      </c>
      <c r="K20">
        <f t="shared" si="3"/>
        <v>1.1140136078038994E-2</v>
      </c>
      <c r="L20">
        <f t="shared" si="4"/>
        <v>1.1186571231424052E-4</v>
      </c>
    </row>
    <row r="21" spans="1:12" x14ac:dyDescent="0.25">
      <c r="A21">
        <v>0.25644628310704021</v>
      </c>
      <c r="B21">
        <v>40.700000000000003</v>
      </c>
      <c r="C21">
        <v>0.28061673199999998</v>
      </c>
      <c r="D21">
        <v>6.9714980648941226E-3</v>
      </c>
      <c r="E21">
        <v>0.54901778292156689</v>
      </c>
      <c r="F21">
        <f t="shared" si="0"/>
        <v>0.26529658181522919</v>
      </c>
      <c r="G21">
        <f t="shared" si="5"/>
        <v>1.9953160961392137E-2</v>
      </c>
      <c r="H21">
        <f t="shared" si="1"/>
        <v>1.1902702531259156E-2</v>
      </c>
      <c r="I21">
        <f t="shared" si="6"/>
        <v>3.9267859199084611E-6</v>
      </c>
      <c r="J21">
        <f t="shared" si="2"/>
        <v>0.96048803506386426</v>
      </c>
      <c r="K21">
        <f t="shared" si="3"/>
        <v>4.3249952556791574E-3</v>
      </c>
      <c r="L21">
        <f t="shared" si="4"/>
        <v>2.007161508607687E-8</v>
      </c>
    </row>
    <row r="22" spans="1:12" x14ac:dyDescent="0.25">
      <c r="A22">
        <v>0.21549398041563891</v>
      </c>
      <c r="B22">
        <v>52.3</v>
      </c>
      <c r="C22">
        <v>0.36059594799999989</v>
      </c>
      <c r="D22">
        <v>3.6947923786976862E-3</v>
      </c>
      <c r="E22">
        <v>0.61317573592241181</v>
      </c>
      <c r="F22">
        <f t="shared" si="0"/>
        <v>0.22483172220073372</v>
      </c>
      <c r="G22">
        <f t="shared" si="5"/>
        <v>-7.1275608121971493E-2</v>
      </c>
      <c r="H22">
        <f t="shared" si="1"/>
        <v>-4.2518193626160897E-2</v>
      </c>
      <c r="I22" t="e">
        <f t="shared" si="6"/>
        <v>#NUM!</v>
      </c>
      <c r="J22" t="e">
        <f t="shared" si="2"/>
        <v>#NUM!</v>
      </c>
      <c r="K22">
        <f t="shared" si="3"/>
        <v>2.1564558571947347E-3</v>
      </c>
      <c r="L22">
        <f t="shared" si="4"/>
        <v>3.2681292311564761E-6</v>
      </c>
    </row>
    <row r="23" spans="1:12" x14ac:dyDescent="0.25">
      <c r="A23">
        <v>0.18288838732992399</v>
      </c>
      <c r="B23">
        <v>66.900000000000006</v>
      </c>
      <c r="C23">
        <v>0.46125944400000002</v>
      </c>
      <c r="D23">
        <v>2.0304398151067171E-3</v>
      </c>
      <c r="E23">
        <v>0.66631572099158232</v>
      </c>
      <c r="F23">
        <f t="shared" si="0"/>
        <v>0.19261422379037335</v>
      </c>
      <c r="G23">
        <f t="shared" si="5"/>
        <v>-0.14391054991896521</v>
      </c>
      <c r="H23">
        <f t="shared" si="1"/>
        <v>-8.5847273527725462E-2</v>
      </c>
      <c r="I23" t="e">
        <f t="shared" si="6"/>
        <v>#NUM!</v>
      </c>
      <c r="J23" t="e">
        <f t="shared" si="2"/>
        <v>#NUM!</v>
      </c>
      <c r="K23">
        <f t="shared" si="3"/>
        <v>1.1187795559048212E-3</v>
      </c>
      <c r="L23">
        <f t="shared" si="4"/>
        <v>5.4313279505737274E-5</v>
      </c>
    </row>
    <row r="24" spans="1:12" x14ac:dyDescent="0.25">
      <c r="A24">
        <v>0.15510014192405419</v>
      </c>
      <c r="B24">
        <v>85.3</v>
      </c>
      <c r="C24">
        <v>0.58812302799999994</v>
      </c>
      <c r="D24">
        <v>1.112767683784347E-3</v>
      </c>
      <c r="E24">
        <v>0.71306141454481775</v>
      </c>
      <c r="F24">
        <f t="shared" si="0"/>
        <v>0.16515673360343525</v>
      </c>
      <c r="G24">
        <f t="shared" si="5"/>
        <v>-0.20581396576513264</v>
      </c>
      <c r="H24">
        <f t="shared" si="1"/>
        <v>-0.12277465289941761</v>
      </c>
      <c r="I24" t="e">
        <f t="shared" si="6"/>
        <v>#NUM!</v>
      </c>
      <c r="J24" t="e">
        <f t="shared" si="2"/>
        <v>#NUM!</v>
      </c>
      <c r="K24">
        <f t="shared" si="3"/>
        <v>5.7869373524706725E-4</v>
      </c>
      <c r="L24">
        <f t="shared" si="4"/>
        <v>2.2721388106349222E-4</v>
      </c>
    </row>
    <row r="25" spans="1:12" x14ac:dyDescent="0.25">
      <c r="A25">
        <v>0.1314175000930381</v>
      </c>
      <c r="B25">
        <v>109</v>
      </c>
      <c r="C25">
        <v>0.75152883999999998</v>
      </c>
      <c r="D25">
        <v>6.0787424564127891E-4</v>
      </c>
      <c r="E25">
        <v>0.75397695719822744</v>
      </c>
      <c r="F25">
        <f t="shared" si="0"/>
        <v>0.14175597921328809</v>
      </c>
      <c r="G25">
        <f t="shared" si="5"/>
        <v>-0.25857139626096215</v>
      </c>
      <c r="H25">
        <f t="shared" si="1"/>
        <v>-0.15424615772617092</v>
      </c>
      <c r="I25" t="e">
        <f t="shared" si="6"/>
        <v>#NUM!</v>
      </c>
      <c r="J25" t="e">
        <f t="shared" si="2"/>
        <v>#NUM!</v>
      </c>
      <c r="K25">
        <f t="shared" si="3"/>
        <v>2.982722195953555E-4</v>
      </c>
      <c r="L25">
        <f t="shared" si="4"/>
        <v>5.6605341942876533E-4</v>
      </c>
    </row>
    <row r="26" spans="1:12" x14ac:dyDescent="0.25">
      <c r="A26">
        <v>0.11123387511404891</v>
      </c>
      <c r="B26">
        <v>139</v>
      </c>
      <c r="C26">
        <v>0.95837163999999997</v>
      </c>
      <c r="D26">
        <v>3.3079184769046831E-4</v>
      </c>
      <c r="E26">
        <v>0.78964393053599624</v>
      </c>
      <c r="F26">
        <f t="shared" si="0"/>
        <v>0.12181259391842629</v>
      </c>
      <c r="G26">
        <f t="shared" si="5"/>
        <v>-0.30353412464155782</v>
      </c>
      <c r="H26">
        <f t="shared" si="1"/>
        <v>-0.18106787193694501</v>
      </c>
      <c r="I26" t="e">
        <f t="shared" si="6"/>
        <v>#NUM!</v>
      </c>
      <c r="J26" t="e">
        <f t="shared" si="2"/>
        <v>#NUM!</v>
      </c>
      <c r="K26">
        <f t="shared" si="3"/>
        <v>1.5309050967970855E-4</v>
      </c>
      <c r="L26">
        <f t="shared" si="4"/>
        <v>1.0748938787562962E-3</v>
      </c>
    </row>
    <row r="27" spans="1:12" x14ac:dyDescent="0.25">
      <c r="A27">
        <v>9.4032301058280088E-2</v>
      </c>
      <c r="B27">
        <v>176</v>
      </c>
      <c r="C27">
        <v>1.21347776</v>
      </c>
      <c r="D27">
        <v>1.7918893160725249E-4</v>
      </c>
      <c r="E27">
        <v>0.82063039728754483</v>
      </c>
      <c r="F27">
        <f t="shared" si="0"/>
        <v>0.10481576508171271</v>
      </c>
      <c r="G27">
        <f t="shared" si="5"/>
        <v>-0.34185378737772953</v>
      </c>
      <c r="H27">
        <f t="shared" si="1"/>
        <v>-0.20392678374191475</v>
      </c>
      <c r="I27" t="e">
        <f t="shared" si="6"/>
        <v>#NUM!</v>
      </c>
      <c r="J27" t="e">
        <f t="shared" si="2"/>
        <v>#NUM!</v>
      </c>
      <c r="K27">
        <f t="shared" si="3"/>
        <v>7.8182266296122053E-5</v>
      </c>
      <c r="L27">
        <f t="shared" si="4"/>
        <v>1.7294064684833205E-3</v>
      </c>
    </row>
    <row r="28" spans="1:12" x14ac:dyDescent="0.25">
      <c r="A28">
        <v>7.9372191672373194E-2</v>
      </c>
      <c r="B28">
        <v>225</v>
      </c>
      <c r="C28">
        <v>1.5513209999999999</v>
      </c>
      <c r="D28">
        <v>9.6538464786109004E-5</v>
      </c>
      <c r="E28">
        <v>0.84747373975340468</v>
      </c>
      <c r="F28">
        <f t="shared" si="0"/>
        <v>9.0330150616901986E-2</v>
      </c>
      <c r="G28">
        <f t="shared" si="5"/>
        <v>-0.3745118711973866</v>
      </c>
      <c r="H28">
        <f t="shared" si="1"/>
        <v>-0.22340838155483514</v>
      </c>
      <c r="I28" t="e">
        <f t="shared" si="6"/>
        <v>#NUM!</v>
      </c>
      <c r="J28" t="e">
        <f t="shared" si="2"/>
        <v>#NUM!</v>
      </c>
      <c r="K28">
        <f t="shared" si="3"/>
        <v>3.9689304620082792E-5</v>
      </c>
      <c r="L28">
        <f t="shared" si="4"/>
        <v>2.4911383617071611E-3</v>
      </c>
    </row>
    <row r="29" spans="1:12" x14ac:dyDescent="0.25">
      <c r="A29">
        <v>6.687805558285187E-2</v>
      </c>
      <c r="B29">
        <v>287</v>
      </c>
      <c r="C29">
        <v>1.9787961199999999</v>
      </c>
      <c r="D29">
        <v>5.1672286664757513E-5</v>
      </c>
      <c r="E29">
        <v>0.87067157123698424</v>
      </c>
      <c r="F29">
        <f t="shared" si="0"/>
        <v>7.7984728512639309E-2</v>
      </c>
      <c r="G29">
        <f t="shared" si="5"/>
        <v>-0.40234485203844644</v>
      </c>
      <c r="H29">
        <f t="shared" si="1"/>
        <v>-0.2400116501873284</v>
      </c>
      <c r="I29" t="e">
        <f t="shared" si="6"/>
        <v>#NUM!</v>
      </c>
      <c r="J29" t="e">
        <f t="shared" si="2"/>
        <v>#NUM!</v>
      </c>
      <c r="K29">
        <f t="shared" si="3"/>
        <v>2.0004815559754303E-5</v>
      </c>
      <c r="L29">
        <f t="shared" si="4"/>
        <v>3.3184042556672331E-3</v>
      </c>
    </row>
    <row r="30" spans="1:12" x14ac:dyDescent="0.25">
      <c r="A30">
        <v>5.6229878784556993E-2</v>
      </c>
      <c r="B30">
        <v>366</v>
      </c>
      <c r="C30">
        <v>2.5234821599999999</v>
      </c>
      <c r="D30">
        <v>2.744194157607833E-5</v>
      </c>
      <c r="E30">
        <v>0.89067759910562194</v>
      </c>
      <c r="F30">
        <f t="shared" si="0"/>
        <v>6.7463293795274784E-2</v>
      </c>
      <c r="G30">
        <f t="shared" si="5"/>
        <v>-0.4260656198206802</v>
      </c>
      <c r="H30">
        <f t="shared" si="1"/>
        <v>-0.25416185141465841</v>
      </c>
      <c r="I30" t="e">
        <f t="shared" si="6"/>
        <v>#NUM!</v>
      </c>
      <c r="J30" t="e">
        <f t="shared" si="2"/>
        <v>#NUM!</v>
      </c>
      <c r="K30">
        <f t="shared" si="3"/>
        <v>9.9969746119219357E-6</v>
      </c>
      <c r="L30">
        <f t="shared" si="4"/>
        <v>4.172933478590885E-3</v>
      </c>
    </row>
    <row r="31" spans="1:12" x14ac:dyDescent="0.25">
      <c r="A31">
        <v>4.7154928078454228E-2</v>
      </c>
      <c r="B31">
        <v>467</v>
      </c>
      <c r="C31">
        <v>3.2198529200000001</v>
      </c>
      <c r="D31">
        <v>1.443683157385566E-5</v>
      </c>
      <c r="E31">
        <v>0.90790062368755642</v>
      </c>
      <c r="F31">
        <f t="shared" si="0"/>
        <v>5.8496359527912607E-2</v>
      </c>
      <c r="G31">
        <f t="shared" si="5"/>
        <v>-0.4462817377920828</v>
      </c>
      <c r="H31">
        <f t="shared" si="1"/>
        <v>-0.26622141626335788</v>
      </c>
      <c r="I31" t="e">
        <f t="shared" si="6"/>
        <v>#NUM!</v>
      </c>
      <c r="J31" t="e">
        <f t="shared" si="2"/>
        <v>#NUM!</v>
      </c>
      <c r="K31">
        <f t="shared" si="3"/>
        <v>4.9443402231595778E-6</v>
      </c>
      <c r="L31">
        <f t="shared" si="4"/>
        <v>5.0231015474926071E-3</v>
      </c>
    </row>
    <row r="32" spans="1:12" x14ac:dyDescent="0.25">
      <c r="A32">
        <v>3.9420765519152967E-2</v>
      </c>
      <c r="B32">
        <v>595</v>
      </c>
      <c r="C32">
        <v>4.1023822000000001</v>
      </c>
      <c r="D32">
        <v>7.5085983146801124E-6</v>
      </c>
      <c r="E32">
        <v>0.92270553743854511</v>
      </c>
      <c r="F32">
        <f t="shared" si="0"/>
        <v>5.0854254404883115E-2</v>
      </c>
      <c r="G32">
        <f t="shared" si="5"/>
        <v>-0.46351100412888974</v>
      </c>
      <c r="H32">
        <f t="shared" si="1"/>
        <v>-0.27649922800635213</v>
      </c>
      <c r="I32" t="e">
        <f t="shared" si="6"/>
        <v>#NUM!</v>
      </c>
      <c r="J32" t="e">
        <f t="shared" si="2"/>
        <v>#NUM!</v>
      </c>
      <c r="K32">
        <f t="shared" si="3"/>
        <v>2.4149059118031866E-6</v>
      </c>
      <c r="L32">
        <f t="shared" si="4"/>
        <v>5.8448812534954708E-3</v>
      </c>
    </row>
    <row r="33" spans="1:12" x14ac:dyDescent="0.25">
      <c r="A33">
        <v>3.2829294950230459E-2</v>
      </c>
      <c r="B33">
        <v>760</v>
      </c>
      <c r="C33">
        <v>5.2400175999999998</v>
      </c>
      <c r="D33">
        <v>3.8510830325357049E-6</v>
      </c>
      <c r="E33">
        <v>0.93541557032956402</v>
      </c>
      <c r="F33">
        <f t="shared" si="0"/>
        <v>4.4341240149386042E-2</v>
      </c>
      <c r="G33">
        <f t="shared" si="5"/>
        <v>-0.47819471437061639</v>
      </c>
      <c r="H33">
        <f t="shared" si="1"/>
        <v>-0.28525853363219528</v>
      </c>
      <c r="I33" t="e">
        <f t="shared" si="6"/>
        <v>#NUM!</v>
      </c>
      <c r="J33" t="e">
        <f t="shared" si="2"/>
        <v>#NUM!</v>
      </c>
      <c r="K33">
        <f t="shared" si="3"/>
        <v>1.1615722368948836E-6</v>
      </c>
      <c r="L33">
        <f t="shared" si="4"/>
        <v>6.6214725284756276E-3</v>
      </c>
    </row>
    <row r="34" spans="1:12" x14ac:dyDescent="0.25">
      <c r="A34">
        <v>2.7211688140463819E-2</v>
      </c>
      <c r="B34">
        <v>994</v>
      </c>
      <c r="C34">
        <v>6.8533914399999993</v>
      </c>
      <c r="D34">
        <v>1.9415706267498992E-6</v>
      </c>
      <c r="E34">
        <v>0.94631526234904195</v>
      </c>
      <c r="F34">
        <f t="shared" si="0"/>
        <v>3.8790498042413628E-2</v>
      </c>
      <c r="G34">
        <f t="shared" si="5"/>
        <v>-0.49070896438266609</v>
      </c>
      <c r="H34">
        <f t="shared" si="1"/>
        <v>-0.29272368642595298</v>
      </c>
      <c r="I34" t="e">
        <f t="shared" si="6"/>
        <v>#NUM!</v>
      </c>
      <c r="J34" t="e">
        <f t="shared" si="2"/>
        <v>#NUM!</v>
      </c>
      <c r="K34">
        <f t="shared" si="3"/>
        <v>5.4830466430053659E-7</v>
      </c>
      <c r="L34">
        <f t="shared" si="4"/>
        <v>7.3422888053017183E-3</v>
      </c>
    </row>
    <row r="35" spans="1:12" x14ac:dyDescent="0.25">
      <c r="A35">
        <v>2.2424060563406401E-2</v>
      </c>
      <c r="B35">
        <v>1300</v>
      </c>
      <c r="C35">
        <v>8.9631879999999988</v>
      </c>
      <c r="D35">
        <v>9.5823555356819362E-7</v>
      </c>
      <c r="E35">
        <v>0.95565380162301139</v>
      </c>
      <c r="F35">
        <f t="shared" si="0"/>
        <v>3.4059856172236377E-2</v>
      </c>
      <c r="G35">
        <f t="shared" si="5"/>
        <v>-0.50137428335082812</v>
      </c>
      <c r="H35">
        <f t="shared" si="1"/>
        <v>-0.29908589236037403</v>
      </c>
      <c r="I35" t="e">
        <f t="shared" si="6"/>
        <v>#NUM!</v>
      </c>
      <c r="J35" t="e">
        <f t="shared" si="2"/>
        <v>#NUM!</v>
      </c>
      <c r="K35">
        <f t="shared" si="3"/>
        <v>2.5284654918901129E-7</v>
      </c>
      <c r="L35">
        <f t="shared" si="4"/>
        <v>8.0017266791320048E-3</v>
      </c>
    </row>
    <row r="36" spans="1:12" x14ac:dyDescent="0.25">
      <c r="A36">
        <v>1.8343786063462871E-2</v>
      </c>
      <c r="B36">
        <v>1700</v>
      </c>
      <c r="C36">
        <v>11.721092000000001</v>
      </c>
      <c r="D36">
        <v>4.6043911238446441E-7</v>
      </c>
      <c r="E36">
        <v>0.96364847865856196</v>
      </c>
      <c r="F36">
        <f t="shared" si="0"/>
        <v>3.0028147965911557E-2</v>
      </c>
      <c r="G36">
        <f t="shared" si="5"/>
        <v>-0.51046384353886232</v>
      </c>
      <c r="H36">
        <f t="shared" si="1"/>
        <v>-0.30450810748044888</v>
      </c>
      <c r="I36" t="e">
        <f t="shared" si="6"/>
        <v>#NUM!</v>
      </c>
      <c r="J36" t="e">
        <f t="shared" si="2"/>
        <v>#NUM!</v>
      </c>
      <c r="K36">
        <f t="shared" si="3"/>
        <v>1.1322853987702132E-7</v>
      </c>
      <c r="L36">
        <f t="shared" si="4"/>
        <v>8.5979604008648135E-3</v>
      </c>
    </row>
    <row r="37" spans="1:12" x14ac:dyDescent="0.25">
      <c r="A37">
        <v>1.4866356015505341E-2</v>
      </c>
      <c r="B37">
        <v>2220</v>
      </c>
      <c r="C37">
        <v>15.3063672</v>
      </c>
      <c r="D37">
        <v>2.1382551994264089E-7</v>
      </c>
      <c r="E37">
        <v>0.97048808899500449</v>
      </c>
      <c r="F37">
        <f t="shared" si="0"/>
        <v>2.6592108733388124E-2</v>
      </c>
      <c r="G37">
        <f t="shared" si="5"/>
        <v>-0.51821045708680513</v>
      </c>
      <c r="H37">
        <f t="shared" si="1"/>
        <v>-0.30912921171872959</v>
      </c>
      <c r="I37" t="e">
        <f t="shared" si="6"/>
        <v>#NUM!</v>
      </c>
      <c r="J37" t="e">
        <f t="shared" si="2"/>
        <v>#NUM!</v>
      </c>
      <c r="K37">
        <f t="shared" si="3"/>
        <v>4.8844775274402063E-8</v>
      </c>
      <c r="L37">
        <f t="shared" si="4"/>
        <v>9.1318797868286759E-3</v>
      </c>
    </row>
    <row r="38" spans="1:12" x14ac:dyDescent="0.25">
      <c r="A38">
        <v>1.190270253125914E-2</v>
      </c>
      <c r="B38">
        <v>2910</v>
      </c>
      <c r="C38">
        <v>20.0637516</v>
      </c>
      <c r="D38">
        <v>9.499468395137343E-8</v>
      </c>
      <c r="E38">
        <v>0.97633617651827409</v>
      </c>
      <c r="F38">
        <f t="shared" si="0"/>
        <v>2.3663730734970637E-2</v>
      </c>
      <c r="G38">
        <f t="shared" si="5"/>
        <v>-0.52481253905994352</v>
      </c>
      <c r="H38">
        <f t="shared" si="1"/>
        <v>-0.31306756604591135</v>
      </c>
      <c r="I38" t="e">
        <f t="shared" si="6"/>
        <v>#NUM!</v>
      </c>
      <c r="J38" t="e">
        <f t="shared" si="2"/>
        <v>#NUM!</v>
      </c>
      <c r="K38">
        <f t="shared" si="3"/>
        <v>2.0071615086076761E-8</v>
      </c>
      <c r="L38">
        <f t="shared" si="4"/>
        <v>9.6062151060531328E-3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workbookViewId="0"/>
  </sheetViews>
  <sheetFormatPr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1</v>
      </c>
      <c r="B2">
        <v>0.19400000000000001</v>
      </c>
      <c r="C2">
        <v>1.33758344E-3</v>
      </c>
      <c r="D2">
        <v>1</v>
      </c>
      <c r="E2">
        <v>0</v>
      </c>
      <c r="F2">
        <v>1</v>
      </c>
      <c r="G2">
        <v>0.60623672787486027</v>
      </c>
      <c r="H2">
        <v>1</v>
      </c>
      <c r="I2">
        <v>0.20361151505710659</v>
      </c>
      <c r="J2">
        <v>0.1234796479236351</v>
      </c>
      <c r="K2">
        <v>1</v>
      </c>
      <c r="L2">
        <v>1</v>
      </c>
    </row>
    <row r="3" spans="1:12" x14ac:dyDescent="0.25">
      <c r="A3">
        <v>1</v>
      </c>
      <c r="B3">
        <v>0.38800000000000001</v>
      </c>
      <c r="C3">
        <v>2.67516688E-3</v>
      </c>
      <c r="D3">
        <v>1</v>
      </c>
      <c r="E3">
        <v>0</v>
      </c>
      <c r="F3">
        <v>1</v>
      </c>
      <c r="G3">
        <v>0.60623672787486027</v>
      </c>
      <c r="H3">
        <v>1</v>
      </c>
      <c r="I3">
        <v>0.20361151505710659</v>
      </c>
      <c r="J3">
        <v>0.1234796479236351</v>
      </c>
      <c r="K3">
        <v>1</v>
      </c>
      <c r="L3">
        <v>1</v>
      </c>
    </row>
    <row r="4" spans="1:12" x14ac:dyDescent="0.25">
      <c r="A4">
        <v>1</v>
      </c>
      <c r="B4">
        <v>0.58099999999999996</v>
      </c>
      <c r="C4">
        <v>4.0058555600000004E-3</v>
      </c>
      <c r="D4">
        <v>1</v>
      </c>
      <c r="E4">
        <v>0</v>
      </c>
      <c r="F4">
        <v>1</v>
      </c>
      <c r="G4">
        <v>0.60623672787486027</v>
      </c>
      <c r="H4">
        <v>1</v>
      </c>
      <c r="I4">
        <v>0.20361151505710659</v>
      </c>
      <c r="J4">
        <v>0.1234796479236351</v>
      </c>
      <c r="K4">
        <v>1</v>
      </c>
      <c r="L4">
        <v>1</v>
      </c>
    </row>
    <row r="5" spans="1:12" x14ac:dyDescent="0.25">
      <c r="A5">
        <v>1</v>
      </c>
      <c r="B5">
        <v>0.77500000000000002</v>
      </c>
      <c r="C5">
        <v>5.3434390000000002E-3</v>
      </c>
      <c r="D5">
        <v>1</v>
      </c>
      <c r="E5">
        <v>0</v>
      </c>
      <c r="F5">
        <v>1</v>
      </c>
      <c r="G5">
        <v>0.60623672787486027</v>
      </c>
      <c r="H5">
        <v>1</v>
      </c>
      <c r="I5">
        <v>0.20361151505710659</v>
      </c>
      <c r="J5">
        <v>0.1234796479236351</v>
      </c>
      <c r="K5">
        <v>1</v>
      </c>
      <c r="L5">
        <v>1</v>
      </c>
    </row>
    <row r="6" spans="1:12" x14ac:dyDescent="0.25">
      <c r="A6">
        <v>1</v>
      </c>
      <c r="B6">
        <v>0.96899999999999997</v>
      </c>
      <c r="C6">
        <v>6.68102244E-3</v>
      </c>
      <c r="D6">
        <v>1</v>
      </c>
      <c r="E6">
        <v>0</v>
      </c>
      <c r="F6">
        <v>1</v>
      </c>
      <c r="G6">
        <v>0.60623672787486027</v>
      </c>
      <c r="H6">
        <v>1</v>
      </c>
      <c r="I6">
        <v>0.20361151505710659</v>
      </c>
      <c r="J6">
        <v>0.1234796479236351</v>
      </c>
      <c r="K6">
        <v>1</v>
      </c>
      <c r="L6">
        <v>1</v>
      </c>
    </row>
    <row r="7" spans="1:12" x14ac:dyDescent="0.25">
      <c r="A7">
        <v>1</v>
      </c>
      <c r="B7">
        <v>1.36</v>
      </c>
      <c r="C7">
        <v>9.3768736000000002E-3</v>
      </c>
      <c r="D7">
        <v>1</v>
      </c>
      <c r="E7">
        <v>0</v>
      </c>
      <c r="F7">
        <v>1</v>
      </c>
      <c r="G7">
        <v>0.60623672787486027</v>
      </c>
      <c r="H7">
        <v>1</v>
      </c>
      <c r="I7">
        <v>0.20361151505710659</v>
      </c>
      <c r="J7">
        <v>0.1234796479236351</v>
      </c>
      <c r="K7">
        <v>1</v>
      </c>
      <c r="L7">
        <v>1</v>
      </c>
    </row>
    <row r="8" spans="1:12" x14ac:dyDescent="0.25">
      <c r="A8">
        <v>1</v>
      </c>
      <c r="B8">
        <v>1.74</v>
      </c>
      <c r="C8">
        <v>1.1996882400000001E-2</v>
      </c>
      <c r="D8">
        <v>1</v>
      </c>
      <c r="E8">
        <v>0</v>
      </c>
      <c r="F8">
        <v>1</v>
      </c>
      <c r="G8">
        <v>0.60623672787486027</v>
      </c>
      <c r="H8">
        <v>1</v>
      </c>
      <c r="I8">
        <v>0.20361151505710659</v>
      </c>
      <c r="J8">
        <v>0.1234796479236351</v>
      </c>
      <c r="K8">
        <v>1</v>
      </c>
      <c r="L8">
        <v>1</v>
      </c>
    </row>
    <row r="9" spans="1:12" x14ac:dyDescent="0.25">
      <c r="A9">
        <v>1</v>
      </c>
      <c r="B9">
        <v>2.33</v>
      </c>
      <c r="C9">
        <v>1.6064790799999999E-2</v>
      </c>
      <c r="D9">
        <v>1</v>
      </c>
      <c r="E9">
        <v>0</v>
      </c>
      <c r="F9">
        <v>1</v>
      </c>
      <c r="G9">
        <v>0.60623672787486027</v>
      </c>
      <c r="H9">
        <v>1</v>
      </c>
      <c r="I9">
        <v>0.20361151505710659</v>
      </c>
      <c r="J9">
        <v>0.1234796479236351</v>
      </c>
      <c r="K9">
        <v>1</v>
      </c>
      <c r="L9">
        <v>1</v>
      </c>
    </row>
    <row r="10" spans="1:12" x14ac:dyDescent="0.25">
      <c r="A10">
        <v>1</v>
      </c>
      <c r="B10">
        <v>2.91</v>
      </c>
      <c r="C10">
        <v>2.0063751599999999E-2</v>
      </c>
      <c r="D10">
        <v>1</v>
      </c>
      <c r="E10">
        <v>0</v>
      </c>
      <c r="F10">
        <v>1</v>
      </c>
      <c r="G10">
        <v>0.60623672787486027</v>
      </c>
      <c r="H10">
        <v>1</v>
      </c>
      <c r="I10">
        <v>0.20361151505710659</v>
      </c>
      <c r="J10">
        <v>0.1234796479236351</v>
      </c>
      <c r="K10">
        <v>1</v>
      </c>
      <c r="L10">
        <v>1</v>
      </c>
    </row>
    <row r="11" spans="1:12" x14ac:dyDescent="0.25">
      <c r="A11">
        <v>1</v>
      </c>
      <c r="B11">
        <v>3.68</v>
      </c>
      <c r="C11">
        <v>2.53727168E-2</v>
      </c>
      <c r="D11">
        <v>1</v>
      </c>
      <c r="E11">
        <v>0</v>
      </c>
      <c r="F11">
        <v>1</v>
      </c>
      <c r="G11">
        <v>0.60623672787486027</v>
      </c>
      <c r="H11">
        <v>1</v>
      </c>
      <c r="I11">
        <v>0.20361151505710659</v>
      </c>
      <c r="J11">
        <v>0.1234796479236351</v>
      </c>
      <c r="K11">
        <v>1</v>
      </c>
      <c r="L11">
        <v>1</v>
      </c>
    </row>
    <row r="12" spans="1:12" x14ac:dyDescent="0.25">
      <c r="A12">
        <v>1</v>
      </c>
      <c r="B12">
        <v>4.6500000000000004</v>
      </c>
      <c r="C12">
        <v>3.2060633999999998E-2</v>
      </c>
      <c r="D12">
        <v>1</v>
      </c>
      <c r="E12">
        <v>0</v>
      </c>
      <c r="F12">
        <v>1</v>
      </c>
      <c r="G12">
        <v>0.60623672787486027</v>
      </c>
      <c r="H12">
        <v>1</v>
      </c>
      <c r="I12">
        <v>0.20361151505710659</v>
      </c>
      <c r="J12">
        <v>0.1234796479236351</v>
      </c>
      <c r="K12">
        <v>1</v>
      </c>
      <c r="L12">
        <v>1</v>
      </c>
    </row>
    <row r="13" spans="1:12" x14ac:dyDescent="0.25">
      <c r="A13">
        <v>1</v>
      </c>
      <c r="B13">
        <v>5.81</v>
      </c>
      <c r="C13">
        <v>4.0058555599999997E-2</v>
      </c>
      <c r="D13">
        <v>1</v>
      </c>
      <c r="E13">
        <v>0</v>
      </c>
      <c r="F13">
        <v>1</v>
      </c>
      <c r="G13">
        <v>0.60623672787486027</v>
      </c>
      <c r="H13">
        <v>1</v>
      </c>
      <c r="I13">
        <v>0.20361151505710659</v>
      </c>
      <c r="J13">
        <v>0.1234796479236351</v>
      </c>
      <c r="K13">
        <v>1</v>
      </c>
      <c r="L13">
        <v>1</v>
      </c>
    </row>
    <row r="14" spans="1:12" x14ac:dyDescent="0.25">
      <c r="A14">
        <v>1</v>
      </c>
      <c r="B14">
        <v>6.98</v>
      </c>
      <c r="C14">
        <v>4.8125424799999997E-2</v>
      </c>
      <c r="D14">
        <v>1</v>
      </c>
      <c r="E14">
        <v>0</v>
      </c>
      <c r="F14">
        <v>1</v>
      </c>
      <c r="G14">
        <v>0.60623672787486027</v>
      </c>
      <c r="H14">
        <v>1</v>
      </c>
      <c r="I14">
        <v>0.20361151505710659</v>
      </c>
      <c r="J14">
        <v>0.1234796479236351</v>
      </c>
      <c r="K14">
        <v>1</v>
      </c>
      <c r="L14">
        <v>1</v>
      </c>
    </row>
    <row r="15" spans="1:12" x14ac:dyDescent="0.25">
      <c r="A15">
        <v>1</v>
      </c>
      <c r="B15">
        <v>9.3000000000000007</v>
      </c>
      <c r="C15">
        <v>6.4121268000000009E-2</v>
      </c>
      <c r="D15">
        <v>1</v>
      </c>
      <c r="E15">
        <v>0</v>
      </c>
      <c r="F15">
        <v>1</v>
      </c>
      <c r="G15">
        <v>0.60623672787486027</v>
      </c>
      <c r="H15">
        <v>1</v>
      </c>
      <c r="I15">
        <v>0.20361151505710659</v>
      </c>
      <c r="J15">
        <v>0.1234796479236351</v>
      </c>
      <c r="K15">
        <v>1</v>
      </c>
      <c r="L15">
        <v>1</v>
      </c>
    </row>
    <row r="16" spans="1:12" x14ac:dyDescent="0.25">
      <c r="A16">
        <v>1</v>
      </c>
      <c r="B16">
        <v>12.2</v>
      </c>
      <c r="C16">
        <v>8.4116071999999986E-2</v>
      </c>
      <c r="D16">
        <v>1</v>
      </c>
      <c r="E16">
        <v>0</v>
      </c>
      <c r="F16">
        <v>1</v>
      </c>
      <c r="G16">
        <v>0.60623672787486027</v>
      </c>
      <c r="H16">
        <v>1</v>
      </c>
      <c r="I16">
        <v>0.20361151505710659</v>
      </c>
      <c r="J16">
        <v>0.1234796479236351</v>
      </c>
      <c r="K16">
        <v>1</v>
      </c>
      <c r="L16">
        <v>1</v>
      </c>
    </row>
    <row r="17" spans="1:12" x14ac:dyDescent="0.25">
      <c r="A17">
        <v>0.96847750384938169</v>
      </c>
      <c r="B17">
        <v>15.1</v>
      </c>
      <c r="C17">
        <v>0.104110876</v>
      </c>
      <c r="D17">
        <v>0.88968921421818592</v>
      </c>
      <c r="E17">
        <v>1.0961227180499531E-4</v>
      </c>
      <c r="F17">
        <v>0.96885270674410529</v>
      </c>
      <c r="G17">
        <v>0.56366548469402777</v>
      </c>
      <c r="H17">
        <v>0.95811023124724881</v>
      </c>
      <c r="I17">
        <v>0.1615281377579067</v>
      </c>
      <c r="J17">
        <v>0.15963482096777409</v>
      </c>
      <c r="K17">
        <v>0.87974771780153771</v>
      </c>
      <c r="L17">
        <v>0.84267849575941078</v>
      </c>
    </row>
    <row r="18" spans="1:12" x14ac:dyDescent="0.25">
      <c r="A18">
        <v>0.81064948466107256</v>
      </c>
      <c r="B18">
        <v>19.8</v>
      </c>
      <c r="C18">
        <v>0.13651624800000001</v>
      </c>
      <c r="D18">
        <v>0.46485373072458042</v>
      </c>
      <c r="E18">
        <v>1.9186929730303979E-2</v>
      </c>
      <c r="F18">
        <v>0.81290326751929243</v>
      </c>
      <c r="G18">
        <v>0.35051818336640689</v>
      </c>
      <c r="H18">
        <v>0.74837496171424345</v>
      </c>
      <c r="I18">
        <v>3.5659853612082397E-2</v>
      </c>
      <c r="J18">
        <v>0.40678435425728482</v>
      </c>
      <c r="K18">
        <v>0.43184952257616582</v>
      </c>
      <c r="L18">
        <v>0.31367289755512939</v>
      </c>
    </row>
    <row r="19" spans="1:12" x14ac:dyDescent="0.25">
      <c r="A19">
        <v>0.4892277931423753</v>
      </c>
      <c r="B19">
        <v>25.2</v>
      </c>
      <c r="C19">
        <v>0.17374795200000001</v>
      </c>
      <c r="D19">
        <v>7.3616066564194158E-2</v>
      </c>
      <c r="E19">
        <v>0.24168268071928731</v>
      </c>
      <c r="F19">
        <v>0.49530736278183629</v>
      </c>
      <c r="G19">
        <v>-8.3562954366354608E-2</v>
      </c>
      <c r="H19">
        <v>0.32124253332080649</v>
      </c>
      <c r="K19">
        <v>5.7285470674187072E-2</v>
      </c>
      <c r="L19">
        <v>1.06495723507097E-2</v>
      </c>
    </row>
    <row r="20" spans="1:12" x14ac:dyDescent="0.25">
      <c r="A20">
        <v>0.32487973628872441</v>
      </c>
      <c r="B20">
        <v>32</v>
      </c>
      <c r="C20">
        <v>0.22063231999999999</v>
      </c>
      <c r="D20">
        <v>1.6526913800746279E-2</v>
      </c>
      <c r="E20">
        <v>0.44825461189029669</v>
      </c>
      <c r="F20">
        <v>0.33291549196050502</v>
      </c>
      <c r="G20">
        <v>-0.30551558975360082</v>
      </c>
      <c r="H20">
        <v>0.1028428842680011</v>
      </c>
      <c r="K20">
        <v>1.114013607803899E-2</v>
      </c>
      <c r="L20">
        <v>1.118657123142405E-4</v>
      </c>
    </row>
    <row r="21" spans="1:12" x14ac:dyDescent="0.25">
      <c r="A21">
        <v>0.25644628310704021</v>
      </c>
      <c r="B21">
        <v>40.700000000000003</v>
      </c>
      <c r="C21">
        <v>0.28061673199999998</v>
      </c>
      <c r="D21">
        <v>6.9714980648941226E-3</v>
      </c>
      <c r="E21">
        <v>0.54901778292156689</v>
      </c>
      <c r="F21">
        <v>0.26529658181522919</v>
      </c>
      <c r="G21">
        <v>-0.39793521170173302</v>
      </c>
      <c r="H21">
        <v>1.1902702531259159E-2</v>
      </c>
      <c r="K21">
        <v>4.3249952556791574E-3</v>
      </c>
      <c r="L21">
        <v>2.007161508607687E-8</v>
      </c>
    </row>
    <row r="22" spans="1:12" x14ac:dyDescent="0.25">
      <c r="A22">
        <v>0.21549398041563891</v>
      </c>
      <c r="B22">
        <v>52.3</v>
      </c>
      <c r="C22">
        <v>0.36059594799999989</v>
      </c>
      <c r="D22">
        <v>3.6947923786976862E-3</v>
      </c>
      <c r="E22">
        <v>0.61317573592241181</v>
      </c>
      <c r="F22">
        <v>0.22483172220073369</v>
      </c>
      <c r="G22">
        <v>-0.45324144215888251</v>
      </c>
      <c r="H22">
        <v>-4.2518193626160897E-2</v>
      </c>
      <c r="K22">
        <v>2.1564558571947352E-3</v>
      </c>
      <c r="L22">
        <v>3.2681292311564761E-6</v>
      </c>
    </row>
    <row r="23" spans="1:12" x14ac:dyDescent="0.25">
      <c r="A23">
        <v>0.18288838732992399</v>
      </c>
      <c r="B23">
        <v>66.900000000000006</v>
      </c>
      <c r="C23">
        <v>0.46125944400000002</v>
      </c>
      <c r="D23">
        <v>2.0304398151067171E-3</v>
      </c>
      <c r="E23">
        <v>0.66631572099158232</v>
      </c>
      <c r="F23">
        <v>0.19261422379037341</v>
      </c>
      <c r="G23">
        <v>-0.49727541160327288</v>
      </c>
      <c r="H23">
        <v>-8.5847273527725462E-2</v>
      </c>
      <c r="K23">
        <v>1.118779555904821E-3</v>
      </c>
      <c r="L23">
        <v>5.4313279505737267E-5</v>
      </c>
    </row>
    <row r="24" spans="1:12" x14ac:dyDescent="0.25">
      <c r="A24">
        <v>0.15510014192405419</v>
      </c>
      <c r="B24">
        <v>85.3</v>
      </c>
      <c r="C24">
        <v>0.58812302799999994</v>
      </c>
      <c r="D24">
        <v>1.112767683784347E-3</v>
      </c>
      <c r="E24">
        <v>0.71306141454481775</v>
      </c>
      <c r="F24">
        <v>0.16515673360343519</v>
      </c>
      <c r="G24">
        <v>-0.53480353587013019</v>
      </c>
      <c r="H24">
        <v>-0.12277465289941759</v>
      </c>
      <c r="K24">
        <v>5.7869373524706725E-4</v>
      </c>
      <c r="L24">
        <v>2.2721388106349219E-4</v>
      </c>
    </row>
    <row r="25" spans="1:12" x14ac:dyDescent="0.25">
      <c r="A25">
        <v>0.1314175000930381</v>
      </c>
      <c r="B25">
        <v>109</v>
      </c>
      <c r="C25">
        <v>0.75152883999999998</v>
      </c>
      <c r="D25">
        <v>6.0787424564127891E-4</v>
      </c>
      <c r="E25">
        <v>0.75397695719822744</v>
      </c>
      <c r="F25">
        <v>0.14175597921328811</v>
      </c>
      <c r="G25">
        <v>-0.56678702790500723</v>
      </c>
      <c r="H25">
        <v>-0.1542461577261709</v>
      </c>
      <c r="K25">
        <v>2.982722195953555E-4</v>
      </c>
      <c r="L25">
        <v>5.6605341942876533E-4</v>
      </c>
    </row>
    <row r="26" spans="1:12" x14ac:dyDescent="0.25">
      <c r="A26">
        <v>0.11123387511404891</v>
      </c>
      <c r="B26">
        <v>139</v>
      </c>
      <c r="C26">
        <v>0.95837163999999997</v>
      </c>
      <c r="D26">
        <v>3.3079184769046831E-4</v>
      </c>
      <c r="E26">
        <v>0.78964393053599624</v>
      </c>
      <c r="F26">
        <v>0.1218125939184263</v>
      </c>
      <c r="G26">
        <v>-0.59404508523478572</v>
      </c>
      <c r="H26">
        <v>-0.18106787193694501</v>
      </c>
      <c r="K26">
        <v>1.5309050967970861E-4</v>
      </c>
      <c r="L26">
        <v>1.074893878756296E-3</v>
      </c>
    </row>
    <row r="27" spans="1:12" x14ac:dyDescent="0.25">
      <c r="A27">
        <v>9.4032301058280088E-2</v>
      </c>
      <c r="B27">
        <v>176</v>
      </c>
      <c r="C27">
        <v>1.21347776</v>
      </c>
      <c r="D27">
        <v>1.7918893160725249E-4</v>
      </c>
      <c r="E27">
        <v>0.82063039728754483</v>
      </c>
      <c r="F27">
        <v>0.1048157650817127</v>
      </c>
      <c r="G27">
        <v>-0.61727587218523061</v>
      </c>
      <c r="H27">
        <v>-0.20392678374191481</v>
      </c>
      <c r="K27">
        <v>7.8182266296122053E-5</v>
      </c>
      <c r="L27">
        <v>1.72940646848332E-3</v>
      </c>
    </row>
    <row r="28" spans="1:12" x14ac:dyDescent="0.25">
      <c r="A28">
        <v>7.9372191672373194E-2</v>
      </c>
      <c r="B28">
        <v>225</v>
      </c>
      <c r="C28">
        <v>1.5513209999999999</v>
      </c>
      <c r="D28">
        <v>9.6538464786109004E-5</v>
      </c>
      <c r="E28">
        <v>0.84747373975340468</v>
      </c>
      <c r="F28">
        <v>9.0330150616901986E-2</v>
      </c>
      <c r="G28">
        <v>-0.63707440205872246</v>
      </c>
      <c r="H28">
        <v>-0.22340838155483511</v>
      </c>
      <c r="K28">
        <v>3.9689304620082792E-5</v>
      </c>
      <c r="L28">
        <v>2.4911383617071611E-3</v>
      </c>
    </row>
    <row r="29" spans="1:12" x14ac:dyDescent="0.25">
      <c r="A29">
        <v>6.687805558285187E-2</v>
      </c>
      <c r="B29">
        <v>287</v>
      </c>
      <c r="C29">
        <v>1.9787961199999999</v>
      </c>
      <c r="D29">
        <v>5.1672286664757513E-5</v>
      </c>
      <c r="E29">
        <v>0.87067157123698424</v>
      </c>
      <c r="F29">
        <v>7.7984728512639309E-2</v>
      </c>
      <c r="G29">
        <v>-0.65394777729081033</v>
      </c>
      <c r="H29">
        <v>-0.2400116501873284</v>
      </c>
      <c r="K29">
        <v>2.0004815559754299E-5</v>
      </c>
      <c r="L29">
        <v>3.3184042556672331E-3</v>
      </c>
    </row>
    <row r="30" spans="1:12" x14ac:dyDescent="0.25">
      <c r="A30">
        <v>5.6229878784556993E-2</v>
      </c>
      <c r="B30">
        <v>366</v>
      </c>
      <c r="C30">
        <v>2.5234821599999999</v>
      </c>
      <c r="D30">
        <v>2.744194157607833E-5</v>
      </c>
      <c r="E30">
        <v>0.89067759910562194</v>
      </c>
      <c r="F30">
        <v>6.7463293795274784E-2</v>
      </c>
      <c r="G30">
        <v>-0.66832817793379107</v>
      </c>
      <c r="H30">
        <v>-0.25416185141465841</v>
      </c>
      <c r="K30">
        <v>9.9969746119219357E-6</v>
      </c>
      <c r="L30">
        <v>4.172933478590885E-3</v>
      </c>
    </row>
    <row r="31" spans="1:12" x14ac:dyDescent="0.25">
      <c r="A31">
        <v>4.7154928078454228E-2</v>
      </c>
      <c r="B31">
        <v>467</v>
      </c>
      <c r="C31">
        <v>3.2198529200000001</v>
      </c>
      <c r="D31">
        <v>1.443683157385566E-5</v>
      </c>
      <c r="E31">
        <v>0.90790062368755642</v>
      </c>
      <c r="F31">
        <v>5.8496359527912607E-2</v>
      </c>
      <c r="G31">
        <v>-0.68058393114310634</v>
      </c>
      <c r="H31">
        <v>-0.26622141626335788</v>
      </c>
      <c r="K31">
        <v>4.9443402231595778E-6</v>
      </c>
      <c r="L31">
        <v>5.0231015474926071E-3</v>
      </c>
    </row>
    <row r="32" spans="1:12" x14ac:dyDescent="0.25">
      <c r="A32">
        <v>3.9420765519152967E-2</v>
      </c>
      <c r="B32">
        <v>595</v>
      </c>
      <c r="C32">
        <v>4.1023822000000001</v>
      </c>
      <c r="D32">
        <v>7.5085983146801124E-6</v>
      </c>
      <c r="E32">
        <v>0.92270553743854511</v>
      </c>
      <c r="F32">
        <v>5.0854254404883108E-2</v>
      </c>
      <c r="G32">
        <v>-0.69102894519081681</v>
      </c>
      <c r="H32">
        <v>-0.27649922800635213</v>
      </c>
      <c r="K32">
        <v>2.414905911803187E-6</v>
      </c>
      <c r="L32">
        <v>5.8448812534954708E-3</v>
      </c>
    </row>
    <row r="33" spans="1:12" x14ac:dyDescent="0.25">
      <c r="A33">
        <v>3.2829294950230459E-2</v>
      </c>
      <c r="B33">
        <v>760</v>
      </c>
      <c r="C33">
        <v>5.2400175999999998</v>
      </c>
      <c r="D33">
        <v>3.8510830325357049E-6</v>
      </c>
      <c r="E33">
        <v>0.93541557032956402</v>
      </c>
      <c r="F33">
        <v>4.4341240149386042E-2</v>
      </c>
      <c r="G33">
        <v>-0.69993074964082358</v>
      </c>
      <c r="H33">
        <v>-0.28525853363219528</v>
      </c>
      <c r="K33">
        <v>1.1615722368948841E-6</v>
      </c>
      <c r="L33">
        <v>6.6214725284756276E-3</v>
      </c>
    </row>
    <row r="34" spans="1:12" x14ac:dyDescent="0.25">
      <c r="A34">
        <v>2.7211688140463819E-2</v>
      </c>
      <c r="B34">
        <v>994</v>
      </c>
      <c r="C34">
        <v>6.8533914399999993</v>
      </c>
      <c r="D34">
        <v>1.9415706267498992E-6</v>
      </c>
      <c r="E34">
        <v>0.94631526234904195</v>
      </c>
      <c r="F34">
        <v>3.8790498042413628E-2</v>
      </c>
      <c r="G34">
        <v>-0.70751734761993668</v>
      </c>
      <c r="H34">
        <v>-0.29272368642595298</v>
      </c>
      <c r="K34">
        <v>5.4830466430053659E-7</v>
      </c>
      <c r="L34">
        <v>7.3422888053017183E-3</v>
      </c>
    </row>
    <row r="35" spans="1:12" x14ac:dyDescent="0.25">
      <c r="A35">
        <v>2.2424060563406401E-2</v>
      </c>
      <c r="B35">
        <v>1300</v>
      </c>
      <c r="C35">
        <v>8.9631879999999988</v>
      </c>
      <c r="D35">
        <v>9.5823555356819362E-7</v>
      </c>
      <c r="E35">
        <v>0.95565380162301139</v>
      </c>
      <c r="F35">
        <v>3.4059856172236377E-2</v>
      </c>
      <c r="G35">
        <v>-0.71398305569293674</v>
      </c>
      <c r="H35">
        <v>-0.29908589236037397</v>
      </c>
      <c r="K35">
        <v>2.5284654918901129E-7</v>
      </c>
      <c r="L35">
        <v>8.0017266791320048E-3</v>
      </c>
    </row>
    <row r="36" spans="1:12" x14ac:dyDescent="0.25">
      <c r="A36">
        <v>1.8343786063462871E-2</v>
      </c>
      <c r="B36">
        <v>1700</v>
      </c>
      <c r="C36">
        <v>11.721092000000001</v>
      </c>
      <c r="D36">
        <v>4.6043911238446441E-7</v>
      </c>
      <c r="E36">
        <v>0.96364847865856196</v>
      </c>
      <c r="F36">
        <v>3.0028147965911561E-2</v>
      </c>
      <c r="G36">
        <v>-0.71949348091915222</v>
      </c>
      <c r="H36">
        <v>-0.30450810748044888</v>
      </c>
      <c r="K36">
        <v>1.132285398770213E-7</v>
      </c>
      <c r="L36">
        <v>8.5979604008648135E-3</v>
      </c>
    </row>
    <row r="37" spans="1:12" x14ac:dyDescent="0.25">
      <c r="A37">
        <v>1.4866356015505341E-2</v>
      </c>
      <c r="B37">
        <v>2220</v>
      </c>
      <c r="C37">
        <v>15.3063672</v>
      </c>
      <c r="D37">
        <v>2.1382551994264089E-7</v>
      </c>
      <c r="E37">
        <v>0.97048808899500449</v>
      </c>
      <c r="F37">
        <v>2.6592108733388121E-2</v>
      </c>
      <c r="G37">
        <v>-0.72418976256856815</v>
      </c>
      <c r="H37">
        <v>-0.30912921171872959</v>
      </c>
      <c r="K37">
        <v>4.8844775274402063E-8</v>
      </c>
      <c r="L37">
        <v>9.1318797868286759E-3</v>
      </c>
    </row>
    <row r="38" spans="1:12" x14ac:dyDescent="0.25">
      <c r="A38">
        <v>1.190270253125914E-2</v>
      </c>
      <c r="B38">
        <v>2910</v>
      </c>
      <c r="C38">
        <v>20.0637516</v>
      </c>
      <c r="D38">
        <v>9.499468395137343E-8</v>
      </c>
      <c r="E38">
        <v>0.97633617651827409</v>
      </c>
      <c r="F38">
        <v>2.3663730734970641E-2</v>
      </c>
      <c r="G38">
        <v>-0.7281921871411251</v>
      </c>
      <c r="H38">
        <v>-0.31306756604591129</v>
      </c>
      <c r="K38">
        <v>2.0071615086076761E-8</v>
      </c>
      <c r="L38">
        <v>9.6062151060531328E-3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activeCell="E27" sqref="E2:E27"/>
    </sheetView>
  </sheetViews>
  <sheetFormatPr defaultRowHeight="15" x14ac:dyDescent="0.25"/>
  <sheetData>
    <row r="1" spans="1:7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x14ac:dyDescent="0.25">
      <c r="A2">
        <v>1</v>
      </c>
      <c r="B2">
        <v>0.60623672787486027</v>
      </c>
      <c r="C2">
        <v>1</v>
      </c>
      <c r="D2">
        <v>0</v>
      </c>
      <c r="E2">
        <v>0.1611281381421501</v>
      </c>
      <c r="F2">
        <v>0.13006667488754459</v>
      </c>
      <c r="G2">
        <v>0.75540839028082274</v>
      </c>
    </row>
    <row r="3" spans="1:7" x14ac:dyDescent="0.25">
      <c r="A3">
        <v>0.98482543434912329</v>
      </c>
      <c r="B3">
        <v>0.58574342298554216</v>
      </c>
      <c r="C3">
        <v>0.94575227012445828</v>
      </c>
      <c r="D3">
        <v>1.249148603032903E-5</v>
      </c>
      <c r="E3">
        <v>0.14213319183803391</v>
      </c>
      <c r="F3">
        <v>0.1472172460994908</v>
      </c>
      <c r="G3">
        <v>0.75540839028082274</v>
      </c>
    </row>
    <row r="4" spans="1:7" x14ac:dyDescent="0.25">
      <c r="A4">
        <v>0.96965086869824657</v>
      </c>
      <c r="B4">
        <v>0.56525011809622383</v>
      </c>
      <c r="C4">
        <v>0.893673007905606</v>
      </c>
      <c r="D4">
        <v>9.7934578235160831E-5</v>
      </c>
      <c r="E4">
        <v>0.124818613129137</v>
      </c>
      <c r="F4">
        <v>0.16541581081013459</v>
      </c>
      <c r="G4">
        <v>0.75540839028082274</v>
      </c>
    </row>
    <row r="5" spans="1:7" x14ac:dyDescent="0.25">
      <c r="A5">
        <v>0.95447630304736986</v>
      </c>
      <c r="B5">
        <v>0.54475681320690561</v>
      </c>
      <c r="C5">
        <v>0.84370744018682187</v>
      </c>
      <c r="D5">
        <v>3.2390179254078232E-4</v>
      </c>
      <c r="E5">
        <v>0.1090886544785826</v>
      </c>
      <c r="F5">
        <v>0.18463813265937909</v>
      </c>
      <c r="G5">
        <v>0.75540839028082274</v>
      </c>
    </row>
    <row r="6" spans="1:7" x14ac:dyDescent="0.25">
      <c r="A6">
        <v>0.93930173739649303</v>
      </c>
      <c r="B6">
        <v>0.52426350831758739</v>
      </c>
      <c r="C6">
        <v>0.79580134611496267</v>
      </c>
      <c r="D6">
        <v>7.5232482930261222E-4</v>
      </c>
      <c r="E6">
        <v>9.4849790621763574E-2</v>
      </c>
      <c r="F6">
        <v>0.20485831078305361</v>
      </c>
      <c r="G6">
        <v>0.75540839028082274</v>
      </c>
    </row>
    <row r="7" spans="1:7" x14ac:dyDescent="0.25">
      <c r="A7">
        <v>0.92412717174561632</v>
      </c>
      <c r="B7">
        <v>0.50377020342826906</v>
      </c>
      <c r="C7">
        <v>0.7499010602194599</v>
      </c>
      <c r="D7">
        <v>1.439741082085939E-3</v>
      </c>
      <c r="E7">
        <v>8.2010747695541758E-2</v>
      </c>
      <c r="F7">
        <v>0.22604935554750119</v>
      </c>
      <c r="G7">
        <v>0.75540839028082274</v>
      </c>
    </row>
    <row r="8" spans="1:7" x14ac:dyDescent="0.25">
      <c r="A8">
        <v>0.9089526060947396</v>
      </c>
      <c r="B8">
        <v>0.48327689853895089</v>
      </c>
      <c r="C8">
        <v>0.70595347555835231</v>
      </c>
      <c r="D8">
        <v>2.4375362837714899E-3</v>
      </c>
      <c r="E8">
        <v>7.0482533890161639E-2</v>
      </c>
      <c r="F8">
        <v>0.24818373225048301</v>
      </c>
      <c r="G8">
        <v>0.75540839028082274</v>
      </c>
    </row>
    <row r="9" spans="1:7" x14ac:dyDescent="0.25">
      <c r="A9">
        <v>0.89377804044386289</v>
      </c>
      <c r="B9">
        <v>0.46278359364963267</v>
      </c>
      <c r="C9">
        <v>0.66390604693383448</v>
      </c>
      <c r="D9">
        <v>3.7921832587754058E-3</v>
      </c>
      <c r="E9">
        <v>6.0178471767988677E-2</v>
      </c>
      <c r="F9">
        <v>0.27123387200277821</v>
      </c>
      <c r="G9">
        <v>0.75540839028082274</v>
      </c>
    </row>
    <row r="10" spans="1:7" x14ac:dyDescent="0.25">
      <c r="A10">
        <v>0.87860347479298617</v>
      </c>
      <c r="B10">
        <v>0.4422902887603144</v>
      </c>
      <c r="C10">
        <v>0.6237067941800325</v>
      </c>
      <c r="D10">
        <v>5.5454767492369456E-3</v>
      </c>
      <c r="E10">
        <v>5.1014232413452938E-2</v>
      </c>
      <c r="F10">
        <v>0.29517264893687289</v>
      </c>
      <c r="G10">
        <v>0.75540839028082274</v>
      </c>
    </row>
    <row r="11" spans="1:7" x14ac:dyDescent="0.25">
      <c r="A11">
        <v>0.86342890914210946</v>
      </c>
      <c r="B11">
        <v>0.42179698387099618</v>
      </c>
      <c r="C11">
        <v>0.58530430552587853</v>
      </c>
      <c r="D11">
        <v>7.7347642820428429E-3</v>
      </c>
      <c r="E11">
        <v>4.290787160270549E-2</v>
      </c>
      <c r="F11">
        <v>0.31997382281125109</v>
      </c>
      <c r="G11">
        <v>0.75540839028082274</v>
      </c>
    </row>
    <row r="12" spans="1:7" x14ac:dyDescent="0.25">
      <c r="A12">
        <v>0.84825434349123263</v>
      </c>
      <c r="B12">
        <v>0.40130367898167801</v>
      </c>
      <c r="C12">
        <v>0.54864774103611924</v>
      </c>
      <c r="D12">
        <v>1.0393173042521679E-2</v>
      </c>
      <c r="E12">
        <v>3.577986821043936E-2</v>
      </c>
      <c r="F12">
        <v>0.34561244598899082</v>
      </c>
      <c r="G12">
        <v>0.75540839028082274</v>
      </c>
    </row>
    <row r="13" spans="1:7" x14ac:dyDescent="0.25">
      <c r="A13">
        <v>0.83307977784035603</v>
      </c>
      <c r="B13">
        <v>0.38081037409235979</v>
      </c>
      <c r="C13">
        <v>0.51368683613367383</v>
      </c>
      <c r="D13">
        <v>1.354983271955067E-2</v>
      </c>
      <c r="E13">
        <v>2.9553165106324959E-2</v>
      </c>
      <c r="F13">
        <v>0.37206523366501942</v>
      </c>
      <c r="G13">
        <v>0.75540839028082274</v>
      </c>
    </row>
    <row r="14" spans="1:7" x14ac:dyDescent="0.25">
      <c r="A14">
        <v>0.8179052121894792</v>
      </c>
      <c r="B14">
        <v>0.36031706920304152</v>
      </c>
      <c r="C14">
        <v>0.48037190520673939</v>
      </c>
      <c r="D14">
        <v>1.7230094285667741E-2</v>
      </c>
      <c r="E14">
        <v>2.4153212836190371E-2</v>
      </c>
      <c r="F14">
        <v>0.39931089609422021</v>
      </c>
      <c r="G14">
        <v>0.75540839028082274</v>
      </c>
    </row>
    <row r="15" spans="1:7" x14ac:dyDescent="0.25">
      <c r="A15">
        <v>0.80273064653860249</v>
      </c>
      <c r="B15">
        <v>0.3398237643137233</v>
      </c>
      <c r="C15">
        <v>0.44865384530426811</v>
      </c>
      <c r="D15">
        <v>2.1455744674566891E-2</v>
      </c>
      <c r="E15">
        <v>1.9508016435642869E-2</v>
      </c>
      <c r="F15">
        <v>0.42733043142819938</v>
      </c>
      <c r="G15">
        <v>0.75540839028082274</v>
      </c>
    </row>
    <row r="16" spans="1:7" x14ac:dyDescent="0.25">
      <c r="A16">
        <v>0.78755608088772577</v>
      </c>
      <c r="B16">
        <v>0.31933045942440502</v>
      </c>
      <c r="C16">
        <v>0.41848413992363598</v>
      </c>
      <c r="D16">
        <v>2.6245217317073681E-2</v>
      </c>
      <c r="E16">
        <v>1.5548185789238901E-2</v>
      </c>
      <c r="F16">
        <v>0.45610737759631798</v>
      </c>
      <c r="G16">
        <v>0.75540839028082274</v>
      </c>
    </row>
    <row r="17" spans="1:7" x14ac:dyDescent="0.25">
      <c r="A17">
        <v>0.77238151523684906</v>
      </c>
      <c r="B17">
        <v>0.29883715453508691</v>
      </c>
      <c r="C17">
        <v>0.38981486289459438</v>
      </c>
      <c r="D17">
        <v>3.1613798495339483E-2</v>
      </c>
      <c r="E17">
        <v>1.220699003067675E-2</v>
      </c>
      <c r="F17">
        <v>0.48562802145881689</v>
      </c>
      <c r="G17">
        <v>0.75540839028082274</v>
      </c>
    </row>
    <row r="18" spans="1:7" x14ac:dyDescent="0.25">
      <c r="A18">
        <v>0.75720694958597234</v>
      </c>
      <c r="B18">
        <v>0.27834384964576869</v>
      </c>
      <c r="C18">
        <v>0.36259868236383319</v>
      </c>
      <c r="D18">
        <v>3.7573829473556683E-2</v>
      </c>
      <c r="E18">
        <v>9.4204165845522287E-3</v>
      </c>
      <c r="F18">
        <v>0.51588156320619882</v>
      </c>
      <c r="G18">
        <v>0.75540839028082274</v>
      </c>
    </row>
    <row r="19" spans="1:7" x14ac:dyDescent="0.25">
      <c r="A19">
        <v>0.74203238393509552</v>
      </c>
      <c r="B19">
        <v>0.25785054475645031</v>
      </c>
      <c r="C19">
        <v>0.3367888648847831</v>
      </c>
      <c r="D19">
        <v>4.4134904361972822E-2</v>
      </c>
      <c r="E19">
        <v>7.1272355862216667E-3</v>
      </c>
      <c r="F19">
        <v>0.54686023366495307</v>
      </c>
      <c r="G19">
        <v>0.75540839028082274</v>
      </c>
    </row>
    <row r="20" spans="1:7" x14ac:dyDescent="0.25">
      <c r="A20">
        <v>0.72685781828421892</v>
      </c>
      <c r="B20">
        <v>0.2373572398671322</v>
      </c>
      <c r="C20">
        <v>0.31233927961758928</v>
      </c>
      <c r="D20">
        <v>5.1304063669362639E-2</v>
      </c>
      <c r="E20">
        <v>5.2690705952903177E-3</v>
      </c>
      <c r="F20">
        <v>0.57855936177474199</v>
      </c>
      <c r="G20">
        <v>0.75540839028082274</v>
      </c>
    </row>
    <row r="21" spans="1:7" x14ac:dyDescent="0.25">
      <c r="A21">
        <v>0.71168325263334209</v>
      </c>
      <c r="B21">
        <v>0.21686393497781389</v>
      </c>
      <c r="C21">
        <v>0.28920440264451969</v>
      </c>
      <c r="D21">
        <v>5.9085983497397257E-2</v>
      </c>
      <c r="E21">
        <v>3.7904767582378641E-3</v>
      </c>
      <c r="F21">
        <v>0.61097738899648446</v>
      </c>
      <c r="G21">
        <v>0.75540839028082274</v>
      </c>
    </row>
    <row r="22" spans="1:7" x14ac:dyDescent="0.25">
      <c r="A22">
        <v>0.69650868698246537</v>
      </c>
      <c r="B22">
        <v>0.19637063008849559</v>
      </c>
      <c r="C22">
        <v>0.26733932140645011</v>
      </c>
      <c r="D22">
        <v>6.7483160328513897E-2</v>
      </c>
      <c r="E22">
        <v>2.6390279045431049E-3</v>
      </c>
      <c r="F22">
        <v>0.64411582674976264</v>
      </c>
      <c r="G22">
        <v>0.75540839028082274</v>
      </c>
    </row>
    <row r="23" spans="1:7" x14ac:dyDescent="0.25">
      <c r="A23">
        <v>0.68133412133158866</v>
      </c>
      <c r="B23">
        <v>0.17587732519917751</v>
      </c>
      <c r="C23">
        <v>0.2466997392664512</v>
      </c>
      <c r="D23">
        <v>7.6496091356939133E-2</v>
      </c>
      <c r="E23">
        <v>1.7654145227397439E-3</v>
      </c>
      <c r="F23">
        <v>0.67797915209285275</v>
      </c>
      <c r="G23">
        <v>0.75540839028082274</v>
      </c>
    </row>
    <row r="24" spans="1:7" x14ac:dyDescent="0.25">
      <c r="A24">
        <v>0.66615955568071195</v>
      </c>
      <c r="B24">
        <v>0.15538402030985929</v>
      </c>
      <c r="C24">
        <v>0.2272419802069586</v>
      </c>
      <c r="D24">
        <v>8.6123450310426342E-2</v>
      </c>
      <c r="E24">
        <v>1.123555231613939E-3</v>
      </c>
      <c r="F24">
        <v>0.71257463563895818</v>
      </c>
      <c r="G24">
        <v>0.75540839028082274</v>
      </c>
    </row>
    <row r="25" spans="1:7" x14ac:dyDescent="0.25">
      <c r="A25">
        <v>0.65098499002983523</v>
      </c>
      <c r="B25">
        <v>0.13489071542054101</v>
      </c>
      <c r="C25">
        <v>0.2089229936674733</v>
      </c>
      <c r="D25">
        <v>9.6362258708036747E-2</v>
      </c>
      <c r="E25">
        <v>6.7072536463015447E-4</v>
      </c>
      <c r="F25">
        <v>0.74791209396272718</v>
      </c>
      <c r="G25">
        <v>0.75540839028082274</v>
      </c>
    </row>
    <row r="26" spans="1:7" x14ac:dyDescent="0.25">
      <c r="A26">
        <v>0.63581042437895841</v>
      </c>
      <c r="B26">
        <v>0.1143974105312227</v>
      </c>
      <c r="C26">
        <v>0.1917003595302747</v>
      </c>
      <c r="D26">
        <v>0.1072080524968977</v>
      </c>
      <c r="E26">
        <v>3.6770785604510567E-4</v>
      </c>
      <c r="F26">
        <v>0.78400355616365236</v>
      </c>
      <c r="G26">
        <v>0.75540839028082274</v>
      </c>
    </row>
    <row r="27" spans="1:7" x14ac:dyDescent="0.25">
      <c r="A27">
        <v>0.6206358587280818</v>
      </c>
      <c r="B27">
        <v>9.3904105641904656E-2</v>
      </c>
      <c r="C27">
        <v>0.17553229326220871</v>
      </c>
      <c r="D27">
        <v>0.11865504400830131</v>
      </c>
      <c r="E27">
        <v>1.7897421297193299E-4</v>
      </c>
      <c r="F27">
        <v>0.82086283019520934</v>
      </c>
      <c r="G27">
        <v>0.75540839028082274</v>
      </c>
    </row>
    <row r="28" spans="1:7" x14ac:dyDescent="0.25">
      <c r="A28">
        <v>0.60546129307720498</v>
      </c>
      <c r="B28">
        <v>7.34108007525862E-2</v>
      </c>
      <c r="C28">
        <v>0.1603776512212477</v>
      </c>
      <c r="D28">
        <v>0.1306962791707415</v>
      </c>
      <c r="E28">
        <v>7.290795968599224E-5</v>
      </c>
      <c r="F28">
        <v>0.85850494775406605</v>
      </c>
      <c r="G28">
        <v>0.75540839028082274</v>
      </c>
    </row>
    <row r="29" spans="1:7" x14ac:dyDescent="0.25">
      <c r="A29">
        <v>0.59028672742632826</v>
      </c>
      <c r="B29">
        <v>5.2917495863268042E-2</v>
      </c>
      <c r="C29">
        <v>0.14619593613723961</v>
      </c>
      <c r="D29">
        <v>0.14332378991450409</v>
      </c>
      <c r="E29">
        <v>2.2091910929797368E-5</v>
      </c>
      <c r="F29">
        <v>0.89694545396505898</v>
      </c>
      <c r="G29">
        <v>0.75540839028082274</v>
      </c>
    </row>
    <row r="30" spans="1:7" x14ac:dyDescent="0.25">
      <c r="A30">
        <v>0.57511216177545155</v>
      </c>
      <c r="B30">
        <v>3.2424190973949878E-2</v>
      </c>
      <c r="C30">
        <v>0.1329473027770332</v>
      </c>
      <c r="D30">
        <v>0.15652874169920911</v>
      </c>
      <c r="E30">
        <v>3.70070325565899E-6</v>
      </c>
      <c r="F30">
        <v>0.93619948160312438</v>
      </c>
      <c r="G30">
        <v>0.75540839028082274</v>
      </c>
    </row>
    <row r="31" spans="1:7" x14ac:dyDescent="0.25">
      <c r="A31">
        <v>0.55993759612457483</v>
      </c>
      <c r="B31">
        <v>1.1930886084631571E-2</v>
      </c>
      <c r="C31">
        <v>0.12059256380505309</v>
      </c>
      <c r="D31">
        <v>0.1703015760922133</v>
      </c>
      <c r="E31">
        <v>9.6498454914679501E-8</v>
      </c>
      <c r="F31">
        <v>0.97628047966393439</v>
      </c>
      <c r="G31">
        <v>0.75540839028082274</v>
      </c>
    </row>
    <row r="32" spans="1:7" x14ac:dyDescent="0.25">
      <c r="A32">
        <v>0.54476303047369812</v>
      </c>
      <c r="B32">
        <v>-8.5624188046865852E-3</v>
      </c>
      <c r="C32">
        <v>0.10909319585135931</v>
      </c>
      <c r="D32">
        <v>0.1846321483220047</v>
      </c>
      <c r="G32">
        <v>0.75540839028082274</v>
      </c>
    </row>
    <row r="33" spans="1:7" x14ac:dyDescent="0.25">
      <c r="A33">
        <v>0.52958846482282129</v>
      </c>
      <c r="B33">
        <v>-2.905572369400489E-2</v>
      </c>
      <c r="C33">
        <v>9.841134580031867E-2</v>
      </c>
      <c r="D33">
        <v>0.19950985972660329</v>
      </c>
      <c r="G33">
        <v>0.75540839028082274</v>
      </c>
    </row>
    <row r="34" spans="1:7" x14ac:dyDescent="0.25">
      <c r="A34">
        <v>0.51441389917194469</v>
      </c>
      <c r="B34">
        <v>-4.9549028583323051E-2</v>
      </c>
      <c r="C34">
        <v>8.8509837314227027E-2</v>
      </c>
      <c r="D34">
        <v>0.21492378501249829</v>
      </c>
      <c r="G34">
        <v>0.75540839028082274</v>
      </c>
    </row>
    <row r="35" spans="1:7" x14ac:dyDescent="0.25">
      <c r="A35">
        <v>0.49923933352106792</v>
      </c>
      <c r="B35">
        <v>-7.0042333472641355E-2</v>
      </c>
      <c r="C35">
        <v>7.9352177607589419E-2</v>
      </c>
      <c r="D35">
        <v>0.23086279423475001</v>
      </c>
      <c r="G35">
        <v>0.75540839028082274</v>
      </c>
    </row>
    <row r="36" spans="1:7" x14ac:dyDescent="0.25">
      <c r="A36">
        <v>0.48406476787019109</v>
      </c>
      <c r="B36">
        <v>-9.053563836195952E-2</v>
      </c>
      <c r="C36">
        <v>7.090256448930847E-2</v>
      </c>
      <c r="D36">
        <v>0.24731566940349889</v>
      </c>
      <c r="G36">
        <v>0.75540839028082274</v>
      </c>
    </row>
    <row r="37" spans="1:7" x14ac:dyDescent="0.25">
      <c r="A37">
        <v>0.46889020221931438</v>
      </c>
      <c r="B37">
        <v>-0.1110289432512778</v>
      </c>
      <c r="C37">
        <v>6.3125893691768797E-2</v>
      </c>
      <c r="D37">
        <v>0.2642712156162193</v>
      </c>
      <c r="G37">
        <v>0.75540839028082274</v>
      </c>
    </row>
    <row r="38" spans="1:7" x14ac:dyDescent="0.25">
      <c r="A38">
        <v>0.45371563656843772</v>
      </c>
      <c r="B38">
        <v>-0.13152224814059599</v>
      </c>
      <c r="C38">
        <v>5.598776650779004E-2</v>
      </c>
      <c r="D38">
        <v>0.28171836660851329</v>
      </c>
      <c r="G38">
        <v>0.75540839028082274</v>
      </c>
    </row>
    <row r="39" spans="1:7" x14ac:dyDescent="0.25">
      <c r="A39">
        <v>0.438541070917561</v>
      </c>
      <c r="B39">
        <v>-0.15201555302991421</v>
      </c>
      <c r="C39">
        <v>4.9454497758671993E-2</v>
      </c>
      <c r="D39">
        <v>0.29964628460902171</v>
      </c>
      <c r="G39">
        <v>0.75540839028082274</v>
      </c>
    </row>
    <row r="40" spans="1:7" x14ac:dyDescent="0.25">
      <c r="A40">
        <v>0.42336650526668429</v>
      </c>
      <c r="B40">
        <v>-0.1725088579192324</v>
      </c>
      <c r="C40">
        <v>4.3493124119138131E-2</v>
      </c>
      <c r="D40">
        <v>0.31804445437598272</v>
      </c>
      <c r="G40">
        <v>0.75540839028082274</v>
      </c>
    </row>
    <row r="41" spans="1:7" x14ac:dyDescent="0.25">
      <c r="A41">
        <v>0.40819193961580758</v>
      </c>
      <c r="B41">
        <v>-0.19300216280855059</v>
      </c>
      <c r="C41">
        <v>3.8071412827949021E-2</v>
      </c>
      <c r="D41">
        <v>0.33690277128400781</v>
      </c>
      <c r="G41">
        <v>0.75540839028082274</v>
      </c>
    </row>
    <row r="42" spans="1:7" x14ac:dyDescent="0.25">
      <c r="A42">
        <v>0.39301737396493069</v>
      </c>
      <c r="B42">
        <v>-0.2134954676978689</v>
      </c>
      <c r="C42">
        <v>3.3157870816381593E-2</v>
      </c>
      <c r="D42">
        <v>0.35621162331958822</v>
      </c>
      <c r="G42">
        <v>0.75540839028082274</v>
      </c>
    </row>
    <row r="43" spans="1:7" x14ac:dyDescent="0.25">
      <c r="A43">
        <v>0.37784280831405398</v>
      </c>
      <c r="B43">
        <v>-0.23398877258718709</v>
      </c>
      <c r="C43">
        <v>2.8721754290743851E-2</v>
      </c>
      <c r="D43">
        <v>0.37596196683253102</v>
      </c>
      <c r="G43">
        <v>0.75540839028082274</v>
      </c>
    </row>
    <row r="44" spans="1:7" x14ac:dyDescent="0.25">
      <c r="A44">
        <v>0.36266824266317732</v>
      </c>
      <c r="B44">
        <v>-0.25448207747650542</v>
      </c>
      <c r="C44">
        <v>2.4733078809728359E-2</v>
      </c>
      <c r="D44">
        <v>0.39614539587772751</v>
      </c>
      <c r="G44">
        <v>0.75540839028082274</v>
      </c>
    </row>
    <row r="45" spans="1:7" x14ac:dyDescent="0.25">
      <c r="A45">
        <v>0.34749367701230061</v>
      </c>
      <c r="B45">
        <v>-0.27497538236582347</v>
      </c>
      <c r="C45">
        <v>2.1162629902845939E-2</v>
      </c>
      <c r="D45">
        <v>0.41675420496708993</v>
      </c>
      <c r="G45">
        <v>0.75540839028082274</v>
      </c>
    </row>
    <row r="46" spans="1:7" x14ac:dyDescent="0.25">
      <c r="A46">
        <v>0.33231911136142389</v>
      </c>
      <c r="B46">
        <v>-0.2954686872551418</v>
      </c>
      <c r="C46">
        <v>1.7981974282596531E-2</v>
      </c>
      <c r="D46">
        <v>0.43778144503484517</v>
      </c>
      <c r="G46">
        <v>0.75540839028082274</v>
      </c>
    </row>
    <row r="47" spans="1:7" x14ac:dyDescent="0.25">
      <c r="A47">
        <v>0.31714454571054718</v>
      </c>
      <c r="B47">
        <v>-0.31596199214446002</v>
      </c>
      <c r="C47">
        <v>1.516347171065866E-2</v>
      </c>
      <c r="D47">
        <v>0.45922097240021098</v>
      </c>
      <c r="G47">
        <v>0.75540839028082274</v>
      </c>
    </row>
    <row r="48" spans="1:7" x14ac:dyDescent="0.25">
      <c r="A48">
        <v>0.30196998005967052</v>
      </c>
      <c r="B48">
        <v>-0.33645529703377819</v>
      </c>
      <c r="C48">
        <v>1.2680287587501201E-2</v>
      </c>
      <c r="D48">
        <v>0.481067490489267</v>
      </c>
      <c r="G48">
        <v>0.75540839028082274</v>
      </c>
    </row>
    <row r="49" spans="1:7" x14ac:dyDescent="0.25">
      <c r="A49">
        <v>0.28679541440879358</v>
      </c>
      <c r="B49">
        <v>-0.35694860192309658</v>
      </c>
      <c r="C49">
        <v>1.0506406345822349E-2</v>
      </c>
      <c r="D49">
        <v>0.50331658405191826</v>
      </c>
      <c r="G49">
        <v>0.75540839028082274</v>
      </c>
    </row>
    <row r="50" spans="1:7" x14ac:dyDescent="0.25">
      <c r="A50">
        <v>0.27162084875791692</v>
      </c>
      <c r="B50">
        <v>-0.3774419068124148</v>
      </c>
      <c r="C50">
        <v>8.6166457416009014E-3</v>
      </c>
      <c r="D50">
        <v>0.52596474557935102</v>
      </c>
      <c r="G50">
        <v>0.75540839028082274</v>
      </c>
    </row>
    <row r="51" spans="1:7" x14ac:dyDescent="0.25">
      <c r="A51">
        <v>0.25644628310704021</v>
      </c>
      <c r="B51">
        <v>-0.39793521170173302</v>
      </c>
      <c r="C51">
        <v>6.9866721529689528E-3</v>
      </c>
      <c r="D51">
        <v>0.54900939359117362</v>
      </c>
      <c r="G51">
        <v>0.75540839028082274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c615f2-4093-4ebd-a034-1df8eb5aaad9">
      <Terms xmlns="http://schemas.microsoft.com/office/infopath/2007/PartnerControls"/>
    </lcf76f155ced4ddcb4097134ff3c332f>
    <TaxCatchAll xmlns="1ad2a7fa-3f2e-403f-b1d1-e4eeee61eb8c" xsi:nil="true"/>
    <Project_x0020_Type xmlns="cbc615f2-4093-4ebd-a034-1df8eb5aaad9">Enter Choice #1</Project_x0020_Type>
    <Project_x0020_Name xmlns="cbc615f2-4093-4ebd-a034-1df8eb5aaad9" xsi:nil="true"/>
  </documentManagement>
</p:properties>
</file>

<file path=customXml/itemProps1.xml><?xml version="1.0" encoding="utf-8"?>
<ds:datastoreItem xmlns:ds="http://schemas.openxmlformats.org/officeDocument/2006/customXml" ds:itemID="{F955C1DE-C506-45B9-9E64-C4849F43C5B8}"/>
</file>

<file path=customXml/itemProps2.xml><?xml version="1.0" encoding="utf-8"?>
<ds:datastoreItem xmlns:ds="http://schemas.openxmlformats.org/officeDocument/2006/customXml" ds:itemID="{655F41AB-2B35-457E-B7BE-26CDF530BD5C}"/>
</file>

<file path=customXml/itemProps3.xml><?xml version="1.0" encoding="utf-8"?>
<ds:datastoreItem xmlns:ds="http://schemas.openxmlformats.org/officeDocument/2006/customXml" ds:itemID="{5C3645F2-8B81-4380-A09F-CF000A347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Original_Data</vt:lpstr>
      <vt:lpstr>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 Zhang</cp:lastModifiedBy>
  <dcterms:created xsi:type="dcterms:W3CDTF">2023-09-26T15:45:06Z</dcterms:created>
  <dcterms:modified xsi:type="dcterms:W3CDTF">2023-09-29T15:11:38Z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0x0101003CB7B5A94B3B66459EB2A158AFFC5DBC</vt:lpwstr>
  </property>
</Properties>
</file>