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cs18416_bristol_ac_uk/Documents/Documents/Projects/DOMEflow/ICRA RA-L/"/>
    </mc:Choice>
  </mc:AlternateContent>
  <xr:revisionPtr revIDLastSave="1048" documentId="8_{FF751D7F-907D-4FFF-9509-A82E1991422F}" xr6:coauthVersionLast="47" xr6:coauthVersionMax="47" xr10:uidLastSave="{F2CB44CD-DE0B-455C-BE4B-5D8EA050B8CE}"/>
  <bookViews>
    <workbookView xWindow="-120" yWindow="-120" windowWidth="29040" windowHeight="15840" activeTab="1" xr2:uid="{8F87BDE0-0FA2-4FBF-AECD-7016BBE76177}"/>
  </bookViews>
  <sheets>
    <sheet name="Sheet7" sheetId="11" r:id="rId1"/>
    <sheet name="Sheet6" sheetId="10" r:id="rId2"/>
    <sheet name="2.5 depth" sheetId="12" r:id="rId3"/>
    <sheet name="Sheet4" sheetId="4" r:id="rId4"/>
    <sheet name="5 depth" sheetId="5" r:id="rId5"/>
    <sheet name="Sheet9" sheetId="13" r:id="rId6"/>
    <sheet name="2.5-5mm" sheetId="14" r:id="rId7"/>
    <sheet name="Sheet3" sheetId="8" r:id="rId8"/>
    <sheet name="7.5 depth" sheetId="9" r:id="rId9"/>
    <sheet name="Sheet11" sheetId="15" r:id="rId10"/>
    <sheet name="5-7.5mm" sheetId="16" r:id="rId11"/>
    <sheet name="Sheet2" sheetId="7" r:id="rId12"/>
    <sheet name="10 depth" sheetId="6" r:id="rId13"/>
    <sheet name="Sheet13" sheetId="17" r:id="rId14"/>
    <sheet name="7.5-10mm" sheetId="18" r:id="rId15"/>
    <sheet name="Sheet1" sheetId="19" r:id="rId16"/>
    <sheet name="10-12.5mm" sheetId="20" r:id="rId17"/>
    <sheet name="Sheet8" sheetId="21" r:id="rId18"/>
    <sheet name="12.5-15mm" sheetId="22" r:id="rId19"/>
    <sheet name="Sheet5" sheetId="23" r:id="rId20"/>
    <sheet name="pressure 1.5" sheetId="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" i="23" l="1"/>
  <c r="C30" i="12"/>
  <c r="E48" i="18"/>
  <c r="E64" i="18" s="1"/>
  <c r="B34" i="23" s="1"/>
  <c r="A33" i="23"/>
  <c r="B33" i="23"/>
  <c r="C33" i="23"/>
  <c r="D33" i="23"/>
  <c r="E33" i="23"/>
  <c r="F33" i="23"/>
  <c r="A34" i="23"/>
  <c r="C34" i="23"/>
  <c r="D34" i="23"/>
  <c r="E34" i="23"/>
  <c r="F34" i="23"/>
  <c r="B32" i="23"/>
  <c r="C32" i="23"/>
  <c r="D32" i="23"/>
  <c r="E32" i="23"/>
  <c r="F32" i="23"/>
  <c r="A32" i="23"/>
  <c r="I64" i="22"/>
  <c r="H64" i="22"/>
  <c r="G64" i="22"/>
  <c r="F64" i="22"/>
  <c r="E64" i="22"/>
  <c r="D64" i="22"/>
  <c r="I63" i="22"/>
  <c r="H63" i="22"/>
  <c r="G63" i="22"/>
  <c r="F63" i="22"/>
  <c r="E63" i="22"/>
  <c r="D63" i="22"/>
  <c r="I62" i="22"/>
  <c r="H62" i="22"/>
  <c r="G62" i="22"/>
  <c r="F62" i="22"/>
  <c r="E62" i="22"/>
  <c r="D62" i="22"/>
  <c r="I52" i="20"/>
  <c r="I64" i="20" s="1"/>
  <c r="H51" i="20"/>
  <c r="H64" i="20" s="1"/>
  <c r="G50" i="20"/>
  <c r="G64" i="20" s="1"/>
  <c r="E50" i="20"/>
  <c r="F49" i="20"/>
  <c r="E49" i="20"/>
  <c r="F48" i="20"/>
  <c r="E48" i="20"/>
  <c r="D47" i="20"/>
  <c r="D64" i="20" s="1"/>
  <c r="I36" i="20"/>
  <c r="H35" i="20"/>
  <c r="H63" i="20" s="1"/>
  <c r="G34" i="20"/>
  <c r="E34" i="20"/>
  <c r="F33" i="20"/>
  <c r="E33" i="20"/>
  <c r="F32" i="20"/>
  <c r="E32" i="20"/>
  <c r="D31" i="20"/>
  <c r="F64" i="20"/>
  <c r="E64" i="20"/>
  <c r="I63" i="20"/>
  <c r="G63" i="20"/>
  <c r="F63" i="20"/>
  <c r="E63" i="20"/>
  <c r="D63" i="20"/>
  <c r="I62" i="20"/>
  <c r="H62" i="20"/>
  <c r="G62" i="20"/>
  <c r="F62" i="20"/>
  <c r="E62" i="20"/>
  <c r="D62" i="20"/>
  <c r="I64" i="18"/>
  <c r="H64" i="18"/>
  <c r="G64" i="18"/>
  <c r="F64" i="18"/>
  <c r="D64" i="18"/>
  <c r="I63" i="18"/>
  <c r="H63" i="18"/>
  <c r="G63" i="18"/>
  <c r="F63" i="18"/>
  <c r="E63" i="18"/>
  <c r="D63" i="18"/>
  <c r="I62" i="18"/>
  <c r="H62" i="18"/>
  <c r="G62" i="18"/>
  <c r="F62" i="18"/>
  <c r="E62" i="18"/>
  <c r="D62" i="18"/>
  <c r="I64" i="16"/>
  <c r="H64" i="16"/>
  <c r="G64" i="16"/>
  <c r="F64" i="16"/>
  <c r="E64" i="16"/>
  <c r="D64" i="16"/>
  <c r="I63" i="16"/>
  <c r="H63" i="16"/>
  <c r="G63" i="16"/>
  <c r="F63" i="16"/>
  <c r="E63" i="16"/>
  <c r="D63" i="16"/>
  <c r="I62" i="16"/>
  <c r="H62" i="16"/>
  <c r="G62" i="16"/>
  <c r="F62" i="16"/>
  <c r="E62" i="16"/>
  <c r="D62" i="16"/>
  <c r="I64" i="14"/>
  <c r="H64" i="14"/>
  <c r="G64" i="14"/>
  <c r="F64" i="14"/>
  <c r="E64" i="14"/>
  <c r="D64" i="14"/>
  <c r="I63" i="14"/>
  <c r="H63" i="14"/>
  <c r="G63" i="14"/>
  <c r="F63" i="14"/>
  <c r="E63" i="14"/>
  <c r="D63" i="14"/>
  <c r="I62" i="14"/>
  <c r="H62" i="14"/>
  <c r="G62" i="14"/>
  <c r="F62" i="14"/>
  <c r="E62" i="14"/>
  <c r="D62" i="14"/>
  <c r="I64" i="12"/>
  <c r="H64" i="12"/>
  <c r="G64" i="12"/>
  <c r="F64" i="12"/>
  <c r="E64" i="12"/>
  <c r="D64" i="12"/>
  <c r="I63" i="12"/>
  <c r="H63" i="12"/>
  <c r="G63" i="12"/>
  <c r="F63" i="12"/>
  <c r="E63" i="12"/>
  <c r="D63" i="12"/>
  <c r="I62" i="12"/>
  <c r="H62" i="12"/>
  <c r="G62" i="12"/>
  <c r="F62" i="12"/>
  <c r="E62" i="12"/>
  <c r="D62" i="12"/>
  <c r="C15" i="12"/>
  <c r="C32" i="16"/>
  <c r="I52" i="12"/>
  <c r="H51" i="12"/>
  <c r="G50" i="12"/>
  <c r="E50" i="12"/>
  <c r="F49" i="12"/>
  <c r="E49" i="12"/>
  <c r="F48" i="12"/>
  <c r="E48" i="12"/>
  <c r="D47" i="12"/>
  <c r="I36" i="12"/>
  <c r="H35" i="12"/>
  <c r="G34" i="12"/>
  <c r="E34" i="12"/>
  <c r="F33" i="12"/>
  <c r="E33" i="12"/>
  <c r="F32" i="12"/>
  <c r="E32" i="12"/>
  <c r="D31" i="12"/>
  <c r="I52" i="14"/>
  <c r="H51" i="14"/>
  <c r="G50" i="14"/>
  <c r="E50" i="14"/>
  <c r="F49" i="14"/>
  <c r="E49" i="14"/>
  <c r="F48" i="14"/>
  <c r="E48" i="14"/>
  <c r="D47" i="14"/>
  <c r="I36" i="14"/>
  <c r="H35" i="14"/>
  <c r="G34" i="14"/>
  <c r="E34" i="14"/>
  <c r="F33" i="14"/>
  <c r="E33" i="14"/>
  <c r="F32" i="14"/>
  <c r="E32" i="14"/>
  <c r="D31" i="14"/>
  <c r="I52" i="16"/>
  <c r="H51" i="16"/>
  <c r="G50" i="16"/>
  <c r="E50" i="16"/>
  <c r="F49" i="16"/>
  <c r="E49" i="16"/>
  <c r="F48" i="16"/>
  <c r="E48" i="16"/>
  <c r="D47" i="16"/>
  <c r="I36" i="16"/>
  <c r="H35" i="16"/>
  <c r="G34" i="16"/>
  <c r="E34" i="16"/>
  <c r="F33" i="16"/>
  <c r="E33" i="16"/>
  <c r="F32" i="16"/>
  <c r="E32" i="16"/>
  <c r="D31" i="16"/>
  <c r="I52" i="18"/>
  <c r="H51" i="18"/>
  <c r="G50" i="18"/>
  <c r="E50" i="18"/>
  <c r="F49" i="18"/>
  <c r="E49" i="18"/>
  <c r="F48" i="18"/>
  <c r="D47" i="18"/>
  <c r="I36" i="18"/>
  <c r="H35" i="18"/>
  <c r="G34" i="18"/>
  <c r="E34" i="18"/>
  <c r="F33" i="18"/>
  <c r="E33" i="18"/>
  <c r="F32" i="18"/>
  <c r="E32" i="18"/>
  <c r="D31" i="18"/>
  <c r="I52" i="22"/>
  <c r="H51" i="22"/>
  <c r="G50" i="22"/>
  <c r="E50" i="22"/>
  <c r="F49" i="22"/>
  <c r="E49" i="22"/>
  <c r="F48" i="22"/>
  <c r="E48" i="22"/>
  <c r="D47" i="22"/>
  <c r="I36" i="22"/>
  <c r="H35" i="22"/>
  <c r="G34" i="22"/>
  <c r="E34" i="22"/>
  <c r="F33" i="22"/>
  <c r="E33" i="22"/>
  <c r="F32" i="22"/>
  <c r="E32" i="22"/>
  <c r="D31" i="22"/>
  <c r="I20" i="22"/>
  <c r="H19" i="22"/>
  <c r="G18" i="22"/>
  <c r="E18" i="22"/>
  <c r="F17" i="22"/>
  <c r="E17" i="22"/>
  <c r="F16" i="22"/>
  <c r="E16" i="22"/>
  <c r="D15" i="22"/>
  <c r="I20" i="20"/>
  <c r="H19" i="20"/>
  <c r="G18" i="20"/>
  <c r="E18" i="20"/>
  <c r="F17" i="20"/>
  <c r="E17" i="20"/>
  <c r="F16" i="20"/>
  <c r="E16" i="20"/>
  <c r="D15" i="20"/>
  <c r="I20" i="18"/>
  <c r="H19" i="18"/>
  <c r="G18" i="18"/>
  <c r="E18" i="18"/>
  <c r="F17" i="18"/>
  <c r="E17" i="18"/>
  <c r="F16" i="18"/>
  <c r="E16" i="18"/>
  <c r="D15" i="18"/>
  <c r="I20" i="16"/>
  <c r="H19" i="16"/>
  <c r="G18" i="16"/>
  <c r="E18" i="16"/>
  <c r="F17" i="16"/>
  <c r="E17" i="16"/>
  <c r="F16" i="16"/>
  <c r="E16" i="16"/>
  <c r="D15" i="16"/>
  <c r="I20" i="14"/>
  <c r="H19" i="14"/>
  <c r="G18" i="14"/>
  <c r="E18" i="14"/>
  <c r="F17" i="14"/>
  <c r="E17" i="14"/>
  <c r="F16" i="14"/>
  <c r="E16" i="14"/>
  <c r="D15" i="14"/>
  <c r="E16" i="12"/>
  <c r="F16" i="12"/>
  <c r="D15" i="12"/>
  <c r="F17" i="12"/>
  <c r="G18" i="12"/>
  <c r="I20" i="12"/>
  <c r="H19" i="12"/>
  <c r="AY48" i="12"/>
  <c r="BJ48" i="12"/>
  <c r="BJ32" i="12"/>
  <c r="AY32" i="12"/>
  <c r="BJ16" i="12"/>
  <c r="AY16" i="12"/>
  <c r="AN48" i="12"/>
  <c r="AN32" i="12"/>
  <c r="AN16" i="12"/>
  <c r="AB16" i="12"/>
  <c r="AB17" i="12"/>
  <c r="AB32" i="12"/>
  <c r="AB48" i="12"/>
  <c r="Q48" i="12"/>
  <c r="Q32" i="12"/>
  <c r="Q16" i="12"/>
  <c r="BT48" i="12"/>
  <c r="BT32" i="12"/>
  <c r="BT16" i="12"/>
  <c r="BS18" i="12"/>
  <c r="BS50" i="12"/>
  <c r="BS34" i="12"/>
  <c r="BI50" i="12"/>
  <c r="BI34" i="12"/>
  <c r="BI18" i="12"/>
  <c r="AX18" i="12"/>
  <c r="AX34" i="12"/>
  <c r="AX50" i="12"/>
  <c r="AM50" i="12"/>
  <c r="AM34" i="12"/>
  <c r="AM18" i="12"/>
  <c r="AA18" i="12"/>
  <c r="AA34" i="12"/>
  <c r="AA50" i="12"/>
  <c r="P50" i="12"/>
  <c r="P18" i="12"/>
  <c r="P34" i="12"/>
  <c r="E18" i="12"/>
  <c r="P49" i="18"/>
  <c r="P48" i="18"/>
  <c r="P33" i="18"/>
  <c r="P32" i="18"/>
  <c r="P17" i="18"/>
  <c r="P16" i="18"/>
  <c r="E17" i="12"/>
  <c r="K48" i="15" l="1"/>
  <c r="K36" i="15"/>
  <c r="K24" i="15"/>
  <c r="K48" i="17"/>
  <c r="K47" i="17"/>
  <c r="K36" i="17"/>
  <c r="K24" i="17"/>
  <c r="K48" i="19"/>
  <c r="K36" i="19"/>
  <c r="K24" i="19"/>
  <c r="BN47" i="21"/>
  <c r="BL46" i="22" s="1"/>
  <c r="BN46" i="21"/>
  <c r="BI45" i="22" s="1"/>
  <c r="BN45" i="21"/>
  <c r="BK44" i="22" s="1"/>
  <c r="BN44" i="21"/>
  <c r="BJ43" i="22" s="1"/>
  <c r="BN43" i="21"/>
  <c r="BI42" i="22" s="1"/>
  <c r="BN42" i="21"/>
  <c r="BN41" i="21"/>
  <c r="BN35" i="21"/>
  <c r="BL30" i="22" s="1"/>
  <c r="BN34" i="21"/>
  <c r="BM29" i="22" s="1"/>
  <c r="BN33" i="21"/>
  <c r="BM28" i="22" s="1"/>
  <c r="BN32" i="21"/>
  <c r="BH27" i="22" s="1"/>
  <c r="BN31" i="21"/>
  <c r="BM26" i="22" s="1"/>
  <c r="BN30" i="21"/>
  <c r="BI25" i="22" s="1"/>
  <c r="BN29" i="21"/>
  <c r="BN18" i="21"/>
  <c r="BJ9" i="22" s="1"/>
  <c r="BN19" i="21"/>
  <c r="BG10" i="22" s="1"/>
  <c r="BN20" i="21"/>
  <c r="BK11" i="22" s="1"/>
  <c r="BN21" i="21"/>
  <c r="BM12" i="22" s="1"/>
  <c r="BN22" i="21"/>
  <c r="BK13" i="22" s="1"/>
  <c r="BN23" i="21"/>
  <c r="BI14" i="22" s="1"/>
  <c r="BN17" i="21"/>
  <c r="AG47" i="21"/>
  <c r="AE46" i="22" s="1"/>
  <c r="AG46" i="21"/>
  <c r="AE45" i="22" s="1"/>
  <c r="AG45" i="21"/>
  <c r="Z44" i="22" s="1"/>
  <c r="AG44" i="21"/>
  <c r="AD43" i="22" s="1"/>
  <c r="AG43" i="21"/>
  <c r="AE42" i="22" s="1"/>
  <c r="AG42" i="21"/>
  <c r="AG41" i="21"/>
  <c r="AG35" i="21"/>
  <c r="AG34" i="21"/>
  <c r="AD29" i="22" s="1"/>
  <c r="AG33" i="21"/>
  <c r="AA28" i="22" s="1"/>
  <c r="AG32" i="21"/>
  <c r="AG31" i="21"/>
  <c r="AE26" i="22" s="1"/>
  <c r="AG30" i="21"/>
  <c r="Z25" i="22" s="1"/>
  <c r="AG29" i="21"/>
  <c r="AG23" i="21"/>
  <c r="Y14" i="22" s="1"/>
  <c r="AG22" i="21"/>
  <c r="AE13" i="22" s="1"/>
  <c r="AG21" i="21"/>
  <c r="AE12" i="22" s="1"/>
  <c r="AG20" i="21"/>
  <c r="AE11" i="22" s="1"/>
  <c r="AG19" i="21"/>
  <c r="AE10" i="22" s="1"/>
  <c r="AG18" i="21"/>
  <c r="Z9" i="22" s="1"/>
  <c r="AG17" i="21"/>
  <c r="BY47" i="21"/>
  <c r="BW46" i="22" s="1"/>
  <c r="BY46" i="21"/>
  <c r="BW45" i="22" s="1"/>
  <c r="BY45" i="21"/>
  <c r="BW44" i="22" s="1"/>
  <c r="BY44" i="21"/>
  <c r="BT43" i="22" s="1"/>
  <c r="BY43" i="21"/>
  <c r="BV42" i="22" s="1"/>
  <c r="BY42" i="21"/>
  <c r="BW41" i="22" s="1"/>
  <c r="BY41" i="21"/>
  <c r="BY35" i="21"/>
  <c r="BY34" i="21"/>
  <c r="BW29" i="22" s="1"/>
  <c r="BY33" i="21"/>
  <c r="BV28" i="22" s="1"/>
  <c r="BY32" i="21"/>
  <c r="BW27" i="22" s="1"/>
  <c r="BY31" i="21"/>
  <c r="BQ26" i="22" s="1"/>
  <c r="BY30" i="21"/>
  <c r="BQ25" i="22" s="1"/>
  <c r="BY29" i="21"/>
  <c r="BY23" i="21"/>
  <c r="BV14" i="22" s="1"/>
  <c r="BY22" i="21"/>
  <c r="BW13" i="22" s="1"/>
  <c r="BY21" i="21"/>
  <c r="BU12" i="22" s="1"/>
  <c r="BY20" i="21"/>
  <c r="BT11" i="22" s="1"/>
  <c r="BY19" i="21"/>
  <c r="BT10" i="22" s="1"/>
  <c r="BY18" i="21"/>
  <c r="BY17" i="21"/>
  <c r="BJ46" i="22"/>
  <c r="BL45" i="22"/>
  <c r="BK43" i="22"/>
  <c r="BM41" i="22"/>
  <c r="BK30" i="22"/>
  <c r="BJ28" i="22"/>
  <c r="BK12" i="22"/>
  <c r="BD47" i="21"/>
  <c r="BB46" i="22" s="1"/>
  <c r="BD46" i="21"/>
  <c r="AY45" i="22" s="1"/>
  <c r="BD45" i="21"/>
  <c r="BB44" i="22" s="1"/>
  <c r="BD44" i="21"/>
  <c r="AV43" i="22" s="1"/>
  <c r="BD43" i="21"/>
  <c r="BD42" i="21"/>
  <c r="BB41" i="22" s="1"/>
  <c r="BD41" i="21"/>
  <c r="BD35" i="21"/>
  <c r="BA30" i="22" s="1"/>
  <c r="BD34" i="21"/>
  <c r="AW29" i="22" s="1"/>
  <c r="BD33" i="21"/>
  <c r="AV28" i="22" s="1"/>
  <c r="BD32" i="21"/>
  <c r="AX27" i="22" s="1"/>
  <c r="BD31" i="21"/>
  <c r="AV26" i="22" s="1"/>
  <c r="BD30" i="21"/>
  <c r="BD29" i="21"/>
  <c r="BD23" i="21"/>
  <c r="AY14" i="22" s="1"/>
  <c r="BD22" i="21"/>
  <c r="AY13" i="22" s="1"/>
  <c r="BD21" i="21"/>
  <c r="BD20" i="21"/>
  <c r="BB11" i="22" s="1"/>
  <c r="BD19" i="21"/>
  <c r="BB10" i="22" s="1"/>
  <c r="BD18" i="21"/>
  <c r="AY9" i="22" s="1"/>
  <c r="BD17" i="21"/>
  <c r="AS47" i="21"/>
  <c r="AQ46" i="22" s="1"/>
  <c r="AS46" i="21"/>
  <c r="AP45" i="22" s="1"/>
  <c r="AS45" i="21"/>
  <c r="AP44" i="22" s="1"/>
  <c r="AS44" i="21"/>
  <c r="AP43" i="22" s="1"/>
  <c r="AS43" i="21"/>
  <c r="AP42" i="22" s="1"/>
  <c r="AS42" i="21"/>
  <c r="AP41" i="22" s="1"/>
  <c r="AS41" i="21"/>
  <c r="AS35" i="21"/>
  <c r="AS34" i="21"/>
  <c r="AN29" i="22" s="1"/>
  <c r="AS33" i="21"/>
  <c r="AP28" i="22" s="1"/>
  <c r="AS32" i="21"/>
  <c r="AP27" i="22" s="1"/>
  <c r="AS31" i="21"/>
  <c r="AQ26" i="22" s="1"/>
  <c r="AS30" i="21"/>
  <c r="AO25" i="22" s="1"/>
  <c r="AS29" i="21"/>
  <c r="AS23" i="21"/>
  <c r="AQ14" i="22" s="1"/>
  <c r="AS22" i="21"/>
  <c r="AN13" i="22" s="1"/>
  <c r="AS21" i="21"/>
  <c r="AO12" i="22" s="1"/>
  <c r="AS20" i="21"/>
  <c r="AQ11" i="22" s="1"/>
  <c r="AS19" i="21"/>
  <c r="AP10" i="22" s="1"/>
  <c r="AS18" i="21"/>
  <c r="AS17" i="21"/>
  <c r="AH47" i="21"/>
  <c r="AH46" i="21"/>
  <c r="AH45" i="21"/>
  <c r="AH44" i="21"/>
  <c r="AH43" i="21"/>
  <c r="AH42" i="21"/>
  <c r="AH41" i="21"/>
  <c r="AH35" i="21"/>
  <c r="AH34" i="21"/>
  <c r="AH33" i="21"/>
  <c r="AH32" i="21"/>
  <c r="AH31" i="21"/>
  <c r="AH30" i="21"/>
  <c r="AH29" i="21"/>
  <c r="AH23" i="21"/>
  <c r="AH22" i="21"/>
  <c r="AH21" i="21"/>
  <c r="AH20" i="21"/>
  <c r="AH19" i="21"/>
  <c r="AH18" i="21"/>
  <c r="AH17" i="21"/>
  <c r="V47" i="21"/>
  <c r="Q46" i="22" s="1"/>
  <c r="V46" i="21"/>
  <c r="O45" i="22" s="1"/>
  <c r="V45" i="21"/>
  <c r="T44" i="22" s="1"/>
  <c r="V44" i="21"/>
  <c r="T43" i="22" s="1"/>
  <c r="V43" i="21"/>
  <c r="R42" i="22" s="1"/>
  <c r="V42" i="21"/>
  <c r="T41" i="22" s="1"/>
  <c r="V41" i="21"/>
  <c r="V35" i="21"/>
  <c r="R30" i="22" s="1"/>
  <c r="V34" i="21"/>
  <c r="V33" i="21"/>
  <c r="R28" i="22" s="1"/>
  <c r="V32" i="21"/>
  <c r="T27" i="22" s="1"/>
  <c r="V31" i="21"/>
  <c r="T26" i="22" s="1"/>
  <c r="V30" i="21"/>
  <c r="T25" i="22" s="1"/>
  <c r="V29" i="21"/>
  <c r="V23" i="21"/>
  <c r="S14" i="22" s="1"/>
  <c r="V22" i="21"/>
  <c r="N13" i="22" s="1"/>
  <c r="V21" i="21"/>
  <c r="Q12" i="22" s="1"/>
  <c r="V20" i="21"/>
  <c r="Q11" i="22" s="1"/>
  <c r="V19" i="21"/>
  <c r="T10" i="22" s="1"/>
  <c r="V18" i="21"/>
  <c r="N9" i="22" s="1"/>
  <c r="V17" i="21"/>
  <c r="K47" i="21"/>
  <c r="I46" i="22" s="1"/>
  <c r="K46" i="21"/>
  <c r="E45" i="22" s="1"/>
  <c r="K45" i="21"/>
  <c r="G44" i="22" s="1"/>
  <c r="K44" i="21"/>
  <c r="G43" i="22" s="1"/>
  <c r="K43" i="21"/>
  <c r="K42" i="21"/>
  <c r="G41" i="22" s="1"/>
  <c r="K41" i="21"/>
  <c r="K35" i="21"/>
  <c r="I30" i="22" s="1"/>
  <c r="K34" i="21"/>
  <c r="F29" i="22" s="1"/>
  <c r="K33" i="21"/>
  <c r="G28" i="22" s="1"/>
  <c r="K32" i="21"/>
  <c r="G27" i="22" s="1"/>
  <c r="K31" i="21"/>
  <c r="H26" i="22" s="1"/>
  <c r="K30" i="21"/>
  <c r="H25" i="22" s="1"/>
  <c r="K29" i="21"/>
  <c r="K23" i="21"/>
  <c r="I14" i="22" s="1"/>
  <c r="K22" i="21"/>
  <c r="C13" i="22" s="1"/>
  <c r="K21" i="21"/>
  <c r="H12" i="22" s="1"/>
  <c r="K20" i="21"/>
  <c r="C11" i="22" s="1"/>
  <c r="K19" i="21"/>
  <c r="K18" i="21"/>
  <c r="H9" i="22" s="1"/>
  <c r="K17" i="21"/>
  <c r="N9" i="20"/>
  <c r="O9" i="20"/>
  <c r="P9" i="20"/>
  <c r="Q9" i="20"/>
  <c r="N10" i="20"/>
  <c r="O10" i="20"/>
  <c r="P10" i="20"/>
  <c r="N16" i="20" s="1"/>
  <c r="Q10" i="20"/>
  <c r="N11" i="20"/>
  <c r="N19" i="20" s="1"/>
  <c r="O11" i="20"/>
  <c r="P11" i="20"/>
  <c r="N17" i="20" s="1"/>
  <c r="Q11" i="20"/>
  <c r="N12" i="20"/>
  <c r="O12" i="20"/>
  <c r="P12" i="20"/>
  <c r="Q12" i="20"/>
  <c r="N13" i="20"/>
  <c r="O13" i="20"/>
  <c r="P13" i="20"/>
  <c r="Q13" i="20"/>
  <c r="N14" i="20"/>
  <c r="O14" i="20"/>
  <c r="P14" i="20"/>
  <c r="Q14" i="20"/>
  <c r="N25" i="20"/>
  <c r="O25" i="20"/>
  <c r="P25" i="20"/>
  <c r="Q25" i="20"/>
  <c r="N26" i="20"/>
  <c r="O26" i="20"/>
  <c r="P26" i="20"/>
  <c r="P56" i="20" s="1"/>
  <c r="Q26" i="20"/>
  <c r="N27" i="20"/>
  <c r="O27" i="20"/>
  <c r="P27" i="20"/>
  <c r="N33" i="20" s="1"/>
  <c r="Q27" i="20"/>
  <c r="N28" i="20"/>
  <c r="O28" i="20"/>
  <c r="P28" i="20"/>
  <c r="Q28" i="20"/>
  <c r="N29" i="20"/>
  <c r="O29" i="20"/>
  <c r="P29" i="20"/>
  <c r="N35" i="20" s="1"/>
  <c r="Q29" i="20"/>
  <c r="N30" i="20"/>
  <c r="O30" i="20"/>
  <c r="P30" i="20"/>
  <c r="Q30" i="20"/>
  <c r="N41" i="20"/>
  <c r="O41" i="20"/>
  <c r="P41" i="20"/>
  <c r="Q41" i="20"/>
  <c r="N50" i="20" s="1"/>
  <c r="N42" i="20"/>
  <c r="O42" i="20"/>
  <c r="P42" i="20"/>
  <c r="Q42" i="20"/>
  <c r="N43" i="20"/>
  <c r="O43" i="20"/>
  <c r="P43" i="20"/>
  <c r="N49" i="20" s="1"/>
  <c r="Q43" i="20"/>
  <c r="Q57" i="20" s="1"/>
  <c r="N44" i="20"/>
  <c r="O44" i="20"/>
  <c r="P44" i="20"/>
  <c r="Q44" i="20"/>
  <c r="N45" i="20"/>
  <c r="O45" i="20"/>
  <c r="P45" i="20"/>
  <c r="Q45" i="20"/>
  <c r="N46" i="20"/>
  <c r="O46" i="20"/>
  <c r="P46" i="20"/>
  <c r="Q46" i="20"/>
  <c r="N48" i="20"/>
  <c r="N51" i="20"/>
  <c r="N54" i="20"/>
  <c r="O55" i="20"/>
  <c r="BT46" i="22"/>
  <c r="BS46" i="22"/>
  <c r="BQ46" i="22"/>
  <c r="BK46" i="22"/>
  <c r="BA46" i="22"/>
  <c r="AY46" i="22"/>
  <c r="AX46" i="22"/>
  <c r="AV46" i="22"/>
  <c r="AP46" i="22"/>
  <c r="AO46" i="22"/>
  <c r="AN46" i="22"/>
  <c r="AM46" i="22"/>
  <c r="AC46" i="22"/>
  <c r="Z46" i="22"/>
  <c r="Y46" i="22"/>
  <c r="S46" i="22"/>
  <c r="R46" i="22"/>
  <c r="N46" i="22"/>
  <c r="F46" i="22"/>
  <c r="D46" i="22"/>
  <c r="C46" i="22"/>
  <c r="BU45" i="22"/>
  <c r="BT45" i="22"/>
  <c r="BM45" i="22"/>
  <c r="BB45" i="22"/>
  <c r="BA45" i="22"/>
  <c r="AZ45" i="22"/>
  <c r="AQ45" i="22"/>
  <c r="AO45" i="22"/>
  <c r="AM45" i="22"/>
  <c r="AB45" i="22"/>
  <c r="Y45" i="22"/>
  <c r="T45" i="22"/>
  <c r="P45" i="22"/>
  <c r="N45" i="22"/>
  <c r="G45" i="22"/>
  <c r="F45" i="22"/>
  <c r="D45" i="22"/>
  <c r="BV44" i="22"/>
  <c r="BU44" i="22"/>
  <c r="BT44" i="22"/>
  <c r="AQ44" i="22"/>
  <c r="AK44" i="22"/>
  <c r="AE44" i="22"/>
  <c r="AD44" i="22"/>
  <c r="AC44" i="22"/>
  <c r="AB44" i="22"/>
  <c r="AA44" i="22"/>
  <c r="BS43" i="22"/>
  <c r="BR43" i="22"/>
  <c r="BI43" i="22"/>
  <c r="BH43" i="22"/>
  <c r="AX43" i="22"/>
  <c r="AW43" i="22"/>
  <c r="AQ43" i="22"/>
  <c r="AM43" i="22"/>
  <c r="AE43" i="22"/>
  <c r="Z43" i="22"/>
  <c r="R43" i="22"/>
  <c r="N43" i="22"/>
  <c r="D43" i="22"/>
  <c r="BW42" i="22"/>
  <c r="BU42" i="22"/>
  <c r="BT42" i="22"/>
  <c r="BS42" i="22"/>
  <c r="BR42" i="22"/>
  <c r="BQ42" i="22"/>
  <c r="BM42" i="22"/>
  <c r="BH42" i="22"/>
  <c r="BB42" i="22"/>
  <c r="BA42" i="22"/>
  <c r="AZ42" i="22"/>
  <c r="AY42" i="22"/>
  <c r="AX42" i="22"/>
  <c r="AW42" i="22"/>
  <c r="AV42" i="22"/>
  <c r="AQ42" i="22"/>
  <c r="AK42" i="22"/>
  <c r="AD42" i="22"/>
  <c r="AA42" i="22"/>
  <c r="Z42" i="22"/>
  <c r="Y42" i="22"/>
  <c r="T42" i="22"/>
  <c r="S42" i="22"/>
  <c r="O42" i="22"/>
  <c r="N42" i="22"/>
  <c r="I42" i="22"/>
  <c r="H42" i="22"/>
  <c r="G42" i="22"/>
  <c r="F42" i="22"/>
  <c r="E42" i="22"/>
  <c r="D42" i="22"/>
  <c r="C42" i="22"/>
  <c r="BU41" i="22"/>
  <c r="BT41" i="22"/>
  <c r="BL41" i="22"/>
  <c r="BK41" i="22"/>
  <c r="BI41" i="22"/>
  <c r="BH41" i="22"/>
  <c r="BG41" i="22"/>
  <c r="AO41" i="22"/>
  <c r="AE41" i="22"/>
  <c r="AD41" i="22"/>
  <c r="AC41" i="22"/>
  <c r="AB41" i="22"/>
  <c r="AA41" i="22"/>
  <c r="Z41" i="22"/>
  <c r="Y41" i="22"/>
  <c r="S41" i="22"/>
  <c r="R41" i="22"/>
  <c r="Q41" i="22"/>
  <c r="N41" i="22"/>
  <c r="BW30" i="22"/>
  <c r="BV30" i="22"/>
  <c r="BU30" i="22"/>
  <c r="BT30" i="22"/>
  <c r="BS30" i="22"/>
  <c r="BR30" i="22"/>
  <c r="BQ30" i="22"/>
  <c r="BB30" i="22"/>
  <c r="AZ30" i="22"/>
  <c r="AY30" i="22"/>
  <c r="AW30" i="22"/>
  <c r="AV30" i="22"/>
  <c r="AQ30" i="22"/>
  <c r="AP30" i="22"/>
  <c r="AO30" i="22"/>
  <c r="AN30" i="22"/>
  <c r="AM30" i="22"/>
  <c r="AL30" i="22"/>
  <c r="AK30" i="22"/>
  <c r="AE30" i="22"/>
  <c r="AD30" i="22"/>
  <c r="AC30" i="22"/>
  <c r="AB30" i="22"/>
  <c r="AA30" i="22"/>
  <c r="Z30" i="22"/>
  <c r="Y30" i="22"/>
  <c r="T30" i="22"/>
  <c r="S30" i="22"/>
  <c r="G30" i="22"/>
  <c r="F30" i="22"/>
  <c r="D30" i="22"/>
  <c r="C30" i="22"/>
  <c r="BJ29" i="22"/>
  <c r="BI29" i="22"/>
  <c r="BH29" i="22"/>
  <c r="BG29" i="22"/>
  <c r="BB29" i="22"/>
  <c r="BA29" i="22"/>
  <c r="AZ29" i="22"/>
  <c r="AY29" i="22"/>
  <c r="AX29" i="22"/>
  <c r="AV29" i="22"/>
  <c r="AE29" i="22"/>
  <c r="AC29" i="22"/>
  <c r="AB29" i="22"/>
  <c r="AA29" i="22"/>
  <c r="Z29" i="22"/>
  <c r="Y29" i="22"/>
  <c r="T29" i="22"/>
  <c r="S29" i="22"/>
  <c r="R29" i="22"/>
  <c r="Q29" i="22"/>
  <c r="P29" i="22"/>
  <c r="O29" i="22"/>
  <c r="N29" i="22"/>
  <c r="I29" i="22"/>
  <c r="H29" i="22"/>
  <c r="G29" i="22"/>
  <c r="C29" i="22"/>
  <c r="BW28" i="22"/>
  <c r="BU28" i="22"/>
  <c r="BT28" i="22"/>
  <c r="BS28" i="22"/>
  <c r="BR28" i="22"/>
  <c r="BQ28" i="22"/>
  <c r="BI28" i="22"/>
  <c r="BH28" i="22"/>
  <c r="BB28" i="22"/>
  <c r="BA28" i="22"/>
  <c r="AZ28" i="22"/>
  <c r="AY28" i="22"/>
  <c r="AX28" i="22"/>
  <c r="AW28" i="22"/>
  <c r="AQ28" i="22"/>
  <c r="AO28" i="22"/>
  <c r="AN28" i="22"/>
  <c r="AL28" i="22"/>
  <c r="AK28" i="22"/>
  <c r="AE28" i="22"/>
  <c r="AD28" i="22"/>
  <c r="AC28" i="22"/>
  <c r="AB28" i="22"/>
  <c r="T28" i="22"/>
  <c r="S28" i="22"/>
  <c r="Q28" i="22"/>
  <c r="P28" i="22"/>
  <c r="O28" i="22"/>
  <c r="N28" i="22"/>
  <c r="I28" i="22"/>
  <c r="H28" i="22"/>
  <c r="D28" i="22"/>
  <c r="C28" i="22"/>
  <c r="BV27" i="22"/>
  <c r="BU27" i="22"/>
  <c r="BS27" i="22"/>
  <c r="BQ27" i="22"/>
  <c r="AZ27" i="22"/>
  <c r="AQ27" i="22"/>
  <c r="AE27" i="22"/>
  <c r="AD27" i="22"/>
  <c r="AC27" i="22"/>
  <c r="AB27" i="22"/>
  <c r="AA27" i="22"/>
  <c r="Z27" i="22"/>
  <c r="Y27" i="22"/>
  <c r="S27" i="22"/>
  <c r="R27" i="22"/>
  <c r="O27" i="22"/>
  <c r="N27" i="22"/>
  <c r="C27" i="22"/>
  <c r="AW26" i="22"/>
  <c r="AD26" i="22"/>
  <c r="AB26" i="22"/>
  <c r="AA26" i="22"/>
  <c r="AA56" i="22" s="1"/>
  <c r="Y26" i="22"/>
  <c r="C26" i="22"/>
  <c r="BW25" i="22"/>
  <c r="BV25" i="22"/>
  <c r="BU25" i="22"/>
  <c r="BT25" i="22"/>
  <c r="BS25" i="22"/>
  <c r="BR25" i="22"/>
  <c r="BM25" i="22"/>
  <c r="BL25" i="22"/>
  <c r="BK25" i="22"/>
  <c r="BJ25" i="22"/>
  <c r="BH25" i="22"/>
  <c r="BB25" i="22"/>
  <c r="BA25" i="22"/>
  <c r="AZ25" i="22"/>
  <c r="AY25" i="22"/>
  <c r="AX25" i="22"/>
  <c r="AW25" i="22"/>
  <c r="AV25" i="22"/>
  <c r="AQ25" i="22"/>
  <c r="AP25" i="22"/>
  <c r="AN25" i="22"/>
  <c r="AL25" i="22"/>
  <c r="AK25" i="22"/>
  <c r="AE25" i="22"/>
  <c r="AD25" i="22"/>
  <c r="AC25" i="22"/>
  <c r="AB25" i="22"/>
  <c r="AA25" i="22"/>
  <c r="S25" i="22"/>
  <c r="Q25" i="22"/>
  <c r="P25" i="22"/>
  <c r="N25" i="22"/>
  <c r="I25" i="22"/>
  <c r="E25" i="22"/>
  <c r="D25" i="22"/>
  <c r="C25" i="22"/>
  <c r="BW14" i="22"/>
  <c r="BT14" i="22"/>
  <c r="BQ14" i="22"/>
  <c r="AO14" i="22"/>
  <c r="AN14" i="22"/>
  <c r="AD14" i="22"/>
  <c r="AB14" i="22"/>
  <c r="Z14" i="22"/>
  <c r="BV13" i="22"/>
  <c r="BT13" i="22"/>
  <c r="BS13" i="22"/>
  <c r="BQ13" i="22"/>
  <c r="BM13" i="22"/>
  <c r="BJ13" i="22"/>
  <c r="AK13" i="22"/>
  <c r="AC13" i="22"/>
  <c r="AB13" i="22"/>
  <c r="Z13" i="22"/>
  <c r="T13" i="22"/>
  <c r="BW12" i="22"/>
  <c r="BV12" i="22"/>
  <c r="BT12" i="22"/>
  <c r="BS12" i="22"/>
  <c r="BR12" i="22"/>
  <c r="BQ12" i="22"/>
  <c r="BL12" i="22"/>
  <c r="BJ12" i="22"/>
  <c r="BH12" i="22"/>
  <c r="BB12" i="22"/>
  <c r="BA12" i="22"/>
  <c r="AZ12" i="22"/>
  <c r="AY12" i="22"/>
  <c r="AX12" i="22"/>
  <c r="AW12" i="22"/>
  <c r="AV12" i="22"/>
  <c r="AB12" i="22"/>
  <c r="Y12" i="22"/>
  <c r="T12" i="22"/>
  <c r="S12" i="22"/>
  <c r="G12" i="22"/>
  <c r="BJ11" i="22"/>
  <c r="BI11" i="22"/>
  <c r="BH11" i="22"/>
  <c r="BG11" i="22"/>
  <c r="AK11" i="22"/>
  <c r="AC11" i="22"/>
  <c r="AA11" i="22"/>
  <c r="Z11" i="22"/>
  <c r="Y11" i="22"/>
  <c r="T11" i="22"/>
  <c r="S11" i="22"/>
  <c r="R11" i="22"/>
  <c r="O11" i="22"/>
  <c r="N11" i="22"/>
  <c r="BU10" i="22"/>
  <c r="BS10" i="22"/>
  <c r="BA10" i="22"/>
  <c r="AZ10" i="22"/>
  <c r="AY10" i="22"/>
  <c r="AX10" i="22"/>
  <c r="AW10" i="22"/>
  <c r="AV10" i="22"/>
  <c r="AO10" i="22"/>
  <c r="AM10" i="22"/>
  <c r="AL10" i="22"/>
  <c r="AC10" i="22"/>
  <c r="AA10" i="22"/>
  <c r="Z10" i="22"/>
  <c r="Y10" i="22"/>
  <c r="S10" i="22"/>
  <c r="O10" i="22"/>
  <c r="N10" i="22"/>
  <c r="I10" i="22"/>
  <c r="H10" i="22"/>
  <c r="G10" i="22"/>
  <c r="F10" i="22"/>
  <c r="E10" i="22"/>
  <c r="D10" i="22"/>
  <c r="C10" i="22"/>
  <c r="BW9" i="22"/>
  <c r="BV9" i="22"/>
  <c r="BU9" i="22"/>
  <c r="BT9" i="22"/>
  <c r="BS9" i="22"/>
  <c r="BR9" i="22"/>
  <c r="BQ9" i="22"/>
  <c r="BM9" i="22"/>
  <c r="BL9" i="22"/>
  <c r="BK9" i="22"/>
  <c r="BH9" i="22"/>
  <c r="BB9" i="22"/>
  <c r="BA9" i="22"/>
  <c r="AZ9" i="22"/>
  <c r="AX9" i="22"/>
  <c r="AW9" i="22"/>
  <c r="AQ9" i="22"/>
  <c r="AP9" i="22"/>
  <c r="AO9" i="22"/>
  <c r="AN9" i="22"/>
  <c r="AM9" i="22"/>
  <c r="AL9" i="22"/>
  <c r="AK9" i="22"/>
  <c r="AE9" i="22"/>
  <c r="AD9" i="22"/>
  <c r="AC9" i="22"/>
  <c r="AB9" i="22"/>
  <c r="AA9" i="22"/>
  <c r="T9" i="22"/>
  <c r="S9" i="22"/>
  <c r="O9" i="22"/>
  <c r="I9" i="22"/>
  <c r="G9" i="22"/>
  <c r="E9" i="22"/>
  <c r="D9" i="22"/>
  <c r="BR54" i="22"/>
  <c r="BH54" i="22"/>
  <c r="AV54" i="22"/>
  <c r="AK54" i="22"/>
  <c r="Y54" i="22"/>
  <c r="N54" i="22"/>
  <c r="C54" i="22"/>
  <c r="BQ53" i="22"/>
  <c r="BG53" i="22"/>
  <c r="BB110" i="21"/>
  <c r="AQ110" i="21"/>
  <c r="AE110" i="21"/>
  <c r="T110" i="21"/>
  <c r="I110" i="21"/>
  <c r="BW109" i="21"/>
  <c r="BM109" i="21"/>
  <c r="BA109" i="21"/>
  <c r="AP109" i="21"/>
  <c r="AD109" i="21"/>
  <c r="S109" i="21"/>
  <c r="H109" i="21"/>
  <c r="BV108" i="21"/>
  <c r="BL108" i="21"/>
  <c r="AZ108" i="21"/>
  <c r="AO108" i="21"/>
  <c r="AC108" i="21"/>
  <c r="R108" i="21"/>
  <c r="G108" i="21"/>
  <c r="BU107" i="21"/>
  <c r="BK107" i="21"/>
  <c r="AY107" i="21"/>
  <c r="AN107" i="21"/>
  <c r="AB107" i="21"/>
  <c r="Q107" i="21"/>
  <c r="F107" i="21"/>
  <c r="BT106" i="21"/>
  <c r="BJ106" i="21"/>
  <c r="AX106" i="21"/>
  <c r="AM106" i="21"/>
  <c r="AA106" i="21"/>
  <c r="P106" i="21"/>
  <c r="E106" i="21"/>
  <c r="BS105" i="21"/>
  <c r="BI105" i="21"/>
  <c r="AW105" i="21"/>
  <c r="AL105" i="21"/>
  <c r="Z105" i="21"/>
  <c r="O105" i="21"/>
  <c r="D105" i="21"/>
  <c r="BR104" i="21"/>
  <c r="BH104" i="21"/>
  <c r="AV104" i="21"/>
  <c r="AK104" i="21"/>
  <c r="Y104" i="21"/>
  <c r="N104" i="21"/>
  <c r="C104" i="21"/>
  <c r="BQ103" i="21"/>
  <c r="BG103" i="21"/>
  <c r="BQ101" i="21"/>
  <c r="BG101" i="21"/>
  <c r="AV101" i="21"/>
  <c r="AK101" i="21"/>
  <c r="Y101" i="21"/>
  <c r="N101" i="21"/>
  <c r="C101" i="21"/>
  <c r="BQ100" i="21"/>
  <c r="BG100" i="21"/>
  <c r="AV100" i="21"/>
  <c r="AK100" i="21"/>
  <c r="Y100" i="21"/>
  <c r="N100" i="21"/>
  <c r="C100" i="21"/>
  <c r="BQ99" i="21"/>
  <c r="BG99" i="21"/>
  <c r="AV99" i="21"/>
  <c r="AK99" i="21"/>
  <c r="Y99" i="21"/>
  <c r="N99" i="21"/>
  <c r="C99" i="21"/>
  <c r="BQ98" i="21"/>
  <c r="BG98" i="21"/>
  <c r="AV98" i="21"/>
  <c r="AK98" i="21"/>
  <c r="Y98" i="21"/>
  <c r="N98" i="21"/>
  <c r="C98" i="21"/>
  <c r="BQ85" i="21"/>
  <c r="BG85" i="21"/>
  <c r="AV85" i="21"/>
  <c r="AK85" i="21"/>
  <c r="Y85" i="21"/>
  <c r="N85" i="21"/>
  <c r="C85" i="21"/>
  <c r="BQ84" i="21"/>
  <c r="BG84" i="21"/>
  <c r="AV84" i="21"/>
  <c r="AK84" i="21"/>
  <c r="Y84" i="21"/>
  <c r="N84" i="21"/>
  <c r="C84" i="21"/>
  <c r="BQ83" i="21"/>
  <c r="BG83" i="21"/>
  <c r="AV83" i="21"/>
  <c r="AK83" i="21"/>
  <c r="Y83" i="21"/>
  <c r="N83" i="21"/>
  <c r="C83" i="21"/>
  <c r="BQ82" i="21"/>
  <c r="BG82" i="21"/>
  <c r="AV82" i="21"/>
  <c r="AK82" i="21"/>
  <c r="Y82" i="21"/>
  <c r="N82" i="21"/>
  <c r="C82" i="21"/>
  <c r="BQ69" i="21"/>
  <c r="BG69" i="21"/>
  <c r="AV69" i="21"/>
  <c r="AK69" i="21"/>
  <c r="Y69" i="21"/>
  <c r="N69" i="21"/>
  <c r="C69" i="21"/>
  <c r="BQ68" i="21"/>
  <c r="BG68" i="21"/>
  <c r="AV68" i="21"/>
  <c r="AK68" i="21"/>
  <c r="Y68" i="21"/>
  <c r="N68" i="21"/>
  <c r="C68" i="21"/>
  <c r="BQ67" i="21"/>
  <c r="BG67" i="21"/>
  <c r="AV67" i="21"/>
  <c r="AK67" i="21"/>
  <c r="Y67" i="21"/>
  <c r="N67" i="21"/>
  <c r="C67" i="21"/>
  <c r="BQ66" i="21"/>
  <c r="BG66" i="21"/>
  <c r="AV66" i="21"/>
  <c r="AK66" i="21"/>
  <c r="Y66" i="21"/>
  <c r="N66" i="21"/>
  <c r="C66" i="21"/>
  <c r="BB46" i="20"/>
  <c r="AN46" i="20"/>
  <c r="AE46" i="20"/>
  <c r="Z46" i="20"/>
  <c r="T46" i="20"/>
  <c r="BW45" i="20"/>
  <c r="AE45" i="20"/>
  <c r="F45" i="20"/>
  <c r="E45" i="20"/>
  <c r="D45" i="20"/>
  <c r="C45" i="20"/>
  <c r="BW44" i="20"/>
  <c r="BV44" i="20"/>
  <c r="BU44" i="20"/>
  <c r="BM44" i="20"/>
  <c r="BL44" i="20"/>
  <c r="BK44" i="20"/>
  <c r="BJ44" i="20"/>
  <c r="BI44" i="20"/>
  <c r="BH44" i="20"/>
  <c r="BB44" i="20"/>
  <c r="AY44" i="20"/>
  <c r="AX44" i="20"/>
  <c r="AV44" i="20"/>
  <c r="AP44" i="20"/>
  <c r="AN44" i="20"/>
  <c r="Z44" i="20"/>
  <c r="Y44" i="20"/>
  <c r="BJ43" i="20"/>
  <c r="BI43" i="20"/>
  <c r="BH43" i="20"/>
  <c r="BG43" i="20"/>
  <c r="AV43" i="20"/>
  <c r="AN43" i="20"/>
  <c r="AD43" i="20"/>
  <c r="AA43" i="20"/>
  <c r="Z43" i="20"/>
  <c r="Y43" i="20"/>
  <c r="S43" i="20"/>
  <c r="R43" i="20"/>
  <c r="G43" i="20"/>
  <c r="F43" i="20"/>
  <c r="E43" i="20"/>
  <c r="D43" i="20"/>
  <c r="C43" i="20"/>
  <c r="BW42" i="20"/>
  <c r="BV42" i="20"/>
  <c r="BU42" i="20"/>
  <c r="BT42" i="20"/>
  <c r="BS42" i="20"/>
  <c r="BQ42" i="20"/>
  <c r="BL42" i="20"/>
  <c r="BK42" i="20"/>
  <c r="BJ42" i="20"/>
  <c r="BB42" i="20"/>
  <c r="BA42" i="20"/>
  <c r="AX42" i="20"/>
  <c r="AW42" i="20"/>
  <c r="AV42" i="20"/>
  <c r="AP42" i="20"/>
  <c r="AN42" i="20"/>
  <c r="AL42" i="20"/>
  <c r="R42" i="20"/>
  <c r="I42" i="20"/>
  <c r="H42" i="20"/>
  <c r="G42" i="20"/>
  <c r="F42" i="20"/>
  <c r="E42" i="20"/>
  <c r="D42" i="20"/>
  <c r="C42" i="20"/>
  <c r="BG41" i="20"/>
  <c r="BB41" i="20"/>
  <c r="AZ41" i="20"/>
  <c r="AY41" i="20"/>
  <c r="AV41" i="20"/>
  <c r="AE41" i="20"/>
  <c r="AD41" i="20"/>
  <c r="AC41" i="20"/>
  <c r="AB41" i="20"/>
  <c r="AA41" i="20"/>
  <c r="Y41" i="20"/>
  <c r="S41" i="20"/>
  <c r="R41" i="20"/>
  <c r="BW30" i="20"/>
  <c r="BV30" i="20"/>
  <c r="BU30" i="20"/>
  <c r="BR30" i="20"/>
  <c r="BQ30" i="20"/>
  <c r="AY30" i="20"/>
  <c r="AQ30" i="20"/>
  <c r="AP30" i="20"/>
  <c r="AN30" i="20"/>
  <c r="AM30" i="20"/>
  <c r="AL30" i="20"/>
  <c r="AD30" i="20"/>
  <c r="AC30" i="20"/>
  <c r="AB30" i="20"/>
  <c r="AA30" i="20"/>
  <c r="Z30" i="20"/>
  <c r="Y30" i="20"/>
  <c r="R30" i="20"/>
  <c r="I30" i="20"/>
  <c r="H30" i="20"/>
  <c r="G30" i="20"/>
  <c r="F30" i="20"/>
  <c r="E30" i="20"/>
  <c r="BL29" i="20"/>
  <c r="BK29" i="20"/>
  <c r="BJ29" i="20"/>
  <c r="BI29" i="20"/>
  <c r="BH29" i="20"/>
  <c r="BG29" i="20"/>
  <c r="BB29" i="20"/>
  <c r="AQ29" i="20"/>
  <c r="AM29" i="20"/>
  <c r="AL29" i="20"/>
  <c r="AK29" i="20"/>
  <c r="T29" i="20"/>
  <c r="BW28" i="20"/>
  <c r="BV28" i="20"/>
  <c r="BU28" i="20"/>
  <c r="BT28" i="20"/>
  <c r="BS28" i="20"/>
  <c r="BM28" i="20"/>
  <c r="BL28" i="20"/>
  <c r="BI28" i="20"/>
  <c r="BH28" i="20"/>
  <c r="BG28" i="20"/>
  <c r="AQ28" i="20"/>
  <c r="AP28" i="20"/>
  <c r="AO28" i="20"/>
  <c r="AL28" i="20"/>
  <c r="AK28" i="20"/>
  <c r="AC28" i="20"/>
  <c r="AB28" i="20"/>
  <c r="S28" i="20"/>
  <c r="R28" i="20"/>
  <c r="I28" i="20"/>
  <c r="H28" i="20"/>
  <c r="G28" i="20"/>
  <c r="AE27" i="20"/>
  <c r="AD27" i="20"/>
  <c r="AC27" i="20"/>
  <c r="AB27" i="20"/>
  <c r="Y27" i="20"/>
  <c r="BS26" i="20"/>
  <c r="BR26" i="20"/>
  <c r="BQ26" i="20"/>
  <c r="BL26" i="20"/>
  <c r="BJ26" i="20"/>
  <c r="BI26" i="20"/>
  <c r="BH26" i="20"/>
  <c r="BG26" i="20"/>
  <c r="AX26" i="20"/>
  <c r="AE26" i="20"/>
  <c r="AD26" i="20"/>
  <c r="AC26" i="20"/>
  <c r="Y26" i="20"/>
  <c r="I26" i="20"/>
  <c r="G26" i="20"/>
  <c r="E26" i="20"/>
  <c r="D26" i="20"/>
  <c r="H25" i="20"/>
  <c r="F25" i="20"/>
  <c r="E25" i="20"/>
  <c r="C25" i="20"/>
  <c r="BW14" i="20"/>
  <c r="BV14" i="20"/>
  <c r="BS14" i="20"/>
  <c r="BR14" i="20"/>
  <c r="BQ14" i="20"/>
  <c r="R14" i="20"/>
  <c r="I14" i="20"/>
  <c r="H14" i="20"/>
  <c r="G14" i="20"/>
  <c r="F14" i="20"/>
  <c r="D14" i="20"/>
  <c r="C14" i="20"/>
  <c r="BB13" i="20"/>
  <c r="BA13" i="20"/>
  <c r="AY13" i="20"/>
  <c r="AX13" i="20"/>
  <c r="AW13" i="20"/>
  <c r="AP13" i="20"/>
  <c r="AO13" i="20"/>
  <c r="AN13" i="20"/>
  <c r="AK13" i="20"/>
  <c r="R13" i="20"/>
  <c r="I13" i="20"/>
  <c r="G13" i="20"/>
  <c r="BW12" i="20"/>
  <c r="BS12" i="20"/>
  <c r="BR12" i="20"/>
  <c r="BQ12" i="20"/>
  <c r="BG12" i="20"/>
  <c r="AQ12" i="20"/>
  <c r="AP12" i="20"/>
  <c r="AO12" i="20"/>
  <c r="AM12" i="20"/>
  <c r="AL12" i="20"/>
  <c r="AK12" i="20"/>
  <c r="T12" i="20"/>
  <c r="S12" i="20"/>
  <c r="R12" i="20"/>
  <c r="H12" i="20"/>
  <c r="BG11" i="20"/>
  <c r="AL11" i="20"/>
  <c r="AK11" i="20"/>
  <c r="AE11" i="20"/>
  <c r="AD11" i="20"/>
  <c r="AC11" i="20"/>
  <c r="AA11" i="20"/>
  <c r="Z11" i="20"/>
  <c r="Y11" i="20"/>
  <c r="AE10" i="20"/>
  <c r="AD10" i="20"/>
  <c r="AC10" i="20"/>
  <c r="AB10" i="20"/>
  <c r="Z10" i="20"/>
  <c r="Y10" i="20"/>
  <c r="H10" i="20"/>
  <c r="G10" i="20"/>
  <c r="C10" i="20"/>
  <c r="AE9" i="20"/>
  <c r="AD9" i="20"/>
  <c r="C19" i="20"/>
  <c r="C16" i="20"/>
  <c r="BR54" i="20"/>
  <c r="BH54" i="20"/>
  <c r="AV54" i="20"/>
  <c r="AK54" i="20"/>
  <c r="Y54" i="20"/>
  <c r="C54" i="20"/>
  <c r="BQ53" i="20"/>
  <c r="BG53" i="20"/>
  <c r="BY47" i="19"/>
  <c r="BV46" i="20" s="1"/>
  <c r="BN47" i="19"/>
  <c r="BM46" i="20" s="1"/>
  <c r="BD47" i="19"/>
  <c r="BA46" i="20" s="1"/>
  <c r="AS47" i="19"/>
  <c r="AM46" i="20" s="1"/>
  <c r="AG47" i="19"/>
  <c r="AD46" i="20" s="1"/>
  <c r="V47" i="19"/>
  <c r="S46" i="20" s="1"/>
  <c r="K47" i="19"/>
  <c r="C46" i="20" s="1"/>
  <c r="BY46" i="19"/>
  <c r="BV45" i="20" s="1"/>
  <c r="BN46" i="19"/>
  <c r="BJ45" i="20" s="1"/>
  <c r="BD46" i="19"/>
  <c r="BB45" i="20" s="1"/>
  <c r="AS46" i="19"/>
  <c r="AQ45" i="20" s="1"/>
  <c r="AG46" i="19"/>
  <c r="AD45" i="20" s="1"/>
  <c r="V46" i="19"/>
  <c r="T45" i="20" s="1"/>
  <c r="K46" i="19"/>
  <c r="I45" i="20" s="1"/>
  <c r="BY45" i="19"/>
  <c r="BT44" i="20" s="1"/>
  <c r="BN45" i="19"/>
  <c r="BG44" i="20" s="1"/>
  <c r="BD45" i="19"/>
  <c r="AW44" i="20" s="1"/>
  <c r="AS45" i="19"/>
  <c r="AQ44" i="20" s="1"/>
  <c r="AG45" i="19"/>
  <c r="AE44" i="20" s="1"/>
  <c r="V45" i="19"/>
  <c r="T44" i="20" s="1"/>
  <c r="K45" i="19"/>
  <c r="E44" i="20" s="1"/>
  <c r="BY44" i="19"/>
  <c r="BU43" i="20" s="1"/>
  <c r="BN44" i="19"/>
  <c r="BM43" i="20" s="1"/>
  <c r="BD44" i="19"/>
  <c r="AX43" i="20" s="1"/>
  <c r="AS44" i="19"/>
  <c r="AM43" i="20" s="1"/>
  <c r="AG44" i="19"/>
  <c r="AE43" i="20" s="1"/>
  <c r="V44" i="19"/>
  <c r="K44" i="19"/>
  <c r="H43" i="20" s="1"/>
  <c r="BY43" i="19"/>
  <c r="BR42" i="20" s="1"/>
  <c r="BN43" i="19"/>
  <c r="BI42" i="20" s="1"/>
  <c r="BD43" i="19"/>
  <c r="AZ42" i="20" s="1"/>
  <c r="AS43" i="19"/>
  <c r="AQ42" i="20" s="1"/>
  <c r="AG43" i="19"/>
  <c r="AE42" i="20" s="1"/>
  <c r="V43" i="19"/>
  <c r="K43" i="19"/>
  <c r="BY42" i="19"/>
  <c r="BW41" i="20" s="1"/>
  <c r="BN42" i="19"/>
  <c r="BM41" i="20" s="1"/>
  <c r="BD42" i="19"/>
  <c r="BA41" i="20" s="1"/>
  <c r="AS42" i="19"/>
  <c r="AQ41" i="20" s="1"/>
  <c r="AG42" i="19"/>
  <c r="Z41" i="20" s="1"/>
  <c r="V42" i="19"/>
  <c r="K42" i="19"/>
  <c r="H41" i="20" s="1"/>
  <c r="BY41" i="19"/>
  <c r="BN41" i="19"/>
  <c r="BD41" i="19"/>
  <c r="AS41" i="19"/>
  <c r="AG41" i="19"/>
  <c r="V41" i="19"/>
  <c r="K41" i="19"/>
  <c r="BY35" i="19"/>
  <c r="BT30" i="20" s="1"/>
  <c r="BN35" i="19"/>
  <c r="BM30" i="20" s="1"/>
  <c r="BD35" i="19"/>
  <c r="AX30" i="20" s="1"/>
  <c r="AS35" i="19"/>
  <c r="AO30" i="20" s="1"/>
  <c r="AG35" i="19"/>
  <c r="AE30" i="20" s="1"/>
  <c r="V35" i="19"/>
  <c r="T30" i="20" s="1"/>
  <c r="K35" i="19"/>
  <c r="D30" i="20" s="1"/>
  <c r="BY34" i="19"/>
  <c r="BQ29" i="20" s="1"/>
  <c r="BN34" i="19"/>
  <c r="BM29" i="20" s="1"/>
  <c r="BD34" i="19"/>
  <c r="BA29" i="20" s="1"/>
  <c r="AS34" i="19"/>
  <c r="AP29" i="20" s="1"/>
  <c r="AG34" i="19"/>
  <c r="AE29" i="20" s="1"/>
  <c r="V34" i="19"/>
  <c r="S29" i="20" s="1"/>
  <c r="K34" i="19"/>
  <c r="I29" i="20" s="1"/>
  <c r="BY33" i="19"/>
  <c r="BR28" i="20" s="1"/>
  <c r="BN33" i="19"/>
  <c r="BK28" i="20" s="1"/>
  <c r="BD33" i="19"/>
  <c r="BB28" i="20" s="1"/>
  <c r="AS33" i="19"/>
  <c r="AN28" i="20" s="1"/>
  <c r="AG33" i="19"/>
  <c r="AE28" i="20" s="1"/>
  <c r="V33" i="19"/>
  <c r="T28" i="20" s="1"/>
  <c r="K33" i="19"/>
  <c r="F28" i="20" s="1"/>
  <c r="BY32" i="19"/>
  <c r="BQ27" i="20" s="1"/>
  <c r="BN32" i="19"/>
  <c r="BM27" i="20" s="1"/>
  <c r="BD32" i="19"/>
  <c r="BB27" i="20" s="1"/>
  <c r="AS32" i="19"/>
  <c r="AQ27" i="20" s="1"/>
  <c r="AG32" i="19"/>
  <c r="AA27" i="20" s="1"/>
  <c r="V32" i="19"/>
  <c r="T27" i="20" s="1"/>
  <c r="K32" i="19"/>
  <c r="I27" i="20" s="1"/>
  <c r="BY31" i="19"/>
  <c r="BV26" i="20" s="1"/>
  <c r="BN31" i="19"/>
  <c r="BK26" i="20" s="1"/>
  <c r="BD31" i="19"/>
  <c r="AW26" i="20" s="1"/>
  <c r="AS31" i="19"/>
  <c r="AQ26" i="20" s="1"/>
  <c r="AG31" i="19"/>
  <c r="AB26" i="20" s="1"/>
  <c r="V31" i="19"/>
  <c r="T26" i="20" s="1"/>
  <c r="K31" i="19"/>
  <c r="H26" i="20" s="1"/>
  <c r="BY30" i="19"/>
  <c r="BW25" i="20" s="1"/>
  <c r="BN30" i="19"/>
  <c r="BJ25" i="20" s="1"/>
  <c r="BD30" i="19"/>
  <c r="BB25" i="20" s="1"/>
  <c r="AS30" i="19"/>
  <c r="AQ25" i="20" s="1"/>
  <c r="AG30" i="19"/>
  <c r="AE25" i="20" s="1"/>
  <c r="V30" i="19"/>
  <c r="R25" i="20" s="1"/>
  <c r="K30" i="19"/>
  <c r="I25" i="20" s="1"/>
  <c r="BY29" i="19"/>
  <c r="BN29" i="19"/>
  <c r="BD29" i="19"/>
  <c r="AS29" i="19"/>
  <c r="AG29" i="19"/>
  <c r="V29" i="19"/>
  <c r="K29" i="19"/>
  <c r="BY23" i="19"/>
  <c r="BU14" i="20" s="1"/>
  <c r="BN23" i="19"/>
  <c r="BM14" i="20" s="1"/>
  <c r="BD23" i="19"/>
  <c r="AY14" i="20" s="1"/>
  <c r="AS23" i="19"/>
  <c r="AQ14" i="20" s="1"/>
  <c r="AG23" i="19"/>
  <c r="AD14" i="20" s="1"/>
  <c r="V23" i="19"/>
  <c r="T14" i="20" s="1"/>
  <c r="K23" i="19"/>
  <c r="E14" i="20" s="1"/>
  <c r="BY22" i="19"/>
  <c r="BU13" i="20" s="1"/>
  <c r="BN22" i="19"/>
  <c r="BM13" i="20" s="1"/>
  <c r="BD22" i="19"/>
  <c r="AZ13" i="20" s="1"/>
  <c r="AS22" i="19"/>
  <c r="AQ13" i="20" s="1"/>
  <c r="AG22" i="19"/>
  <c r="Z13" i="20" s="1"/>
  <c r="V22" i="19"/>
  <c r="T13" i="20" s="1"/>
  <c r="K22" i="19"/>
  <c r="H13" i="20" s="1"/>
  <c r="BY21" i="19"/>
  <c r="BV12" i="20" s="1"/>
  <c r="BN21" i="19"/>
  <c r="BM12" i="20" s="1"/>
  <c r="BD21" i="19"/>
  <c r="AY12" i="20" s="1"/>
  <c r="AS21" i="19"/>
  <c r="AN12" i="20" s="1"/>
  <c r="AG21" i="19"/>
  <c r="AC12" i="20" s="1"/>
  <c r="V21" i="19"/>
  <c r="K21" i="19"/>
  <c r="I12" i="20" s="1"/>
  <c r="BY20" i="19"/>
  <c r="BW11" i="20" s="1"/>
  <c r="BN20" i="19"/>
  <c r="BM11" i="20" s="1"/>
  <c r="BD20" i="19"/>
  <c r="BB11" i="20" s="1"/>
  <c r="AS20" i="19"/>
  <c r="AO11" i="20" s="1"/>
  <c r="AG20" i="19"/>
  <c r="AB11" i="20" s="1"/>
  <c r="V20" i="19"/>
  <c r="K20" i="19"/>
  <c r="I11" i="20" s="1"/>
  <c r="BY19" i="19"/>
  <c r="BW10" i="20" s="1"/>
  <c r="BN19" i="19"/>
  <c r="BM10" i="20" s="1"/>
  <c r="BD19" i="19"/>
  <c r="AY10" i="20" s="1"/>
  <c r="AS19" i="19"/>
  <c r="AM10" i="20" s="1"/>
  <c r="AG19" i="19"/>
  <c r="AA10" i="20" s="1"/>
  <c r="V19" i="19"/>
  <c r="T10" i="20" s="1"/>
  <c r="K19" i="19"/>
  <c r="I10" i="20" s="1"/>
  <c r="BY18" i="19"/>
  <c r="BU9" i="20" s="1"/>
  <c r="BN18" i="19"/>
  <c r="BM9" i="20" s="1"/>
  <c r="BD18" i="19"/>
  <c r="BB9" i="20" s="1"/>
  <c r="AS18" i="19"/>
  <c r="AN9" i="20" s="1"/>
  <c r="AG18" i="19"/>
  <c r="AC9" i="20" s="1"/>
  <c r="V18" i="19"/>
  <c r="T9" i="20" s="1"/>
  <c r="K18" i="19"/>
  <c r="C9" i="20" s="1"/>
  <c r="BY17" i="19"/>
  <c r="BN17" i="19"/>
  <c r="BD17" i="19"/>
  <c r="AS17" i="19"/>
  <c r="AG17" i="19"/>
  <c r="V17" i="19"/>
  <c r="K17" i="19"/>
  <c r="BV10" i="22" l="1"/>
  <c r="BQ11" i="22"/>
  <c r="BU11" i="22"/>
  <c r="BV11" i="22"/>
  <c r="BW11" i="22"/>
  <c r="BR14" i="22"/>
  <c r="BM11" i="22"/>
  <c r="BL13" i="22"/>
  <c r="BJ14" i="22"/>
  <c r="BI10" i="22"/>
  <c r="BL11" i="22"/>
  <c r="BA13" i="22"/>
  <c r="BA59" i="22" s="1"/>
  <c r="AZ13" i="22"/>
  <c r="BB13" i="22"/>
  <c r="AL13" i="22"/>
  <c r="AP12" i="22"/>
  <c r="AO13" i="22"/>
  <c r="AQ10" i="22"/>
  <c r="AQ12" i="22"/>
  <c r="AP13" i="22"/>
  <c r="AP14" i="22"/>
  <c r="AD10" i="22"/>
  <c r="AB11" i="22"/>
  <c r="AC14" i="22"/>
  <c r="AD11" i="22"/>
  <c r="Y13" i="22"/>
  <c r="Y9" i="22"/>
  <c r="AA13" i="22"/>
  <c r="AA14" i="22"/>
  <c r="P12" i="22"/>
  <c r="O13" i="22"/>
  <c r="N12" i="22"/>
  <c r="R12" i="22"/>
  <c r="S13" i="22"/>
  <c r="E13" i="22"/>
  <c r="G13" i="22"/>
  <c r="I12" i="22"/>
  <c r="E14" i="22"/>
  <c r="C12" i="22"/>
  <c r="D12" i="22"/>
  <c r="E12" i="22"/>
  <c r="F12" i="22"/>
  <c r="G58" i="22"/>
  <c r="BG46" i="22"/>
  <c r="BH46" i="22"/>
  <c r="BL42" i="22"/>
  <c r="BK28" i="22"/>
  <c r="BK29" i="22"/>
  <c r="BG27" i="22"/>
  <c r="BL28" i="22"/>
  <c r="BL29" i="22"/>
  <c r="BI27" i="22"/>
  <c r="BJ27" i="22"/>
  <c r="BM27" i="22"/>
  <c r="BI30" i="22"/>
  <c r="BJ30" i="22"/>
  <c r="BK10" i="22"/>
  <c r="BL10" i="22"/>
  <c r="BM10" i="22"/>
  <c r="BJ10" i="22"/>
  <c r="BG12" i="22"/>
  <c r="BI13" i="22"/>
  <c r="Z12" i="22"/>
  <c r="AD13" i="22"/>
  <c r="AE14" i="22"/>
  <c r="AE60" i="22" s="1"/>
  <c r="AB42" i="22"/>
  <c r="Z45" i="22"/>
  <c r="AA46" i="22"/>
  <c r="AB10" i="22"/>
  <c r="AA12" i="22"/>
  <c r="Z26" i="22"/>
  <c r="AC42" i="22"/>
  <c r="Y43" i="22"/>
  <c r="Y51" i="22" s="1"/>
  <c r="AA45" i="22"/>
  <c r="AB46" i="22"/>
  <c r="AC12" i="22"/>
  <c r="AA43" i="22"/>
  <c r="AC45" i="22"/>
  <c r="AD46" i="22"/>
  <c r="AD12" i="22"/>
  <c r="AC26" i="22"/>
  <c r="Y28" i="22"/>
  <c r="AB43" i="22"/>
  <c r="AB57" i="22" s="1"/>
  <c r="AD45" i="22"/>
  <c r="Y25" i="22"/>
  <c r="Z28" i="22"/>
  <c r="Y35" i="22" s="1"/>
  <c r="AC43" i="22"/>
  <c r="Y44" i="22"/>
  <c r="BV29" i="22"/>
  <c r="AL41" i="22"/>
  <c r="C14" i="22"/>
  <c r="AM41" i="22"/>
  <c r="D14" i="22"/>
  <c r="AN41" i="22"/>
  <c r="AL11" i="22"/>
  <c r="G14" i="22"/>
  <c r="AV14" i="22"/>
  <c r="AQ41" i="22"/>
  <c r="A116" i="21"/>
  <c r="AM11" i="22"/>
  <c r="H14" i="22"/>
  <c r="AX14" i="22"/>
  <c r="AN11" i="22"/>
  <c r="AZ14" i="22"/>
  <c r="T46" i="22"/>
  <c r="A118" i="21"/>
  <c r="AO11" i="22"/>
  <c r="BA14" i="22"/>
  <c r="AK29" i="22"/>
  <c r="C44" i="22"/>
  <c r="AP11" i="22"/>
  <c r="D44" i="22"/>
  <c r="BQ29" i="22"/>
  <c r="E44" i="22"/>
  <c r="AV44" i="22"/>
  <c r="BM59" i="22"/>
  <c r="Z55" i="22"/>
  <c r="BS29" i="22"/>
  <c r="F44" i="22"/>
  <c r="BU29" i="22"/>
  <c r="AK41" i="22"/>
  <c r="H44" i="22"/>
  <c r="C116" i="21"/>
  <c r="B121" i="21"/>
  <c r="C9" i="22"/>
  <c r="AV9" i="22"/>
  <c r="AK10" i="22"/>
  <c r="D11" i="22"/>
  <c r="F14" i="22"/>
  <c r="BK14" i="22"/>
  <c r="O25" i="22"/>
  <c r="AM28" i="22"/>
  <c r="BG28" i="22"/>
  <c r="AL29" i="22"/>
  <c r="E30" i="22"/>
  <c r="AX30" i="22"/>
  <c r="BJ41" i="22"/>
  <c r="BG42" i="22"/>
  <c r="BL43" i="22"/>
  <c r="I44" i="22"/>
  <c r="BH44" i="22"/>
  <c r="AN45" i="22"/>
  <c r="E46" i="22"/>
  <c r="AW46" i="22"/>
  <c r="BR46" i="22"/>
  <c r="E11" i="22"/>
  <c r="AV11" i="22"/>
  <c r="BR26" i="22"/>
  <c r="AM29" i="22"/>
  <c r="Q44" i="22"/>
  <c r="BL44" i="22"/>
  <c r="BL58" i="22" s="1"/>
  <c r="F11" i="22"/>
  <c r="AW11" i="22"/>
  <c r="AO29" i="22"/>
  <c r="AV41" i="22"/>
  <c r="BM44" i="22"/>
  <c r="A120" i="21"/>
  <c r="F9" i="22"/>
  <c r="R10" i="22"/>
  <c r="AN10" i="22"/>
  <c r="BH10" i="22"/>
  <c r="G11" i="22"/>
  <c r="AX11" i="22"/>
  <c r="O12" i="22"/>
  <c r="BI12" i="22"/>
  <c r="D13" i="22"/>
  <c r="BS14" i="22"/>
  <c r="R25" i="22"/>
  <c r="AM25" i="22"/>
  <c r="BG25" i="22"/>
  <c r="AY27" i="22"/>
  <c r="E28" i="22"/>
  <c r="D29" i="22"/>
  <c r="AP29" i="22"/>
  <c r="H30" i="22"/>
  <c r="AW41" i="22"/>
  <c r="P42" i="22"/>
  <c r="BJ42" i="22"/>
  <c r="F43" i="22"/>
  <c r="AL43" i="22"/>
  <c r="BU43" i="22"/>
  <c r="BQ44" i="22"/>
  <c r="O46" i="22"/>
  <c r="AZ46" i="22"/>
  <c r="BV46" i="22"/>
  <c r="AK16" i="22"/>
  <c r="C118" i="21"/>
  <c r="B120" i="21"/>
  <c r="H11" i="22"/>
  <c r="AY11" i="22"/>
  <c r="N14" i="22"/>
  <c r="F28" i="22"/>
  <c r="E29" i="22"/>
  <c r="D41" i="22"/>
  <c r="D55" i="22" s="1"/>
  <c r="AX41" i="22"/>
  <c r="Q42" i="22"/>
  <c r="BK42" i="22"/>
  <c r="H43" i="22"/>
  <c r="BV43" i="22"/>
  <c r="BR44" i="22"/>
  <c r="P46" i="22"/>
  <c r="AK46" i="22"/>
  <c r="I60" i="22"/>
  <c r="C120" i="21"/>
  <c r="I11" i="22"/>
  <c r="AZ11" i="22"/>
  <c r="F13" i="22"/>
  <c r="BR13" i="22"/>
  <c r="R14" i="22"/>
  <c r="AW14" i="22"/>
  <c r="BU14" i="22"/>
  <c r="O30" i="22"/>
  <c r="BH30" i="22"/>
  <c r="F41" i="22"/>
  <c r="AY41" i="22"/>
  <c r="I43" i="22"/>
  <c r="AN43" i="22"/>
  <c r="BW43" i="22"/>
  <c r="BS44" i="22"/>
  <c r="AL46" i="22"/>
  <c r="AQ60" i="22"/>
  <c r="BQ16" i="22"/>
  <c r="C117" i="21"/>
  <c r="BA11" i="22"/>
  <c r="H41" i="22"/>
  <c r="AZ41" i="22"/>
  <c r="AP59" i="22"/>
  <c r="BU57" i="22"/>
  <c r="B117" i="21"/>
  <c r="I41" i="22"/>
  <c r="BA41" i="22"/>
  <c r="C119" i="21"/>
  <c r="AL55" i="22"/>
  <c r="BV58" i="22"/>
  <c r="A119" i="21"/>
  <c r="BG14" i="22"/>
  <c r="C121" i="21"/>
  <c r="BH14" i="22"/>
  <c r="AL45" i="22"/>
  <c r="BM46" i="22"/>
  <c r="BW59" i="22"/>
  <c r="BS26" i="22"/>
  <c r="BW10" i="22"/>
  <c r="BU13" i="22"/>
  <c r="BT26" i="22"/>
  <c r="BT56" i="22" s="1"/>
  <c r="BR27" i="22"/>
  <c r="BR29" i="22"/>
  <c r="BQ41" i="22"/>
  <c r="BQ45" i="22"/>
  <c r="BU46" i="22"/>
  <c r="BU26" i="22"/>
  <c r="BR41" i="22"/>
  <c r="BR45" i="22"/>
  <c r="BV26" i="22"/>
  <c r="BQ35" i="22" s="1"/>
  <c r="BT27" i="22"/>
  <c r="BT29" i="22"/>
  <c r="BS41" i="22"/>
  <c r="BS55" i="22" s="1"/>
  <c r="BQ43" i="22"/>
  <c r="BS45" i="22"/>
  <c r="BW26" i="22"/>
  <c r="BR11" i="22"/>
  <c r="BV41" i="22"/>
  <c r="BV45" i="22"/>
  <c r="BQ10" i="22"/>
  <c r="BS11" i="22"/>
  <c r="BR10" i="22"/>
  <c r="BG48" i="22"/>
  <c r="BL14" i="22"/>
  <c r="BM30" i="22"/>
  <c r="BM43" i="22"/>
  <c r="BM14" i="22"/>
  <c r="BK27" i="22"/>
  <c r="BG45" i="22"/>
  <c r="BI46" i="22"/>
  <c r="BG9" i="22"/>
  <c r="BL27" i="22"/>
  <c r="BG44" i="22"/>
  <c r="BH45" i="22"/>
  <c r="BI9" i="22"/>
  <c r="BI55" i="22" s="1"/>
  <c r="BG26" i="22"/>
  <c r="BI44" i="22"/>
  <c r="BJ45" i="22"/>
  <c r="BG13" i="22"/>
  <c r="BH26" i="22"/>
  <c r="BJ44" i="22"/>
  <c r="BK45" i="22"/>
  <c r="BH13" i="22"/>
  <c r="BI26" i="22"/>
  <c r="BG30" i="22"/>
  <c r="BG43" i="22"/>
  <c r="BJ26" i="22"/>
  <c r="BK26" i="22"/>
  <c r="BL26" i="22"/>
  <c r="AX26" i="22"/>
  <c r="BB14" i="22"/>
  <c r="AY26" i="22"/>
  <c r="BA27" i="22"/>
  <c r="AY43" i="22"/>
  <c r="AW44" i="22"/>
  <c r="AZ26" i="22"/>
  <c r="BB27" i="22"/>
  <c r="AZ43" i="22"/>
  <c r="AX44" i="22"/>
  <c r="AV13" i="22"/>
  <c r="BA26" i="22"/>
  <c r="BA43" i="22"/>
  <c r="AY44" i="22"/>
  <c r="AV45" i="22"/>
  <c r="AW13" i="22"/>
  <c r="BB26" i="22"/>
  <c r="BB43" i="22"/>
  <c r="AZ44" i="22"/>
  <c r="AZ58" i="22" s="1"/>
  <c r="AW45" i="22"/>
  <c r="AX13" i="22"/>
  <c r="BA44" i="22"/>
  <c r="AX45" i="22"/>
  <c r="AV27" i="22"/>
  <c r="AW27" i="22"/>
  <c r="AK12" i="22"/>
  <c r="AQ13" i="22"/>
  <c r="AK26" i="22"/>
  <c r="AQ29" i="22"/>
  <c r="AL42" i="22"/>
  <c r="AL44" i="22"/>
  <c r="AL12" i="22"/>
  <c r="AL26" i="22"/>
  <c r="AM42" i="22"/>
  <c r="AM44" i="22"/>
  <c r="AM12" i="22"/>
  <c r="AK14" i="22"/>
  <c r="AM26" i="22"/>
  <c r="AN42" i="22"/>
  <c r="AN44" i="22"/>
  <c r="AN12" i="22"/>
  <c r="AL14" i="22"/>
  <c r="AN26" i="22"/>
  <c r="AO42" i="22"/>
  <c r="AO44" i="22"/>
  <c r="AO58" i="22" s="1"/>
  <c r="AM14" i="22"/>
  <c r="AO26" i="22"/>
  <c r="AK27" i="22"/>
  <c r="AK43" i="22"/>
  <c r="AK45" i="22"/>
  <c r="AP26" i="22"/>
  <c r="AL27" i="22"/>
  <c r="AM27" i="22"/>
  <c r="AN27" i="22"/>
  <c r="AN57" i="22" s="1"/>
  <c r="AM13" i="22"/>
  <c r="AO27" i="22"/>
  <c r="AO43" i="22"/>
  <c r="O14" i="22"/>
  <c r="N44" i="22"/>
  <c r="Q9" i="22"/>
  <c r="P10" i="22"/>
  <c r="P11" i="22"/>
  <c r="Q13" i="22"/>
  <c r="P14" i="22"/>
  <c r="P27" i="22"/>
  <c r="O41" i="22"/>
  <c r="P43" i="22"/>
  <c r="O44" i="22"/>
  <c r="R45" i="22"/>
  <c r="P9" i="22"/>
  <c r="P13" i="22"/>
  <c r="O43" i="22"/>
  <c r="Q45" i="22"/>
  <c r="R9" i="22"/>
  <c r="Q10" i="22"/>
  <c r="R13" i="22"/>
  <c r="Q14" i="22"/>
  <c r="Q27" i="22"/>
  <c r="N30" i="22"/>
  <c r="P41" i="22"/>
  <c r="Q43" i="22"/>
  <c r="P44" i="22"/>
  <c r="S45" i="22"/>
  <c r="N26" i="22"/>
  <c r="P30" i="22"/>
  <c r="S43" i="22"/>
  <c r="R44" i="22"/>
  <c r="R58" i="22" s="1"/>
  <c r="T14" i="22"/>
  <c r="T60" i="22" s="1"/>
  <c r="O26" i="22"/>
  <c r="Q30" i="22"/>
  <c r="S44" i="22"/>
  <c r="P26" i="22"/>
  <c r="Q26" i="22"/>
  <c r="R26" i="22"/>
  <c r="S26" i="22"/>
  <c r="D26" i="22"/>
  <c r="H13" i="22"/>
  <c r="C17" i="22" s="1"/>
  <c r="F25" i="22"/>
  <c r="E26" i="22"/>
  <c r="E56" i="22" s="1"/>
  <c r="D27" i="22"/>
  <c r="H45" i="22"/>
  <c r="C48" i="22" s="1"/>
  <c r="G46" i="22"/>
  <c r="I13" i="22"/>
  <c r="G25" i="22"/>
  <c r="F26" i="22"/>
  <c r="E27" i="22"/>
  <c r="I45" i="22"/>
  <c r="H46" i="22"/>
  <c r="G26" i="22"/>
  <c r="F27" i="22"/>
  <c r="F57" i="22" s="1"/>
  <c r="C41" i="22"/>
  <c r="I26" i="22"/>
  <c r="H27" i="22"/>
  <c r="I27" i="22"/>
  <c r="E41" i="22"/>
  <c r="C43" i="22"/>
  <c r="E43" i="22"/>
  <c r="C45" i="22"/>
  <c r="N34" i="20"/>
  <c r="N32" i="20"/>
  <c r="N18" i="20"/>
  <c r="Y32" i="22"/>
  <c r="AV48" i="22"/>
  <c r="AW55" i="22"/>
  <c r="B118" i="21"/>
  <c r="B119" i="21"/>
  <c r="B116" i="21"/>
  <c r="A117" i="21"/>
  <c r="A121" i="21"/>
  <c r="BW46" i="20"/>
  <c r="BV43" i="20"/>
  <c r="BQ41" i="20"/>
  <c r="BR41" i="20"/>
  <c r="BQ48" i="20" s="1"/>
  <c r="BS41" i="20"/>
  <c r="BS55" i="20" s="1"/>
  <c r="BQ44" i="20"/>
  <c r="BW43" i="20"/>
  <c r="BT41" i="20"/>
  <c r="BR44" i="20"/>
  <c r="BU41" i="20"/>
  <c r="BS44" i="20"/>
  <c r="BQ45" i="20"/>
  <c r="BQ46" i="20"/>
  <c r="BV41" i="20"/>
  <c r="BQ43" i="20"/>
  <c r="BR45" i="20"/>
  <c r="BR46" i="20"/>
  <c r="BR43" i="20"/>
  <c r="BS45" i="20"/>
  <c r="BS46" i="20"/>
  <c r="BS43" i="20"/>
  <c r="BT45" i="20"/>
  <c r="BT46" i="20"/>
  <c r="BT43" i="20"/>
  <c r="BU45" i="20"/>
  <c r="BU46" i="20"/>
  <c r="BL45" i="20"/>
  <c r="BH41" i="20"/>
  <c r="BG48" i="20" s="1"/>
  <c r="BM42" i="20"/>
  <c r="BJ41" i="20"/>
  <c r="BK43" i="20"/>
  <c r="BI46" i="20"/>
  <c r="BL41" i="20"/>
  <c r="BL43" i="20"/>
  <c r="BJ46" i="20"/>
  <c r="BK45" i="20"/>
  <c r="BM45" i="20"/>
  <c r="BM59" i="20" s="1"/>
  <c r="BI41" i="20"/>
  <c r="BG46" i="20"/>
  <c r="BH46" i="20"/>
  <c r="BK41" i="20"/>
  <c r="BG51" i="20" s="1"/>
  <c r="BK46" i="20"/>
  <c r="BG45" i="20"/>
  <c r="BL46" i="20"/>
  <c r="BG42" i="20"/>
  <c r="BH45" i="20"/>
  <c r="BH42" i="20"/>
  <c r="BI45" i="20"/>
  <c r="AW41" i="20"/>
  <c r="AY42" i="20"/>
  <c r="BA43" i="20"/>
  <c r="AZ44" i="20"/>
  <c r="AV45" i="20"/>
  <c r="AZ43" i="20"/>
  <c r="AX41" i="20"/>
  <c r="BB43" i="20"/>
  <c r="AV51" i="20" s="1"/>
  <c r="BA44" i="20"/>
  <c r="AW45" i="20"/>
  <c r="AV46" i="20"/>
  <c r="AW46" i="20"/>
  <c r="AY45" i="20"/>
  <c r="AX46" i="20"/>
  <c r="AY43" i="20"/>
  <c r="AV49" i="20" s="1"/>
  <c r="AX45" i="20"/>
  <c r="AZ45" i="20"/>
  <c r="AY46" i="20"/>
  <c r="BA45" i="20"/>
  <c r="AZ46" i="20"/>
  <c r="AW43" i="20"/>
  <c r="BA59" i="20"/>
  <c r="AP43" i="20"/>
  <c r="AK45" i="20"/>
  <c r="AP46" i="20"/>
  <c r="AO43" i="20"/>
  <c r="AK49" i="20" s="1"/>
  <c r="AK41" i="20"/>
  <c r="AQ43" i="20"/>
  <c r="AK44" i="20"/>
  <c r="AL45" i="20"/>
  <c r="AQ46" i="20"/>
  <c r="AL41" i="20"/>
  <c r="AK48" i="20" s="1"/>
  <c r="AL44" i="20"/>
  <c r="AM45" i="20"/>
  <c r="AO46" i="20"/>
  <c r="AP59" i="20"/>
  <c r="AM41" i="20"/>
  <c r="AK42" i="20"/>
  <c r="AM44" i="20"/>
  <c r="AN45" i="20"/>
  <c r="AN41" i="20"/>
  <c r="AO45" i="20"/>
  <c r="AO41" i="20"/>
  <c r="AK51" i="20" s="1"/>
  <c r="AM42" i="20"/>
  <c r="AM56" i="20" s="1"/>
  <c r="AO44" i="20"/>
  <c r="AO58" i="20" s="1"/>
  <c r="AP45" i="20"/>
  <c r="AP41" i="20"/>
  <c r="AO42" i="20"/>
  <c r="AK43" i="20"/>
  <c r="AK46" i="20"/>
  <c r="AL43" i="20"/>
  <c r="AL46" i="20"/>
  <c r="AA44" i="20"/>
  <c r="AB44" i="20"/>
  <c r="AB43" i="20"/>
  <c r="AC44" i="20"/>
  <c r="Y48" i="20" s="1"/>
  <c r="AC43" i="20"/>
  <c r="AD44" i="20"/>
  <c r="Y45" i="20"/>
  <c r="Y46" i="20"/>
  <c r="Y42" i="20"/>
  <c r="Y50" i="20" s="1"/>
  <c r="Z45" i="20"/>
  <c r="Z42" i="20"/>
  <c r="AA45" i="20"/>
  <c r="Y51" i="20" s="1"/>
  <c r="AA46" i="20"/>
  <c r="AA42" i="20"/>
  <c r="AB45" i="20"/>
  <c r="AB46" i="20"/>
  <c r="AB42" i="20"/>
  <c r="AC45" i="20"/>
  <c r="AC46" i="20"/>
  <c r="AC42" i="20"/>
  <c r="AD42" i="20"/>
  <c r="T41" i="20"/>
  <c r="S42" i="20"/>
  <c r="T43" i="20"/>
  <c r="T42" i="20"/>
  <c r="R45" i="20"/>
  <c r="S45" i="20"/>
  <c r="R44" i="20"/>
  <c r="S44" i="20"/>
  <c r="R46" i="20"/>
  <c r="I41" i="20"/>
  <c r="I43" i="20"/>
  <c r="H44" i="20"/>
  <c r="G45" i="20"/>
  <c r="F46" i="20"/>
  <c r="F44" i="20"/>
  <c r="I44" i="20"/>
  <c r="H45" i="20"/>
  <c r="G46" i="20"/>
  <c r="D46" i="20"/>
  <c r="G44" i="20"/>
  <c r="E46" i="20"/>
  <c r="H46" i="20"/>
  <c r="I46" i="20"/>
  <c r="I60" i="20" s="1"/>
  <c r="C41" i="20"/>
  <c r="D41" i="20"/>
  <c r="E41" i="20"/>
  <c r="F41" i="20"/>
  <c r="C44" i="20"/>
  <c r="G41" i="20"/>
  <c r="C51" i="20" s="1"/>
  <c r="D44" i="20"/>
  <c r="BQ25" i="20"/>
  <c r="BT26" i="20"/>
  <c r="BR27" i="20"/>
  <c r="BR29" i="20"/>
  <c r="BV58" i="20"/>
  <c r="BR25" i="20"/>
  <c r="BU26" i="20"/>
  <c r="BS25" i="20"/>
  <c r="BT25" i="20"/>
  <c r="BW26" i="20"/>
  <c r="BU27" i="20"/>
  <c r="BQ28" i="20"/>
  <c r="BU29" i="20"/>
  <c r="BS30" i="20"/>
  <c r="BS27" i="20"/>
  <c r="BS29" i="20"/>
  <c r="BT27" i="20"/>
  <c r="BT29" i="20"/>
  <c r="BU25" i="20"/>
  <c r="BV27" i="20"/>
  <c r="BV29" i="20"/>
  <c r="BV25" i="20"/>
  <c r="BW27" i="20"/>
  <c r="BW29" i="20"/>
  <c r="BL25" i="20"/>
  <c r="BM26" i="20"/>
  <c r="BJ28" i="20"/>
  <c r="BK25" i="20"/>
  <c r="BM25" i="20"/>
  <c r="BG27" i="20"/>
  <c r="BG30" i="20"/>
  <c r="BH27" i="20"/>
  <c r="BH30" i="20"/>
  <c r="BI27" i="20"/>
  <c r="BI30" i="20"/>
  <c r="BJ27" i="20"/>
  <c r="BJ30" i="20"/>
  <c r="BG25" i="20"/>
  <c r="BK27" i="20"/>
  <c r="BK30" i="20"/>
  <c r="BH25" i="20"/>
  <c r="BL27" i="20"/>
  <c r="BL30" i="20"/>
  <c r="BI25" i="20"/>
  <c r="AY26" i="20"/>
  <c r="AZ30" i="20"/>
  <c r="AZ26" i="20"/>
  <c r="AV27" i="20"/>
  <c r="BA30" i="20"/>
  <c r="BA26" i="20"/>
  <c r="AW27" i="20"/>
  <c r="AV28" i="20"/>
  <c r="BB30" i="20"/>
  <c r="BB26" i="20"/>
  <c r="AX27" i="20"/>
  <c r="AV33" i="20" s="1"/>
  <c r="AW28" i="20"/>
  <c r="AV25" i="20"/>
  <c r="AY27" i="20"/>
  <c r="AX28" i="20"/>
  <c r="AW25" i="20"/>
  <c r="AV32" i="20" s="1"/>
  <c r="AZ27" i="20"/>
  <c r="AY28" i="20"/>
  <c r="AV29" i="20"/>
  <c r="AX25" i="20"/>
  <c r="BA27" i="20"/>
  <c r="AZ28" i="20"/>
  <c r="AW29" i="20"/>
  <c r="AY25" i="20"/>
  <c r="BA28" i="20"/>
  <c r="AX29" i="20"/>
  <c r="AZ25" i="20"/>
  <c r="AY29" i="20"/>
  <c r="AV30" i="20"/>
  <c r="BA25" i="20"/>
  <c r="AV26" i="20"/>
  <c r="AZ29" i="20"/>
  <c r="AW30" i="20"/>
  <c r="AK27" i="20"/>
  <c r="AK25" i="20"/>
  <c r="AK26" i="20"/>
  <c r="AL27" i="20"/>
  <c r="AO29" i="20"/>
  <c r="AN29" i="20"/>
  <c r="AL25" i="20"/>
  <c r="AK32" i="20" s="1"/>
  <c r="AL26" i="20"/>
  <c r="AM27" i="20"/>
  <c r="AK33" i="20" s="1"/>
  <c r="AK30" i="20"/>
  <c r="AM25" i="20"/>
  <c r="AM26" i="20"/>
  <c r="AN27" i="20"/>
  <c r="AN25" i="20"/>
  <c r="AN26" i="20"/>
  <c r="AO27" i="20"/>
  <c r="AO25" i="20"/>
  <c r="AK35" i="20" s="1"/>
  <c r="AO26" i="20"/>
  <c r="AP27" i="20"/>
  <c r="AM28" i="20"/>
  <c r="AP25" i="20"/>
  <c r="AP26" i="20"/>
  <c r="Y25" i="20"/>
  <c r="Y33" i="20" s="1"/>
  <c r="Y28" i="20"/>
  <c r="Z25" i="20"/>
  <c r="Y32" i="20" s="1"/>
  <c r="Z28" i="20"/>
  <c r="Y29" i="20"/>
  <c r="AA25" i="20"/>
  <c r="AA28" i="20"/>
  <c r="Z29" i="20"/>
  <c r="AB25" i="20"/>
  <c r="AA29" i="20"/>
  <c r="AC25" i="20"/>
  <c r="Z26" i="20"/>
  <c r="AB29" i="20"/>
  <c r="AD25" i="20"/>
  <c r="AA26" i="20"/>
  <c r="AA56" i="20" s="1"/>
  <c r="Z27" i="20"/>
  <c r="AD28" i="20"/>
  <c r="AC29" i="20"/>
  <c r="AD29" i="20"/>
  <c r="T25" i="20"/>
  <c r="T60" i="20"/>
  <c r="R27" i="20"/>
  <c r="S27" i="20"/>
  <c r="R29" i="20"/>
  <c r="S30" i="20"/>
  <c r="S25" i="20"/>
  <c r="R26" i="20"/>
  <c r="S26" i="20"/>
  <c r="D25" i="20"/>
  <c r="C26" i="20"/>
  <c r="C34" i="20" s="1"/>
  <c r="C27" i="20"/>
  <c r="D27" i="20"/>
  <c r="C28" i="20"/>
  <c r="G25" i="20"/>
  <c r="F26" i="20"/>
  <c r="E27" i="20"/>
  <c r="D28" i="20"/>
  <c r="C29" i="20"/>
  <c r="C35" i="20"/>
  <c r="F27" i="20"/>
  <c r="C33" i="20" s="1"/>
  <c r="E28" i="20"/>
  <c r="D29" i="20"/>
  <c r="C30" i="20"/>
  <c r="G27" i="20"/>
  <c r="E29" i="20"/>
  <c r="H27" i="20"/>
  <c r="F29" i="20"/>
  <c r="G29" i="20"/>
  <c r="H29" i="20"/>
  <c r="BQ10" i="20"/>
  <c r="BV13" i="20"/>
  <c r="BV9" i="20"/>
  <c r="BQ19" i="20" s="1"/>
  <c r="BT12" i="20"/>
  <c r="BW13" i="20"/>
  <c r="BW9" i="20"/>
  <c r="BS10" i="20"/>
  <c r="BU12" i="20"/>
  <c r="BT14" i="20"/>
  <c r="BR10" i="20"/>
  <c r="BT10" i="20"/>
  <c r="BT56" i="20" s="1"/>
  <c r="BU10" i="20"/>
  <c r="BQ11" i="20"/>
  <c r="BV10" i="20"/>
  <c r="BR11" i="20"/>
  <c r="BS11" i="20"/>
  <c r="BT11" i="20"/>
  <c r="BQ13" i="20"/>
  <c r="BQ9" i="20"/>
  <c r="BU11" i="20"/>
  <c r="BU57" i="20" s="1"/>
  <c r="BR13" i="20"/>
  <c r="BR9" i="20"/>
  <c r="BV11" i="20"/>
  <c r="BS13" i="20"/>
  <c r="BS9" i="20"/>
  <c r="BT13" i="20"/>
  <c r="BT9" i="20"/>
  <c r="BH11" i="20"/>
  <c r="BH12" i="20"/>
  <c r="BG10" i="20"/>
  <c r="BI11" i="20"/>
  <c r="BI12" i="20"/>
  <c r="BG9" i="20"/>
  <c r="BG18" i="20" s="1"/>
  <c r="BH10" i="20"/>
  <c r="BJ11" i="20"/>
  <c r="BJ12" i="20"/>
  <c r="BG14" i="20"/>
  <c r="BH9" i="20"/>
  <c r="BG16" i="20" s="1"/>
  <c r="BI10" i="20"/>
  <c r="BK11" i="20"/>
  <c r="BK12" i="20"/>
  <c r="BG13" i="20"/>
  <c r="BH14" i="20"/>
  <c r="BI9" i="20"/>
  <c r="BI55" i="20" s="1"/>
  <c r="BJ10" i="20"/>
  <c r="BJ56" i="20" s="1"/>
  <c r="BL11" i="20"/>
  <c r="BL12" i="20"/>
  <c r="BH13" i="20"/>
  <c r="BI14" i="20"/>
  <c r="BJ9" i="20"/>
  <c r="BK10" i="20"/>
  <c r="BI13" i="20"/>
  <c r="BJ14" i="20"/>
  <c r="BK9" i="20"/>
  <c r="BL10" i="20"/>
  <c r="BJ13" i="20"/>
  <c r="BK14" i="20"/>
  <c r="BL58" i="20"/>
  <c r="BL9" i="20"/>
  <c r="BK13" i="20"/>
  <c r="BL14" i="20"/>
  <c r="BL13" i="20"/>
  <c r="AZ10" i="20"/>
  <c r="AZ12" i="20"/>
  <c r="BA10" i="20"/>
  <c r="AV11" i="20"/>
  <c r="BA12" i="20"/>
  <c r="BA14" i="20"/>
  <c r="AZ14" i="20"/>
  <c r="AV9" i="20"/>
  <c r="BB10" i="20"/>
  <c r="AW11" i="20"/>
  <c r="BB12" i="20"/>
  <c r="AV13" i="20"/>
  <c r="BB14" i="20"/>
  <c r="AW9" i="20"/>
  <c r="AX11" i="20"/>
  <c r="AV17" i="20" s="1"/>
  <c r="AX9" i="20"/>
  <c r="AY11" i="20"/>
  <c r="AY9" i="20"/>
  <c r="AZ11" i="20"/>
  <c r="AZ9" i="20"/>
  <c r="BA11" i="20"/>
  <c r="BA9" i="20"/>
  <c r="AV10" i="20"/>
  <c r="AV12" i="20"/>
  <c r="AV14" i="20"/>
  <c r="AW10" i="20"/>
  <c r="AW12" i="20"/>
  <c r="AW14" i="20"/>
  <c r="AX10" i="20"/>
  <c r="AX56" i="20" s="1"/>
  <c r="AX12" i="20"/>
  <c r="AX14" i="20"/>
  <c r="AO9" i="20"/>
  <c r="AP11" i="20"/>
  <c r="AP9" i="20"/>
  <c r="AO10" i="20"/>
  <c r="AQ11" i="20"/>
  <c r="AL13" i="20"/>
  <c r="AK14" i="20"/>
  <c r="AN10" i="20"/>
  <c r="AQ9" i="20"/>
  <c r="AP10" i="20"/>
  <c r="AM13" i="20"/>
  <c r="AL14" i="20"/>
  <c r="AQ10" i="20"/>
  <c r="AM14" i="20"/>
  <c r="AN14" i="20"/>
  <c r="AO14" i="20"/>
  <c r="AP14" i="20"/>
  <c r="AK9" i="20"/>
  <c r="AQ60" i="20"/>
  <c r="AL9" i="20"/>
  <c r="AK10" i="20"/>
  <c r="AM11" i="20"/>
  <c r="AM9" i="20"/>
  <c r="AL10" i="20"/>
  <c r="AN11" i="20"/>
  <c r="AN57" i="20" s="1"/>
  <c r="AC58" i="20"/>
  <c r="AA13" i="20"/>
  <c r="AB13" i="20"/>
  <c r="AD12" i="20"/>
  <c r="AE12" i="20"/>
  <c r="AE14" i="20"/>
  <c r="Y16" i="20" s="1"/>
  <c r="Y9" i="20"/>
  <c r="Y18" i="20" s="1"/>
  <c r="AC13" i="20"/>
  <c r="Z9" i="20"/>
  <c r="AD13" i="20"/>
  <c r="AA9" i="20"/>
  <c r="Y17" i="20" s="1"/>
  <c r="AE13" i="20"/>
  <c r="AB9" i="20"/>
  <c r="Y12" i="20"/>
  <c r="Y19" i="20" s="1"/>
  <c r="Y14" i="20"/>
  <c r="Z12" i="20"/>
  <c r="Z14" i="20"/>
  <c r="AB57" i="20"/>
  <c r="AE60" i="20"/>
  <c r="AA12" i="20"/>
  <c r="AA14" i="20"/>
  <c r="AB12" i="20"/>
  <c r="AB14" i="20"/>
  <c r="Y13" i="20"/>
  <c r="AC14" i="20"/>
  <c r="R11" i="20"/>
  <c r="S11" i="20"/>
  <c r="T11" i="20"/>
  <c r="S13" i="20"/>
  <c r="S59" i="20" s="1"/>
  <c r="S14" i="20"/>
  <c r="R10" i="20"/>
  <c r="S10" i="20"/>
  <c r="R58" i="20"/>
  <c r="R9" i="20"/>
  <c r="S9" i="20"/>
  <c r="D9" i="20"/>
  <c r="D55" i="20" s="1"/>
  <c r="E9" i="20"/>
  <c r="D10" i="20"/>
  <c r="C11" i="20"/>
  <c r="F9" i="20"/>
  <c r="E10" i="20"/>
  <c r="E56" i="20" s="1"/>
  <c r="D11" i="20"/>
  <c r="C12" i="20"/>
  <c r="G9" i="20"/>
  <c r="F10" i="20"/>
  <c r="E11" i="20"/>
  <c r="D12" i="20"/>
  <c r="C13" i="20"/>
  <c r="H59" i="20"/>
  <c r="H9" i="20"/>
  <c r="F11" i="20"/>
  <c r="E12" i="20"/>
  <c r="D13" i="20"/>
  <c r="I9" i="20"/>
  <c r="G11" i="20"/>
  <c r="F12" i="20"/>
  <c r="E13" i="20"/>
  <c r="H11" i="20"/>
  <c r="G12" i="20"/>
  <c r="F13" i="20"/>
  <c r="AV34" i="20"/>
  <c r="AK50" i="20"/>
  <c r="C18" i="20"/>
  <c r="C48" i="20"/>
  <c r="BW46" i="18"/>
  <c r="BV46" i="18"/>
  <c r="BU46" i="18"/>
  <c r="BT46" i="18"/>
  <c r="BS46" i="18"/>
  <c r="BR46" i="18"/>
  <c r="BQ46" i="18"/>
  <c r="BM46" i="18"/>
  <c r="BL46" i="18"/>
  <c r="BK46" i="18"/>
  <c r="BJ46" i="18"/>
  <c r="BI46" i="18"/>
  <c r="BH46" i="18"/>
  <c r="BG46" i="18"/>
  <c r="BB46" i="18"/>
  <c r="BA46" i="18"/>
  <c r="AZ46" i="18"/>
  <c r="AY46" i="18"/>
  <c r="AX46" i="18"/>
  <c r="AW46" i="18"/>
  <c r="AV46" i="18"/>
  <c r="AQ46" i="18"/>
  <c r="AP46" i="18"/>
  <c r="AO46" i="18"/>
  <c r="AN46" i="18"/>
  <c r="AM46" i="18"/>
  <c r="AL46" i="18"/>
  <c r="AK46" i="18"/>
  <c r="AE46" i="18"/>
  <c r="AD46" i="18"/>
  <c r="AC46" i="18"/>
  <c r="AB46" i="18"/>
  <c r="AA46" i="18"/>
  <c r="Z46" i="18"/>
  <c r="Y46" i="18"/>
  <c r="T46" i="18"/>
  <c r="T60" i="18" s="1"/>
  <c r="S46" i="18"/>
  <c r="R46" i="18"/>
  <c r="Q46" i="18"/>
  <c r="P46" i="18"/>
  <c r="O46" i="18"/>
  <c r="N46" i="18"/>
  <c r="I46" i="18"/>
  <c r="H46" i="18"/>
  <c r="C49" i="18" s="1"/>
  <c r="G46" i="18"/>
  <c r="F46" i="18"/>
  <c r="E46" i="18"/>
  <c r="D46" i="18"/>
  <c r="C46" i="18"/>
  <c r="BW45" i="18"/>
  <c r="BV45" i="18"/>
  <c r="BU45" i="18"/>
  <c r="BT45" i="18"/>
  <c r="BS45" i="18"/>
  <c r="BR45" i="18"/>
  <c r="BQ45" i="18"/>
  <c r="BM45" i="18"/>
  <c r="BL45" i="18"/>
  <c r="BK45" i="18"/>
  <c r="BJ45" i="18"/>
  <c r="BI45" i="18"/>
  <c r="BH45" i="18"/>
  <c r="BG45" i="18"/>
  <c r="BB45" i="18"/>
  <c r="BA45" i="18"/>
  <c r="AZ45" i="18"/>
  <c r="AY45" i="18"/>
  <c r="AX45" i="18"/>
  <c r="AW45" i="18"/>
  <c r="AV45" i="18"/>
  <c r="AQ45" i="18"/>
  <c r="AP45" i="18"/>
  <c r="AK49" i="18" s="1"/>
  <c r="AO45" i="18"/>
  <c r="AN45" i="18"/>
  <c r="AM45" i="18"/>
  <c r="AL45" i="18"/>
  <c r="AK45" i="18"/>
  <c r="AE45" i="18"/>
  <c r="AD45" i="18"/>
  <c r="AC45" i="18"/>
  <c r="AB45" i="18"/>
  <c r="AA45" i="18"/>
  <c r="Z45" i="18"/>
  <c r="Y45" i="18"/>
  <c r="T45" i="18"/>
  <c r="S45" i="18"/>
  <c r="R45" i="18"/>
  <c r="Q45" i="18"/>
  <c r="P45" i="18"/>
  <c r="O45" i="18"/>
  <c r="N45" i="18"/>
  <c r="I45" i="18"/>
  <c r="H45" i="18"/>
  <c r="G45" i="18"/>
  <c r="F45" i="18"/>
  <c r="E45" i="18"/>
  <c r="D45" i="18"/>
  <c r="C45" i="18"/>
  <c r="BW44" i="18"/>
  <c r="BV44" i="18"/>
  <c r="BU44" i="18"/>
  <c r="BT44" i="18"/>
  <c r="BS44" i="18"/>
  <c r="BR44" i="18"/>
  <c r="BQ44" i="18"/>
  <c r="BM44" i="18"/>
  <c r="BL44" i="18"/>
  <c r="BK44" i="18"/>
  <c r="BG49" i="18" s="1"/>
  <c r="BJ44" i="18"/>
  <c r="BI44" i="18"/>
  <c r="BH44" i="18"/>
  <c r="BG44" i="18"/>
  <c r="BB44" i="18"/>
  <c r="BA44" i="18"/>
  <c r="AZ44" i="18"/>
  <c r="AY44" i="18"/>
  <c r="AX44" i="18"/>
  <c r="AW44" i="18"/>
  <c r="AV44" i="18"/>
  <c r="AQ44" i="18"/>
  <c r="AK50" i="18" s="1"/>
  <c r="AP44" i="18"/>
  <c r="AO44" i="18"/>
  <c r="AN44" i="18"/>
  <c r="AM44" i="18"/>
  <c r="AL44" i="18"/>
  <c r="AK44" i="18"/>
  <c r="AE44" i="18"/>
  <c r="AD44" i="18"/>
  <c r="AC44" i="18"/>
  <c r="AB44" i="18"/>
  <c r="AA44" i="18"/>
  <c r="Z44" i="18"/>
  <c r="Y44" i="18"/>
  <c r="T44" i="18"/>
  <c r="S44" i="18"/>
  <c r="R44" i="18"/>
  <c r="Q44" i="18"/>
  <c r="P44" i="18"/>
  <c r="O44" i="18"/>
  <c r="N44" i="18"/>
  <c r="I44" i="18"/>
  <c r="H44" i="18"/>
  <c r="G44" i="18"/>
  <c r="F44" i="18"/>
  <c r="E44" i="18"/>
  <c r="D44" i="18"/>
  <c r="C44" i="18"/>
  <c r="BW43" i="18"/>
  <c r="BV43" i="18"/>
  <c r="BU43" i="18"/>
  <c r="BT43" i="18"/>
  <c r="BS43" i="18"/>
  <c r="BR43" i="18"/>
  <c r="BQ43" i="18"/>
  <c r="BM43" i="18"/>
  <c r="BL43" i="18"/>
  <c r="BG50" i="18" s="1"/>
  <c r="BK43" i="18"/>
  <c r="BJ43" i="18"/>
  <c r="BI43" i="18"/>
  <c r="BH43" i="18"/>
  <c r="BG43" i="18"/>
  <c r="BB43" i="18"/>
  <c r="BA43" i="18"/>
  <c r="AZ43" i="18"/>
  <c r="AY43" i="18"/>
  <c r="AX43" i="18"/>
  <c r="AW43" i="18"/>
  <c r="AV43" i="18"/>
  <c r="AV51" i="18" s="1"/>
  <c r="AQ43" i="18"/>
  <c r="AP43" i="18"/>
  <c r="AO43" i="18"/>
  <c r="AN43" i="18"/>
  <c r="AM43" i="18"/>
  <c r="AL43" i="18"/>
  <c r="AK43" i="18"/>
  <c r="AE43" i="18"/>
  <c r="AD43" i="18"/>
  <c r="AC43" i="18"/>
  <c r="AB43" i="18"/>
  <c r="AA43" i="18"/>
  <c r="Y49" i="18" s="1"/>
  <c r="Z43" i="18"/>
  <c r="Y43" i="18"/>
  <c r="T43" i="18"/>
  <c r="S43" i="18"/>
  <c r="R43" i="18"/>
  <c r="Q43" i="18"/>
  <c r="P43" i="18"/>
  <c r="O43" i="18"/>
  <c r="N43" i="18"/>
  <c r="I43" i="18"/>
  <c r="H43" i="18"/>
  <c r="G43" i="18"/>
  <c r="F43" i="18"/>
  <c r="E43" i="18"/>
  <c r="D43" i="18"/>
  <c r="C43" i="18"/>
  <c r="BW42" i="18"/>
  <c r="BV42" i="18"/>
  <c r="BU42" i="18"/>
  <c r="BT42" i="18"/>
  <c r="BS42" i="18"/>
  <c r="BR42" i="18"/>
  <c r="BQ42" i="18"/>
  <c r="BM42" i="18"/>
  <c r="BG51" i="18" s="1"/>
  <c r="BL42" i="18"/>
  <c r="BK42" i="18"/>
  <c r="BJ42" i="18"/>
  <c r="BI42" i="18"/>
  <c r="BH42" i="18"/>
  <c r="BG42" i="18"/>
  <c r="BB42" i="18"/>
  <c r="BA42" i="18"/>
  <c r="AZ42" i="18"/>
  <c r="AY42" i="18"/>
  <c r="AX42" i="18"/>
  <c r="AW42" i="18"/>
  <c r="AV42" i="18"/>
  <c r="AQ42" i="18"/>
  <c r="AP42" i="18"/>
  <c r="AO42" i="18"/>
  <c r="AN42" i="18"/>
  <c r="AM42" i="18"/>
  <c r="AL42" i="18"/>
  <c r="AK42" i="18"/>
  <c r="AE42" i="18"/>
  <c r="AD42" i="18"/>
  <c r="AC42" i="18"/>
  <c r="AB42" i="18"/>
  <c r="AA42" i="18"/>
  <c r="Z42" i="18"/>
  <c r="Y42" i="18"/>
  <c r="T42" i="18"/>
  <c r="S42" i="18"/>
  <c r="R42" i="18"/>
  <c r="Q42" i="18"/>
  <c r="P42" i="18"/>
  <c r="O42" i="18"/>
  <c r="N42" i="18"/>
  <c r="I42" i="18"/>
  <c r="H42" i="18"/>
  <c r="G42" i="18"/>
  <c r="F42" i="18"/>
  <c r="E42" i="18"/>
  <c r="D42" i="18"/>
  <c r="C42" i="18"/>
  <c r="BW41" i="18"/>
  <c r="BV41" i="18"/>
  <c r="BU41" i="18"/>
  <c r="BT41" i="18"/>
  <c r="BS41" i="18"/>
  <c r="BR41" i="18"/>
  <c r="BQ41" i="18"/>
  <c r="BM41" i="18"/>
  <c r="BL41" i="18"/>
  <c r="BK41" i="18"/>
  <c r="BJ41" i="18"/>
  <c r="BI41" i="18"/>
  <c r="BH41" i="18"/>
  <c r="BG41" i="18"/>
  <c r="BB41" i="18"/>
  <c r="BA41" i="18"/>
  <c r="AZ41" i="18"/>
  <c r="AY41" i="18"/>
  <c r="AX41" i="18"/>
  <c r="AV50" i="18" s="1"/>
  <c r="AW41" i="18"/>
  <c r="AV41" i="18"/>
  <c r="AQ41" i="18"/>
  <c r="AP41" i="18"/>
  <c r="AO41" i="18"/>
  <c r="AN41" i="18"/>
  <c r="AM41" i="18"/>
  <c r="AL41" i="18"/>
  <c r="AK41" i="18"/>
  <c r="AE41" i="18"/>
  <c r="AD41" i="18"/>
  <c r="AC41" i="18"/>
  <c r="Y51" i="18" s="1"/>
  <c r="AB41" i="18"/>
  <c r="AA41" i="18"/>
  <c r="Z41" i="18"/>
  <c r="Y41" i="18"/>
  <c r="T41" i="18"/>
  <c r="S41" i="18"/>
  <c r="R41" i="18"/>
  <c r="Q41" i="18"/>
  <c r="P41" i="18"/>
  <c r="O41" i="18"/>
  <c r="N41" i="18"/>
  <c r="I41" i="18"/>
  <c r="C51" i="18" s="1"/>
  <c r="H41" i="18"/>
  <c r="G41" i="18"/>
  <c r="F41" i="18"/>
  <c r="E41" i="18"/>
  <c r="D41" i="18"/>
  <c r="C41" i="18"/>
  <c r="BR54" i="18"/>
  <c r="BW30" i="18"/>
  <c r="BV30" i="18"/>
  <c r="BU30" i="18"/>
  <c r="BT30" i="18"/>
  <c r="BS30" i="18"/>
  <c r="BR30" i="18"/>
  <c r="BQ30" i="18"/>
  <c r="BM30" i="18"/>
  <c r="BL30" i="18"/>
  <c r="BK30" i="18"/>
  <c r="BJ30" i="18"/>
  <c r="BI30" i="18"/>
  <c r="BH30" i="18"/>
  <c r="BG30" i="18"/>
  <c r="BB30" i="18"/>
  <c r="BA30" i="18"/>
  <c r="AZ30" i="18"/>
  <c r="AY30" i="18"/>
  <c r="AX30" i="18"/>
  <c r="AW30" i="18"/>
  <c r="AV30" i="18"/>
  <c r="AQ30" i="18"/>
  <c r="AP30" i="18"/>
  <c r="AO30" i="18"/>
  <c r="AN30" i="18"/>
  <c r="AM30" i="18"/>
  <c r="AL30" i="18"/>
  <c r="AK30" i="18"/>
  <c r="AE30" i="18"/>
  <c r="AD30" i="18"/>
  <c r="AC30" i="18"/>
  <c r="AB30" i="18"/>
  <c r="AA30" i="18"/>
  <c r="Z30" i="18"/>
  <c r="Y30" i="18"/>
  <c r="T30" i="18"/>
  <c r="S30" i="18"/>
  <c r="R30" i="18"/>
  <c r="Q30" i="18"/>
  <c r="P30" i="18"/>
  <c r="O30" i="18"/>
  <c r="N30" i="18"/>
  <c r="I30" i="18"/>
  <c r="H30" i="18"/>
  <c r="G30" i="18"/>
  <c r="F30" i="18"/>
  <c r="E30" i="18"/>
  <c r="D30" i="18"/>
  <c r="C30" i="18"/>
  <c r="BW29" i="18"/>
  <c r="BV29" i="18"/>
  <c r="BU29" i="18"/>
  <c r="BT29" i="18"/>
  <c r="BS29" i="18"/>
  <c r="BR29" i="18"/>
  <c r="BQ29" i="18"/>
  <c r="BM29" i="18"/>
  <c r="BL29" i="18"/>
  <c r="BK29" i="18"/>
  <c r="BJ29" i="18"/>
  <c r="BI29" i="18"/>
  <c r="BH29" i="18"/>
  <c r="BG29" i="18"/>
  <c r="BB29" i="18"/>
  <c r="BA29" i="18"/>
  <c r="AZ29" i="18"/>
  <c r="AY29" i="18"/>
  <c r="AX29" i="18"/>
  <c r="AW29" i="18"/>
  <c r="AV29" i="18"/>
  <c r="AQ29" i="18"/>
  <c r="AK34" i="18" s="1"/>
  <c r="AP29" i="18"/>
  <c r="AO29" i="18"/>
  <c r="AN29" i="18"/>
  <c r="AM29" i="18"/>
  <c r="AL29" i="18"/>
  <c r="AK29" i="18"/>
  <c r="AE29" i="18"/>
  <c r="AD29" i="18"/>
  <c r="AC29" i="18"/>
  <c r="AB29" i="18"/>
  <c r="AA29" i="18"/>
  <c r="Z29" i="18"/>
  <c r="Y29" i="18"/>
  <c r="T29" i="18"/>
  <c r="S29" i="18"/>
  <c r="R29" i="18"/>
  <c r="Q29" i="18"/>
  <c r="P29" i="18"/>
  <c r="O29" i="18"/>
  <c r="N29" i="18"/>
  <c r="I29" i="18"/>
  <c r="H29" i="18"/>
  <c r="G29" i="18"/>
  <c r="F29" i="18"/>
  <c r="E29" i="18"/>
  <c r="D29" i="18"/>
  <c r="C29" i="18"/>
  <c r="BW28" i="18"/>
  <c r="BV28" i="18"/>
  <c r="BU28" i="18"/>
  <c r="BT28" i="18"/>
  <c r="BS28" i="18"/>
  <c r="BR28" i="18"/>
  <c r="BQ28" i="18"/>
  <c r="BM28" i="18"/>
  <c r="BL28" i="18"/>
  <c r="BL58" i="18" s="1"/>
  <c r="BK28" i="18"/>
  <c r="BJ28" i="18"/>
  <c r="BI28" i="18"/>
  <c r="BH28" i="18"/>
  <c r="BG28" i="18"/>
  <c r="BB28" i="18"/>
  <c r="BA28" i="18"/>
  <c r="AZ28" i="18"/>
  <c r="AY28" i="18"/>
  <c r="AX28" i="18"/>
  <c r="AW28" i="18"/>
  <c r="AV28" i="18"/>
  <c r="AQ28" i="18"/>
  <c r="AP28" i="18"/>
  <c r="AO28" i="18"/>
  <c r="AN28" i="18"/>
  <c r="AM28" i="18"/>
  <c r="AL28" i="18"/>
  <c r="AK28" i="18"/>
  <c r="AE28" i="18"/>
  <c r="AD28" i="18"/>
  <c r="AC28" i="18"/>
  <c r="AB28" i="18"/>
  <c r="AA28" i="18"/>
  <c r="Z28" i="18"/>
  <c r="Y28" i="18"/>
  <c r="T28" i="18"/>
  <c r="S28" i="18"/>
  <c r="R28" i="18"/>
  <c r="Q28" i="18"/>
  <c r="P28" i="18"/>
  <c r="O28" i="18"/>
  <c r="N28" i="18"/>
  <c r="I28" i="18"/>
  <c r="H28" i="18"/>
  <c r="G28" i="18"/>
  <c r="G58" i="18" s="1"/>
  <c r="F28" i="18"/>
  <c r="E28" i="18"/>
  <c r="D28" i="18"/>
  <c r="C28" i="18"/>
  <c r="BW27" i="18"/>
  <c r="BV27" i="18"/>
  <c r="BU27" i="18"/>
  <c r="BT27" i="18"/>
  <c r="BS27" i="18"/>
  <c r="BR27" i="18"/>
  <c r="BQ27" i="18"/>
  <c r="BM27" i="18"/>
  <c r="BG35" i="18" s="1"/>
  <c r="BL27" i="18"/>
  <c r="BK27" i="18"/>
  <c r="BJ27" i="18"/>
  <c r="BI27" i="18"/>
  <c r="BH27" i="18"/>
  <c r="BG27" i="18"/>
  <c r="BB27" i="18"/>
  <c r="BA27" i="18"/>
  <c r="AZ27" i="18"/>
  <c r="AY27" i="18"/>
  <c r="AX27" i="18"/>
  <c r="AW27" i="18"/>
  <c r="AV27" i="18"/>
  <c r="AQ27" i="18"/>
  <c r="AP27" i="18"/>
  <c r="AO27" i="18"/>
  <c r="AN27" i="18"/>
  <c r="AM27" i="18"/>
  <c r="AL27" i="18"/>
  <c r="AK27" i="18"/>
  <c r="AE27" i="18"/>
  <c r="AD27" i="18"/>
  <c r="AC27" i="18"/>
  <c r="AB27" i="18"/>
  <c r="Y33" i="18" s="1"/>
  <c r="AA27" i="18"/>
  <c r="Z27" i="18"/>
  <c r="Y27" i="18"/>
  <c r="T27" i="18"/>
  <c r="S27" i="18"/>
  <c r="R27" i="18"/>
  <c r="Q27" i="18"/>
  <c r="P27" i="18"/>
  <c r="O27" i="18"/>
  <c r="N27" i="18"/>
  <c r="I27" i="18"/>
  <c r="H27" i="18"/>
  <c r="C34" i="18" s="1"/>
  <c r="G27" i="18"/>
  <c r="F27" i="18"/>
  <c r="E27" i="18"/>
  <c r="D27" i="18"/>
  <c r="C27" i="18"/>
  <c r="BW26" i="18"/>
  <c r="BV26" i="18"/>
  <c r="BU26" i="18"/>
  <c r="BT26" i="18"/>
  <c r="BS26" i="18"/>
  <c r="BR26" i="18"/>
  <c r="BQ26" i="18"/>
  <c r="BM26" i="18"/>
  <c r="BL26" i="18"/>
  <c r="BK26" i="18"/>
  <c r="BJ26" i="18"/>
  <c r="BI26" i="18"/>
  <c r="BH26" i="18"/>
  <c r="BG26" i="18"/>
  <c r="BB26" i="18"/>
  <c r="BA26" i="18"/>
  <c r="AZ26" i="18"/>
  <c r="AY26" i="18"/>
  <c r="AX26" i="18"/>
  <c r="AV32" i="18" s="1"/>
  <c r="AW26" i="18"/>
  <c r="AV26" i="18"/>
  <c r="AQ26" i="18"/>
  <c r="AP26" i="18"/>
  <c r="AO26" i="18"/>
  <c r="AN26" i="18"/>
  <c r="AM26" i="18"/>
  <c r="AL26" i="18"/>
  <c r="AK26" i="18"/>
  <c r="AE26" i="18"/>
  <c r="AD26" i="18"/>
  <c r="AC26" i="18"/>
  <c r="Y34" i="18" s="1"/>
  <c r="AB26" i="18"/>
  <c r="AA26" i="18"/>
  <c r="Z26" i="18"/>
  <c r="Y26" i="18"/>
  <c r="T26" i="18"/>
  <c r="S26" i="18"/>
  <c r="R26" i="18"/>
  <c r="Q26" i="18"/>
  <c r="P26" i="18"/>
  <c r="O26" i="18"/>
  <c r="N26" i="18"/>
  <c r="I26" i="18"/>
  <c r="C35" i="18" s="1"/>
  <c r="H26" i="18"/>
  <c r="G26" i="18"/>
  <c r="F26" i="18"/>
  <c r="E26" i="18"/>
  <c r="D26" i="18"/>
  <c r="C26" i="18"/>
  <c r="BW25" i="18"/>
  <c r="BV25" i="18"/>
  <c r="BU25" i="18"/>
  <c r="BT25" i="18"/>
  <c r="BS25" i="18"/>
  <c r="BR25" i="18"/>
  <c r="BQ32" i="18" s="1"/>
  <c r="BQ25" i="18"/>
  <c r="BM25" i="18"/>
  <c r="BL25" i="18"/>
  <c r="BK25" i="18"/>
  <c r="BJ25" i="18"/>
  <c r="BI25" i="18"/>
  <c r="BH25" i="18"/>
  <c r="BG25" i="18"/>
  <c r="BB25" i="18"/>
  <c r="BA25" i="18"/>
  <c r="AZ25" i="18"/>
  <c r="AY25" i="18"/>
  <c r="AV34" i="18" s="1"/>
  <c r="AX25" i="18"/>
  <c r="AW25" i="18"/>
  <c r="AV25" i="18"/>
  <c r="AQ25" i="18"/>
  <c r="AP25" i="18"/>
  <c r="AO25" i="18"/>
  <c r="AN25" i="18"/>
  <c r="AM25" i="18"/>
  <c r="AL25" i="18"/>
  <c r="AK25" i="18"/>
  <c r="AE25" i="18"/>
  <c r="AD25" i="18"/>
  <c r="Y35" i="18" s="1"/>
  <c r="AC25" i="18"/>
  <c r="AB25" i="18"/>
  <c r="AA25" i="18"/>
  <c r="Z25" i="18"/>
  <c r="Y25" i="18"/>
  <c r="T25" i="18"/>
  <c r="S25" i="18"/>
  <c r="R25" i="18"/>
  <c r="Q25" i="18"/>
  <c r="P25" i="18"/>
  <c r="O25" i="18"/>
  <c r="N25" i="18"/>
  <c r="I25" i="18"/>
  <c r="H25" i="18"/>
  <c r="G25" i="18"/>
  <c r="F25" i="18"/>
  <c r="E25" i="18"/>
  <c r="D25" i="18"/>
  <c r="C25" i="18"/>
  <c r="BM14" i="18"/>
  <c r="BL14" i="18"/>
  <c r="BK14" i="18"/>
  <c r="BJ14" i="18"/>
  <c r="BI14" i="18"/>
  <c r="BH14" i="18"/>
  <c r="BG14" i="18"/>
  <c r="BB14" i="18"/>
  <c r="BA14" i="18"/>
  <c r="AZ14" i="18"/>
  <c r="AY14" i="18"/>
  <c r="AX14" i="18"/>
  <c r="AW14" i="18"/>
  <c r="AV14" i="18"/>
  <c r="AQ14" i="18"/>
  <c r="AQ60" i="18" s="1"/>
  <c r="AP14" i="18"/>
  <c r="AO14" i="18"/>
  <c r="AN14" i="18"/>
  <c r="AM14" i="18"/>
  <c r="AL14" i="18"/>
  <c r="AK14" i="18"/>
  <c r="AE14" i="18"/>
  <c r="AD14" i="18"/>
  <c r="AC14" i="18"/>
  <c r="AB14" i="18"/>
  <c r="AA14" i="18"/>
  <c r="Z14" i="18"/>
  <c r="Y14" i="18"/>
  <c r="T14" i="18"/>
  <c r="S14" i="18"/>
  <c r="R14" i="18"/>
  <c r="Q14" i="18"/>
  <c r="P14" i="18"/>
  <c r="O14" i="18"/>
  <c r="N14" i="18"/>
  <c r="I14" i="18"/>
  <c r="H14" i="18"/>
  <c r="G14" i="18"/>
  <c r="F14" i="18"/>
  <c r="E14" i="18"/>
  <c r="D14" i="18"/>
  <c r="C14" i="18"/>
  <c r="BM13" i="18"/>
  <c r="BL13" i="18"/>
  <c r="BG16" i="18" s="1"/>
  <c r="BK13" i="18"/>
  <c r="BJ13" i="18"/>
  <c r="BI13" i="18"/>
  <c r="BH13" i="18"/>
  <c r="BG13" i="18"/>
  <c r="BB13" i="18"/>
  <c r="BA13" i="18"/>
  <c r="AZ13" i="18"/>
  <c r="AY13" i="18"/>
  <c r="AX13" i="18"/>
  <c r="AW13" i="18"/>
  <c r="AV13" i="18"/>
  <c r="AQ13" i="18"/>
  <c r="AP13" i="18"/>
  <c r="AO13" i="18"/>
  <c r="AN13" i="18"/>
  <c r="AM13" i="18"/>
  <c r="AL13" i="18"/>
  <c r="AK13" i="18"/>
  <c r="AE13" i="18"/>
  <c r="AD13" i="18"/>
  <c r="AC13" i="18"/>
  <c r="AB13" i="18"/>
  <c r="AA13" i="18"/>
  <c r="Z13" i="18"/>
  <c r="Y13" i="18"/>
  <c r="T13" i="18"/>
  <c r="S13" i="18"/>
  <c r="R13" i="18"/>
  <c r="Q13" i="18"/>
  <c r="P13" i="18"/>
  <c r="O13" i="18"/>
  <c r="N13" i="18"/>
  <c r="I13" i="18"/>
  <c r="H13" i="18"/>
  <c r="G13" i="18"/>
  <c r="F13" i="18"/>
  <c r="E13" i="18"/>
  <c r="D13" i="18"/>
  <c r="C13" i="18"/>
  <c r="BM12" i="18"/>
  <c r="BG18" i="18" s="1"/>
  <c r="BL12" i="18"/>
  <c r="BK12" i="18"/>
  <c r="BJ12" i="18"/>
  <c r="BI12" i="18"/>
  <c r="BH12" i="18"/>
  <c r="BG12" i="18"/>
  <c r="BB12" i="18"/>
  <c r="BA12" i="18"/>
  <c r="AZ12" i="18"/>
  <c r="AY12" i="18"/>
  <c r="AX12" i="18"/>
  <c r="AW12" i="18"/>
  <c r="AV12" i="18"/>
  <c r="AQ12" i="18"/>
  <c r="AP12" i="18"/>
  <c r="AO12" i="18"/>
  <c r="AN12" i="18"/>
  <c r="AM12" i="18"/>
  <c r="AL12" i="18"/>
  <c r="AK12" i="18"/>
  <c r="AE12" i="18"/>
  <c r="AD12" i="18"/>
  <c r="AC12" i="18"/>
  <c r="AB12" i="18"/>
  <c r="AA12" i="18"/>
  <c r="Z12" i="18"/>
  <c r="Y12" i="18"/>
  <c r="T12" i="18"/>
  <c r="S12" i="18"/>
  <c r="R12" i="18"/>
  <c r="Q12" i="18"/>
  <c r="P12" i="18"/>
  <c r="O12" i="18"/>
  <c r="N12" i="18"/>
  <c r="I12" i="18"/>
  <c r="H12" i="18"/>
  <c r="G12" i="18"/>
  <c r="F12" i="18"/>
  <c r="E12" i="18"/>
  <c r="D12" i="18"/>
  <c r="C12" i="18"/>
  <c r="BM11" i="18"/>
  <c r="BL11" i="18"/>
  <c r="BK11" i="18"/>
  <c r="BJ11" i="18"/>
  <c r="BI11" i="18"/>
  <c r="BH11" i="18"/>
  <c r="BG11" i="18"/>
  <c r="BB11" i="18"/>
  <c r="BA11" i="18"/>
  <c r="AZ11" i="18"/>
  <c r="AY11" i="18"/>
  <c r="AX11" i="18"/>
  <c r="AV17" i="18" s="1"/>
  <c r="AW11" i="18"/>
  <c r="AV11" i="18"/>
  <c r="AQ11" i="18"/>
  <c r="AP11" i="18"/>
  <c r="AO11" i="18"/>
  <c r="AN11" i="18"/>
  <c r="AM11" i="18"/>
  <c r="AL11" i="18"/>
  <c r="AK11" i="18"/>
  <c r="AE11" i="18"/>
  <c r="AD11" i="18"/>
  <c r="AC11" i="18"/>
  <c r="Y17" i="18" s="1"/>
  <c r="AB11" i="18"/>
  <c r="AA11" i="18"/>
  <c r="Z11" i="18"/>
  <c r="Y11" i="18"/>
  <c r="T11" i="18"/>
  <c r="S11" i="18"/>
  <c r="R11" i="18"/>
  <c r="Q11" i="18"/>
  <c r="P11" i="18"/>
  <c r="O11" i="18"/>
  <c r="N11" i="18"/>
  <c r="I11" i="18"/>
  <c r="H11" i="18"/>
  <c r="G11" i="18"/>
  <c r="F11" i="18"/>
  <c r="E11" i="18"/>
  <c r="D11" i="18"/>
  <c r="C11" i="18"/>
  <c r="BM10" i="18"/>
  <c r="BL10" i="18"/>
  <c r="BK10" i="18"/>
  <c r="BJ10" i="18"/>
  <c r="BI10" i="18"/>
  <c r="BH10" i="18"/>
  <c r="BG10" i="18"/>
  <c r="BB10" i="18"/>
  <c r="BA10" i="18"/>
  <c r="AZ10" i="18"/>
  <c r="AY10" i="18"/>
  <c r="AV18" i="18" s="1"/>
  <c r="AX10" i="18"/>
  <c r="AW10" i="18"/>
  <c r="AV10" i="18"/>
  <c r="AQ10" i="18"/>
  <c r="AP10" i="18"/>
  <c r="AO10" i="18"/>
  <c r="AN10" i="18"/>
  <c r="AM10" i="18"/>
  <c r="AL10" i="18"/>
  <c r="AK10" i="18"/>
  <c r="AE10" i="18"/>
  <c r="AD10" i="18"/>
  <c r="AC10" i="18"/>
  <c r="AB10" i="18"/>
  <c r="AA10" i="18"/>
  <c r="Z10" i="18"/>
  <c r="Y10" i="18"/>
  <c r="T10" i="18"/>
  <c r="S10" i="18"/>
  <c r="R10" i="18"/>
  <c r="Q10" i="18"/>
  <c r="P10" i="18"/>
  <c r="O10" i="18"/>
  <c r="N10" i="18"/>
  <c r="I10" i="18"/>
  <c r="H10" i="18"/>
  <c r="G10" i="18"/>
  <c r="F10" i="18"/>
  <c r="E10" i="18"/>
  <c r="D10" i="18"/>
  <c r="C10" i="18"/>
  <c r="BM9" i="18"/>
  <c r="BL9" i="18"/>
  <c r="BK9" i="18"/>
  <c r="BJ9" i="18"/>
  <c r="BI9" i="18"/>
  <c r="BH9" i="18"/>
  <c r="BG9" i="18"/>
  <c r="BB9" i="18"/>
  <c r="BA9" i="18"/>
  <c r="AZ9" i="18"/>
  <c r="AV19" i="18" s="1"/>
  <c r="AY9" i="18"/>
  <c r="AX9" i="18"/>
  <c r="AW9" i="18"/>
  <c r="AV9" i="18"/>
  <c r="AQ9" i="18"/>
  <c r="AP9" i="18"/>
  <c r="AO9" i="18"/>
  <c r="AN9" i="18"/>
  <c r="AM9" i="18"/>
  <c r="AL9" i="18"/>
  <c r="AK9" i="18"/>
  <c r="AE9" i="18"/>
  <c r="Y19" i="18" s="1"/>
  <c r="AD9" i="18"/>
  <c r="AC9" i="18"/>
  <c r="AB9" i="18"/>
  <c r="AA9" i="18"/>
  <c r="Z9" i="18"/>
  <c r="Y9" i="18"/>
  <c r="T9" i="18"/>
  <c r="S9" i="18"/>
  <c r="R9" i="18"/>
  <c r="Q9" i="18"/>
  <c r="P9" i="18"/>
  <c r="O9" i="18"/>
  <c r="N16" i="18" s="1"/>
  <c r="N9" i="18"/>
  <c r="I9" i="18"/>
  <c r="H9" i="18"/>
  <c r="G9" i="18"/>
  <c r="F9" i="18"/>
  <c r="E9" i="18"/>
  <c r="D9" i="18"/>
  <c r="C9" i="18"/>
  <c r="C19" i="18"/>
  <c r="BW47" i="17"/>
  <c r="BV47" i="17"/>
  <c r="BU47" i="17"/>
  <c r="BT47" i="17"/>
  <c r="BS47" i="17"/>
  <c r="BR47" i="17"/>
  <c r="BQ47" i="17"/>
  <c r="BM47" i="17"/>
  <c r="BL47" i="17"/>
  <c r="BK47" i="17"/>
  <c r="BJ47" i="17"/>
  <c r="BI47" i="17"/>
  <c r="BN47" i="17" s="1"/>
  <c r="BH47" i="17"/>
  <c r="BG47" i="17"/>
  <c r="BB47" i="17"/>
  <c r="BA47" i="17"/>
  <c r="AZ47" i="17"/>
  <c r="AY47" i="17"/>
  <c r="AX47" i="17"/>
  <c r="AW47" i="17"/>
  <c r="AV47" i="17"/>
  <c r="AQ47" i="17"/>
  <c r="AP47" i="17"/>
  <c r="AO47" i="17"/>
  <c r="AS47" i="17" s="1"/>
  <c r="AN47" i="17"/>
  <c r="AM47" i="17"/>
  <c r="AL47" i="17"/>
  <c r="AK47" i="17"/>
  <c r="AE47" i="17"/>
  <c r="AD47" i="17"/>
  <c r="AC47" i="17"/>
  <c r="AB47" i="17"/>
  <c r="AA47" i="17"/>
  <c r="Z47" i="17"/>
  <c r="Y47" i="17"/>
  <c r="T47" i="17"/>
  <c r="V47" i="17" s="1"/>
  <c r="S47" i="17"/>
  <c r="R47" i="17"/>
  <c r="Q47" i="17"/>
  <c r="P47" i="17"/>
  <c r="O47" i="17"/>
  <c r="N47" i="17"/>
  <c r="I47" i="17"/>
  <c r="H47" i="17"/>
  <c r="G47" i="17"/>
  <c r="F47" i="17"/>
  <c r="E47" i="17"/>
  <c r="D47" i="17"/>
  <c r="C47" i="17"/>
  <c r="BW46" i="17"/>
  <c r="BV46" i="17"/>
  <c r="BU46" i="17"/>
  <c r="BT46" i="17"/>
  <c r="BS46" i="17"/>
  <c r="BR46" i="17"/>
  <c r="BQ46" i="17"/>
  <c r="BM46" i="17"/>
  <c r="BL46" i="17"/>
  <c r="BK46" i="17"/>
  <c r="BJ46" i="17"/>
  <c r="BN46" i="17" s="1"/>
  <c r="BI46" i="17"/>
  <c r="BH46" i="17"/>
  <c r="BG46" i="17"/>
  <c r="BB46" i="17"/>
  <c r="BA46" i="17"/>
  <c r="AZ46" i="17"/>
  <c r="AY46" i="17"/>
  <c r="AX46" i="17"/>
  <c r="AW46" i="17"/>
  <c r="AV46" i="17"/>
  <c r="AQ46" i="17"/>
  <c r="AP46" i="17"/>
  <c r="AS46" i="17" s="1"/>
  <c r="AO46" i="17"/>
  <c r="AN46" i="17"/>
  <c r="AM46" i="17"/>
  <c r="AL46" i="17"/>
  <c r="AK46" i="17"/>
  <c r="AE46" i="17"/>
  <c r="AD46" i="17"/>
  <c r="AC46" i="17"/>
  <c r="AB46" i="17"/>
  <c r="AA46" i="17"/>
  <c r="Z46" i="17"/>
  <c r="Y46" i="17"/>
  <c r="AG46" i="17" s="1"/>
  <c r="T46" i="17"/>
  <c r="S46" i="17"/>
  <c r="R46" i="17"/>
  <c r="Q46" i="17"/>
  <c r="P46" i="17"/>
  <c r="O46" i="17"/>
  <c r="N46" i="17"/>
  <c r="I46" i="17"/>
  <c r="H46" i="17"/>
  <c r="G46" i="17"/>
  <c r="F46" i="17"/>
  <c r="E46" i="17"/>
  <c r="K46" i="17" s="1"/>
  <c r="D46" i="17"/>
  <c r="C46" i="17"/>
  <c r="BW45" i="17"/>
  <c r="BV45" i="17"/>
  <c r="BU45" i="17"/>
  <c r="BT45" i="17"/>
  <c r="BS45" i="17"/>
  <c r="BR45" i="17"/>
  <c r="BQ45" i="17"/>
  <c r="BM45" i="17"/>
  <c r="BL45" i="17"/>
  <c r="BK45" i="17"/>
  <c r="BN45" i="17" s="1"/>
  <c r="BJ45" i="17"/>
  <c r="BI45" i="17"/>
  <c r="BH45" i="17"/>
  <c r="BG45" i="17"/>
  <c r="BB45" i="17"/>
  <c r="BA45" i="17"/>
  <c r="AZ45" i="17"/>
  <c r="AY45" i="17"/>
  <c r="AX45" i="17"/>
  <c r="AW45" i="17"/>
  <c r="AV45" i="17"/>
  <c r="AQ45" i="17"/>
  <c r="AS45" i="17" s="1"/>
  <c r="AP45" i="17"/>
  <c r="AO45" i="17"/>
  <c r="AN45" i="17"/>
  <c r="AM45" i="17"/>
  <c r="AL45" i="17"/>
  <c r="AK45" i="17"/>
  <c r="AE45" i="17"/>
  <c r="AD45" i="17"/>
  <c r="AC45" i="17"/>
  <c r="AB45" i="17"/>
  <c r="AA45" i="17"/>
  <c r="Z45" i="17"/>
  <c r="AG45" i="17" s="1"/>
  <c r="Y45" i="17"/>
  <c r="T45" i="17"/>
  <c r="S45" i="17"/>
  <c r="R45" i="17"/>
  <c r="Q45" i="17"/>
  <c r="P45" i="17"/>
  <c r="O45" i="17"/>
  <c r="N45" i="17"/>
  <c r="I45" i="17"/>
  <c r="H45" i="17"/>
  <c r="G45" i="17"/>
  <c r="F45" i="17"/>
  <c r="K45" i="17" s="1"/>
  <c r="E45" i="17"/>
  <c r="D45" i="17"/>
  <c r="C45" i="17"/>
  <c r="BW44" i="17"/>
  <c r="BV44" i="17"/>
  <c r="BU44" i="17"/>
  <c r="BT44" i="17"/>
  <c r="BS44" i="17"/>
  <c r="BR44" i="17"/>
  <c r="BQ44" i="17"/>
  <c r="BM44" i="17"/>
  <c r="BL44" i="17"/>
  <c r="BN44" i="17" s="1"/>
  <c r="BK44" i="17"/>
  <c r="BJ44" i="17"/>
  <c r="BI44" i="17"/>
  <c r="BH44" i="17"/>
  <c r="BG44" i="17"/>
  <c r="BB44" i="17"/>
  <c r="BA44" i="17"/>
  <c r="AZ44" i="17"/>
  <c r="AY44" i="17"/>
  <c r="AX44" i="17"/>
  <c r="AW44" i="17"/>
  <c r="AV44" i="17"/>
  <c r="BD44" i="17" s="1"/>
  <c r="AQ44" i="17"/>
  <c r="AP44" i="17"/>
  <c r="AO44" i="17"/>
  <c r="AN44" i="17"/>
  <c r="AM44" i="17"/>
  <c r="AL44" i="17"/>
  <c r="AK44" i="17"/>
  <c r="AE44" i="17"/>
  <c r="AD44" i="17"/>
  <c r="AC44" i="17"/>
  <c r="AB44" i="17"/>
  <c r="AA44" i="17"/>
  <c r="AG44" i="17" s="1"/>
  <c r="Z44" i="17"/>
  <c r="Y44" i="17"/>
  <c r="T44" i="17"/>
  <c r="S44" i="17"/>
  <c r="R44" i="17"/>
  <c r="Q44" i="17"/>
  <c r="P44" i="17"/>
  <c r="O44" i="17"/>
  <c r="N44" i="17"/>
  <c r="I44" i="17"/>
  <c r="H44" i="17"/>
  <c r="G44" i="17"/>
  <c r="K44" i="17" s="1"/>
  <c r="F44" i="17"/>
  <c r="E44" i="17"/>
  <c r="D44" i="17"/>
  <c r="C44" i="17"/>
  <c r="BW43" i="17"/>
  <c r="BV43" i="17"/>
  <c r="BU43" i="17"/>
  <c r="BT43" i="17"/>
  <c r="BS43" i="17"/>
  <c r="BR43" i="17"/>
  <c r="BQ43" i="17"/>
  <c r="BM43" i="17"/>
  <c r="BN43" i="17" s="1"/>
  <c r="BL43" i="17"/>
  <c r="BK43" i="17"/>
  <c r="BJ43" i="17"/>
  <c r="BI43" i="17"/>
  <c r="BH43" i="17"/>
  <c r="BG43" i="17"/>
  <c r="BB43" i="17"/>
  <c r="BA43" i="17"/>
  <c r="AZ43" i="17"/>
  <c r="AY43" i="17"/>
  <c r="AX43" i="17"/>
  <c r="AW43" i="17"/>
  <c r="AV43" i="17"/>
  <c r="AQ43" i="17"/>
  <c r="AP43" i="17"/>
  <c r="AO43" i="17"/>
  <c r="AN43" i="17"/>
  <c r="AM43" i="17"/>
  <c r="AL43" i="17"/>
  <c r="AK43" i="17"/>
  <c r="AE43" i="17"/>
  <c r="AD43" i="17"/>
  <c r="AC43" i="17"/>
  <c r="AB43" i="17"/>
  <c r="AG43" i="17" s="1"/>
  <c r="AA43" i="17"/>
  <c r="Z43" i="17"/>
  <c r="Y43" i="17"/>
  <c r="T43" i="17"/>
  <c r="S43" i="17"/>
  <c r="R43" i="17"/>
  <c r="Q43" i="17"/>
  <c r="P43" i="17"/>
  <c r="O43" i="17"/>
  <c r="N43" i="17"/>
  <c r="I43" i="17"/>
  <c r="H43" i="17"/>
  <c r="K43" i="17" s="1"/>
  <c r="G43" i="17"/>
  <c r="F43" i="17"/>
  <c r="E43" i="17"/>
  <c r="D43" i="17"/>
  <c r="C43" i="17"/>
  <c r="BW42" i="17"/>
  <c r="BV42" i="17"/>
  <c r="BU42" i="17"/>
  <c r="BT42" i="17"/>
  <c r="BS42" i="17"/>
  <c r="BR42" i="17"/>
  <c r="BQ42" i="17"/>
  <c r="BY42" i="17" s="1"/>
  <c r="BM42" i="17"/>
  <c r="BL42" i="17"/>
  <c r="BK42" i="17"/>
  <c r="BJ42" i="17"/>
  <c r="BI42" i="17"/>
  <c r="BH42" i="17"/>
  <c r="BG42" i="17"/>
  <c r="BB42" i="17"/>
  <c r="BA42" i="17"/>
  <c r="AZ42" i="17"/>
  <c r="AY42" i="17"/>
  <c r="AX42" i="17"/>
  <c r="BD42" i="17" s="1"/>
  <c r="AW42" i="17"/>
  <c r="AV42" i="17"/>
  <c r="AQ42" i="17"/>
  <c r="AP42" i="17"/>
  <c r="AO42" i="17"/>
  <c r="AN42" i="17"/>
  <c r="AM42" i="17"/>
  <c r="AL42" i="17"/>
  <c r="AK42" i="17"/>
  <c r="AE42" i="17"/>
  <c r="AD42" i="17"/>
  <c r="AC42" i="17"/>
  <c r="AG42" i="17" s="1"/>
  <c r="AB42" i="17"/>
  <c r="AA42" i="17"/>
  <c r="Z42" i="17"/>
  <c r="Y42" i="17"/>
  <c r="T42" i="17"/>
  <c r="S42" i="17"/>
  <c r="R42" i="17"/>
  <c r="Q42" i="17"/>
  <c r="P42" i="17"/>
  <c r="O42" i="17"/>
  <c r="N42" i="17"/>
  <c r="I42" i="17"/>
  <c r="K42" i="17" s="1"/>
  <c r="H42" i="17"/>
  <c r="G42" i="17"/>
  <c r="F42" i="17"/>
  <c r="E42" i="17"/>
  <c r="D42" i="17"/>
  <c r="C42" i="17"/>
  <c r="BW41" i="17"/>
  <c r="BV41" i="17"/>
  <c r="BU41" i="17"/>
  <c r="BT41" i="17"/>
  <c r="BS41" i="17"/>
  <c r="BR41" i="17"/>
  <c r="BY41" i="17" s="1"/>
  <c r="BQ41" i="17"/>
  <c r="BM41" i="17"/>
  <c r="BL41" i="17"/>
  <c r="BK41" i="17"/>
  <c r="BJ41" i="17"/>
  <c r="BI41" i="17"/>
  <c r="BH41" i="17"/>
  <c r="BG41" i="17"/>
  <c r="BB41" i="17"/>
  <c r="BA41" i="17"/>
  <c r="AZ41" i="17"/>
  <c r="AY41" i="17"/>
  <c r="BD41" i="17" s="1"/>
  <c r="AX41" i="17"/>
  <c r="AW41" i="17"/>
  <c r="AV41" i="17"/>
  <c r="AQ41" i="17"/>
  <c r="AP41" i="17"/>
  <c r="AO41" i="17"/>
  <c r="AN41" i="17"/>
  <c r="AM41" i="17"/>
  <c r="AL41" i="17"/>
  <c r="AK41" i="17"/>
  <c r="AE41" i="17"/>
  <c r="AD41" i="17"/>
  <c r="AG41" i="17" s="1"/>
  <c r="AC41" i="17"/>
  <c r="AB41" i="17"/>
  <c r="AA41" i="17"/>
  <c r="Z41" i="17"/>
  <c r="Y41" i="17"/>
  <c r="T41" i="17"/>
  <c r="S41" i="17"/>
  <c r="R41" i="17"/>
  <c r="Q41" i="17"/>
  <c r="P41" i="17"/>
  <c r="O41" i="17"/>
  <c r="N41" i="17"/>
  <c r="V41" i="17" s="1"/>
  <c r="I41" i="17"/>
  <c r="H41" i="17"/>
  <c r="G41" i="17"/>
  <c r="F41" i="17"/>
  <c r="E41" i="17"/>
  <c r="D41" i="17"/>
  <c r="C41" i="17"/>
  <c r="BW35" i="17"/>
  <c r="BV35" i="17"/>
  <c r="BU35" i="17"/>
  <c r="BT35" i="17"/>
  <c r="BS35" i="17"/>
  <c r="BY35" i="17" s="1"/>
  <c r="BR35" i="17"/>
  <c r="BQ35" i="17"/>
  <c r="BM35" i="17"/>
  <c r="BL35" i="17"/>
  <c r="BK35" i="17"/>
  <c r="BJ35" i="17"/>
  <c r="BI35" i="17"/>
  <c r="BH35" i="17"/>
  <c r="BG35" i="17"/>
  <c r="BB35" i="17"/>
  <c r="BA35" i="17"/>
  <c r="AZ35" i="17"/>
  <c r="BD35" i="17" s="1"/>
  <c r="AY35" i="17"/>
  <c r="AX35" i="17"/>
  <c r="AW35" i="17"/>
  <c r="AV35" i="17"/>
  <c r="AQ35" i="17"/>
  <c r="AP35" i="17"/>
  <c r="AO35" i="17"/>
  <c r="AN35" i="17"/>
  <c r="AM35" i="17"/>
  <c r="AL35" i="17"/>
  <c r="AK35" i="17"/>
  <c r="AE35" i="17"/>
  <c r="AG35" i="17" s="1"/>
  <c r="AD35" i="17"/>
  <c r="AC35" i="17"/>
  <c r="AB35" i="17"/>
  <c r="AA35" i="17"/>
  <c r="Z35" i="17"/>
  <c r="Y35" i="17"/>
  <c r="T35" i="17"/>
  <c r="S35" i="17"/>
  <c r="R35" i="17"/>
  <c r="Q35" i="17"/>
  <c r="P35" i="17"/>
  <c r="O35" i="17"/>
  <c r="N35" i="17"/>
  <c r="I35" i="17"/>
  <c r="H35" i="17"/>
  <c r="G35" i="17"/>
  <c r="F35" i="17"/>
  <c r="E35" i="17"/>
  <c r="D35" i="17"/>
  <c r="C35" i="17"/>
  <c r="BW34" i="17"/>
  <c r="BV34" i="17"/>
  <c r="BU34" i="17"/>
  <c r="BT34" i="17"/>
  <c r="BY34" i="17" s="1"/>
  <c r="BS34" i="17"/>
  <c r="BR34" i="17"/>
  <c r="BQ34" i="17"/>
  <c r="BM34" i="17"/>
  <c r="BL34" i="17"/>
  <c r="BK34" i="17"/>
  <c r="BJ34" i="17"/>
  <c r="BI34" i="17"/>
  <c r="BH34" i="17"/>
  <c r="BG34" i="17"/>
  <c r="BB34" i="17"/>
  <c r="BA34" i="17"/>
  <c r="BD34" i="17" s="1"/>
  <c r="AZ34" i="17"/>
  <c r="AY34" i="17"/>
  <c r="AX34" i="17"/>
  <c r="AW34" i="17"/>
  <c r="AV34" i="17"/>
  <c r="AQ34" i="17"/>
  <c r="AP34" i="17"/>
  <c r="AO34" i="17"/>
  <c r="AN34" i="17"/>
  <c r="AM34" i="17"/>
  <c r="AL34" i="17"/>
  <c r="AK34" i="17"/>
  <c r="AS34" i="17" s="1"/>
  <c r="AE34" i="17"/>
  <c r="AD34" i="17"/>
  <c r="AC34" i="17"/>
  <c r="AB34" i="17"/>
  <c r="AA34" i="17"/>
  <c r="Z34" i="17"/>
  <c r="Y34" i="17"/>
  <c r="T34" i="17"/>
  <c r="S34" i="17"/>
  <c r="R34" i="17"/>
  <c r="Q34" i="17"/>
  <c r="P34" i="17"/>
  <c r="V34" i="17" s="1"/>
  <c r="O34" i="17"/>
  <c r="N34" i="17"/>
  <c r="I34" i="17"/>
  <c r="H34" i="17"/>
  <c r="G34" i="17"/>
  <c r="F34" i="17"/>
  <c r="E34" i="17"/>
  <c r="D34" i="17"/>
  <c r="C34" i="17"/>
  <c r="BW33" i="17"/>
  <c r="BV33" i="17"/>
  <c r="BU33" i="17"/>
  <c r="BY33" i="17" s="1"/>
  <c r="BT33" i="17"/>
  <c r="BS33" i="17"/>
  <c r="BR33" i="17"/>
  <c r="BQ33" i="17"/>
  <c r="BM33" i="17"/>
  <c r="BL33" i="17"/>
  <c r="BK33" i="17"/>
  <c r="BJ33" i="17"/>
  <c r="BI33" i="17"/>
  <c r="BH33" i="17"/>
  <c r="BG33" i="17"/>
  <c r="BB33" i="17"/>
  <c r="BD33" i="17" s="1"/>
  <c r="BA33" i="17"/>
  <c r="AZ33" i="17"/>
  <c r="AY33" i="17"/>
  <c r="AX33" i="17"/>
  <c r="AW33" i="17"/>
  <c r="AV33" i="17"/>
  <c r="AQ33" i="17"/>
  <c r="AP33" i="17"/>
  <c r="AO33" i="17"/>
  <c r="AN33" i="17"/>
  <c r="AM33" i="17"/>
  <c r="AL33" i="17"/>
  <c r="AS33" i="17" s="1"/>
  <c r="AK33" i="17"/>
  <c r="AE33" i="17"/>
  <c r="AD33" i="17"/>
  <c r="AC33" i="17"/>
  <c r="AB33" i="17"/>
  <c r="AA33" i="17"/>
  <c r="Z33" i="17"/>
  <c r="Y33" i="17"/>
  <c r="T33" i="17"/>
  <c r="S33" i="17"/>
  <c r="R33" i="17"/>
  <c r="Q33" i="17"/>
  <c r="V33" i="17" s="1"/>
  <c r="P33" i="17"/>
  <c r="O33" i="17"/>
  <c r="N33" i="17"/>
  <c r="I33" i="17"/>
  <c r="H33" i="17"/>
  <c r="G33" i="17"/>
  <c r="F33" i="17"/>
  <c r="E33" i="17"/>
  <c r="D33" i="17"/>
  <c r="C33" i="17"/>
  <c r="BW32" i="17"/>
  <c r="BV32" i="17"/>
  <c r="BY32" i="17" s="1"/>
  <c r="BU32" i="17"/>
  <c r="BT32" i="17"/>
  <c r="BS32" i="17"/>
  <c r="BR32" i="17"/>
  <c r="BQ32" i="17"/>
  <c r="BM32" i="17"/>
  <c r="BL32" i="17"/>
  <c r="BK32" i="17"/>
  <c r="BJ32" i="17"/>
  <c r="BI32" i="17"/>
  <c r="BH32" i="17"/>
  <c r="BG32" i="17"/>
  <c r="BN32" i="17" s="1"/>
  <c r="BB32" i="17"/>
  <c r="BA32" i="17"/>
  <c r="AZ32" i="17"/>
  <c r="AY32" i="17"/>
  <c r="AX32" i="17"/>
  <c r="AW32" i="17"/>
  <c r="AV32" i="17"/>
  <c r="AQ32" i="17"/>
  <c r="AP32" i="17"/>
  <c r="AO32" i="17"/>
  <c r="AN32" i="17"/>
  <c r="AM32" i="17"/>
  <c r="AS32" i="17" s="1"/>
  <c r="AL32" i="17"/>
  <c r="AK32" i="17"/>
  <c r="AE32" i="17"/>
  <c r="AD32" i="17"/>
  <c r="AC32" i="17"/>
  <c r="AB32" i="17"/>
  <c r="AA32" i="17"/>
  <c r="Z32" i="17"/>
  <c r="Y32" i="17"/>
  <c r="T32" i="17"/>
  <c r="S32" i="17"/>
  <c r="R32" i="17"/>
  <c r="V32" i="17" s="1"/>
  <c r="Q32" i="17"/>
  <c r="P32" i="17"/>
  <c r="O32" i="17"/>
  <c r="N32" i="17"/>
  <c r="I32" i="17"/>
  <c r="H32" i="17"/>
  <c r="G32" i="17"/>
  <c r="F32" i="17"/>
  <c r="E32" i="17"/>
  <c r="D32" i="17"/>
  <c r="C32" i="17"/>
  <c r="BW31" i="17"/>
  <c r="BY31" i="17" s="1"/>
  <c r="BV31" i="17"/>
  <c r="BU31" i="17"/>
  <c r="BT31" i="17"/>
  <c r="BS31" i="17"/>
  <c r="BR31" i="17"/>
  <c r="BQ31" i="17"/>
  <c r="BM31" i="17"/>
  <c r="BL31" i="17"/>
  <c r="BK31" i="17"/>
  <c r="BJ31" i="17"/>
  <c r="BI31" i="17"/>
  <c r="BH31" i="17"/>
  <c r="BG31" i="17"/>
  <c r="BB31" i="17"/>
  <c r="BA31" i="17"/>
  <c r="AZ31" i="17"/>
  <c r="AY31" i="17"/>
  <c r="AX31" i="17"/>
  <c r="AW31" i="17"/>
  <c r="AV31" i="17"/>
  <c r="AQ31" i="17"/>
  <c r="AP31" i="17"/>
  <c r="AO31" i="17"/>
  <c r="AN31" i="17"/>
  <c r="AS31" i="17" s="1"/>
  <c r="AM31" i="17"/>
  <c r="AL31" i="17"/>
  <c r="AK31" i="17"/>
  <c r="AE31" i="17"/>
  <c r="AD31" i="17"/>
  <c r="AC31" i="17"/>
  <c r="AB31" i="17"/>
  <c r="AA31" i="17"/>
  <c r="Z31" i="17"/>
  <c r="Y31" i="17"/>
  <c r="T31" i="17"/>
  <c r="S31" i="17"/>
  <c r="V31" i="17" s="1"/>
  <c r="R31" i="17"/>
  <c r="Q31" i="17"/>
  <c r="P31" i="17"/>
  <c r="O31" i="17"/>
  <c r="N31" i="17"/>
  <c r="I31" i="17"/>
  <c r="H31" i="17"/>
  <c r="G31" i="17"/>
  <c r="F31" i="17"/>
  <c r="E31" i="17"/>
  <c r="D31" i="17"/>
  <c r="C31" i="17"/>
  <c r="K31" i="17" s="1"/>
  <c r="BW30" i="17"/>
  <c r="BV30" i="17"/>
  <c r="BU30" i="17"/>
  <c r="BT30" i="17"/>
  <c r="BS30" i="17"/>
  <c r="BR30" i="17"/>
  <c r="BQ30" i="17"/>
  <c r="BM30" i="17"/>
  <c r="BL30" i="17"/>
  <c r="BK30" i="17"/>
  <c r="BJ30" i="17"/>
  <c r="BI30" i="17"/>
  <c r="BN30" i="17" s="1"/>
  <c r="BH30" i="17"/>
  <c r="BG30" i="17"/>
  <c r="BB30" i="17"/>
  <c r="BA30" i="17"/>
  <c r="AZ30" i="17"/>
  <c r="AY30" i="17"/>
  <c r="AX30" i="17"/>
  <c r="AW30" i="17"/>
  <c r="AV30" i="17"/>
  <c r="AQ30" i="17"/>
  <c r="AP30" i="17"/>
  <c r="AO30" i="17"/>
  <c r="AS30" i="17" s="1"/>
  <c r="AN30" i="17"/>
  <c r="AM30" i="17"/>
  <c r="AL30" i="17"/>
  <c r="AK30" i="17"/>
  <c r="AE30" i="17"/>
  <c r="AD30" i="17"/>
  <c r="AC30" i="17"/>
  <c r="AB30" i="17"/>
  <c r="AA30" i="17"/>
  <c r="Z30" i="17"/>
  <c r="Y30" i="17"/>
  <c r="T30" i="17"/>
  <c r="V30" i="17" s="1"/>
  <c r="S30" i="17"/>
  <c r="R30" i="17"/>
  <c r="Q30" i="17"/>
  <c r="P30" i="17"/>
  <c r="O30" i="17"/>
  <c r="N30" i="17"/>
  <c r="I30" i="17"/>
  <c r="H30" i="17"/>
  <c r="G30" i="17"/>
  <c r="F30" i="17"/>
  <c r="E30" i="17"/>
  <c r="D30" i="17"/>
  <c r="K30" i="17" s="1"/>
  <c r="C30" i="17"/>
  <c r="BW29" i="17"/>
  <c r="BV29" i="17"/>
  <c r="BU29" i="17"/>
  <c r="BT29" i="17"/>
  <c r="BS29" i="17"/>
  <c r="BR29" i="17"/>
  <c r="BQ29" i="17"/>
  <c r="BM29" i="17"/>
  <c r="BL29" i="17"/>
  <c r="BK29" i="17"/>
  <c r="BJ29" i="17"/>
  <c r="BN29" i="17" s="1"/>
  <c r="BI29" i="17"/>
  <c r="BH29" i="17"/>
  <c r="BG29" i="17"/>
  <c r="BB29" i="17"/>
  <c r="BA29" i="17"/>
  <c r="AZ29" i="17"/>
  <c r="AY29" i="17"/>
  <c r="AX29" i="17"/>
  <c r="AW29" i="17"/>
  <c r="AV29" i="17"/>
  <c r="AQ29" i="17"/>
  <c r="AP29" i="17"/>
  <c r="AS29" i="17" s="1"/>
  <c r="AO29" i="17"/>
  <c r="AN29" i="17"/>
  <c r="AM29" i="17"/>
  <c r="AL29" i="17"/>
  <c r="AK29" i="17"/>
  <c r="AE29" i="17"/>
  <c r="AD29" i="17"/>
  <c r="AC29" i="17"/>
  <c r="AB29" i="17"/>
  <c r="AA29" i="17"/>
  <c r="Z29" i="17"/>
  <c r="Y29" i="17"/>
  <c r="AG29" i="17" s="1"/>
  <c r="T29" i="17"/>
  <c r="S29" i="17"/>
  <c r="R29" i="17"/>
  <c r="Q29" i="17"/>
  <c r="P29" i="17"/>
  <c r="O29" i="17"/>
  <c r="N29" i="17"/>
  <c r="I29" i="17"/>
  <c r="H29" i="17"/>
  <c r="G29" i="17"/>
  <c r="F29" i="17"/>
  <c r="E29" i="17"/>
  <c r="D29" i="17"/>
  <c r="C29" i="17"/>
  <c r="K29" i="17" s="1"/>
  <c r="BW23" i="17"/>
  <c r="BV23" i="17"/>
  <c r="BU23" i="17"/>
  <c r="BT23" i="17"/>
  <c r="BS23" i="17"/>
  <c r="BR23" i="17"/>
  <c r="BQ23" i="17"/>
  <c r="BM23" i="17"/>
  <c r="BL23" i="17"/>
  <c r="BK23" i="17"/>
  <c r="BJ23" i="17"/>
  <c r="BI23" i="17"/>
  <c r="BH23" i="17"/>
  <c r="BG23" i="17"/>
  <c r="BN23" i="17" s="1"/>
  <c r="BB23" i="17"/>
  <c r="BA23" i="17"/>
  <c r="AZ23" i="17"/>
  <c r="AY23" i="17"/>
  <c r="AX23" i="17"/>
  <c r="AW23" i="17"/>
  <c r="AV23" i="17"/>
  <c r="AQ23" i="17"/>
  <c r="AS23" i="17" s="1"/>
  <c r="AP23" i="17"/>
  <c r="AO23" i="17"/>
  <c r="AN23" i="17"/>
  <c r="AM23" i="17"/>
  <c r="AL23" i="17"/>
  <c r="AK23" i="17"/>
  <c r="AE23" i="17"/>
  <c r="AD23" i="17"/>
  <c r="AC23" i="17"/>
  <c r="AB23" i="17"/>
  <c r="AA23" i="17"/>
  <c r="Z23" i="17"/>
  <c r="Y23" i="17"/>
  <c r="T23" i="17"/>
  <c r="S23" i="17"/>
  <c r="R23" i="17"/>
  <c r="Q23" i="17"/>
  <c r="P23" i="17"/>
  <c r="O23" i="17"/>
  <c r="N23" i="17"/>
  <c r="I23" i="17"/>
  <c r="H23" i="17"/>
  <c r="G23" i="17"/>
  <c r="F23" i="17"/>
  <c r="E23" i="17"/>
  <c r="D23" i="17"/>
  <c r="K23" i="17" s="1"/>
  <c r="C23" i="17"/>
  <c r="BW22" i="17"/>
  <c r="BW13" i="18" s="1"/>
  <c r="BW59" i="18" s="1"/>
  <c r="BV22" i="17"/>
  <c r="BV13" i="18" s="1"/>
  <c r="BU22" i="17"/>
  <c r="BU13" i="18" s="1"/>
  <c r="BT22" i="17"/>
  <c r="BT13" i="18" s="1"/>
  <c r="BS22" i="17"/>
  <c r="BS13" i="18" s="1"/>
  <c r="BR22" i="17"/>
  <c r="BR13" i="18" s="1"/>
  <c r="BQ22" i="17"/>
  <c r="BM22" i="17"/>
  <c r="BL22" i="17"/>
  <c r="BN22" i="17" s="1"/>
  <c r="BK22" i="17"/>
  <c r="BJ22" i="17"/>
  <c r="BI22" i="17"/>
  <c r="BH22" i="17"/>
  <c r="BG22" i="17"/>
  <c r="BB22" i="17"/>
  <c r="BA22" i="17"/>
  <c r="AZ22" i="17"/>
  <c r="AY22" i="17"/>
  <c r="AX22" i="17"/>
  <c r="AW22" i="17"/>
  <c r="AV22" i="17"/>
  <c r="BD22" i="17" s="1"/>
  <c r="AQ22" i="17"/>
  <c r="AP22" i="17"/>
  <c r="AO22" i="17"/>
  <c r="AN22" i="17"/>
  <c r="AM22" i="17"/>
  <c r="AL22" i="17"/>
  <c r="AK22" i="17"/>
  <c r="AE22" i="17"/>
  <c r="AD22" i="17"/>
  <c r="AC22" i="17"/>
  <c r="AB22" i="17"/>
  <c r="AA22" i="17"/>
  <c r="AG22" i="17" s="1"/>
  <c r="Z22" i="17"/>
  <c r="Y22" i="17"/>
  <c r="T22" i="17"/>
  <c r="S22" i="17"/>
  <c r="R22" i="17"/>
  <c r="Q22" i="17"/>
  <c r="P22" i="17"/>
  <c r="O22" i="17"/>
  <c r="N22" i="17"/>
  <c r="I22" i="17"/>
  <c r="H22" i="17"/>
  <c r="G22" i="17"/>
  <c r="F22" i="17"/>
  <c r="E22" i="17"/>
  <c r="D22" i="17"/>
  <c r="C22" i="17"/>
  <c r="K22" i="17" s="1"/>
  <c r="BW21" i="17"/>
  <c r="BV21" i="17"/>
  <c r="BV12" i="18" s="1"/>
  <c r="BV58" i="18" s="1"/>
  <c r="BU21" i="17"/>
  <c r="BT21" i="17"/>
  <c r="BS21" i="17"/>
  <c r="BY21" i="17" s="1"/>
  <c r="BR12" i="18" s="1"/>
  <c r="BR21" i="17"/>
  <c r="BQ21" i="17"/>
  <c r="BM21" i="17"/>
  <c r="BN21" i="17" s="1"/>
  <c r="BL21" i="17"/>
  <c r="BK21" i="17"/>
  <c r="BJ21" i="17"/>
  <c r="BI21" i="17"/>
  <c r="BH21" i="17"/>
  <c r="BG21" i="17"/>
  <c r="BB21" i="17"/>
  <c r="BA21" i="17"/>
  <c r="AZ21" i="17"/>
  <c r="AY21" i="17"/>
  <c r="AX21" i="17"/>
  <c r="AW21" i="17"/>
  <c r="BD21" i="17" s="1"/>
  <c r="AV21" i="17"/>
  <c r="AQ21" i="17"/>
  <c r="AP21" i="17"/>
  <c r="AO21" i="17"/>
  <c r="AN21" i="17"/>
  <c r="AM21" i="17"/>
  <c r="AL21" i="17"/>
  <c r="AK21" i="17"/>
  <c r="AE21" i="17"/>
  <c r="AD21" i="17"/>
  <c r="AC21" i="17"/>
  <c r="AB21" i="17"/>
  <c r="AA21" i="17"/>
  <c r="Z21" i="17"/>
  <c r="AG21" i="17" s="1"/>
  <c r="Y21" i="17"/>
  <c r="T21" i="17"/>
  <c r="S21" i="17"/>
  <c r="R21" i="17"/>
  <c r="Q21" i="17"/>
  <c r="P21" i="17"/>
  <c r="O21" i="17"/>
  <c r="N21" i="17"/>
  <c r="I21" i="17"/>
  <c r="H21" i="17"/>
  <c r="G21" i="17"/>
  <c r="F21" i="17"/>
  <c r="E21" i="17"/>
  <c r="D21" i="17"/>
  <c r="K21" i="17" s="1"/>
  <c r="C21" i="17"/>
  <c r="BW20" i="17"/>
  <c r="BV20" i="17"/>
  <c r="BU20" i="17"/>
  <c r="BT20" i="17"/>
  <c r="BS20" i="17"/>
  <c r="BR20" i="17"/>
  <c r="BQ20" i="17"/>
  <c r="BM20" i="17"/>
  <c r="BL20" i="17"/>
  <c r="BK20" i="17"/>
  <c r="BJ20" i="17"/>
  <c r="BI20" i="17"/>
  <c r="BH20" i="17"/>
  <c r="BG20" i="17"/>
  <c r="BB20" i="17"/>
  <c r="BA20" i="17"/>
  <c r="AZ20" i="17"/>
  <c r="AY20" i="17"/>
  <c r="AX20" i="17"/>
  <c r="AW20" i="17"/>
  <c r="AV20" i="17"/>
  <c r="BD20" i="17" s="1"/>
  <c r="AQ20" i="17"/>
  <c r="AP20" i="17"/>
  <c r="AO20" i="17"/>
  <c r="AN20" i="17"/>
  <c r="AM20" i="17"/>
  <c r="AL20" i="17"/>
  <c r="AK20" i="17"/>
  <c r="AE20" i="17"/>
  <c r="AD20" i="17"/>
  <c r="AC20" i="17"/>
  <c r="AB20" i="17"/>
  <c r="AA20" i="17"/>
  <c r="Z20" i="17"/>
  <c r="Y20" i="17"/>
  <c r="AG20" i="17" s="1"/>
  <c r="T20" i="17"/>
  <c r="S20" i="17"/>
  <c r="R20" i="17"/>
  <c r="Q20" i="17"/>
  <c r="P20" i="17"/>
  <c r="O20" i="17"/>
  <c r="N20" i="17"/>
  <c r="I20" i="17"/>
  <c r="K20" i="17" s="1"/>
  <c r="H20" i="17"/>
  <c r="G20" i="17"/>
  <c r="F20" i="17"/>
  <c r="E20" i="17"/>
  <c r="D20" i="17"/>
  <c r="C20" i="17"/>
  <c r="BW19" i="17"/>
  <c r="BV19" i="17"/>
  <c r="BU19" i="17"/>
  <c r="BU10" i="18" s="1"/>
  <c r="BT19" i="17"/>
  <c r="BS19" i="17"/>
  <c r="BR19" i="17"/>
  <c r="BY19" i="17" s="1"/>
  <c r="BQ19" i="17"/>
  <c r="BQ10" i="18" s="1"/>
  <c r="BM19" i="17"/>
  <c r="BL19" i="17"/>
  <c r="BK19" i="17"/>
  <c r="BJ19" i="17"/>
  <c r="BI19" i="17"/>
  <c r="BH19" i="17"/>
  <c r="BG19" i="17"/>
  <c r="BB19" i="17"/>
  <c r="BA19" i="17"/>
  <c r="AZ19" i="17"/>
  <c r="AY19" i="17"/>
  <c r="AX19" i="17"/>
  <c r="AW19" i="17"/>
  <c r="BD19" i="17" s="1"/>
  <c r="AV19" i="17"/>
  <c r="AQ19" i="17"/>
  <c r="AP19" i="17"/>
  <c r="AO19" i="17"/>
  <c r="AN19" i="17"/>
  <c r="AM19" i="17"/>
  <c r="AL19" i="17"/>
  <c r="AK19" i="17"/>
  <c r="AE19" i="17"/>
  <c r="AD19" i="17"/>
  <c r="AG19" i="17" s="1"/>
  <c r="AC19" i="17"/>
  <c r="AB19" i="17"/>
  <c r="AA19" i="17"/>
  <c r="Z19" i="17"/>
  <c r="Y19" i="17"/>
  <c r="T19" i="17"/>
  <c r="S19" i="17"/>
  <c r="R19" i="17"/>
  <c r="Q19" i="17"/>
  <c r="P19" i="17"/>
  <c r="O19" i="17"/>
  <c r="N19" i="17"/>
  <c r="V19" i="17" s="1"/>
  <c r="I19" i="17"/>
  <c r="H19" i="17"/>
  <c r="G19" i="17"/>
  <c r="F19" i="17"/>
  <c r="E19" i="17"/>
  <c r="D19" i="17"/>
  <c r="C19" i="17"/>
  <c r="BW18" i="17"/>
  <c r="BV18" i="17"/>
  <c r="BU18" i="17"/>
  <c r="BT18" i="17"/>
  <c r="BS18" i="17"/>
  <c r="BR18" i="17"/>
  <c r="BQ18" i="17"/>
  <c r="BM18" i="17"/>
  <c r="BL18" i="17"/>
  <c r="BK18" i="17"/>
  <c r="BJ18" i="17"/>
  <c r="BI18" i="17"/>
  <c r="BH18" i="17"/>
  <c r="BG18" i="17"/>
  <c r="BB18" i="17"/>
  <c r="BA18" i="17"/>
  <c r="AZ18" i="17"/>
  <c r="AY18" i="17"/>
  <c r="AX18" i="17"/>
  <c r="AW18" i="17"/>
  <c r="AV18" i="17"/>
  <c r="BD18" i="17" s="1"/>
  <c r="AQ18" i="17"/>
  <c r="AP18" i="17"/>
  <c r="AO18" i="17"/>
  <c r="AN18" i="17"/>
  <c r="AM18" i="17"/>
  <c r="AL18" i="17"/>
  <c r="AK18" i="17"/>
  <c r="AE18" i="17"/>
  <c r="AG18" i="17" s="1"/>
  <c r="AD18" i="17"/>
  <c r="AC18" i="17"/>
  <c r="AB18" i="17"/>
  <c r="AA18" i="17"/>
  <c r="Z18" i="17"/>
  <c r="Y18" i="17"/>
  <c r="T18" i="17"/>
  <c r="S18" i="17"/>
  <c r="R18" i="17"/>
  <c r="Q18" i="17"/>
  <c r="P18" i="17"/>
  <c r="O18" i="17"/>
  <c r="V18" i="17" s="1"/>
  <c r="N18" i="17"/>
  <c r="I18" i="17"/>
  <c r="H18" i="17"/>
  <c r="G18" i="17"/>
  <c r="F18" i="17"/>
  <c r="E18" i="17"/>
  <c r="D18" i="17"/>
  <c r="C18" i="17"/>
  <c r="BW17" i="17"/>
  <c r="BV17" i="17"/>
  <c r="BU17" i="17"/>
  <c r="BT17" i="17"/>
  <c r="BS17" i="17"/>
  <c r="BR17" i="17"/>
  <c r="BQ17" i="17"/>
  <c r="BM17" i="17"/>
  <c r="BL17" i="17"/>
  <c r="BK17" i="17"/>
  <c r="BJ17" i="17"/>
  <c r="BI17" i="17"/>
  <c r="BH17" i="17"/>
  <c r="BG17" i="17"/>
  <c r="BB17" i="17"/>
  <c r="BA17" i="17"/>
  <c r="AZ17" i="17"/>
  <c r="AY17" i="17"/>
  <c r="AX17" i="17"/>
  <c r="AW17" i="17"/>
  <c r="BD17" i="17" s="1"/>
  <c r="AV17" i="17"/>
  <c r="AQ17" i="17"/>
  <c r="AP17" i="17"/>
  <c r="AO17" i="17"/>
  <c r="AN17" i="17"/>
  <c r="AM17" i="17"/>
  <c r="AL17" i="17"/>
  <c r="AK17" i="17"/>
  <c r="AS17" i="17" s="1"/>
  <c r="AE17" i="17"/>
  <c r="AD17" i="17"/>
  <c r="AC17" i="17"/>
  <c r="AB17" i="17"/>
  <c r="AA17" i="17"/>
  <c r="Z17" i="17"/>
  <c r="Y17" i="17"/>
  <c r="T17" i="17"/>
  <c r="S17" i="17"/>
  <c r="R17" i="17"/>
  <c r="Q17" i="17"/>
  <c r="P17" i="17"/>
  <c r="O17" i="17"/>
  <c r="N17" i="17"/>
  <c r="V17" i="17" s="1"/>
  <c r="I17" i="17"/>
  <c r="H17" i="17"/>
  <c r="G17" i="17"/>
  <c r="F17" i="17"/>
  <c r="E17" i="17"/>
  <c r="D17" i="17"/>
  <c r="C17" i="17"/>
  <c r="BD43" i="17"/>
  <c r="V35" i="17"/>
  <c r="BN31" i="17"/>
  <c r="AG23" i="17"/>
  <c r="BH54" i="18"/>
  <c r="AV54" i="18"/>
  <c r="AK54" i="18"/>
  <c r="Y54" i="18"/>
  <c r="BQ53" i="18"/>
  <c r="BG53" i="18"/>
  <c r="BB60" i="18"/>
  <c r="AE60" i="18"/>
  <c r="I60" i="18"/>
  <c r="AD59" i="18"/>
  <c r="S59" i="18"/>
  <c r="H59" i="18"/>
  <c r="AZ58" i="18"/>
  <c r="AO58" i="18"/>
  <c r="AC58" i="18"/>
  <c r="R58" i="18"/>
  <c r="BK57" i="18"/>
  <c r="AY57" i="18"/>
  <c r="F57" i="18"/>
  <c r="BJ56" i="18"/>
  <c r="AM56" i="18"/>
  <c r="AA56" i="18"/>
  <c r="E56" i="18"/>
  <c r="AW55" i="18"/>
  <c r="AK51" i="18"/>
  <c r="AL55" i="18"/>
  <c r="Z55" i="18"/>
  <c r="N51" i="18"/>
  <c r="D55" i="18"/>
  <c r="BQ51" i="18"/>
  <c r="BQ50" i="18"/>
  <c r="BM59" i="18"/>
  <c r="BA59" i="18"/>
  <c r="AK33" i="18"/>
  <c r="N33" i="18"/>
  <c r="P56" i="18"/>
  <c r="BQ35" i="18"/>
  <c r="BI55" i="18"/>
  <c r="BG32" i="18"/>
  <c r="AV35" i="18"/>
  <c r="AK35" i="18"/>
  <c r="AK32" i="18"/>
  <c r="N35" i="18"/>
  <c r="N34" i="18"/>
  <c r="C17" i="18"/>
  <c r="BG19" i="18"/>
  <c r="AV16" i="18"/>
  <c r="AK19" i="18"/>
  <c r="Y16" i="18"/>
  <c r="N19" i="18"/>
  <c r="C54" i="18"/>
  <c r="BY47" i="17"/>
  <c r="BD47" i="17"/>
  <c r="AG47" i="17"/>
  <c r="BY46" i="17"/>
  <c r="BD46" i="17"/>
  <c r="V46" i="17"/>
  <c r="BY45" i="17"/>
  <c r="BD45" i="17"/>
  <c r="V45" i="17"/>
  <c r="BY44" i="17"/>
  <c r="AS44" i="17"/>
  <c r="V44" i="17"/>
  <c r="BY43" i="17"/>
  <c r="AS43" i="17"/>
  <c r="V43" i="17"/>
  <c r="BN42" i="17"/>
  <c r="AS42" i="17"/>
  <c r="V42" i="17"/>
  <c r="BN41" i="17"/>
  <c r="AS41" i="17"/>
  <c r="K41" i="17"/>
  <c r="BN35" i="17"/>
  <c r="AS35" i="17"/>
  <c r="K35" i="17"/>
  <c r="BN34" i="17"/>
  <c r="AG34" i="17"/>
  <c r="K34" i="17"/>
  <c r="BN33" i="17"/>
  <c r="AG33" i="17"/>
  <c r="K33" i="17"/>
  <c r="BD32" i="17"/>
  <c r="AG32" i="17"/>
  <c r="K32" i="17"/>
  <c r="BD31" i="17"/>
  <c r="AG31" i="17"/>
  <c r="BY30" i="17"/>
  <c r="BD30" i="17"/>
  <c r="AG30" i="17"/>
  <c r="BY29" i="17"/>
  <c r="BD29" i="17"/>
  <c r="V29" i="17"/>
  <c r="BD23" i="17"/>
  <c r="V23" i="17"/>
  <c r="BY22" i="17"/>
  <c r="BQ13" i="18" s="1"/>
  <c r="AS22" i="17"/>
  <c r="V22" i="17"/>
  <c r="AS21" i="17"/>
  <c r="V21" i="17"/>
  <c r="BN20" i="17"/>
  <c r="AS20" i="17"/>
  <c r="V20" i="17"/>
  <c r="BN19" i="17"/>
  <c r="AS19" i="17"/>
  <c r="K19" i="17"/>
  <c r="BN18" i="17"/>
  <c r="AS18" i="17"/>
  <c r="K18" i="17"/>
  <c r="BN17" i="17"/>
  <c r="AG17" i="17"/>
  <c r="K17" i="17"/>
  <c r="N17" i="15"/>
  <c r="C17" i="15"/>
  <c r="Y17" i="15"/>
  <c r="AV17" i="15"/>
  <c r="BG17" i="15"/>
  <c r="BW46" i="14"/>
  <c r="BV46" i="14"/>
  <c r="BU46" i="14"/>
  <c r="BT46" i="14"/>
  <c r="BS46" i="14"/>
  <c r="BR46" i="14"/>
  <c r="BQ46" i="14"/>
  <c r="BM46" i="14"/>
  <c r="BL46" i="14"/>
  <c r="BK46" i="14"/>
  <c r="BJ46" i="14"/>
  <c r="BI46" i="14"/>
  <c r="BH46" i="14"/>
  <c r="BG46" i="14"/>
  <c r="BB46" i="14"/>
  <c r="BA46" i="14"/>
  <c r="AZ46" i="14"/>
  <c r="AY46" i="14"/>
  <c r="AX46" i="14"/>
  <c r="AW46" i="14"/>
  <c r="AV46" i="14"/>
  <c r="AQ46" i="14"/>
  <c r="AP46" i="14"/>
  <c r="AO46" i="14"/>
  <c r="AN46" i="14"/>
  <c r="AM46" i="14"/>
  <c r="AL46" i="14"/>
  <c r="AK46" i="14"/>
  <c r="AE46" i="14"/>
  <c r="AD46" i="14"/>
  <c r="AC46" i="14"/>
  <c r="AB46" i="14"/>
  <c r="AA46" i="14"/>
  <c r="Z46" i="14"/>
  <c r="Y46" i="14"/>
  <c r="T46" i="14"/>
  <c r="T60" i="14" s="1"/>
  <c r="S46" i="14"/>
  <c r="R46" i="14"/>
  <c r="Q46" i="14"/>
  <c r="P46" i="14"/>
  <c r="O46" i="14"/>
  <c r="N46" i="14"/>
  <c r="I46" i="14"/>
  <c r="H46" i="14"/>
  <c r="G46" i="14"/>
  <c r="F46" i="14"/>
  <c r="E46" i="14"/>
  <c r="D46" i="14"/>
  <c r="C46" i="14"/>
  <c r="BW45" i="14"/>
  <c r="BV45" i="14"/>
  <c r="BU45" i="14"/>
  <c r="BT45" i="14"/>
  <c r="BS45" i="14"/>
  <c r="BR45" i="14"/>
  <c r="BQ45" i="14"/>
  <c r="BM45" i="14"/>
  <c r="BL45" i="14"/>
  <c r="BK45" i="14"/>
  <c r="BJ45" i="14"/>
  <c r="BI45" i="14"/>
  <c r="BH45" i="14"/>
  <c r="BG45" i="14"/>
  <c r="BB45" i="14"/>
  <c r="BA45" i="14"/>
  <c r="AZ45" i="14"/>
  <c r="AY45" i="14"/>
  <c r="AX45" i="14"/>
  <c r="AW45" i="14"/>
  <c r="AV45" i="14"/>
  <c r="AQ45" i="14"/>
  <c r="AP45" i="14"/>
  <c r="AP59" i="14" s="1"/>
  <c r="AO45" i="14"/>
  <c r="AN45" i="14"/>
  <c r="AM45" i="14"/>
  <c r="AL45" i="14"/>
  <c r="AK45" i="14"/>
  <c r="AE45" i="14"/>
  <c r="AD45" i="14"/>
  <c r="AC45" i="14"/>
  <c r="AB45" i="14"/>
  <c r="AA45" i="14"/>
  <c r="Z45" i="14"/>
  <c r="Y45" i="14"/>
  <c r="T45" i="14"/>
  <c r="S45" i="14"/>
  <c r="R45" i="14"/>
  <c r="Q45" i="14"/>
  <c r="P45" i="14"/>
  <c r="O45" i="14"/>
  <c r="N45" i="14"/>
  <c r="I45" i="14"/>
  <c r="H45" i="14"/>
  <c r="G45" i="14"/>
  <c r="F45" i="14"/>
  <c r="E45" i="14"/>
  <c r="D45" i="14"/>
  <c r="C45" i="14"/>
  <c r="BW44" i="14"/>
  <c r="BV44" i="14"/>
  <c r="BU44" i="14"/>
  <c r="BT44" i="14"/>
  <c r="BS44" i="14"/>
  <c r="BR44" i="14"/>
  <c r="BQ44" i="14"/>
  <c r="BM44" i="14"/>
  <c r="BL44" i="14"/>
  <c r="BK44" i="14"/>
  <c r="BG48" i="14" s="1"/>
  <c r="BJ44" i="14"/>
  <c r="BI44" i="14"/>
  <c r="BH44" i="14"/>
  <c r="BG44" i="14"/>
  <c r="BB44" i="14"/>
  <c r="BA44" i="14"/>
  <c r="AZ44" i="14"/>
  <c r="AY44" i="14"/>
  <c r="AX44" i="14"/>
  <c r="AW44" i="14"/>
  <c r="AV44" i="14"/>
  <c r="AQ44" i="14"/>
  <c r="AP44" i="14"/>
  <c r="AO44" i="14"/>
  <c r="AN44" i="14"/>
  <c r="AM44" i="14"/>
  <c r="AL44" i="14"/>
  <c r="AK44" i="14"/>
  <c r="AE44" i="14"/>
  <c r="AD44" i="14"/>
  <c r="AC44" i="14"/>
  <c r="AB44" i="14"/>
  <c r="AA44" i="14"/>
  <c r="Z44" i="14"/>
  <c r="Y44" i="14"/>
  <c r="T44" i="14"/>
  <c r="S44" i="14"/>
  <c r="R44" i="14"/>
  <c r="Q44" i="14"/>
  <c r="P44" i="14"/>
  <c r="O44" i="14"/>
  <c r="N44" i="14"/>
  <c r="I44" i="14"/>
  <c r="H44" i="14"/>
  <c r="G44" i="14"/>
  <c r="F44" i="14"/>
  <c r="E44" i="14"/>
  <c r="D44" i="14"/>
  <c r="C44" i="14"/>
  <c r="BW43" i="14"/>
  <c r="BV43" i="14"/>
  <c r="BU43" i="14"/>
  <c r="BT43" i="14"/>
  <c r="BS43" i="14"/>
  <c r="BR43" i="14"/>
  <c r="BQ43" i="14"/>
  <c r="BM43" i="14"/>
  <c r="BL43" i="14"/>
  <c r="BG50" i="14" s="1"/>
  <c r="BK43" i="14"/>
  <c r="BJ43" i="14"/>
  <c r="BI43" i="14"/>
  <c r="BH43" i="14"/>
  <c r="BG43" i="14"/>
  <c r="BB43" i="14"/>
  <c r="BA43" i="14"/>
  <c r="AZ43" i="14"/>
  <c r="AY43" i="14"/>
  <c r="AX43" i="14"/>
  <c r="AW43" i="14"/>
  <c r="AV43" i="14"/>
  <c r="AQ43" i="14"/>
  <c r="AP43" i="14"/>
  <c r="AO43" i="14"/>
  <c r="AN43" i="14"/>
  <c r="AM43" i="14"/>
  <c r="AL43" i="14"/>
  <c r="AK43" i="14"/>
  <c r="AE43" i="14"/>
  <c r="AD43" i="14"/>
  <c r="AC43" i="14"/>
  <c r="AB43" i="14"/>
  <c r="AA43" i="14"/>
  <c r="Y49" i="14" s="1"/>
  <c r="Z43" i="14"/>
  <c r="Y43" i="14"/>
  <c r="T43" i="14"/>
  <c r="S43" i="14"/>
  <c r="R43" i="14"/>
  <c r="Q43" i="14"/>
  <c r="P43" i="14"/>
  <c r="O43" i="14"/>
  <c r="N43" i="14"/>
  <c r="I43" i="14"/>
  <c r="H43" i="14"/>
  <c r="G43" i="14"/>
  <c r="C50" i="14" s="1"/>
  <c r="F43" i="14"/>
  <c r="E43" i="14"/>
  <c r="D43" i="14"/>
  <c r="C43" i="14"/>
  <c r="BW42" i="14"/>
  <c r="BV42" i="14"/>
  <c r="BU42" i="14"/>
  <c r="BT42" i="14"/>
  <c r="BS42" i="14"/>
  <c r="BR42" i="14"/>
  <c r="BQ42" i="14"/>
  <c r="BM42" i="14"/>
  <c r="BL42" i="14"/>
  <c r="BK42" i="14"/>
  <c r="BJ42" i="14"/>
  <c r="BI42" i="14"/>
  <c r="BH42" i="14"/>
  <c r="BG42" i="14"/>
  <c r="BB42" i="14"/>
  <c r="BA42" i="14"/>
  <c r="AZ42" i="14"/>
  <c r="AY42" i="14"/>
  <c r="AX42" i="14"/>
  <c r="AW42" i="14"/>
  <c r="AV42" i="14"/>
  <c r="AQ42" i="14"/>
  <c r="AP42" i="14"/>
  <c r="AO42" i="14"/>
  <c r="AN42" i="14"/>
  <c r="AM42" i="14"/>
  <c r="AL42" i="14"/>
  <c r="AK42" i="14"/>
  <c r="AE42" i="14"/>
  <c r="AD42" i="14"/>
  <c r="AC42" i="14"/>
  <c r="AB42" i="14"/>
  <c r="AA42" i="14"/>
  <c r="Z42" i="14"/>
  <c r="Y42" i="14"/>
  <c r="T42" i="14"/>
  <c r="S42" i="14"/>
  <c r="R42" i="14"/>
  <c r="Q42" i="14"/>
  <c r="P42" i="14"/>
  <c r="O42" i="14"/>
  <c r="N42" i="14"/>
  <c r="I42" i="14"/>
  <c r="H42" i="14"/>
  <c r="G42" i="14"/>
  <c r="F42" i="14"/>
  <c r="E42" i="14"/>
  <c r="D42" i="14"/>
  <c r="C42" i="14"/>
  <c r="BW41" i="14"/>
  <c r="BV41" i="14"/>
  <c r="BU41" i="14"/>
  <c r="BT41" i="14"/>
  <c r="BS41" i="14"/>
  <c r="BR41" i="14"/>
  <c r="BQ41" i="14"/>
  <c r="BQ49" i="14" s="1"/>
  <c r="BM41" i="14"/>
  <c r="BL41" i="14"/>
  <c r="BK41" i="14"/>
  <c r="BJ41" i="14"/>
  <c r="BI41" i="14"/>
  <c r="BH41" i="14"/>
  <c r="BG41" i="14"/>
  <c r="BB41" i="14"/>
  <c r="BA41" i="14"/>
  <c r="AZ41" i="14"/>
  <c r="AY41" i="14"/>
  <c r="AX41" i="14"/>
  <c r="AV49" i="14" s="1"/>
  <c r="AW41" i="14"/>
  <c r="AV41" i="14"/>
  <c r="AQ41" i="14"/>
  <c r="AP41" i="14"/>
  <c r="AO41" i="14"/>
  <c r="AN41" i="14"/>
  <c r="AM41" i="14"/>
  <c r="AL41" i="14"/>
  <c r="AK41" i="14"/>
  <c r="AE41" i="14"/>
  <c r="AD41" i="14"/>
  <c r="AC41" i="14"/>
  <c r="AB41" i="14"/>
  <c r="AA41" i="14"/>
  <c r="Z41" i="14"/>
  <c r="Y41" i="14"/>
  <c r="T41" i="14"/>
  <c r="S41" i="14"/>
  <c r="R41" i="14"/>
  <c r="Q41" i="14"/>
  <c r="P41" i="14"/>
  <c r="O41" i="14"/>
  <c r="N41" i="14"/>
  <c r="I41" i="14"/>
  <c r="C51" i="14" s="1"/>
  <c r="H41" i="14"/>
  <c r="G41" i="14"/>
  <c r="F41" i="14"/>
  <c r="E41" i="14"/>
  <c r="D41" i="14"/>
  <c r="C41" i="14"/>
  <c r="BW40" i="14"/>
  <c r="BV40" i="14"/>
  <c r="BU40" i="14"/>
  <c r="BT40" i="14"/>
  <c r="BS40" i="14"/>
  <c r="BR40" i="14"/>
  <c r="BQ50" i="14" s="1"/>
  <c r="BQ40" i="14"/>
  <c r="BM40" i="14"/>
  <c r="BL40" i="14"/>
  <c r="BK40" i="14"/>
  <c r="BJ40" i="14"/>
  <c r="BI40" i="14"/>
  <c r="BH40" i="14"/>
  <c r="BG40" i="14"/>
  <c r="BB40" i="14"/>
  <c r="BA40" i="14"/>
  <c r="AZ40" i="14"/>
  <c r="AY40" i="14"/>
  <c r="AV51" i="14" s="1"/>
  <c r="AX40" i="14"/>
  <c r="AW40" i="14"/>
  <c r="AV40" i="14"/>
  <c r="AQ40" i="14"/>
  <c r="AP40" i="14"/>
  <c r="AO40" i="14"/>
  <c r="AN40" i="14"/>
  <c r="AM40" i="14"/>
  <c r="AL40" i="14"/>
  <c r="AK40" i="14"/>
  <c r="AE40" i="14"/>
  <c r="AD40" i="14"/>
  <c r="Y51" i="14" s="1"/>
  <c r="AC40" i="14"/>
  <c r="AB40" i="14"/>
  <c r="AA40" i="14"/>
  <c r="Z40" i="14"/>
  <c r="Y40" i="14"/>
  <c r="T40" i="14"/>
  <c r="S40" i="14"/>
  <c r="R40" i="14"/>
  <c r="Q40" i="14"/>
  <c r="P40" i="14"/>
  <c r="O40" i="14"/>
  <c r="N40" i="14"/>
  <c r="N48" i="14" s="1"/>
  <c r="I40" i="14"/>
  <c r="H40" i="14"/>
  <c r="G40" i="14"/>
  <c r="F40" i="14"/>
  <c r="E40" i="14"/>
  <c r="D40" i="14"/>
  <c r="C40" i="14"/>
  <c r="BW30" i="14"/>
  <c r="BV30" i="14"/>
  <c r="BU30" i="14"/>
  <c r="BT30" i="14"/>
  <c r="BS30" i="14"/>
  <c r="BR30" i="14"/>
  <c r="BQ30" i="14"/>
  <c r="BM30" i="14"/>
  <c r="BL30" i="14"/>
  <c r="BK30" i="14"/>
  <c r="BJ30" i="14"/>
  <c r="BI30" i="14"/>
  <c r="BH30" i="14"/>
  <c r="BG30" i="14"/>
  <c r="BB30" i="14"/>
  <c r="BA30" i="14"/>
  <c r="AZ30" i="14"/>
  <c r="AY30" i="14"/>
  <c r="AX30" i="14"/>
  <c r="AW30" i="14"/>
  <c r="AV30" i="14"/>
  <c r="AQ30" i="14"/>
  <c r="AP30" i="14"/>
  <c r="AO30" i="14"/>
  <c r="AN30" i="14"/>
  <c r="AM30" i="14"/>
  <c r="AL30" i="14"/>
  <c r="AK30" i="14"/>
  <c r="AE30" i="14"/>
  <c r="AE60" i="14" s="1"/>
  <c r="AD30" i="14"/>
  <c r="AC30" i="14"/>
  <c r="AB30" i="14"/>
  <c r="AA30" i="14"/>
  <c r="Z30" i="14"/>
  <c r="Y30" i="14"/>
  <c r="T30" i="14"/>
  <c r="S30" i="14"/>
  <c r="R30" i="14"/>
  <c r="Q30" i="14"/>
  <c r="P30" i="14"/>
  <c r="O30" i="14"/>
  <c r="N30" i="14"/>
  <c r="I30" i="14"/>
  <c r="H30" i="14"/>
  <c r="G30" i="14"/>
  <c r="F30" i="14"/>
  <c r="E30" i="14"/>
  <c r="D30" i="14"/>
  <c r="C30" i="14"/>
  <c r="BW29" i="14"/>
  <c r="BV29" i="14"/>
  <c r="BU29" i="14"/>
  <c r="BT29" i="14"/>
  <c r="BS29" i="14"/>
  <c r="BR29" i="14"/>
  <c r="BQ29" i="14"/>
  <c r="BM29" i="14"/>
  <c r="BL29" i="14"/>
  <c r="BK29" i="14"/>
  <c r="BJ29" i="14"/>
  <c r="BI29" i="14"/>
  <c r="BH29" i="14"/>
  <c r="BG29" i="14"/>
  <c r="BB29" i="14"/>
  <c r="BA29" i="14"/>
  <c r="BA59" i="14" s="1"/>
  <c r="AZ29" i="14"/>
  <c r="AY29" i="14"/>
  <c r="AX29" i="14"/>
  <c r="AW29" i="14"/>
  <c r="AV29" i="14"/>
  <c r="AQ29" i="14"/>
  <c r="AP29" i="14"/>
  <c r="AO29" i="14"/>
  <c r="AN29" i="14"/>
  <c r="AM29" i="14"/>
  <c r="AL29" i="14"/>
  <c r="AK29" i="14"/>
  <c r="AE29" i="14"/>
  <c r="AD29" i="14"/>
  <c r="AC29" i="14"/>
  <c r="AB29" i="14"/>
  <c r="AA29" i="14"/>
  <c r="Z29" i="14"/>
  <c r="Y29" i="14"/>
  <c r="T29" i="14"/>
  <c r="S29" i="14"/>
  <c r="R29" i="14"/>
  <c r="Q29" i="14"/>
  <c r="P29" i="14"/>
  <c r="O29" i="14"/>
  <c r="N29" i="14"/>
  <c r="I29" i="14"/>
  <c r="H29" i="14"/>
  <c r="G29" i="14"/>
  <c r="F29" i="14"/>
  <c r="E29" i="14"/>
  <c r="D29" i="14"/>
  <c r="C29" i="14"/>
  <c r="BW28" i="14"/>
  <c r="BV28" i="14"/>
  <c r="BU28" i="14"/>
  <c r="BT28" i="14"/>
  <c r="BS28" i="14"/>
  <c r="BR28" i="14"/>
  <c r="BQ28" i="14"/>
  <c r="BM28" i="14"/>
  <c r="BL28" i="14"/>
  <c r="BK28" i="14"/>
  <c r="BJ28" i="14"/>
  <c r="BI28" i="14"/>
  <c r="BH28" i="14"/>
  <c r="BG28" i="14"/>
  <c r="BB28" i="14"/>
  <c r="AV34" i="14" s="1"/>
  <c r="BA28" i="14"/>
  <c r="AZ28" i="14"/>
  <c r="AY28" i="14"/>
  <c r="AX28" i="14"/>
  <c r="AW28" i="14"/>
  <c r="AV28" i="14"/>
  <c r="AQ28" i="14"/>
  <c r="AP28" i="14"/>
  <c r="AO28" i="14"/>
  <c r="AN28" i="14"/>
  <c r="AM28" i="14"/>
  <c r="AL28" i="14"/>
  <c r="AK28" i="14"/>
  <c r="AE28" i="14"/>
  <c r="AD28" i="14"/>
  <c r="AC28" i="14"/>
  <c r="AB28" i="14"/>
  <c r="AA28" i="14"/>
  <c r="Z28" i="14"/>
  <c r="Y28" i="14"/>
  <c r="T28" i="14"/>
  <c r="S28" i="14"/>
  <c r="R28" i="14"/>
  <c r="Q28" i="14"/>
  <c r="P28" i="14"/>
  <c r="O28" i="14"/>
  <c r="N28" i="14"/>
  <c r="I28" i="14"/>
  <c r="H28" i="14"/>
  <c r="G28" i="14"/>
  <c r="F28" i="14"/>
  <c r="E28" i="14"/>
  <c r="D28" i="14"/>
  <c r="C28" i="14"/>
  <c r="BW27" i="14"/>
  <c r="BV27" i="14"/>
  <c r="BQ34" i="14" s="1"/>
  <c r="BU27" i="14"/>
  <c r="BT27" i="14"/>
  <c r="BS27" i="14"/>
  <c r="BR27" i="14"/>
  <c r="BQ27" i="14"/>
  <c r="BM27" i="14"/>
  <c r="BL27" i="14"/>
  <c r="BK27" i="14"/>
  <c r="BJ27" i="14"/>
  <c r="BI27" i="14"/>
  <c r="BH27" i="14"/>
  <c r="BG27" i="14"/>
  <c r="BB27" i="14"/>
  <c r="BA27" i="14"/>
  <c r="AZ27" i="14"/>
  <c r="AY27" i="14"/>
  <c r="AX27" i="14"/>
  <c r="AW27" i="14"/>
  <c r="AV27" i="14"/>
  <c r="AQ27" i="14"/>
  <c r="AP27" i="14"/>
  <c r="AO27" i="14"/>
  <c r="AN27" i="14"/>
  <c r="AM27" i="14"/>
  <c r="AK33" i="14" s="1"/>
  <c r="AL27" i="14"/>
  <c r="AK27" i="14"/>
  <c r="AE27" i="14"/>
  <c r="AD27" i="14"/>
  <c r="AC27" i="14"/>
  <c r="AB27" i="14"/>
  <c r="AA27" i="14"/>
  <c r="Z27" i="14"/>
  <c r="Y27" i="14"/>
  <c r="T27" i="14"/>
  <c r="S27" i="14"/>
  <c r="R27" i="14"/>
  <c r="N33" i="14" s="1"/>
  <c r="Q27" i="14"/>
  <c r="P27" i="14"/>
  <c r="O27" i="14"/>
  <c r="N27" i="14"/>
  <c r="I27" i="14"/>
  <c r="H27" i="14"/>
  <c r="G27" i="14"/>
  <c r="F27" i="14"/>
  <c r="E27" i="14"/>
  <c r="D27" i="14"/>
  <c r="C27" i="14"/>
  <c r="BW26" i="14"/>
  <c r="BQ35" i="14" s="1"/>
  <c r="BV26" i="14"/>
  <c r="BU26" i="14"/>
  <c r="BT26" i="14"/>
  <c r="BS26" i="14"/>
  <c r="BR26" i="14"/>
  <c r="BQ26" i="14"/>
  <c r="BM26" i="14"/>
  <c r="BL26" i="14"/>
  <c r="BK26" i="14"/>
  <c r="BJ26" i="14"/>
  <c r="BI26" i="14"/>
  <c r="BH26" i="14"/>
  <c r="BG26" i="14"/>
  <c r="BB26" i="14"/>
  <c r="BA26" i="14"/>
  <c r="AZ26" i="14"/>
  <c r="AY26" i="14"/>
  <c r="AX26" i="14"/>
  <c r="AW26" i="14"/>
  <c r="AV26" i="14"/>
  <c r="AQ26" i="14"/>
  <c r="AP26" i="14"/>
  <c r="AO26" i="14"/>
  <c r="AN26" i="14"/>
  <c r="AK34" i="14" s="1"/>
  <c r="AM26" i="14"/>
  <c r="AL26" i="14"/>
  <c r="AK26" i="14"/>
  <c r="AE26" i="14"/>
  <c r="AD26" i="14"/>
  <c r="AC26" i="14"/>
  <c r="AB26" i="14"/>
  <c r="AA26" i="14"/>
  <c r="Z26" i="14"/>
  <c r="Y26" i="14"/>
  <c r="T26" i="14"/>
  <c r="S26" i="14"/>
  <c r="R26" i="14"/>
  <c r="Q26" i="14"/>
  <c r="P26" i="14"/>
  <c r="O26" i="14"/>
  <c r="N26" i="14"/>
  <c r="I26" i="14"/>
  <c r="H26" i="14"/>
  <c r="G26" i="14"/>
  <c r="F26" i="14"/>
  <c r="E26" i="14"/>
  <c r="D26" i="14"/>
  <c r="C26" i="14"/>
  <c r="BW25" i="14"/>
  <c r="BV25" i="14"/>
  <c r="BU25" i="14"/>
  <c r="BT25" i="14"/>
  <c r="BS25" i="14"/>
  <c r="BR25" i="14"/>
  <c r="BQ25" i="14"/>
  <c r="BM25" i="14"/>
  <c r="BL25" i="14"/>
  <c r="BK25" i="14"/>
  <c r="BJ25" i="14"/>
  <c r="BI25" i="14"/>
  <c r="BG34" i="14" s="1"/>
  <c r="BH25" i="14"/>
  <c r="BG25" i="14"/>
  <c r="BB25" i="14"/>
  <c r="BA25" i="14"/>
  <c r="AZ25" i="14"/>
  <c r="AY25" i="14"/>
  <c r="AX25" i="14"/>
  <c r="AW25" i="14"/>
  <c r="AV25" i="14"/>
  <c r="AQ25" i="14"/>
  <c r="AP25" i="14"/>
  <c r="AO25" i="14"/>
  <c r="AN25" i="14"/>
  <c r="AM25" i="14"/>
  <c r="AL25" i="14"/>
  <c r="AK25" i="14"/>
  <c r="AE25" i="14"/>
  <c r="AD25" i="14"/>
  <c r="AC25" i="14"/>
  <c r="AB25" i="14"/>
  <c r="AA25" i="14"/>
  <c r="Z25" i="14"/>
  <c r="Y25" i="14"/>
  <c r="T25" i="14"/>
  <c r="N35" i="14" s="1"/>
  <c r="S25" i="14"/>
  <c r="R25" i="14"/>
  <c r="Q25" i="14"/>
  <c r="P25" i="14"/>
  <c r="O25" i="14"/>
  <c r="N25" i="14"/>
  <c r="I25" i="14"/>
  <c r="H25" i="14"/>
  <c r="G25" i="14"/>
  <c r="F25" i="14"/>
  <c r="E25" i="14"/>
  <c r="D25" i="14"/>
  <c r="C32" i="14" s="1"/>
  <c r="C25" i="14"/>
  <c r="BW24" i="14"/>
  <c r="BV24" i="14"/>
  <c r="BU24" i="14"/>
  <c r="BT24" i="14"/>
  <c r="BS24" i="14"/>
  <c r="BR24" i="14"/>
  <c r="BQ24" i="14"/>
  <c r="BM24" i="14"/>
  <c r="BL24" i="14"/>
  <c r="BK24" i="14"/>
  <c r="BJ24" i="14"/>
  <c r="BG35" i="14" s="1"/>
  <c r="BI24" i="14"/>
  <c r="BH24" i="14"/>
  <c r="BG24" i="14"/>
  <c r="BB24" i="14"/>
  <c r="BA24" i="14"/>
  <c r="AZ24" i="14"/>
  <c r="AY24" i="14"/>
  <c r="AX24" i="14"/>
  <c r="AW24" i="14"/>
  <c r="AV24" i="14"/>
  <c r="AQ24" i="14"/>
  <c r="AP24" i="14"/>
  <c r="AO24" i="14"/>
  <c r="AN24" i="14"/>
  <c r="AM24" i="14"/>
  <c r="AL24" i="14"/>
  <c r="AK24" i="14"/>
  <c r="AE24" i="14"/>
  <c r="AD24" i="14"/>
  <c r="AC24" i="14"/>
  <c r="AB24" i="14"/>
  <c r="AA24" i="14"/>
  <c r="Z24" i="14"/>
  <c r="Y24" i="14"/>
  <c r="Y54" i="14" s="1"/>
  <c r="T24" i="14"/>
  <c r="S24" i="14"/>
  <c r="R24" i="14"/>
  <c r="Q24" i="14"/>
  <c r="P24" i="14"/>
  <c r="O24" i="14"/>
  <c r="N24" i="14"/>
  <c r="I24" i="14"/>
  <c r="H24" i="14"/>
  <c r="G24" i="14"/>
  <c r="F24" i="14"/>
  <c r="E24" i="14"/>
  <c r="C34" i="14" s="1"/>
  <c r="D24" i="14"/>
  <c r="C24" i="14"/>
  <c r="BW14" i="14"/>
  <c r="BV14" i="14"/>
  <c r="BU14" i="14"/>
  <c r="BT14" i="14"/>
  <c r="BS14" i="14"/>
  <c r="BR14" i="14"/>
  <c r="BQ14" i="14"/>
  <c r="BM14" i="14"/>
  <c r="BL14" i="14"/>
  <c r="BK14" i="14"/>
  <c r="BJ14" i="14"/>
  <c r="BI14" i="14"/>
  <c r="BH14" i="14"/>
  <c r="BG14" i="14"/>
  <c r="BB14" i="14"/>
  <c r="BA14" i="14"/>
  <c r="AZ14" i="14"/>
  <c r="AY14" i="14"/>
  <c r="AX14" i="14"/>
  <c r="AW14" i="14"/>
  <c r="AV14" i="14"/>
  <c r="AQ14" i="14"/>
  <c r="AQ60" i="14" s="1"/>
  <c r="AP14" i="14"/>
  <c r="AO14" i="14"/>
  <c r="AN14" i="14"/>
  <c r="AM14" i="14"/>
  <c r="AL14" i="14"/>
  <c r="AK14" i="14"/>
  <c r="AE14" i="14"/>
  <c r="AD14" i="14"/>
  <c r="AC14" i="14"/>
  <c r="AB14" i="14"/>
  <c r="AA14" i="14"/>
  <c r="Z14" i="14"/>
  <c r="Y14" i="14"/>
  <c r="T14" i="14"/>
  <c r="S14" i="14"/>
  <c r="R14" i="14"/>
  <c r="Q14" i="14"/>
  <c r="P14" i="14"/>
  <c r="O14" i="14"/>
  <c r="N14" i="14"/>
  <c r="I14" i="14"/>
  <c r="H14" i="14"/>
  <c r="G14" i="14"/>
  <c r="F14" i="14"/>
  <c r="E14" i="14"/>
  <c r="D14" i="14"/>
  <c r="C14" i="14"/>
  <c r="BW13" i="14"/>
  <c r="BV13" i="14"/>
  <c r="BU13" i="14"/>
  <c r="BT13" i="14"/>
  <c r="BS13" i="14"/>
  <c r="BR13" i="14"/>
  <c r="BQ13" i="14"/>
  <c r="BM13" i="14"/>
  <c r="BL13" i="14"/>
  <c r="BG17" i="14" s="1"/>
  <c r="BK13" i="14"/>
  <c r="BJ13" i="14"/>
  <c r="BI13" i="14"/>
  <c r="BH13" i="14"/>
  <c r="BG13" i="14"/>
  <c r="BB13" i="14"/>
  <c r="BA13" i="14"/>
  <c r="AZ13" i="14"/>
  <c r="AY13" i="14"/>
  <c r="AX13" i="14"/>
  <c r="AW13" i="14"/>
  <c r="AV13" i="14"/>
  <c r="AQ13" i="14"/>
  <c r="AP13" i="14"/>
  <c r="AO13" i="14"/>
  <c r="AN13" i="14"/>
  <c r="AM13" i="14"/>
  <c r="AL13" i="14"/>
  <c r="AK13" i="14"/>
  <c r="AE13" i="14"/>
  <c r="AD13" i="14"/>
  <c r="AC13" i="14"/>
  <c r="AB13" i="14"/>
  <c r="AA13" i="14"/>
  <c r="Z13" i="14"/>
  <c r="Y13" i="14"/>
  <c r="T13" i="14"/>
  <c r="S13" i="14"/>
  <c r="R13" i="14"/>
  <c r="Q13" i="14"/>
  <c r="P13" i="14"/>
  <c r="O13" i="14"/>
  <c r="N13" i="14"/>
  <c r="I13" i="14"/>
  <c r="H13" i="14"/>
  <c r="G13" i="14"/>
  <c r="F13" i="14"/>
  <c r="E13" i="14"/>
  <c r="D13" i="14"/>
  <c r="C13" i="14"/>
  <c r="BW12" i="14"/>
  <c r="BV12" i="14"/>
  <c r="BU12" i="14"/>
  <c r="BT12" i="14"/>
  <c r="BS12" i="14"/>
  <c r="BR12" i="14"/>
  <c r="BQ12" i="14"/>
  <c r="BM12" i="14"/>
  <c r="BG18" i="14" s="1"/>
  <c r="BL12" i="14"/>
  <c r="BK12" i="14"/>
  <c r="BJ12" i="14"/>
  <c r="BI12" i="14"/>
  <c r="BH12" i="14"/>
  <c r="BG12" i="14"/>
  <c r="BB12" i="14"/>
  <c r="BA12" i="14"/>
  <c r="AZ12" i="14"/>
  <c r="AY12" i="14"/>
  <c r="AX12" i="14"/>
  <c r="AW12" i="14"/>
  <c r="AV12" i="14"/>
  <c r="AQ12" i="14"/>
  <c r="AP12" i="14"/>
  <c r="AO12" i="14"/>
  <c r="AN12" i="14"/>
  <c r="AM12" i="14"/>
  <c r="AL12" i="14"/>
  <c r="AK12" i="14"/>
  <c r="AE12" i="14"/>
  <c r="AD12" i="14"/>
  <c r="AC12" i="14"/>
  <c r="AB12" i="14"/>
  <c r="AA12" i="14"/>
  <c r="Z12" i="14"/>
  <c r="Y12" i="14"/>
  <c r="T12" i="14"/>
  <c r="S12" i="14"/>
  <c r="R12" i="14"/>
  <c r="Q12" i="14"/>
  <c r="P12" i="14"/>
  <c r="O12" i="14"/>
  <c r="N12" i="14"/>
  <c r="I12" i="14"/>
  <c r="H12" i="14"/>
  <c r="C17" i="14" s="1"/>
  <c r="G12" i="14"/>
  <c r="F12" i="14"/>
  <c r="E12" i="14"/>
  <c r="D12" i="14"/>
  <c r="C12" i="14"/>
  <c r="BW11" i="14"/>
  <c r="BV11" i="14"/>
  <c r="BU11" i="14"/>
  <c r="BT11" i="14"/>
  <c r="BS11" i="14"/>
  <c r="BR11" i="14"/>
  <c r="BQ11" i="14"/>
  <c r="BM11" i="14"/>
  <c r="BL11" i="14"/>
  <c r="BK11" i="14"/>
  <c r="BJ11" i="14"/>
  <c r="BI11" i="14"/>
  <c r="BH11" i="14"/>
  <c r="BG11" i="14"/>
  <c r="BB11" i="14"/>
  <c r="BA11" i="14"/>
  <c r="AZ11" i="14"/>
  <c r="AY11" i="14"/>
  <c r="AX11" i="14"/>
  <c r="AV17" i="14" s="1"/>
  <c r="AW11" i="14"/>
  <c r="AV11" i="14"/>
  <c r="AQ11" i="14"/>
  <c r="AP11" i="14"/>
  <c r="AO11" i="14"/>
  <c r="AN11" i="14"/>
  <c r="AM11" i="14"/>
  <c r="AL11" i="14"/>
  <c r="AK11" i="14"/>
  <c r="AE11" i="14"/>
  <c r="AD11" i="14"/>
  <c r="AC11" i="14"/>
  <c r="Y18" i="14" s="1"/>
  <c r="AB11" i="14"/>
  <c r="AA11" i="14"/>
  <c r="Z11" i="14"/>
  <c r="Y11" i="14"/>
  <c r="T11" i="14"/>
  <c r="S11" i="14"/>
  <c r="R11" i="14"/>
  <c r="Q11" i="14"/>
  <c r="P11" i="14"/>
  <c r="O11" i="14"/>
  <c r="N11" i="14"/>
  <c r="I11" i="14"/>
  <c r="C19" i="14" s="1"/>
  <c r="H11" i="14"/>
  <c r="G11" i="14"/>
  <c r="F11" i="14"/>
  <c r="E11" i="14"/>
  <c r="D11" i="14"/>
  <c r="C11" i="14"/>
  <c r="BW10" i="14"/>
  <c r="BV10" i="14"/>
  <c r="BU10" i="14"/>
  <c r="BT10" i="14"/>
  <c r="BS10" i="14"/>
  <c r="BR10" i="14"/>
  <c r="BQ10" i="14"/>
  <c r="BM10" i="14"/>
  <c r="BL10" i="14"/>
  <c r="BK10" i="14"/>
  <c r="BJ10" i="14"/>
  <c r="BI10" i="14"/>
  <c r="BH10" i="14"/>
  <c r="BG10" i="14"/>
  <c r="BB10" i="14"/>
  <c r="BA10" i="14"/>
  <c r="AZ10" i="14"/>
  <c r="AY10" i="14"/>
  <c r="AV18" i="14" s="1"/>
  <c r="AX10" i="14"/>
  <c r="AW10" i="14"/>
  <c r="AV10" i="14"/>
  <c r="AQ10" i="14"/>
  <c r="AP10" i="14"/>
  <c r="AO10" i="14"/>
  <c r="AN10" i="14"/>
  <c r="AM10" i="14"/>
  <c r="AL10" i="14"/>
  <c r="AK10" i="14"/>
  <c r="AE10" i="14"/>
  <c r="AD10" i="14"/>
  <c r="AC10" i="14"/>
  <c r="AB10" i="14"/>
  <c r="AA10" i="14"/>
  <c r="Z10" i="14"/>
  <c r="Y10" i="14"/>
  <c r="T10" i="14"/>
  <c r="S10" i="14"/>
  <c r="R10" i="14"/>
  <c r="Q10" i="14"/>
  <c r="P10" i="14"/>
  <c r="O10" i="14"/>
  <c r="N10" i="14"/>
  <c r="I10" i="14"/>
  <c r="H10" i="14"/>
  <c r="G10" i="14"/>
  <c r="F10" i="14"/>
  <c r="E10" i="14"/>
  <c r="D10" i="14"/>
  <c r="C10" i="14"/>
  <c r="BW9" i="14"/>
  <c r="BV9" i="14"/>
  <c r="BU9" i="14"/>
  <c r="BT9" i="14"/>
  <c r="BS9" i="14"/>
  <c r="BS55" i="14" s="1"/>
  <c r="BR9" i="14"/>
  <c r="BQ9" i="14"/>
  <c r="BM9" i="14"/>
  <c r="BL9" i="14"/>
  <c r="BK9" i="14"/>
  <c r="BJ9" i="14"/>
  <c r="BI9" i="14"/>
  <c r="BH9" i="14"/>
  <c r="BG9" i="14"/>
  <c r="BB9" i="14"/>
  <c r="BA9" i="14"/>
  <c r="AZ9" i="14"/>
  <c r="AY9" i="14"/>
  <c r="AX9" i="14"/>
  <c r="AW9" i="14"/>
  <c r="AV9" i="14"/>
  <c r="AQ9" i="14"/>
  <c r="AP9" i="14"/>
  <c r="AO9" i="14"/>
  <c r="AN9" i="14"/>
  <c r="AM9" i="14"/>
  <c r="AL9" i="14"/>
  <c r="AK9" i="14"/>
  <c r="AE9" i="14"/>
  <c r="Y19" i="14" s="1"/>
  <c r="AD9" i="14"/>
  <c r="AC9" i="14"/>
  <c r="AB9" i="14"/>
  <c r="AA9" i="14"/>
  <c r="Z9" i="14"/>
  <c r="Y9" i="14"/>
  <c r="T9" i="14"/>
  <c r="S9" i="14"/>
  <c r="R9" i="14"/>
  <c r="Q9" i="14"/>
  <c r="P9" i="14"/>
  <c r="O9" i="14"/>
  <c r="N17" i="14" s="1"/>
  <c r="N9" i="14"/>
  <c r="I9" i="14"/>
  <c r="H9" i="14"/>
  <c r="G9" i="14"/>
  <c r="F9" i="14"/>
  <c r="E9" i="14"/>
  <c r="D9" i="14"/>
  <c r="C9" i="14"/>
  <c r="BW8" i="14"/>
  <c r="BV8" i="14"/>
  <c r="BU8" i="14"/>
  <c r="BT8" i="14"/>
  <c r="BQ19" i="14" s="1"/>
  <c r="BS8" i="14"/>
  <c r="BR8" i="14"/>
  <c r="BQ8" i="14"/>
  <c r="BM8" i="14"/>
  <c r="BL8" i="14"/>
  <c r="BK8" i="14"/>
  <c r="BJ8" i="14"/>
  <c r="BI8" i="14"/>
  <c r="BH8" i="14"/>
  <c r="BG8" i="14"/>
  <c r="BB8" i="14"/>
  <c r="BA8" i="14"/>
  <c r="AV19" i="14" s="1"/>
  <c r="AZ8" i="14"/>
  <c r="AY8" i="14"/>
  <c r="AX8" i="14"/>
  <c r="AW8" i="14"/>
  <c r="AV8" i="14"/>
  <c r="AQ8" i="14"/>
  <c r="AP8" i="14"/>
  <c r="AO8" i="14"/>
  <c r="AN8" i="14"/>
  <c r="AM8" i="14"/>
  <c r="AL8" i="14"/>
  <c r="AK8" i="14"/>
  <c r="AK16" i="14" s="1"/>
  <c r="AE8" i="14"/>
  <c r="AD8" i="14"/>
  <c r="AC8" i="14"/>
  <c r="AB8" i="14"/>
  <c r="AA8" i="14"/>
  <c r="Z8" i="14"/>
  <c r="Y8" i="14"/>
  <c r="T8" i="14"/>
  <c r="S8" i="14"/>
  <c r="R8" i="14"/>
  <c r="Q8" i="14"/>
  <c r="P8" i="14"/>
  <c r="N18" i="14" s="1"/>
  <c r="O8" i="14"/>
  <c r="N8" i="14"/>
  <c r="I8" i="14"/>
  <c r="H8" i="14"/>
  <c r="G8" i="14"/>
  <c r="F8" i="14"/>
  <c r="E8" i="14"/>
  <c r="D8" i="14"/>
  <c r="C8" i="14"/>
  <c r="BW46" i="16"/>
  <c r="BV46" i="16"/>
  <c r="BU46" i="16"/>
  <c r="BT46" i="16"/>
  <c r="BS46" i="16"/>
  <c r="BR46" i="16"/>
  <c r="BQ46" i="16"/>
  <c r="BM46" i="16"/>
  <c r="BL46" i="16"/>
  <c r="BK46" i="16"/>
  <c r="BJ46" i="16"/>
  <c r="BI46" i="16"/>
  <c r="BH46" i="16"/>
  <c r="BG46" i="16"/>
  <c r="BB46" i="16"/>
  <c r="BB60" i="16" s="1"/>
  <c r="BA46" i="16"/>
  <c r="AZ46" i="16"/>
  <c r="AY46" i="16"/>
  <c r="AX46" i="16"/>
  <c r="AW46" i="16"/>
  <c r="AV46" i="16"/>
  <c r="AQ46" i="16"/>
  <c r="AP46" i="16"/>
  <c r="AO46" i="16"/>
  <c r="AN46" i="16"/>
  <c r="AM46" i="16"/>
  <c r="AL46" i="16"/>
  <c r="AK46" i="16"/>
  <c r="AE46" i="16"/>
  <c r="AD46" i="16"/>
  <c r="AC46" i="16"/>
  <c r="AB46" i="16"/>
  <c r="AA46" i="16"/>
  <c r="Z46" i="16"/>
  <c r="Y46" i="16"/>
  <c r="T46" i="16"/>
  <c r="T60" i="16" s="1"/>
  <c r="S46" i="16"/>
  <c r="R46" i="16"/>
  <c r="Q46" i="16"/>
  <c r="P46" i="16"/>
  <c r="O46" i="16"/>
  <c r="N46" i="16"/>
  <c r="I46" i="16"/>
  <c r="H46" i="16"/>
  <c r="G46" i="16"/>
  <c r="F46" i="16"/>
  <c r="E46" i="16"/>
  <c r="D46" i="16"/>
  <c r="C46" i="16"/>
  <c r="BW45" i="16"/>
  <c r="BV45" i="16"/>
  <c r="BU45" i="16"/>
  <c r="BT45" i="16"/>
  <c r="BS45" i="16"/>
  <c r="BR45" i="16"/>
  <c r="BQ45" i="16"/>
  <c r="BM45" i="16"/>
  <c r="BL45" i="16"/>
  <c r="BK45" i="16"/>
  <c r="BJ45" i="16"/>
  <c r="BI45" i="16"/>
  <c r="BH45" i="16"/>
  <c r="BG45" i="16"/>
  <c r="BB45" i="16"/>
  <c r="BA45" i="16"/>
  <c r="AZ45" i="16"/>
  <c r="AY45" i="16"/>
  <c r="AX45" i="16"/>
  <c r="AW45" i="16"/>
  <c r="AV45" i="16"/>
  <c r="AQ45" i="16"/>
  <c r="AP45" i="16"/>
  <c r="AP59" i="16" s="1"/>
  <c r="AO45" i="16"/>
  <c r="AN45" i="16"/>
  <c r="AM45" i="16"/>
  <c r="AL45" i="16"/>
  <c r="AK45" i="16"/>
  <c r="AE45" i="16"/>
  <c r="AD45" i="16"/>
  <c r="AC45" i="16"/>
  <c r="AB45" i="16"/>
  <c r="AA45" i="16"/>
  <c r="Z45" i="16"/>
  <c r="Y45" i="16"/>
  <c r="T45" i="16"/>
  <c r="S45" i="16"/>
  <c r="R45" i="16"/>
  <c r="Q45" i="16"/>
  <c r="P45" i="16"/>
  <c r="O45" i="16"/>
  <c r="N45" i="16"/>
  <c r="I45" i="16"/>
  <c r="H45" i="16"/>
  <c r="H59" i="16" s="1"/>
  <c r="G45" i="16"/>
  <c r="F45" i="16"/>
  <c r="E45" i="16"/>
  <c r="D45" i="16"/>
  <c r="C45" i="16"/>
  <c r="BW44" i="16"/>
  <c r="BV44" i="16"/>
  <c r="BV58" i="16" s="1"/>
  <c r="BU44" i="16"/>
  <c r="BT44" i="16"/>
  <c r="BS44" i="16"/>
  <c r="BR44" i="16"/>
  <c r="BQ44" i="16"/>
  <c r="BM44" i="16"/>
  <c r="BL44" i="16"/>
  <c r="BK44" i="16"/>
  <c r="BJ44" i="16"/>
  <c r="BI44" i="16"/>
  <c r="BH44" i="16"/>
  <c r="BG44" i="16"/>
  <c r="BB44" i="16"/>
  <c r="BA44" i="16"/>
  <c r="AZ44" i="16"/>
  <c r="AY44" i="16"/>
  <c r="AX44" i="16"/>
  <c r="AW44" i="16"/>
  <c r="AV44" i="16"/>
  <c r="AQ44" i="16"/>
  <c r="AP44" i="16"/>
  <c r="AO44" i="16"/>
  <c r="AN44" i="16"/>
  <c r="AM44" i="16"/>
  <c r="AL44" i="16"/>
  <c r="AK44" i="16"/>
  <c r="AE44" i="16"/>
  <c r="AD44" i="16"/>
  <c r="AC44" i="16"/>
  <c r="AB44" i="16"/>
  <c r="AA44" i="16"/>
  <c r="Z44" i="16"/>
  <c r="Y44" i="16"/>
  <c r="T44" i="16"/>
  <c r="S44" i="16"/>
  <c r="R44" i="16"/>
  <c r="R58" i="16" s="1"/>
  <c r="Q44" i="16"/>
  <c r="P44" i="16"/>
  <c r="O44" i="16"/>
  <c r="N44" i="16"/>
  <c r="I44" i="16"/>
  <c r="H44" i="16"/>
  <c r="G44" i="16"/>
  <c r="F44" i="16"/>
  <c r="E44" i="16"/>
  <c r="D44" i="16"/>
  <c r="C44" i="16"/>
  <c r="BW43" i="16"/>
  <c r="BV43" i="16"/>
  <c r="BU43" i="16"/>
  <c r="BT43" i="16"/>
  <c r="BS43" i="16"/>
  <c r="BR43" i="16"/>
  <c r="BQ43" i="16"/>
  <c r="BM43" i="16"/>
  <c r="BL43" i="16"/>
  <c r="BK43" i="16"/>
  <c r="BJ43" i="16"/>
  <c r="BI43" i="16"/>
  <c r="BH43" i="16"/>
  <c r="BG43" i="16"/>
  <c r="BB43" i="16"/>
  <c r="BA43" i="16"/>
  <c r="AZ43" i="16"/>
  <c r="AY43" i="16"/>
  <c r="AX43" i="16"/>
  <c r="AW43" i="16"/>
  <c r="AV43" i="16"/>
  <c r="AQ43" i="16"/>
  <c r="AP43" i="16"/>
  <c r="AO43" i="16"/>
  <c r="AN43" i="16"/>
  <c r="AM43" i="16"/>
  <c r="AL43" i="16"/>
  <c r="AK43" i="16"/>
  <c r="AE43" i="16"/>
  <c r="AD43" i="16"/>
  <c r="AC43" i="16"/>
  <c r="AB43" i="16"/>
  <c r="AA43" i="16"/>
  <c r="Y49" i="16" s="1"/>
  <c r="Z43" i="16"/>
  <c r="Y43" i="16"/>
  <c r="T43" i="16"/>
  <c r="S43" i="16"/>
  <c r="R43" i="16"/>
  <c r="N49" i="16" s="1"/>
  <c r="Q43" i="16"/>
  <c r="P43" i="16"/>
  <c r="O43" i="16"/>
  <c r="N43" i="16"/>
  <c r="I43" i="16"/>
  <c r="H43" i="16"/>
  <c r="G43" i="16"/>
  <c r="F43" i="16"/>
  <c r="E43" i="16"/>
  <c r="C49" i="16" s="1"/>
  <c r="D43" i="16"/>
  <c r="C43" i="16"/>
  <c r="BW42" i="16"/>
  <c r="BV42" i="16"/>
  <c r="BU42" i="16"/>
  <c r="BT42" i="16"/>
  <c r="BS42" i="16"/>
  <c r="BR42" i="16"/>
  <c r="BQ42" i="16"/>
  <c r="BM42" i="16"/>
  <c r="BL42" i="16"/>
  <c r="BK42" i="16"/>
  <c r="BJ42" i="16"/>
  <c r="BI42" i="16"/>
  <c r="BH42" i="16"/>
  <c r="BG42" i="16"/>
  <c r="BB42" i="16"/>
  <c r="BA42" i="16"/>
  <c r="AZ42" i="16"/>
  <c r="AY42" i="16"/>
  <c r="AX42" i="16"/>
  <c r="AW42" i="16"/>
  <c r="AV42" i="16"/>
  <c r="AQ42" i="16"/>
  <c r="AP42" i="16"/>
  <c r="AO42" i="16"/>
  <c r="AN42" i="16"/>
  <c r="AM42" i="16"/>
  <c r="AL42" i="16"/>
  <c r="AK42" i="16"/>
  <c r="AE42" i="16"/>
  <c r="AD42" i="16"/>
  <c r="AC42" i="16"/>
  <c r="AB42" i="16"/>
  <c r="AA42" i="16"/>
  <c r="Z42" i="16"/>
  <c r="Y42" i="16"/>
  <c r="T42" i="16"/>
  <c r="S42" i="16"/>
  <c r="R42" i="16"/>
  <c r="Q42" i="16"/>
  <c r="P42" i="16"/>
  <c r="O42" i="16"/>
  <c r="N42" i="16"/>
  <c r="I42" i="16"/>
  <c r="H42" i="16"/>
  <c r="G42" i="16"/>
  <c r="F42" i="16"/>
  <c r="E42" i="16"/>
  <c r="D42" i="16"/>
  <c r="C42" i="16"/>
  <c r="BW41" i="16"/>
  <c r="BV41" i="16"/>
  <c r="BU41" i="16"/>
  <c r="BT41" i="16"/>
  <c r="BS41" i="16"/>
  <c r="BR41" i="16"/>
  <c r="BQ41" i="16"/>
  <c r="BM41" i="16"/>
  <c r="BL41" i="16"/>
  <c r="BK41" i="16"/>
  <c r="BJ41" i="16"/>
  <c r="BI41" i="16"/>
  <c r="BH41" i="16"/>
  <c r="BG41" i="16"/>
  <c r="BB41" i="16"/>
  <c r="BA41" i="16"/>
  <c r="AZ41" i="16"/>
  <c r="AY41" i="16"/>
  <c r="AX41" i="16"/>
  <c r="AW41" i="16"/>
  <c r="AV41" i="16"/>
  <c r="AQ41" i="16"/>
  <c r="AP41" i="16"/>
  <c r="AO41" i="16"/>
  <c r="AN41" i="16"/>
  <c r="AM41" i="16"/>
  <c r="AL41" i="16"/>
  <c r="AK41" i="16"/>
  <c r="AE41" i="16"/>
  <c r="AD41" i="16"/>
  <c r="AC41" i="16"/>
  <c r="AB41" i="16"/>
  <c r="AA41" i="16"/>
  <c r="Z41" i="16"/>
  <c r="Z55" i="16" s="1"/>
  <c r="Y41" i="16"/>
  <c r="T41" i="16"/>
  <c r="S41" i="16"/>
  <c r="R41" i="16"/>
  <c r="Q41" i="16"/>
  <c r="P41" i="16"/>
  <c r="O41" i="16"/>
  <c r="O55" i="16" s="1"/>
  <c r="N41" i="16"/>
  <c r="I41" i="16"/>
  <c r="H41" i="16"/>
  <c r="G41" i="16"/>
  <c r="F41" i="16"/>
  <c r="E41" i="16"/>
  <c r="D41" i="16"/>
  <c r="C41" i="16"/>
  <c r="BW40" i="16"/>
  <c r="BV40" i="16"/>
  <c r="BU40" i="16"/>
  <c r="BT40" i="16"/>
  <c r="BS40" i="16"/>
  <c r="BR40" i="16"/>
  <c r="BR54" i="16" s="1"/>
  <c r="BQ40" i="16"/>
  <c r="BG51" i="16"/>
  <c r="AV51" i="16"/>
  <c r="AK54" i="16"/>
  <c r="Y51" i="16"/>
  <c r="Y50" i="16"/>
  <c r="N54" i="16"/>
  <c r="BW30" i="16"/>
  <c r="BV30" i="16"/>
  <c r="BU30" i="16"/>
  <c r="BT30" i="16"/>
  <c r="BS30" i="16"/>
  <c r="BR30" i="16"/>
  <c r="BQ30" i="16"/>
  <c r="BM30" i="16"/>
  <c r="BL30" i="16"/>
  <c r="BK30" i="16"/>
  <c r="BJ30" i="16"/>
  <c r="BI30" i="16"/>
  <c r="BH30" i="16"/>
  <c r="BG30" i="16"/>
  <c r="BB30" i="16"/>
  <c r="BA30" i="16"/>
  <c r="AZ30" i="16"/>
  <c r="AY30" i="16"/>
  <c r="AX30" i="16"/>
  <c r="AW30" i="16"/>
  <c r="AV30" i="16"/>
  <c r="AQ30" i="16"/>
  <c r="AP30" i="16"/>
  <c r="AO30" i="16"/>
  <c r="AN30" i="16"/>
  <c r="AM30" i="16"/>
  <c r="AL30" i="16"/>
  <c r="AK30" i="16"/>
  <c r="AE30" i="16"/>
  <c r="AD30" i="16"/>
  <c r="AC30" i="16"/>
  <c r="AB30" i="16"/>
  <c r="AA30" i="16"/>
  <c r="Z30" i="16"/>
  <c r="Y30" i="16"/>
  <c r="T30" i="16"/>
  <c r="S30" i="16"/>
  <c r="R30" i="16"/>
  <c r="Q30" i="16"/>
  <c r="P30" i="16"/>
  <c r="O30" i="16"/>
  <c r="N30" i="16"/>
  <c r="I30" i="16"/>
  <c r="H30" i="16"/>
  <c r="G30" i="16"/>
  <c r="F30" i="16"/>
  <c r="E30" i="16"/>
  <c r="D30" i="16"/>
  <c r="C30" i="16"/>
  <c r="BW29" i="16"/>
  <c r="BV29" i="16"/>
  <c r="BU29" i="16"/>
  <c r="BT29" i="16"/>
  <c r="BS29" i="16"/>
  <c r="BR29" i="16"/>
  <c r="BQ29" i="16"/>
  <c r="BM29" i="16"/>
  <c r="BL29" i="16"/>
  <c r="BK29" i="16"/>
  <c r="BJ29" i="16"/>
  <c r="BI29" i="16"/>
  <c r="BH29" i="16"/>
  <c r="BG29" i="16"/>
  <c r="BB29" i="16"/>
  <c r="BA29" i="16"/>
  <c r="BA59" i="16" s="1"/>
  <c r="AZ29" i="16"/>
  <c r="AY29" i="16"/>
  <c r="AX29" i="16"/>
  <c r="AW29" i="16"/>
  <c r="AV29" i="16"/>
  <c r="AQ29" i="16"/>
  <c r="AP29" i="16"/>
  <c r="AO29" i="16"/>
  <c r="AN29" i="16"/>
  <c r="AM29" i="16"/>
  <c r="AL29" i="16"/>
  <c r="AK29" i="16"/>
  <c r="AE29" i="16"/>
  <c r="AD29" i="16"/>
  <c r="AC29" i="16"/>
  <c r="AB29" i="16"/>
  <c r="AA29" i="16"/>
  <c r="Z29" i="16"/>
  <c r="Y29" i="16"/>
  <c r="T29" i="16"/>
  <c r="S29" i="16"/>
  <c r="R29" i="16"/>
  <c r="Q29" i="16"/>
  <c r="P29" i="16"/>
  <c r="O29" i="16"/>
  <c r="N29" i="16"/>
  <c r="I29" i="16"/>
  <c r="H29" i="16"/>
  <c r="G29" i="16"/>
  <c r="F29" i="16"/>
  <c r="E29" i="16"/>
  <c r="D29" i="16"/>
  <c r="C29" i="16"/>
  <c r="BW28" i="16"/>
  <c r="BV28" i="16"/>
  <c r="BU28" i="16"/>
  <c r="BT28" i="16"/>
  <c r="BS28" i="16"/>
  <c r="BR28" i="16"/>
  <c r="BQ28" i="16"/>
  <c r="BM28" i="16"/>
  <c r="BL28" i="16"/>
  <c r="BK28" i="16"/>
  <c r="BJ28" i="16"/>
  <c r="BI28" i="16"/>
  <c r="BH28" i="16"/>
  <c r="BG28" i="16"/>
  <c r="BB28" i="16"/>
  <c r="BA28" i="16"/>
  <c r="AZ28" i="16"/>
  <c r="AZ58" i="16" s="1"/>
  <c r="AY28" i="16"/>
  <c r="AX28" i="16"/>
  <c r="AW28" i="16"/>
  <c r="AV28" i="16"/>
  <c r="AQ28" i="16"/>
  <c r="AP28" i="16"/>
  <c r="AO28" i="16"/>
  <c r="AN28" i="16"/>
  <c r="AM28" i="16"/>
  <c r="AL28" i="16"/>
  <c r="AK28" i="16"/>
  <c r="AE28" i="16"/>
  <c r="AD28" i="16"/>
  <c r="AC28" i="16"/>
  <c r="AB28" i="16"/>
  <c r="AA28" i="16"/>
  <c r="Z28" i="16"/>
  <c r="Y28" i="16"/>
  <c r="T28" i="16"/>
  <c r="S28" i="16"/>
  <c r="R28" i="16"/>
  <c r="Q28" i="16"/>
  <c r="P28" i="16"/>
  <c r="O28" i="16"/>
  <c r="N28" i="16"/>
  <c r="I28" i="16"/>
  <c r="H28" i="16"/>
  <c r="G28" i="16"/>
  <c r="F28" i="16"/>
  <c r="E28" i="16"/>
  <c r="D28" i="16"/>
  <c r="C28" i="16"/>
  <c r="BW27" i="16"/>
  <c r="BV27" i="16"/>
  <c r="BU27" i="16"/>
  <c r="BT27" i="16"/>
  <c r="BS27" i="16"/>
  <c r="BR27" i="16"/>
  <c r="BQ27" i="16"/>
  <c r="BM27" i="16"/>
  <c r="BL27" i="16"/>
  <c r="BK27" i="16"/>
  <c r="BJ27" i="16"/>
  <c r="BI27" i="16"/>
  <c r="BG33" i="16" s="1"/>
  <c r="BH27" i="16"/>
  <c r="BG27" i="16"/>
  <c r="BB27" i="16"/>
  <c r="BA27" i="16"/>
  <c r="AZ27" i="16"/>
  <c r="AY27" i="16"/>
  <c r="AX27" i="16"/>
  <c r="AW27" i="16"/>
  <c r="AV27" i="16"/>
  <c r="AQ27" i="16"/>
  <c r="AP27" i="16"/>
  <c r="AO27" i="16"/>
  <c r="AN27" i="16"/>
  <c r="AM27" i="16"/>
  <c r="AK33" i="16" s="1"/>
  <c r="AL27" i="16"/>
  <c r="AK27" i="16"/>
  <c r="AE27" i="16"/>
  <c r="AD27" i="16"/>
  <c r="AC27" i="16"/>
  <c r="Y33" i="16" s="1"/>
  <c r="AB27" i="16"/>
  <c r="AA27" i="16"/>
  <c r="Z27" i="16"/>
  <c r="Y27" i="16"/>
  <c r="T27" i="16"/>
  <c r="S27" i="16"/>
  <c r="R27" i="16"/>
  <c r="N33" i="16" s="1"/>
  <c r="Q27" i="16"/>
  <c r="P27" i="16"/>
  <c r="O27" i="16"/>
  <c r="N27" i="16"/>
  <c r="I27" i="16"/>
  <c r="H27" i="16"/>
  <c r="G27" i="16"/>
  <c r="F27" i="16"/>
  <c r="E27" i="16"/>
  <c r="D27" i="16"/>
  <c r="C27" i="16"/>
  <c r="BW26" i="16"/>
  <c r="BV26" i="16"/>
  <c r="BU26" i="16"/>
  <c r="BT26" i="16"/>
  <c r="BS26" i="16"/>
  <c r="BR26" i="16"/>
  <c r="BQ26" i="16"/>
  <c r="BM26" i="16"/>
  <c r="BL26" i="16"/>
  <c r="BK26" i="16"/>
  <c r="BJ26" i="16"/>
  <c r="BI26" i="16"/>
  <c r="BH26" i="16"/>
  <c r="BG26" i="16"/>
  <c r="BB26" i="16"/>
  <c r="BA26" i="16"/>
  <c r="AZ26" i="16"/>
  <c r="AY26" i="16"/>
  <c r="AX26" i="16"/>
  <c r="AW26" i="16"/>
  <c r="AV26" i="16"/>
  <c r="AQ26" i="16"/>
  <c r="AP26" i="16"/>
  <c r="AO26" i="16"/>
  <c r="AN26" i="16"/>
  <c r="AM26" i="16"/>
  <c r="AL26" i="16"/>
  <c r="AK26" i="16"/>
  <c r="AE26" i="16"/>
  <c r="AD26" i="16"/>
  <c r="AC26" i="16"/>
  <c r="AB26" i="16"/>
  <c r="AA26" i="16"/>
  <c r="Z26" i="16"/>
  <c r="Y26" i="16"/>
  <c r="T26" i="16"/>
  <c r="S26" i="16"/>
  <c r="R26" i="16"/>
  <c r="Q26" i="16"/>
  <c r="P26" i="16"/>
  <c r="P56" i="16" s="1"/>
  <c r="O26" i="16"/>
  <c r="N26" i="16"/>
  <c r="I26" i="16"/>
  <c r="H26" i="16"/>
  <c r="G26" i="16"/>
  <c r="F26" i="16"/>
  <c r="E26" i="16"/>
  <c r="D26" i="16"/>
  <c r="C26" i="16"/>
  <c r="BW25" i="16"/>
  <c r="BV25" i="16"/>
  <c r="BU25" i="16"/>
  <c r="BT25" i="16"/>
  <c r="BS25" i="16"/>
  <c r="BR25" i="16"/>
  <c r="BQ25" i="16"/>
  <c r="BM25" i="16"/>
  <c r="BL25" i="16"/>
  <c r="BK25" i="16"/>
  <c r="BJ25" i="16"/>
  <c r="BI25" i="16"/>
  <c r="BI55" i="16" s="1"/>
  <c r="BH25" i="16"/>
  <c r="BG25" i="16"/>
  <c r="BB25" i="16"/>
  <c r="BA25" i="16"/>
  <c r="AZ25" i="16"/>
  <c r="AY25" i="16"/>
  <c r="AX25" i="16"/>
  <c r="AW25" i="16"/>
  <c r="AV25" i="16"/>
  <c r="AQ25" i="16"/>
  <c r="AP25" i="16"/>
  <c r="AO25" i="16"/>
  <c r="AN25" i="16"/>
  <c r="AM25" i="16"/>
  <c r="AL25" i="16"/>
  <c r="AK25" i="16"/>
  <c r="AE25" i="16"/>
  <c r="AD25" i="16"/>
  <c r="AC25" i="16"/>
  <c r="AB25" i="16"/>
  <c r="AA25" i="16"/>
  <c r="Z25" i="16"/>
  <c r="Y25" i="16"/>
  <c r="T25" i="16"/>
  <c r="N35" i="16" s="1"/>
  <c r="S25" i="16"/>
  <c r="R25" i="16"/>
  <c r="Q25" i="16"/>
  <c r="P25" i="16"/>
  <c r="O25" i="16"/>
  <c r="N25" i="16"/>
  <c r="I25" i="16"/>
  <c r="H25" i="16"/>
  <c r="G25" i="16"/>
  <c r="F25" i="16"/>
  <c r="E25" i="16"/>
  <c r="D25" i="16"/>
  <c r="D55" i="16" s="1"/>
  <c r="C25" i="16"/>
  <c r="BQ35" i="16"/>
  <c r="BG35" i="16"/>
  <c r="BH54" i="16"/>
  <c r="AV34" i="16"/>
  <c r="Y34" i="16"/>
  <c r="T24" i="16"/>
  <c r="S24" i="16"/>
  <c r="R24" i="16"/>
  <c r="Q24" i="16"/>
  <c r="P24" i="16"/>
  <c r="O24" i="16"/>
  <c r="N24" i="16"/>
  <c r="C54" i="16"/>
  <c r="BW14" i="16"/>
  <c r="BV14" i="16"/>
  <c r="BU14" i="16"/>
  <c r="BT14" i="16"/>
  <c r="BS14" i="16"/>
  <c r="BR14" i="16"/>
  <c r="BQ14" i="16"/>
  <c r="BM14" i="16"/>
  <c r="BL14" i="16"/>
  <c r="BK14" i="16"/>
  <c r="BJ14" i="16"/>
  <c r="BI14" i="16"/>
  <c r="BH14" i="16"/>
  <c r="BG14" i="16"/>
  <c r="BB14" i="16"/>
  <c r="BA14" i="16"/>
  <c r="AZ14" i="16"/>
  <c r="AY14" i="16"/>
  <c r="AX14" i="16"/>
  <c r="AW14" i="16"/>
  <c r="AV14" i="16"/>
  <c r="AQ14" i="16"/>
  <c r="AQ60" i="16" s="1"/>
  <c r="AP14" i="16"/>
  <c r="AO14" i="16"/>
  <c r="AN14" i="16"/>
  <c r="AM14" i="16"/>
  <c r="AL14" i="16"/>
  <c r="AK14" i="16"/>
  <c r="AE14" i="16"/>
  <c r="AD14" i="16"/>
  <c r="AC14" i="16"/>
  <c r="AB14" i="16"/>
  <c r="AA14" i="16"/>
  <c r="Z14" i="16"/>
  <c r="Y14" i="16"/>
  <c r="T14" i="16"/>
  <c r="S14" i="16"/>
  <c r="R14" i="16"/>
  <c r="Q14" i="16"/>
  <c r="P14" i="16"/>
  <c r="O14" i="16"/>
  <c r="N14" i="16"/>
  <c r="I14" i="16"/>
  <c r="H14" i="16"/>
  <c r="G14" i="16"/>
  <c r="F14" i="16"/>
  <c r="E14" i="16"/>
  <c r="D14" i="16"/>
  <c r="C14" i="16"/>
  <c r="BW13" i="16"/>
  <c r="BV13" i="16"/>
  <c r="BU13" i="16"/>
  <c r="BT13" i="16"/>
  <c r="BS13" i="16"/>
  <c r="BR13" i="16"/>
  <c r="BQ13" i="16"/>
  <c r="BM13" i="16"/>
  <c r="BL13" i="16"/>
  <c r="BK13" i="16"/>
  <c r="BJ13" i="16"/>
  <c r="BI13" i="16"/>
  <c r="BH13" i="16"/>
  <c r="BG13" i="16"/>
  <c r="BB13" i="16"/>
  <c r="BA13" i="16"/>
  <c r="AZ13" i="16"/>
  <c r="AY13" i="16"/>
  <c r="AX13" i="16"/>
  <c r="AW13" i="16"/>
  <c r="AV13" i="16"/>
  <c r="AQ13" i="16"/>
  <c r="AP13" i="16"/>
  <c r="AO13" i="16"/>
  <c r="AN13" i="16"/>
  <c r="AM13" i="16"/>
  <c r="AL13" i="16"/>
  <c r="AK13" i="16"/>
  <c r="AE13" i="16"/>
  <c r="AD13" i="16"/>
  <c r="AC13" i="16"/>
  <c r="AB13" i="16"/>
  <c r="AA13" i="16"/>
  <c r="Z13" i="16"/>
  <c r="Y13" i="16"/>
  <c r="T13" i="16"/>
  <c r="S13" i="16"/>
  <c r="R13" i="16"/>
  <c r="Q13" i="16"/>
  <c r="P13" i="16"/>
  <c r="O13" i="16"/>
  <c r="N13" i="16"/>
  <c r="I13" i="16"/>
  <c r="H13" i="16"/>
  <c r="G13" i="16"/>
  <c r="F13" i="16"/>
  <c r="E13" i="16"/>
  <c r="D13" i="16"/>
  <c r="C13" i="16"/>
  <c r="BW12" i="16"/>
  <c r="BV12" i="16"/>
  <c r="BU12" i="16"/>
  <c r="BT12" i="16"/>
  <c r="BS12" i="16"/>
  <c r="BR12" i="16"/>
  <c r="BQ12" i="16"/>
  <c r="BM12" i="16"/>
  <c r="BL12" i="16"/>
  <c r="BK12" i="16"/>
  <c r="BJ12" i="16"/>
  <c r="BI12" i="16"/>
  <c r="BH12" i="16"/>
  <c r="BG12" i="16"/>
  <c r="BB12" i="16"/>
  <c r="BA12" i="16"/>
  <c r="AZ12" i="16"/>
  <c r="AY12" i="16"/>
  <c r="AX12" i="16"/>
  <c r="AW12" i="16"/>
  <c r="AV12" i="16"/>
  <c r="AQ12" i="16"/>
  <c r="AP12" i="16"/>
  <c r="AO12" i="16"/>
  <c r="AN12" i="16"/>
  <c r="AM12" i="16"/>
  <c r="AL12" i="16"/>
  <c r="AK12" i="16"/>
  <c r="AE12" i="16"/>
  <c r="AD12" i="16"/>
  <c r="AC12" i="16"/>
  <c r="AB12" i="16"/>
  <c r="AA12" i="16"/>
  <c r="Z12" i="16"/>
  <c r="Y12" i="16"/>
  <c r="T12" i="16"/>
  <c r="S12" i="16"/>
  <c r="R12" i="16"/>
  <c r="Q12" i="16"/>
  <c r="P12" i="16"/>
  <c r="O12" i="16"/>
  <c r="N12" i="16"/>
  <c r="I12" i="16"/>
  <c r="H12" i="16"/>
  <c r="G12" i="16"/>
  <c r="F12" i="16"/>
  <c r="E12" i="16"/>
  <c r="D12" i="16"/>
  <c r="C12" i="16"/>
  <c r="BW11" i="16"/>
  <c r="BV11" i="16"/>
  <c r="BU11" i="16"/>
  <c r="BT11" i="16"/>
  <c r="BS11" i="16"/>
  <c r="BQ17" i="16" s="1"/>
  <c r="BR11" i="16"/>
  <c r="BQ11" i="16"/>
  <c r="BM11" i="16"/>
  <c r="BL11" i="16"/>
  <c r="BK11" i="16"/>
  <c r="BK57" i="16" s="1"/>
  <c r="BJ11" i="16"/>
  <c r="BI11" i="16"/>
  <c r="BH11" i="16"/>
  <c r="BG11" i="16"/>
  <c r="BB11" i="16"/>
  <c r="BA11" i="16"/>
  <c r="AZ11" i="16"/>
  <c r="AY11" i="16"/>
  <c r="AX11" i="16"/>
  <c r="AW11" i="16"/>
  <c r="AV11" i="16"/>
  <c r="AQ11" i="16"/>
  <c r="AP11" i="16"/>
  <c r="AO11" i="16"/>
  <c r="AN11" i="16"/>
  <c r="AM11" i="16"/>
  <c r="AL11" i="16"/>
  <c r="AK11" i="16"/>
  <c r="AE11" i="16"/>
  <c r="AD11" i="16"/>
  <c r="AC11" i="16"/>
  <c r="AB11" i="16"/>
  <c r="AA11" i="16"/>
  <c r="Z11" i="16"/>
  <c r="Y11" i="16"/>
  <c r="T11" i="16"/>
  <c r="S11" i="16"/>
  <c r="R11" i="16"/>
  <c r="Q11" i="16"/>
  <c r="P11" i="16"/>
  <c r="O11" i="16"/>
  <c r="N11" i="16"/>
  <c r="I11" i="16"/>
  <c r="H11" i="16"/>
  <c r="G11" i="16"/>
  <c r="F11" i="16"/>
  <c r="F57" i="16" s="1"/>
  <c r="E11" i="16"/>
  <c r="D11" i="16"/>
  <c r="C11" i="16"/>
  <c r="BW10" i="16"/>
  <c r="BV10" i="16"/>
  <c r="BU10" i="16"/>
  <c r="BT10" i="16"/>
  <c r="BS10" i="16"/>
  <c r="BR10" i="16"/>
  <c r="BQ10" i="16"/>
  <c r="BM10" i="16"/>
  <c r="BL10" i="16"/>
  <c r="BK10" i="16"/>
  <c r="BJ10" i="16"/>
  <c r="BI10" i="16"/>
  <c r="BH10" i="16"/>
  <c r="BG10" i="16"/>
  <c r="BB10" i="16"/>
  <c r="BA10" i="16"/>
  <c r="AZ10" i="16"/>
  <c r="AY10" i="16"/>
  <c r="AX10" i="16"/>
  <c r="AW10" i="16"/>
  <c r="AV10" i="16"/>
  <c r="AQ10" i="16"/>
  <c r="AP10" i="16"/>
  <c r="AO10" i="16"/>
  <c r="AN10" i="16"/>
  <c r="AM10" i="16"/>
  <c r="AL10" i="16"/>
  <c r="AK10" i="16"/>
  <c r="AE10" i="16"/>
  <c r="AD10" i="16"/>
  <c r="AC10" i="16"/>
  <c r="AB10" i="16"/>
  <c r="AA10" i="16"/>
  <c r="Z10" i="16"/>
  <c r="Y10" i="16"/>
  <c r="T10" i="16"/>
  <c r="S10" i="16"/>
  <c r="R10" i="16"/>
  <c r="Q10" i="16"/>
  <c r="P10" i="16"/>
  <c r="O10" i="16"/>
  <c r="N10" i="16"/>
  <c r="I10" i="16"/>
  <c r="H10" i="16"/>
  <c r="G10" i="16"/>
  <c r="F10" i="16"/>
  <c r="E10" i="16"/>
  <c r="D10" i="16"/>
  <c r="C10" i="16"/>
  <c r="BW9" i="16"/>
  <c r="BV9" i="16"/>
  <c r="BU9" i="16"/>
  <c r="BT9" i="16"/>
  <c r="BS9" i="16"/>
  <c r="BS55" i="16" s="1"/>
  <c r="BR9" i="16"/>
  <c r="BQ9" i="16"/>
  <c r="BM9" i="16"/>
  <c r="BL9" i="16"/>
  <c r="BK9" i="16"/>
  <c r="BJ9" i="16"/>
  <c r="BI9" i="16"/>
  <c r="BH9" i="16"/>
  <c r="BG9" i="16"/>
  <c r="BB9" i="16"/>
  <c r="BA9" i="16"/>
  <c r="AZ9" i="16"/>
  <c r="AY9" i="16"/>
  <c r="AX9" i="16"/>
  <c r="AW9" i="16"/>
  <c r="AV9" i="16"/>
  <c r="AQ9" i="16"/>
  <c r="AP9" i="16"/>
  <c r="AO9" i="16"/>
  <c r="AN9" i="16"/>
  <c r="AM9" i="16"/>
  <c r="AL9" i="16"/>
  <c r="AK9" i="16"/>
  <c r="AE9" i="16"/>
  <c r="AD9" i="16"/>
  <c r="AC9" i="16"/>
  <c r="AB9" i="16"/>
  <c r="AA9" i="16"/>
  <c r="Z9" i="16"/>
  <c r="Y9" i="16"/>
  <c r="T9" i="16"/>
  <c r="S9" i="16"/>
  <c r="R9" i="16"/>
  <c r="Q9" i="16"/>
  <c r="P9" i="16"/>
  <c r="O9" i="16"/>
  <c r="N9" i="16"/>
  <c r="I9" i="16"/>
  <c r="H9" i="16"/>
  <c r="G9" i="16"/>
  <c r="F9" i="16"/>
  <c r="E9" i="16"/>
  <c r="D9" i="16"/>
  <c r="C9" i="16"/>
  <c r="BQ19" i="16"/>
  <c r="AK17" i="16"/>
  <c r="G8" i="16"/>
  <c r="BW47" i="15"/>
  <c r="BV47" i="15"/>
  <c r="BU47" i="15"/>
  <c r="BT47" i="15"/>
  <c r="BS47" i="15"/>
  <c r="BR47" i="15"/>
  <c r="BQ47" i="15"/>
  <c r="BM47" i="15"/>
  <c r="BL47" i="15"/>
  <c r="BK47" i="15"/>
  <c r="BJ47" i="15"/>
  <c r="BI47" i="15"/>
  <c r="BH47" i="15"/>
  <c r="BG47" i="15"/>
  <c r="BN47" i="15" s="1"/>
  <c r="BB47" i="15"/>
  <c r="BA47" i="15"/>
  <c r="AZ47" i="15"/>
  <c r="AY47" i="15"/>
  <c r="AX47" i="15"/>
  <c r="AW47" i="15"/>
  <c r="AV47" i="15"/>
  <c r="AQ47" i="15"/>
  <c r="AP47" i="15"/>
  <c r="AO47" i="15"/>
  <c r="AN47" i="15"/>
  <c r="AM47" i="15"/>
  <c r="AL47" i="15"/>
  <c r="AK47" i="15"/>
  <c r="AE47" i="15"/>
  <c r="AD47" i="15"/>
  <c r="AC47" i="15"/>
  <c r="AB47" i="15"/>
  <c r="AA47" i="15"/>
  <c r="Z47" i="15"/>
  <c r="AG47" i="15" s="1"/>
  <c r="Y47" i="15"/>
  <c r="T47" i="15"/>
  <c r="S47" i="15"/>
  <c r="R47" i="15"/>
  <c r="Q47" i="15"/>
  <c r="V47" i="15" s="1"/>
  <c r="P47" i="15"/>
  <c r="O47" i="15"/>
  <c r="N47" i="15"/>
  <c r="I47" i="15"/>
  <c r="H47" i="15"/>
  <c r="G47" i="15"/>
  <c r="F47" i="15"/>
  <c r="E47" i="15"/>
  <c r="D47" i="15"/>
  <c r="K47" i="15" s="1"/>
  <c r="C47" i="15"/>
  <c r="BW46" i="15"/>
  <c r="BV46" i="15"/>
  <c r="BU46" i="15"/>
  <c r="BT46" i="15"/>
  <c r="BS46" i="15"/>
  <c r="BR46" i="15"/>
  <c r="BQ46" i="15"/>
  <c r="BM46" i="15"/>
  <c r="BL46" i="15"/>
  <c r="BK46" i="15"/>
  <c r="BJ46" i="15"/>
  <c r="BI46" i="15"/>
  <c r="BH46" i="15"/>
  <c r="BG46" i="15"/>
  <c r="BN46" i="15" s="1"/>
  <c r="BB46" i="15"/>
  <c r="BA46" i="15"/>
  <c r="AZ46" i="15"/>
  <c r="AY46" i="15"/>
  <c r="AX46" i="15"/>
  <c r="AW46" i="15"/>
  <c r="AV46" i="15"/>
  <c r="AQ46" i="15"/>
  <c r="AP46" i="15"/>
  <c r="AO46" i="15"/>
  <c r="AN46" i="15"/>
  <c r="AM46" i="15"/>
  <c r="AS46" i="15" s="1"/>
  <c r="AL46" i="15"/>
  <c r="AK46" i="15"/>
  <c r="AE46" i="15"/>
  <c r="AD46" i="15"/>
  <c r="AC46" i="15"/>
  <c r="AB46" i="15"/>
  <c r="AA46" i="15"/>
  <c r="Z46" i="15"/>
  <c r="Y46" i="15"/>
  <c r="AG46" i="15" s="1"/>
  <c r="T46" i="15"/>
  <c r="S46" i="15"/>
  <c r="R46" i="15"/>
  <c r="V46" i="15" s="1"/>
  <c r="Q46" i="15"/>
  <c r="P46" i="15"/>
  <c r="O46" i="15"/>
  <c r="N46" i="15"/>
  <c r="I46" i="15"/>
  <c r="H46" i="15"/>
  <c r="G46" i="15"/>
  <c r="F46" i="15"/>
  <c r="E46" i="15"/>
  <c r="D46" i="15"/>
  <c r="C46" i="15"/>
  <c r="K46" i="15" s="1"/>
  <c r="BW45" i="15"/>
  <c r="BV45" i="15"/>
  <c r="BU45" i="15"/>
  <c r="BT45" i="15"/>
  <c r="BS45" i="15"/>
  <c r="BR45" i="15"/>
  <c r="BQ45" i="15"/>
  <c r="BM45" i="15"/>
  <c r="BL45" i="15"/>
  <c r="BK45" i="15"/>
  <c r="BN45" i="15" s="1"/>
  <c r="BJ45" i="15"/>
  <c r="BI45" i="15"/>
  <c r="BH45" i="15"/>
  <c r="BG45" i="15"/>
  <c r="BB45" i="15"/>
  <c r="BA45" i="15"/>
  <c r="AZ45" i="15"/>
  <c r="AY45" i="15"/>
  <c r="AX45" i="15"/>
  <c r="AW45" i="15"/>
  <c r="BD45" i="15" s="1"/>
  <c r="AV45" i="15"/>
  <c r="AQ45" i="15"/>
  <c r="AS45" i="15" s="1"/>
  <c r="AP45" i="15"/>
  <c r="AO45" i="15"/>
  <c r="AN45" i="15"/>
  <c r="AM45" i="15"/>
  <c r="AL45" i="15"/>
  <c r="AK45" i="15"/>
  <c r="AE45" i="15"/>
  <c r="AD45" i="15"/>
  <c r="AC45" i="15"/>
  <c r="AB45" i="15"/>
  <c r="AA45" i="15"/>
  <c r="Z45" i="15"/>
  <c r="AG45" i="15" s="1"/>
  <c r="Y45" i="15"/>
  <c r="T45" i="15"/>
  <c r="S45" i="15"/>
  <c r="R45" i="15"/>
  <c r="Q45" i="15"/>
  <c r="P45" i="15"/>
  <c r="O45" i="15"/>
  <c r="N45" i="15"/>
  <c r="I45" i="15"/>
  <c r="H45" i="15"/>
  <c r="G45" i="15"/>
  <c r="F45" i="15"/>
  <c r="E45" i="15"/>
  <c r="D45" i="15"/>
  <c r="C45" i="15"/>
  <c r="K45" i="15" s="1"/>
  <c r="BW44" i="15"/>
  <c r="BV44" i="15"/>
  <c r="BU44" i="15"/>
  <c r="BT44" i="15"/>
  <c r="BS44" i="15"/>
  <c r="BR44" i="15"/>
  <c r="BQ44" i="15"/>
  <c r="BY44" i="15" s="1"/>
  <c r="BM44" i="15"/>
  <c r="BL44" i="15"/>
  <c r="BN44" i="15" s="1"/>
  <c r="BK44" i="15"/>
  <c r="BJ44" i="15"/>
  <c r="BI44" i="15"/>
  <c r="BH44" i="15"/>
  <c r="BG44" i="15"/>
  <c r="BB44" i="15"/>
  <c r="BA44" i="15"/>
  <c r="AZ44" i="15"/>
  <c r="AY44" i="15"/>
  <c r="AX44" i="15"/>
  <c r="AW44" i="15"/>
  <c r="AV44" i="15"/>
  <c r="BD44" i="15" s="1"/>
  <c r="AQ44" i="15"/>
  <c r="AP44" i="15"/>
  <c r="AO44" i="15"/>
  <c r="AS44" i="15" s="1"/>
  <c r="AN44" i="15"/>
  <c r="AM44" i="15"/>
  <c r="AL44" i="15"/>
  <c r="AK44" i="15"/>
  <c r="AE44" i="15"/>
  <c r="AD44" i="15"/>
  <c r="AC44" i="15"/>
  <c r="AB44" i="15"/>
  <c r="AA44" i="15"/>
  <c r="Z44" i="15"/>
  <c r="Y44" i="15"/>
  <c r="AG44" i="15" s="1"/>
  <c r="T44" i="15"/>
  <c r="S44" i="15"/>
  <c r="R44" i="15"/>
  <c r="Q44" i="15"/>
  <c r="P44" i="15"/>
  <c r="O44" i="15"/>
  <c r="N44" i="15"/>
  <c r="V44" i="15" s="1"/>
  <c r="I44" i="15"/>
  <c r="H44" i="15"/>
  <c r="G44" i="15"/>
  <c r="F44" i="15"/>
  <c r="E44" i="15"/>
  <c r="D44" i="15"/>
  <c r="K44" i="15" s="1"/>
  <c r="C44" i="15"/>
  <c r="BW43" i="15"/>
  <c r="BV43" i="15"/>
  <c r="BU43" i="15"/>
  <c r="BT43" i="15"/>
  <c r="BS43" i="15"/>
  <c r="BR43" i="15"/>
  <c r="BY43" i="15" s="1"/>
  <c r="BQ43" i="15"/>
  <c r="BM43" i="15"/>
  <c r="BL43" i="15"/>
  <c r="BK43" i="15"/>
  <c r="BJ43" i="15"/>
  <c r="BN43" i="15" s="1"/>
  <c r="BI43" i="15"/>
  <c r="BH43" i="15"/>
  <c r="BG43" i="15"/>
  <c r="BB43" i="15"/>
  <c r="BA43" i="15"/>
  <c r="AZ43" i="15"/>
  <c r="AY43" i="15"/>
  <c r="AX43" i="15"/>
  <c r="AW43" i="15"/>
  <c r="BD43" i="15" s="1"/>
  <c r="AV43" i="15"/>
  <c r="AQ43" i="15"/>
  <c r="AP43" i="15"/>
  <c r="AO43" i="15"/>
  <c r="AN43" i="15"/>
  <c r="AM43" i="15"/>
  <c r="AL43" i="15"/>
  <c r="AK43" i="15"/>
  <c r="AE43" i="15"/>
  <c r="AD43" i="15"/>
  <c r="AC43" i="15"/>
  <c r="AB43" i="15"/>
  <c r="AG43" i="15" s="1"/>
  <c r="AA43" i="15"/>
  <c r="Z43" i="15"/>
  <c r="Y43" i="15"/>
  <c r="T43" i="15"/>
  <c r="S43" i="15"/>
  <c r="R43" i="15"/>
  <c r="Q43" i="15"/>
  <c r="P43" i="15"/>
  <c r="O43" i="15"/>
  <c r="N43" i="15"/>
  <c r="V43" i="15" s="1"/>
  <c r="I43" i="15"/>
  <c r="H43" i="15"/>
  <c r="G43" i="15"/>
  <c r="F43" i="15"/>
  <c r="E43" i="15"/>
  <c r="K43" i="15" s="1"/>
  <c r="D43" i="15"/>
  <c r="C43" i="15"/>
  <c r="BW42" i="15"/>
  <c r="BV42" i="15"/>
  <c r="BU42" i="15"/>
  <c r="BT42" i="15"/>
  <c r="BS42" i="15"/>
  <c r="BR42" i="15"/>
  <c r="BQ42" i="15"/>
  <c r="BM42" i="15"/>
  <c r="BL42" i="15"/>
  <c r="BK42" i="15"/>
  <c r="BN42" i="15" s="1"/>
  <c r="BJ42" i="15"/>
  <c r="BI42" i="15"/>
  <c r="BH42" i="15"/>
  <c r="BG42" i="15"/>
  <c r="BB42" i="15"/>
  <c r="BA42" i="15"/>
  <c r="AZ42" i="15"/>
  <c r="AY42" i="15"/>
  <c r="AX42" i="15"/>
  <c r="BD42" i="15" s="1"/>
  <c r="AW42" i="15"/>
  <c r="AV42" i="15"/>
  <c r="AQ42" i="15"/>
  <c r="AP42" i="15"/>
  <c r="AO42" i="15"/>
  <c r="AN42" i="15"/>
  <c r="AM42" i="15"/>
  <c r="AL42" i="15"/>
  <c r="AK42" i="15"/>
  <c r="AE42" i="15"/>
  <c r="AD42" i="15"/>
  <c r="AC42" i="15"/>
  <c r="AG42" i="15" s="1"/>
  <c r="AB42" i="15"/>
  <c r="AA42" i="15"/>
  <c r="Z42" i="15"/>
  <c r="Y42" i="15"/>
  <c r="T42" i="15"/>
  <c r="S42" i="15"/>
  <c r="R42" i="15"/>
  <c r="Q42" i="15"/>
  <c r="P42" i="15"/>
  <c r="O42" i="15"/>
  <c r="N42" i="15"/>
  <c r="I42" i="15"/>
  <c r="H42" i="15"/>
  <c r="G42" i="15"/>
  <c r="F42" i="15"/>
  <c r="K42" i="15" s="1"/>
  <c r="E42" i="15"/>
  <c r="D42" i="15"/>
  <c r="C42" i="15"/>
  <c r="BW41" i="15"/>
  <c r="BV41" i="15"/>
  <c r="BU41" i="15"/>
  <c r="BT41" i="15"/>
  <c r="BS41" i="15"/>
  <c r="BR41" i="15"/>
  <c r="BY41" i="15" s="1"/>
  <c r="BQ41" i="15"/>
  <c r="BM41" i="15"/>
  <c r="BL41" i="15"/>
  <c r="BN41" i="15" s="1"/>
  <c r="BK41" i="15"/>
  <c r="BJ41" i="15"/>
  <c r="BI41" i="15"/>
  <c r="BH41" i="15"/>
  <c r="BG41" i="15"/>
  <c r="BB41" i="15"/>
  <c r="BA41" i="15"/>
  <c r="AZ41" i="15"/>
  <c r="AY41" i="15"/>
  <c r="AX41" i="15"/>
  <c r="AW41" i="15"/>
  <c r="AV41" i="15"/>
  <c r="BD41" i="15" s="1"/>
  <c r="AQ41" i="15"/>
  <c r="AP41" i="15"/>
  <c r="AO41" i="15"/>
  <c r="AN41" i="15"/>
  <c r="AM41" i="15"/>
  <c r="AL41" i="15"/>
  <c r="AK41" i="15"/>
  <c r="AS41" i="15" s="1"/>
  <c r="AE41" i="15"/>
  <c r="AD41" i="15"/>
  <c r="AC41" i="15"/>
  <c r="AB41" i="15"/>
  <c r="AA41" i="15"/>
  <c r="AG41" i="15" s="1"/>
  <c r="Z41" i="15"/>
  <c r="Y41" i="15"/>
  <c r="T41" i="15"/>
  <c r="S41" i="15"/>
  <c r="R41" i="15"/>
  <c r="Q41" i="15"/>
  <c r="P41" i="15"/>
  <c r="O41" i="15"/>
  <c r="N41" i="15"/>
  <c r="V41" i="15" s="1"/>
  <c r="I41" i="15"/>
  <c r="H41" i="15"/>
  <c r="G41" i="15"/>
  <c r="F41" i="15"/>
  <c r="E41" i="15"/>
  <c r="D41" i="15"/>
  <c r="C41" i="15"/>
  <c r="BW35" i="15"/>
  <c r="BV35" i="15"/>
  <c r="BU35" i="15"/>
  <c r="BT35" i="15"/>
  <c r="BS35" i="15"/>
  <c r="BR35" i="15"/>
  <c r="BQ35" i="15"/>
  <c r="BY35" i="15" s="1"/>
  <c r="BM35" i="15"/>
  <c r="BL35" i="15"/>
  <c r="BK35" i="15"/>
  <c r="BJ35" i="15"/>
  <c r="BI35" i="15"/>
  <c r="BH35" i="15"/>
  <c r="BG35" i="15"/>
  <c r="BB35" i="15"/>
  <c r="BA35" i="15"/>
  <c r="AZ35" i="15"/>
  <c r="AY35" i="15"/>
  <c r="AX35" i="15"/>
  <c r="AW35" i="15"/>
  <c r="AV35" i="15"/>
  <c r="AQ35" i="15"/>
  <c r="AP35" i="15"/>
  <c r="AO35" i="15"/>
  <c r="AN35" i="15"/>
  <c r="AM35" i="15"/>
  <c r="AL35" i="15"/>
  <c r="AS35" i="15" s="1"/>
  <c r="AK35" i="15"/>
  <c r="AE35" i="15"/>
  <c r="AD35" i="15"/>
  <c r="AC35" i="15"/>
  <c r="AB35" i="15"/>
  <c r="AG35" i="15" s="1"/>
  <c r="AA35" i="15"/>
  <c r="Z35" i="15"/>
  <c r="Y35" i="15"/>
  <c r="T35" i="15"/>
  <c r="S35" i="15"/>
  <c r="R35" i="15"/>
  <c r="Q35" i="15"/>
  <c r="P35" i="15"/>
  <c r="O35" i="15"/>
  <c r="V35" i="15" s="1"/>
  <c r="N35" i="15"/>
  <c r="I35" i="15"/>
  <c r="H35" i="15"/>
  <c r="G35" i="15"/>
  <c r="F35" i="15"/>
  <c r="E35" i="15"/>
  <c r="D35" i="15"/>
  <c r="C35" i="15"/>
  <c r="BW34" i="15"/>
  <c r="BV34" i="15"/>
  <c r="BU34" i="15"/>
  <c r="BT34" i="15"/>
  <c r="BS34" i="15"/>
  <c r="BR34" i="15"/>
  <c r="BQ34" i="15"/>
  <c r="BY34" i="15" s="1"/>
  <c r="BM34" i="15"/>
  <c r="BL34" i="15"/>
  <c r="BK34" i="15"/>
  <c r="BJ34" i="15"/>
  <c r="BI34" i="15"/>
  <c r="BH34" i="15"/>
  <c r="BG34" i="15"/>
  <c r="BB34" i="15"/>
  <c r="BA34" i="15"/>
  <c r="AZ34" i="15"/>
  <c r="AY34" i="15"/>
  <c r="AX34" i="15"/>
  <c r="BD34" i="15" s="1"/>
  <c r="AW34" i="15"/>
  <c r="AV34" i="15"/>
  <c r="AQ34" i="15"/>
  <c r="AP34" i="15"/>
  <c r="AO34" i="15"/>
  <c r="AN34" i="15"/>
  <c r="AM34" i="15"/>
  <c r="AL34" i="15"/>
  <c r="AK34" i="15"/>
  <c r="AS34" i="15" s="1"/>
  <c r="AE34" i="15"/>
  <c r="AD34" i="15"/>
  <c r="AC34" i="15"/>
  <c r="AG34" i="15" s="1"/>
  <c r="AB34" i="15"/>
  <c r="AA34" i="15"/>
  <c r="Z34" i="15"/>
  <c r="Y34" i="15"/>
  <c r="T34" i="15"/>
  <c r="S34" i="15"/>
  <c r="R34" i="15"/>
  <c r="Q34" i="15"/>
  <c r="P34" i="15"/>
  <c r="O34" i="15"/>
  <c r="N34" i="15"/>
  <c r="V34" i="15" s="1"/>
  <c r="I34" i="15"/>
  <c r="H34" i="15"/>
  <c r="G34" i="15"/>
  <c r="F34" i="15"/>
  <c r="E34" i="15"/>
  <c r="D34" i="15"/>
  <c r="C34" i="15"/>
  <c r="BW33" i="15"/>
  <c r="BV33" i="15"/>
  <c r="BU33" i="15"/>
  <c r="BY33" i="15" s="1"/>
  <c r="BT33" i="15"/>
  <c r="BS33" i="15"/>
  <c r="BR33" i="15"/>
  <c r="BQ33" i="15"/>
  <c r="BM33" i="15"/>
  <c r="BL33" i="15"/>
  <c r="BK33" i="15"/>
  <c r="BJ33" i="15"/>
  <c r="BI33" i="15"/>
  <c r="BH33" i="15"/>
  <c r="BN33" i="15" s="1"/>
  <c r="BG33" i="15"/>
  <c r="BB33" i="15"/>
  <c r="BD33" i="15" s="1"/>
  <c r="BA33" i="15"/>
  <c r="AZ33" i="15"/>
  <c r="AY33" i="15"/>
  <c r="AX33" i="15"/>
  <c r="AW33" i="15"/>
  <c r="AV33" i="15"/>
  <c r="AQ33" i="15"/>
  <c r="AP33" i="15"/>
  <c r="AO33" i="15"/>
  <c r="AN33" i="15"/>
  <c r="AM33" i="15"/>
  <c r="AL33" i="15"/>
  <c r="AS33" i="15" s="1"/>
  <c r="AK33" i="15"/>
  <c r="AE33" i="15"/>
  <c r="AD33" i="15"/>
  <c r="AC33" i="15"/>
  <c r="AB33" i="15"/>
  <c r="AA33" i="15"/>
  <c r="Z33" i="15"/>
  <c r="Y33" i="15"/>
  <c r="T33" i="15"/>
  <c r="S33" i="15"/>
  <c r="R33" i="15"/>
  <c r="Q33" i="15"/>
  <c r="P33" i="15"/>
  <c r="O33" i="15"/>
  <c r="N33" i="15"/>
  <c r="V33" i="15" s="1"/>
  <c r="I33" i="15"/>
  <c r="H33" i="15"/>
  <c r="G33" i="15"/>
  <c r="F33" i="15"/>
  <c r="E33" i="15"/>
  <c r="D33" i="15"/>
  <c r="C33" i="15"/>
  <c r="K33" i="15" s="1"/>
  <c r="BW32" i="15"/>
  <c r="BV32" i="15"/>
  <c r="BY32" i="15" s="1"/>
  <c r="BU32" i="15"/>
  <c r="BT32" i="15"/>
  <c r="BS32" i="15"/>
  <c r="BR32" i="15"/>
  <c r="BQ32" i="15"/>
  <c r="BM32" i="15"/>
  <c r="BL32" i="15"/>
  <c r="BK32" i="15"/>
  <c r="BJ32" i="15"/>
  <c r="BI32" i="15"/>
  <c r="BH32" i="15"/>
  <c r="BG32" i="15"/>
  <c r="BN32" i="15" s="1"/>
  <c r="BB32" i="15"/>
  <c r="BA32" i="15"/>
  <c r="AZ32" i="15"/>
  <c r="BD32" i="15" s="1"/>
  <c r="AY32" i="15"/>
  <c r="AX32" i="15"/>
  <c r="AW32" i="15"/>
  <c r="AV32" i="15"/>
  <c r="AQ32" i="15"/>
  <c r="AP32" i="15"/>
  <c r="AO32" i="15"/>
  <c r="AN32" i="15"/>
  <c r="AM32" i="15"/>
  <c r="AL32" i="15"/>
  <c r="AK32" i="15"/>
  <c r="AS32" i="15" s="1"/>
  <c r="AE32" i="15"/>
  <c r="AD32" i="15"/>
  <c r="AC32" i="15"/>
  <c r="AB32" i="15"/>
  <c r="AA32" i="15"/>
  <c r="Z32" i="15"/>
  <c r="Y32" i="15"/>
  <c r="AG32" i="15" s="1"/>
  <c r="T32" i="15"/>
  <c r="S32" i="15"/>
  <c r="R32" i="15"/>
  <c r="Q32" i="15"/>
  <c r="P32" i="15"/>
  <c r="O32" i="15"/>
  <c r="V32" i="15" s="1"/>
  <c r="N32" i="15"/>
  <c r="I32" i="15"/>
  <c r="H32" i="15"/>
  <c r="G32" i="15"/>
  <c r="F32" i="15"/>
  <c r="E32" i="15"/>
  <c r="D32" i="15"/>
  <c r="K32" i="15" s="1"/>
  <c r="C32" i="15"/>
  <c r="BW31" i="15"/>
  <c r="BV31" i="15"/>
  <c r="BU31" i="15"/>
  <c r="BT31" i="15"/>
  <c r="BY31" i="15" s="1"/>
  <c r="BS31" i="15"/>
  <c r="BR31" i="15"/>
  <c r="BQ31" i="15"/>
  <c r="BM31" i="15"/>
  <c r="BL31" i="15"/>
  <c r="BK31" i="15"/>
  <c r="BJ31" i="15"/>
  <c r="BI31" i="15"/>
  <c r="BH31" i="15"/>
  <c r="BN31" i="15" s="1"/>
  <c r="BG31" i="15"/>
  <c r="BB31" i="15"/>
  <c r="BA31" i="15"/>
  <c r="AZ31" i="15"/>
  <c r="AY31" i="15"/>
  <c r="AX31" i="15"/>
  <c r="AW31" i="15"/>
  <c r="AV31" i="15"/>
  <c r="AQ31" i="15"/>
  <c r="AP31" i="15"/>
  <c r="AO31" i="15"/>
  <c r="AN31" i="15"/>
  <c r="AS31" i="15" s="1"/>
  <c r="AM31" i="15"/>
  <c r="AL31" i="15"/>
  <c r="AK31" i="15"/>
  <c r="AE31" i="15"/>
  <c r="AD31" i="15"/>
  <c r="AC31" i="15"/>
  <c r="AB31" i="15"/>
  <c r="AA31" i="15"/>
  <c r="Z31" i="15"/>
  <c r="Y31" i="15"/>
  <c r="AG31" i="15" s="1"/>
  <c r="T31" i="15"/>
  <c r="S31" i="15"/>
  <c r="R31" i="15"/>
  <c r="Q31" i="15"/>
  <c r="P31" i="15"/>
  <c r="V31" i="15" s="1"/>
  <c r="O31" i="15"/>
  <c r="N31" i="15"/>
  <c r="I31" i="15"/>
  <c r="H31" i="15"/>
  <c r="G31" i="15"/>
  <c r="F31" i="15"/>
  <c r="E31" i="15"/>
  <c r="D31" i="15"/>
  <c r="C31" i="15"/>
  <c r="BW30" i="15"/>
  <c r="BV30" i="15"/>
  <c r="BU30" i="15"/>
  <c r="BY30" i="15" s="1"/>
  <c r="BT30" i="15"/>
  <c r="BS30" i="15"/>
  <c r="BR30" i="15"/>
  <c r="BQ30" i="15"/>
  <c r="BM30" i="15"/>
  <c r="BL30" i="15"/>
  <c r="BK30" i="15"/>
  <c r="BJ30" i="15"/>
  <c r="BI30" i="15"/>
  <c r="BN30" i="15" s="1"/>
  <c r="BH30" i="15"/>
  <c r="BG30" i="15"/>
  <c r="BB30" i="15"/>
  <c r="BA30" i="15"/>
  <c r="AZ30" i="15"/>
  <c r="AY30" i="15"/>
  <c r="AX30" i="15"/>
  <c r="AW30" i="15"/>
  <c r="AV30" i="15"/>
  <c r="AQ30" i="15"/>
  <c r="AP30" i="15"/>
  <c r="AO30" i="15"/>
  <c r="AS30" i="15" s="1"/>
  <c r="AN30" i="15"/>
  <c r="AM30" i="15"/>
  <c r="AL30" i="15"/>
  <c r="AK30" i="15"/>
  <c r="AE30" i="15"/>
  <c r="AD30" i="15"/>
  <c r="AC30" i="15"/>
  <c r="AB30" i="15"/>
  <c r="AA30" i="15"/>
  <c r="Z30" i="15"/>
  <c r="Y30" i="15"/>
  <c r="T30" i="15"/>
  <c r="S30" i="15"/>
  <c r="R30" i="15"/>
  <c r="Q30" i="15"/>
  <c r="V30" i="15" s="1"/>
  <c r="P30" i="15"/>
  <c r="O30" i="15"/>
  <c r="N30" i="15"/>
  <c r="I30" i="15"/>
  <c r="H30" i="15"/>
  <c r="G30" i="15"/>
  <c r="F30" i="15"/>
  <c r="E30" i="15"/>
  <c r="D30" i="15"/>
  <c r="K30" i="15" s="1"/>
  <c r="C30" i="15"/>
  <c r="BW29" i="15"/>
  <c r="BV29" i="15"/>
  <c r="BY29" i="15" s="1"/>
  <c r="BU29" i="15"/>
  <c r="BT29" i="15"/>
  <c r="BS29" i="15"/>
  <c r="BR29" i="15"/>
  <c r="BQ29" i="15"/>
  <c r="BM29" i="15"/>
  <c r="BL29" i="15"/>
  <c r="BK29" i="15"/>
  <c r="BJ29" i="15"/>
  <c r="BI29" i="15"/>
  <c r="BH29" i="15"/>
  <c r="BG29" i="15"/>
  <c r="BN29" i="15" s="1"/>
  <c r="BB29" i="15"/>
  <c r="BA29" i="15"/>
  <c r="AZ29" i="15"/>
  <c r="AY29" i="15"/>
  <c r="AX29" i="15"/>
  <c r="AW29" i="15"/>
  <c r="AV29" i="15"/>
  <c r="BD29" i="15" s="1"/>
  <c r="AQ29" i="15"/>
  <c r="AP29" i="15"/>
  <c r="AO29" i="15"/>
  <c r="AN29" i="15"/>
  <c r="AM29" i="15"/>
  <c r="AS29" i="15" s="1"/>
  <c r="AL29" i="15"/>
  <c r="AK29" i="15"/>
  <c r="AE29" i="15"/>
  <c r="AD29" i="15"/>
  <c r="AC29" i="15"/>
  <c r="AB29" i="15"/>
  <c r="AA29" i="15"/>
  <c r="Z29" i="15"/>
  <c r="Y29" i="15"/>
  <c r="AG29" i="15" s="1"/>
  <c r="T29" i="15"/>
  <c r="S29" i="15"/>
  <c r="R29" i="15"/>
  <c r="Q29" i="15"/>
  <c r="P29" i="15"/>
  <c r="O29" i="15"/>
  <c r="N29" i="15"/>
  <c r="I29" i="15"/>
  <c r="H29" i="15"/>
  <c r="G29" i="15"/>
  <c r="F29" i="15"/>
  <c r="E29" i="15"/>
  <c r="D29" i="15"/>
  <c r="C29" i="15"/>
  <c r="K29" i="15" s="1"/>
  <c r="BW23" i="15"/>
  <c r="BV23" i="15"/>
  <c r="BU23" i="15"/>
  <c r="BT23" i="15"/>
  <c r="BS23" i="15"/>
  <c r="BR23" i="15"/>
  <c r="BQ23" i="15"/>
  <c r="BM23" i="15"/>
  <c r="BL23" i="15"/>
  <c r="BK23" i="15"/>
  <c r="BJ23" i="15"/>
  <c r="BI23" i="15"/>
  <c r="BH23" i="15"/>
  <c r="BG23" i="15"/>
  <c r="BB23" i="15"/>
  <c r="BA23" i="15"/>
  <c r="AZ23" i="15"/>
  <c r="AY23" i="15"/>
  <c r="AX23" i="15"/>
  <c r="AW23" i="15"/>
  <c r="BD23" i="15" s="1"/>
  <c r="AV23" i="15"/>
  <c r="AQ23" i="15"/>
  <c r="AP23" i="15"/>
  <c r="AO23" i="15"/>
  <c r="AN23" i="15"/>
  <c r="AS23" i="15" s="1"/>
  <c r="AM23" i="15"/>
  <c r="AL23" i="15"/>
  <c r="AK23" i="15"/>
  <c r="AE23" i="15"/>
  <c r="AD23" i="15"/>
  <c r="AC23" i="15"/>
  <c r="AB23" i="15"/>
  <c r="AA23" i="15"/>
  <c r="Z23" i="15"/>
  <c r="AG23" i="15" s="1"/>
  <c r="Y23" i="15"/>
  <c r="T23" i="15"/>
  <c r="S23" i="15"/>
  <c r="R23" i="15"/>
  <c r="Q23" i="15"/>
  <c r="P23" i="15"/>
  <c r="O23" i="15"/>
  <c r="N23" i="15"/>
  <c r="I23" i="15"/>
  <c r="H23" i="15"/>
  <c r="G23" i="15"/>
  <c r="F23" i="15"/>
  <c r="E23" i="15"/>
  <c r="D23" i="15"/>
  <c r="C23" i="15"/>
  <c r="K23" i="15" s="1"/>
  <c r="BW22" i="15"/>
  <c r="BV22" i="15"/>
  <c r="BU22" i="15"/>
  <c r="BT22" i="15"/>
  <c r="BS22" i="15"/>
  <c r="BR22" i="15"/>
  <c r="BQ22" i="15"/>
  <c r="BM22" i="15"/>
  <c r="BL22" i="15"/>
  <c r="BK22" i="15"/>
  <c r="BJ22" i="15"/>
  <c r="BI22" i="15"/>
  <c r="BN22" i="15" s="1"/>
  <c r="BH22" i="15"/>
  <c r="BG22" i="15"/>
  <c r="BB22" i="15"/>
  <c r="BA22" i="15"/>
  <c r="AZ22" i="15"/>
  <c r="AY22" i="15"/>
  <c r="AX22" i="15"/>
  <c r="AW22" i="15"/>
  <c r="AV22" i="15"/>
  <c r="BD22" i="15" s="1"/>
  <c r="AQ22" i="15"/>
  <c r="AP22" i="15"/>
  <c r="AO22" i="15"/>
  <c r="AS22" i="15" s="1"/>
  <c r="AN22" i="15"/>
  <c r="AM22" i="15"/>
  <c r="AL22" i="15"/>
  <c r="AK22" i="15"/>
  <c r="AE22" i="15"/>
  <c r="AD22" i="15"/>
  <c r="AC22" i="15"/>
  <c r="AB22" i="15"/>
  <c r="AA22" i="15"/>
  <c r="Z22" i="15"/>
  <c r="Y22" i="15"/>
  <c r="AG22" i="15" s="1"/>
  <c r="T22" i="15"/>
  <c r="S22" i="15"/>
  <c r="R22" i="15"/>
  <c r="Q22" i="15"/>
  <c r="P22" i="15"/>
  <c r="O22" i="15"/>
  <c r="N22" i="15"/>
  <c r="I22" i="15"/>
  <c r="H22" i="15"/>
  <c r="G22" i="15"/>
  <c r="K22" i="15" s="1"/>
  <c r="F22" i="15"/>
  <c r="E22" i="15"/>
  <c r="D22" i="15"/>
  <c r="C22" i="15"/>
  <c r="BW21" i="15"/>
  <c r="BV21" i="15"/>
  <c r="BU21" i="15"/>
  <c r="BT21" i="15"/>
  <c r="BS21" i="15"/>
  <c r="BR21" i="15"/>
  <c r="BY21" i="15" s="1"/>
  <c r="BQ21" i="15"/>
  <c r="BM21" i="15"/>
  <c r="BN21" i="15" s="1"/>
  <c r="BL21" i="15"/>
  <c r="BK21" i="15"/>
  <c r="BJ21" i="15"/>
  <c r="BI21" i="15"/>
  <c r="BH21" i="15"/>
  <c r="BG21" i="15"/>
  <c r="BB21" i="15"/>
  <c r="BA21" i="15"/>
  <c r="AZ21" i="15"/>
  <c r="AY21" i="15"/>
  <c r="AX21" i="15"/>
  <c r="AW21" i="15"/>
  <c r="BD21" i="15" s="1"/>
  <c r="AV21" i="15"/>
  <c r="AQ21" i="15"/>
  <c r="AP21" i="15"/>
  <c r="AO21" i="15"/>
  <c r="AN21" i="15"/>
  <c r="AM21" i="15"/>
  <c r="AL21" i="15"/>
  <c r="AK21" i="15"/>
  <c r="AE21" i="15"/>
  <c r="AD21" i="15"/>
  <c r="AC21" i="15"/>
  <c r="AB21" i="15"/>
  <c r="AA21" i="15"/>
  <c r="Z21" i="15"/>
  <c r="Y21" i="15"/>
  <c r="AG21" i="15" s="1"/>
  <c r="T21" i="15"/>
  <c r="S21" i="15"/>
  <c r="R21" i="15"/>
  <c r="Q21" i="15"/>
  <c r="P21" i="15"/>
  <c r="O21" i="15"/>
  <c r="N21" i="15"/>
  <c r="V21" i="15" s="1"/>
  <c r="I21" i="15"/>
  <c r="H21" i="15"/>
  <c r="K21" i="15" s="1"/>
  <c r="G21" i="15"/>
  <c r="F21" i="15"/>
  <c r="E21" i="15"/>
  <c r="D21" i="15"/>
  <c r="C21" i="15"/>
  <c r="BW20" i="15"/>
  <c r="BV20" i="15"/>
  <c r="BU20" i="15"/>
  <c r="BT20" i="15"/>
  <c r="BS20" i="15"/>
  <c r="BR20" i="15"/>
  <c r="BQ20" i="15"/>
  <c r="BY20" i="15" s="1"/>
  <c r="BM20" i="15"/>
  <c r="BL20" i="15"/>
  <c r="BK20" i="15"/>
  <c r="BN20" i="15" s="1"/>
  <c r="BJ20" i="15"/>
  <c r="BI20" i="15"/>
  <c r="BH20" i="15"/>
  <c r="BG20" i="15"/>
  <c r="BB20" i="15"/>
  <c r="BA20" i="15"/>
  <c r="AZ20" i="15"/>
  <c r="AY20" i="15"/>
  <c r="AX20" i="15"/>
  <c r="AW20" i="15"/>
  <c r="AV20" i="15"/>
  <c r="BD20" i="15" s="1"/>
  <c r="AQ20" i="15"/>
  <c r="AP20" i="15"/>
  <c r="AO20" i="15"/>
  <c r="AN20" i="15"/>
  <c r="AM20" i="15"/>
  <c r="AL20" i="15"/>
  <c r="AK20" i="15"/>
  <c r="AS20" i="15" s="1"/>
  <c r="AE20" i="15"/>
  <c r="AD20" i="15"/>
  <c r="AC20" i="15"/>
  <c r="AB20" i="15"/>
  <c r="AA20" i="15"/>
  <c r="Z20" i="15"/>
  <c r="AG20" i="15" s="1"/>
  <c r="Y20" i="15"/>
  <c r="T20" i="15"/>
  <c r="S20" i="15"/>
  <c r="R20" i="15"/>
  <c r="Q20" i="15"/>
  <c r="P20" i="15"/>
  <c r="O20" i="15"/>
  <c r="V20" i="15" s="1"/>
  <c r="N20" i="15"/>
  <c r="I20" i="15"/>
  <c r="H20" i="15"/>
  <c r="G20" i="15"/>
  <c r="F20" i="15"/>
  <c r="K20" i="15" s="1"/>
  <c r="E20" i="15"/>
  <c r="D20" i="15"/>
  <c r="C20" i="15"/>
  <c r="BW19" i="15"/>
  <c r="BV19" i="15"/>
  <c r="BU19" i="15"/>
  <c r="BT19" i="15"/>
  <c r="BS19" i="15"/>
  <c r="BR19" i="15"/>
  <c r="BY19" i="15" s="1"/>
  <c r="BQ19" i="15"/>
  <c r="BM19" i="15"/>
  <c r="BL19" i="15"/>
  <c r="BK19" i="15"/>
  <c r="BJ19" i="15"/>
  <c r="BI19" i="15"/>
  <c r="BH19" i="15"/>
  <c r="BG19" i="15"/>
  <c r="BB19" i="15"/>
  <c r="BA19" i="15"/>
  <c r="AZ19" i="15"/>
  <c r="AY19" i="15"/>
  <c r="BD19" i="15" s="1"/>
  <c r="AX19" i="15"/>
  <c r="AW19" i="15"/>
  <c r="AV19" i="15"/>
  <c r="AQ19" i="15"/>
  <c r="AP19" i="15"/>
  <c r="AO19" i="15"/>
  <c r="AN19" i="15"/>
  <c r="AM19" i="15"/>
  <c r="AL19" i="15"/>
  <c r="AK19" i="15"/>
  <c r="AS19" i="15" s="1"/>
  <c r="AE19" i="15"/>
  <c r="AD19" i="15"/>
  <c r="AC19" i="15"/>
  <c r="AB19" i="15"/>
  <c r="AA19" i="15"/>
  <c r="AG19" i="15" s="1"/>
  <c r="Z19" i="15"/>
  <c r="Y19" i="15"/>
  <c r="T19" i="15"/>
  <c r="S19" i="15"/>
  <c r="R19" i="15"/>
  <c r="Q19" i="15"/>
  <c r="P19" i="15"/>
  <c r="O19" i="15"/>
  <c r="N19" i="15"/>
  <c r="I19" i="15"/>
  <c r="H19" i="15"/>
  <c r="G19" i="15"/>
  <c r="K19" i="15" s="1"/>
  <c r="F19" i="15"/>
  <c r="E19" i="15"/>
  <c r="D19" i="15"/>
  <c r="C19" i="15"/>
  <c r="BW18" i="15"/>
  <c r="BV18" i="15"/>
  <c r="BU18" i="15"/>
  <c r="BT18" i="15"/>
  <c r="BS18" i="15"/>
  <c r="BY18" i="15" s="1"/>
  <c r="BR18" i="15"/>
  <c r="BQ18" i="15"/>
  <c r="BM18" i="15"/>
  <c r="BL18" i="15"/>
  <c r="BK18" i="15"/>
  <c r="BJ18" i="15"/>
  <c r="BI18" i="15"/>
  <c r="BH18" i="15"/>
  <c r="BG18" i="15"/>
  <c r="BB18" i="15"/>
  <c r="BA18" i="15"/>
  <c r="AZ18" i="15"/>
  <c r="BD18" i="15" s="1"/>
  <c r="AY18" i="15"/>
  <c r="AX18" i="15"/>
  <c r="AW18" i="15"/>
  <c r="AV18" i="15"/>
  <c r="AQ18" i="15"/>
  <c r="AP18" i="15"/>
  <c r="AO18" i="15"/>
  <c r="AN18" i="15"/>
  <c r="AM18" i="15"/>
  <c r="AL18" i="15"/>
  <c r="AK18" i="15"/>
  <c r="AE18" i="15"/>
  <c r="AD18" i="15"/>
  <c r="AC18" i="15"/>
  <c r="AB18" i="15"/>
  <c r="AG18" i="15" s="1"/>
  <c r="AA18" i="15"/>
  <c r="Z18" i="15"/>
  <c r="Y18" i="15"/>
  <c r="T18" i="15"/>
  <c r="S18" i="15"/>
  <c r="R18" i="15"/>
  <c r="Q18" i="15"/>
  <c r="P18" i="15"/>
  <c r="O18" i="15"/>
  <c r="V18" i="15" s="1"/>
  <c r="N18" i="15"/>
  <c r="I18" i="15"/>
  <c r="H18" i="15"/>
  <c r="K18" i="15" s="1"/>
  <c r="G18" i="15"/>
  <c r="F18" i="15"/>
  <c r="E18" i="15"/>
  <c r="D18" i="15"/>
  <c r="C18" i="15"/>
  <c r="BW17" i="15"/>
  <c r="BV17" i="15"/>
  <c r="BU17" i="15"/>
  <c r="BT17" i="15"/>
  <c r="BS17" i="15"/>
  <c r="BR17" i="15"/>
  <c r="BQ17" i="15"/>
  <c r="BY17" i="15" s="1"/>
  <c r="BM17" i="15"/>
  <c r="BL17" i="15"/>
  <c r="BK17" i="15"/>
  <c r="BJ17" i="15"/>
  <c r="BI17" i="15"/>
  <c r="BH17" i="15"/>
  <c r="BN17" i="15"/>
  <c r="BB17" i="15"/>
  <c r="BA17" i="15"/>
  <c r="AZ17" i="15"/>
  <c r="AY17" i="15"/>
  <c r="AX17" i="15"/>
  <c r="BD17" i="15" s="1"/>
  <c r="AW17" i="15"/>
  <c r="AQ17" i="15"/>
  <c r="AP17" i="15"/>
  <c r="AO17" i="15"/>
  <c r="AN17" i="15"/>
  <c r="AM17" i="15"/>
  <c r="AL17" i="15"/>
  <c r="AK17" i="15"/>
  <c r="AS17" i="15" s="1"/>
  <c r="AE17" i="15"/>
  <c r="AD17" i="15"/>
  <c r="AC17" i="15"/>
  <c r="AB17" i="15"/>
  <c r="AA17" i="15"/>
  <c r="Z17" i="15"/>
  <c r="T17" i="15"/>
  <c r="S17" i="15"/>
  <c r="R17" i="15"/>
  <c r="Q17" i="15"/>
  <c r="P17" i="15"/>
  <c r="O17" i="15"/>
  <c r="V17" i="15"/>
  <c r="I17" i="15"/>
  <c r="H17" i="15"/>
  <c r="G17" i="15"/>
  <c r="F17" i="15"/>
  <c r="E17" i="15"/>
  <c r="D17" i="15"/>
  <c r="BY47" i="15"/>
  <c r="AS47" i="15"/>
  <c r="BY46" i="15"/>
  <c r="V45" i="15"/>
  <c r="AS43" i="15"/>
  <c r="BY42" i="15"/>
  <c r="K41" i="15"/>
  <c r="BD35" i="15"/>
  <c r="K35" i="15"/>
  <c r="AG33" i="15"/>
  <c r="BD31" i="15"/>
  <c r="K31" i="15"/>
  <c r="V29" i="15"/>
  <c r="BN23" i="15"/>
  <c r="V23" i="15"/>
  <c r="AS21" i="15"/>
  <c r="BN19" i="15"/>
  <c r="V19" i="15"/>
  <c r="AG17" i="15"/>
  <c r="BD47" i="15"/>
  <c r="BD46" i="15"/>
  <c r="BY45" i="15"/>
  <c r="AS42" i="15"/>
  <c r="V42" i="15"/>
  <c r="BN35" i="15"/>
  <c r="BN34" i="15"/>
  <c r="K34" i="15"/>
  <c r="BD30" i="15"/>
  <c r="AG30" i="15"/>
  <c r="BY23" i="15"/>
  <c r="BY22" i="15"/>
  <c r="V22" i="15"/>
  <c r="BN18" i="15"/>
  <c r="AS18" i="15"/>
  <c r="K17" i="15"/>
  <c r="I8" i="16" s="1"/>
  <c r="AM56" i="16"/>
  <c r="BQ53" i="16"/>
  <c r="BG53" i="16"/>
  <c r="AE60" i="16"/>
  <c r="I60" i="16"/>
  <c r="BM59" i="16"/>
  <c r="AD59" i="16"/>
  <c r="S59" i="16"/>
  <c r="AO58" i="16"/>
  <c r="AC58" i="16"/>
  <c r="BU57" i="16"/>
  <c r="BQ49" i="16"/>
  <c r="BG49" i="16"/>
  <c r="AY57" i="16"/>
  <c r="AK49" i="16"/>
  <c r="AB57" i="16"/>
  <c r="BT56" i="16"/>
  <c r="BJ56" i="16"/>
  <c r="AX56" i="16"/>
  <c r="AA56" i="16"/>
  <c r="E56" i="16"/>
  <c r="AV49" i="16"/>
  <c r="AL55" i="16"/>
  <c r="BQ51" i="16"/>
  <c r="BQ50" i="16"/>
  <c r="BG50" i="16"/>
  <c r="AV54" i="16"/>
  <c r="AK51" i="16"/>
  <c r="N51" i="16"/>
  <c r="C51" i="16"/>
  <c r="BW59" i="16"/>
  <c r="BL58" i="16"/>
  <c r="G58" i="16"/>
  <c r="BQ33" i="16"/>
  <c r="AV33" i="16"/>
  <c r="C33" i="16"/>
  <c r="BQ34" i="16"/>
  <c r="BQ32" i="16"/>
  <c r="BG34" i="16"/>
  <c r="AV35" i="16"/>
  <c r="AK35" i="16"/>
  <c r="Y35" i="16"/>
  <c r="C35" i="16"/>
  <c r="BQ16" i="16"/>
  <c r="BQ18" i="16"/>
  <c r="AK19" i="16"/>
  <c r="BW23" i="13"/>
  <c r="BV23" i="13"/>
  <c r="BU23" i="13"/>
  <c r="BT23" i="13"/>
  <c r="BS23" i="13"/>
  <c r="BR23" i="13"/>
  <c r="BQ23" i="13"/>
  <c r="BW22" i="13"/>
  <c r="BV22" i="13"/>
  <c r="BU22" i="13"/>
  <c r="BT22" i="13"/>
  <c r="BS22" i="13"/>
  <c r="BY22" i="13" s="1"/>
  <c r="BR22" i="13"/>
  <c r="BQ22" i="13"/>
  <c r="BW21" i="13"/>
  <c r="BV21" i="13"/>
  <c r="BU21" i="13"/>
  <c r="BT21" i="13"/>
  <c r="BS21" i="13"/>
  <c r="BR21" i="13"/>
  <c r="BQ21" i="13"/>
  <c r="BW20" i="13"/>
  <c r="BV20" i="13"/>
  <c r="BU20" i="13"/>
  <c r="BY20" i="13" s="1"/>
  <c r="BT20" i="13"/>
  <c r="BS20" i="13"/>
  <c r="BR20" i="13"/>
  <c r="BQ20" i="13"/>
  <c r="BW19" i="13"/>
  <c r="BV19" i="13"/>
  <c r="BU19" i="13"/>
  <c r="BT19" i="13"/>
  <c r="BS19" i="13"/>
  <c r="BR19" i="13"/>
  <c r="BY19" i="13" s="1"/>
  <c r="BQ19" i="13"/>
  <c r="BW18" i="13"/>
  <c r="BV18" i="13"/>
  <c r="BU18" i="13"/>
  <c r="BT18" i="13"/>
  <c r="BS18" i="13"/>
  <c r="BR18" i="13"/>
  <c r="BQ18" i="13"/>
  <c r="BW17" i="13"/>
  <c r="BV17" i="13"/>
  <c r="BU17" i="13"/>
  <c r="BT17" i="13"/>
  <c r="BS17" i="13"/>
  <c r="BR17" i="13"/>
  <c r="BQ17" i="13"/>
  <c r="BW47" i="13"/>
  <c r="BV47" i="13"/>
  <c r="BU47" i="13"/>
  <c r="BT47" i="13"/>
  <c r="BS47" i="13"/>
  <c r="BR47" i="13"/>
  <c r="BQ47" i="13"/>
  <c r="BY47" i="13" s="1"/>
  <c r="BW46" i="13"/>
  <c r="BV46" i="13"/>
  <c r="BU46" i="13"/>
  <c r="BT46" i="13"/>
  <c r="BS46" i="13"/>
  <c r="BY46" i="13" s="1"/>
  <c r="BR46" i="13"/>
  <c r="BQ46" i="13"/>
  <c r="BW45" i="13"/>
  <c r="BV45" i="13"/>
  <c r="BU45" i="13"/>
  <c r="BT45" i="13"/>
  <c r="BS45" i="13"/>
  <c r="BY45" i="13" s="1"/>
  <c r="BR45" i="13"/>
  <c r="BQ45" i="13"/>
  <c r="BW44" i="13"/>
  <c r="BV44" i="13"/>
  <c r="BU44" i="13"/>
  <c r="BY44" i="13" s="1"/>
  <c r="BT44" i="13"/>
  <c r="BS44" i="13"/>
  <c r="BR44" i="13"/>
  <c r="BQ44" i="13"/>
  <c r="BW43" i="13"/>
  <c r="BV43" i="13"/>
  <c r="BU43" i="13"/>
  <c r="BY43" i="13" s="1"/>
  <c r="BT43" i="13"/>
  <c r="BS43" i="13"/>
  <c r="BR43" i="13"/>
  <c r="BQ43" i="13"/>
  <c r="BW42" i="13"/>
  <c r="BV42" i="13"/>
  <c r="BU42" i="13"/>
  <c r="BT42" i="13"/>
  <c r="BS42" i="13"/>
  <c r="BR42" i="13"/>
  <c r="BQ42" i="13"/>
  <c r="BW41" i="13"/>
  <c r="BV41" i="13"/>
  <c r="BU41" i="13"/>
  <c r="BT41" i="13"/>
  <c r="BS41" i="13"/>
  <c r="BR41" i="13"/>
  <c r="BQ41" i="13"/>
  <c r="BY41" i="13" s="1"/>
  <c r="BW35" i="13"/>
  <c r="BV35" i="13"/>
  <c r="BU35" i="13"/>
  <c r="BT35" i="13"/>
  <c r="BS35" i="13"/>
  <c r="BR35" i="13"/>
  <c r="BQ35" i="13"/>
  <c r="BY35" i="13" s="1"/>
  <c r="BW34" i="13"/>
  <c r="BV34" i="13"/>
  <c r="BU34" i="13"/>
  <c r="BT34" i="13"/>
  <c r="BS34" i="13"/>
  <c r="BY34" i="13" s="1"/>
  <c r="BR34" i="13"/>
  <c r="BQ34" i="13"/>
  <c r="BW33" i="13"/>
  <c r="BV33" i="13"/>
  <c r="BU33" i="13"/>
  <c r="BT33" i="13"/>
  <c r="BS33" i="13"/>
  <c r="BR33" i="13"/>
  <c r="BQ33" i="13"/>
  <c r="BY33" i="13" s="1"/>
  <c r="BW32" i="13"/>
  <c r="BV32" i="13"/>
  <c r="BU32" i="13"/>
  <c r="BY32" i="13" s="1"/>
  <c r="BT32" i="13"/>
  <c r="BS32" i="13"/>
  <c r="BR32" i="13"/>
  <c r="BQ32" i="13"/>
  <c r="BW31" i="13"/>
  <c r="BV31" i="13"/>
  <c r="BU31" i="13"/>
  <c r="BT31" i="13"/>
  <c r="BS31" i="13"/>
  <c r="BR31" i="13"/>
  <c r="BQ31" i="13"/>
  <c r="BY31" i="13" s="1"/>
  <c r="BW30" i="13"/>
  <c r="BY30" i="13" s="1"/>
  <c r="BV30" i="13"/>
  <c r="BU30" i="13"/>
  <c r="BT30" i="13"/>
  <c r="BS30" i="13"/>
  <c r="BR30" i="13"/>
  <c r="BQ30" i="13"/>
  <c r="BW29" i="13"/>
  <c r="BV29" i="13"/>
  <c r="BU29" i="13"/>
  <c r="BT29" i="13"/>
  <c r="BS29" i="13"/>
  <c r="BR29" i="13"/>
  <c r="BY29" i="13" s="1"/>
  <c r="BQ29" i="13"/>
  <c r="BM47" i="13"/>
  <c r="BL47" i="13"/>
  <c r="BK47" i="13"/>
  <c r="BJ47" i="13"/>
  <c r="BI47" i="13"/>
  <c r="BH47" i="13"/>
  <c r="BG47" i="13"/>
  <c r="BN47" i="13" s="1"/>
  <c r="BM46" i="13"/>
  <c r="BL46" i="13"/>
  <c r="BK46" i="13"/>
  <c r="BJ46" i="13"/>
  <c r="BI46" i="13"/>
  <c r="BH46" i="13"/>
  <c r="BG46" i="13"/>
  <c r="BN46" i="13" s="1"/>
  <c r="BM45" i="13"/>
  <c r="BL45" i="13"/>
  <c r="BK45" i="13"/>
  <c r="BJ45" i="13"/>
  <c r="BI45" i="13"/>
  <c r="BH45" i="13"/>
  <c r="BG45" i="13"/>
  <c r="BN45" i="13" s="1"/>
  <c r="BM44" i="13"/>
  <c r="BL44" i="13"/>
  <c r="BK44" i="13"/>
  <c r="BN44" i="13" s="1"/>
  <c r="BJ44" i="13"/>
  <c r="BI44" i="13"/>
  <c r="BH44" i="13"/>
  <c r="BG44" i="13"/>
  <c r="BM43" i="13"/>
  <c r="BL43" i="13"/>
  <c r="BK43" i="13"/>
  <c r="BJ43" i="13"/>
  <c r="BI43" i="13"/>
  <c r="BH43" i="13"/>
  <c r="BG43" i="13"/>
  <c r="BM42" i="13"/>
  <c r="BN42" i="13" s="1"/>
  <c r="BL42" i="13"/>
  <c r="BK42" i="13"/>
  <c r="BJ42" i="13"/>
  <c r="BI42" i="13"/>
  <c r="BH42" i="13"/>
  <c r="BG42" i="13"/>
  <c r="BM41" i="13"/>
  <c r="BL41" i="13"/>
  <c r="BK41" i="13"/>
  <c r="BJ41" i="13"/>
  <c r="BI41" i="13"/>
  <c r="BH41" i="13"/>
  <c r="BG41" i="13"/>
  <c r="BN41" i="13" s="1"/>
  <c r="BM35" i="13"/>
  <c r="BL35" i="13"/>
  <c r="BK35" i="13"/>
  <c r="BJ35" i="13"/>
  <c r="BI35" i="13"/>
  <c r="BH35" i="13"/>
  <c r="BG35" i="13"/>
  <c r="BM34" i="13"/>
  <c r="BL34" i="13"/>
  <c r="BK34" i="13"/>
  <c r="BJ34" i="13"/>
  <c r="BI34" i="13"/>
  <c r="BH34" i="13"/>
  <c r="BG34" i="13"/>
  <c r="BN34" i="13" s="1"/>
  <c r="BM33" i="13"/>
  <c r="BL33" i="13"/>
  <c r="BK33" i="13"/>
  <c r="BJ33" i="13"/>
  <c r="BI33" i="13"/>
  <c r="BH33" i="13"/>
  <c r="BG33" i="13"/>
  <c r="BN33" i="13" s="1"/>
  <c r="BM32" i="13"/>
  <c r="BL32" i="13"/>
  <c r="BK32" i="13"/>
  <c r="BJ32" i="13"/>
  <c r="BI32" i="13"/>
  <c r="BH32" i="13"/>
  <c r="BG32" i="13"/>
  <c r="BN32" i="13" s="1"/>
  <c r="BM31" i="13"/>
  <c r="BL31" i="13"/>
  <c r="BK31" i="13"/>
  <c r="BJ31" i="13"/>
  <c r="BI31" i="13"/>
  <c r="BH31" i="13"/>
  <c r="BG31" i="13"/>
  <c r="BM30" i="13"/>
  <c r="BL30" i="13"/>
  <c r="BK30" i="13"/>
  <c r="BJ30" i="13"/>
  <c r="BI30" i="13"/>
  <c r="BH30" i="13"/>
  <c r="BG30" i="13"/>
  <c r="BN30" i="13" s="1"/>
  <c r="BM29" i="13"/>
  <c r="BL29" i="13"/>
  <c r="BK29" i="13"/>
  <c r="BJ29" i="13"/>
  <c r="BI29" i="13"/>
  <c r="BH29" i="13"/>
  <c r="BN29" i="13" s="1"/>
  <c r="BG29" i="13"/>
  <c r="BN31" i="13"/>
  <c r="BN35" i="13"/>
  <c r="BM23" i="13"/>
  <c r="BL23" i="13"/>
  <c r="BK23" i="13"/>
  <c r="BJ23" i="13"/>
  <c r="BI23" i="13"/>
  <c r="BH23" i="13"/>
  <c r="BG23" i="13"/>
  <c r="BM22" i="13"/>
  <c r="BL22" i="13"/>
  <c r="BK22" i="13"/>
  <c r="BJ22" i="13"/>
  <c r="BI22" i="13"/>
  <c r="BN22" i="13" s="1"/>
  <c r="BH22" i="13"/>
  <c r="BG22" i="13"/>
  <c r="BM21" i="13"/>
  <c r="BL21" i="13"/>
  <c r="BK21" i="13"/>
  <c r="BJ21" i="13"/>
  <c r="BI21" i="13"/>
  <c r="BH21" i="13"/>
  <c r="BG21" i="13"/>
  <c r="BM20" i="13"/>
  <c r="BL20" i="13"/>
  <c r="BK20" i="13"/>
  <c r="BN20" i="13" s="1"/>
  <c r="BJ20" i="13"/>
  <c r="BI20" i="13"/>
  <c r="BH20" i="13"/>
  <c r="BG20" i="13"/>
  <c r="BM19" i="13"/>
  <c r="BL19" i="13"/>
  <c r="BK19" i="13"/>
  <c r="BJ19" i="13"/>
  <c r="BI19" i="13"/>
  <c r="BH19" i="13"/>
  <c r="BG19" i="13"/>
  <c r="BN19" i="13" s="1"/>
  <c r="BM18" i="13"/>
  <c r="BN18" i="13" s="1"/>
  <c r="BL18" i="13"/>
  <c r="BK18" i="13"/>
  <c r="BJ18" i="13"/>
  <c r="BI18" i="13"/>
  <c r="BH18" i="13"/>
  <c r="BG18" i="13"/>
  <c r="BM17" i="13"/>
  <c r="BL17" i="13"/>
  <c r="BK17" i="13"/>
  <c r="BJ17" i="13"/>
  <c r="BI17" i="13"/>
  <c r="BH17" i="13"/>
  <c r="BG17" i="13"/>
  <c r="BB47" i="13"/>
  <c r="BA47" i="13"/>
  <c r="AZ47" i="13"/>
  <c r="AY47" i="13"/>
  <c r="AX47" i="13"/>
  <c r="AW47" i="13"/>
  <c r="AV47" i="13"/>
  <c r="BB46" i="13"/>
  <c r="BA46" i="13"/>
  <c r="AZ46" i="13"/>
  <c r="BD46" i="13" s="1"/>
  <c r="AY46" i="13"/>
  <c r="AX46" i="13"/>
  <c r="AW46" i="13"/>
  <c r="AV46" i="13"/>
  <c r="BB45" i="13"/>
  <c r="BA45" i="13"/>
  <c r="AZ45" i="13"/>
  <c r="AY45" i="13"/>
  <c r="AX45" i="13"/>
  <c r="AW45" i="13"/>
  <c r="BD45" i="13" s="1"/>
  <c r="AV45" i="13"/>
  <c r="BB44" i="13"/>
  <c r="BD44" i="13" s="1"/>
  <c r="BA44" i="13"/>
  <c r="AZ44" i="13"/>
  <c r="AY44" i="13"/>
  <c r="AX44" i="13"/>
  <c r="AW44" i="13"/>
  <c r="AV44" i="13"/>
  <c r="BB43" i="13"/>
  <c r="BA43" i="13"/>
  <c r="AZ43" i="13"/>
  <c r="AY43" i="13"/>
  <c r="AX43" i="13"/>
  <c r="AW43" i="13"/>
  <c r="AV43" i="13"/>
  <c r="BB42" i="13"/>
  <c r="BA42" i="13"/>
  <c r="AZ42" i="13"/>
  <c r="AY42" i="13"/>
  <c r="AX42" i="13"/>
  <c r="AW42" i="13"/>
  <c r="AV42" i="13"/>
  <c r="BB41" i="13"/>
  <c r="BA41" i="13"/>
  <c r="AZ41" i="13"/>
  <c r="AY41" i="13"/>
  <c r="BD41" i="13" s="1"/>
  <c r="AX41" i="13"/>
  <c r="AW41" i="13"/>
  <c r="AV41" i="13"/>
  <c r="BB35" i="13"/>
  <c r="BA35" i="13"/>
  <c r="AZ35" i="13"/>
  <c r="AY35" i="13"/>
  <c r="AX35" i="13"/>
  <c r="AW35" i="13"/>
  <c r="AV35" i="13"/>
  <c r="BB34" i="13"/>
  <c r="BA34" i="13"/>
  <c r="AZ34" i="13"/>
  <c r="AY34" i="13"/>
  <c r="AX34" i="13"/>
  <c r="AW34" i="13"/>
  <c r="AV34" i="13"/>
  <c r="BB33" i="13"/>
  <c r="BA33" i="13"/>
  <c r="AZ33" i="13"/>
  <c r="AY33" i="13"/>
  <c r="AX33" i="13"/>
  <c r="AW33" i="13"/>
  <c r="AV33" i="13"/>
  <c r="BB32" i="13"/>
  <c r="BA32" i="13"/>
  <c r="AZ32" i="13"/>
  <c r="BD32" i="13" s="1"/>
  <c r="AY32" i="13"/>
  <c r="AX32" i="13"/>
  <c r="AW32" i="13"/>
  <c r="AV32" i="13"/>
  <c r="BB31" i="13"/>
  <c r="BA31" i="13"/>
  <c r="AZ31" i="13"/>
  <c r="AY31" i="13"/>
  <c r="AX31" i="13"/>
  <c r="AW31" i="13"/>
  <c r="AV31" i="13"/>
  <c r="BB30" i="13"/>
  <c r="BD30" i="13" s="1"/>
  <c r="BA30" i="13"/>
  <c r="AZ30" i="13"/>
  <c r="AY30" i="13"/>
  <c r="AX30" i="13"/>
  <c r="AW30" i="13"/>
  <c r="AV30" i="13"/>
  <c r="BB29" i="13"/>
  <c r="BA29" i="13"/>
  <c r="AZ29" i="13"/>
  <c r="AY29" i="13"/>
  <c r="AX29" i="13"/>
  <c r="AW29" i="13"/>
  <c r="BD29" i="13" s="1"/>
  <c r="AV29" i="13"/>
  <c r="BB23" i="13"/>
  <c r="BA23" i="13"/>
  <c r="AZ23" i="13"/>
  <c r="AY23" i="13"/>
  <c r="AX23" i="13"/>
  <c r="BD23" i="13" s="1"/>
  <c r="AW23" i="13"/>
  <c r="AV23" i="13"/>
  <c r="BB22" i="13"/>
  <c r="BA22" i="13"/>
  <c r="AZ22" i="13"/>
  <c r="AY22" i="13"/>
  <c r="AX22" i="13"/>
  <c r="AW22" i="13"/>
  <c r="AV22" i="13"/>
  <c r="BD22" i="13" s="1"/>
  <c r="BB21" i="13"/>
  <c r="BA21" i="13"/>
  <c r="AZ21" i="13"/>
  <c r="AY21" i="13"/>
  <c r="AX21" i="13"/>
  <c r="AW21" i="13"/>
  <c r="BD21" i="13" s="1"/>
  <c r="AV21" i="13"/>
  <c r="BB20" i="13"/>
  <c r="BA20" i="13"/>
  <c r="AZ20" i="13"/>
  <c r="AY20" i="13"/>
  <c r="AX20" i="13"/>
  <c r="AW20" i="13"/>
  <c r="BD20" i="13" s="1"/>
  <c r="AV20" i="13"/>
  <c r="BB19" i="13"/>
  <c r="BA19" i="13"/>
  <c r="AZ19" i="13"/>
  <c r="AY19" i="13"/>
  <c r="BD19" i="13" s="1"/>
  <c r="AX19" i="13"/>
  <c r="AW19" i="13"/>
  <c r="AV19" i="13"/>
  <c r="BB18" i="13"/>
  <c r="BA18" i="13"/>
  <c r="AZ18" i="13"/>
  <c r="AY18" i="13"/>
  <c r="AX18" i="13"/>
  <c r="AW18" i="13"/>
  <c r="BD18" i="13" s="1"/>
  <c r="AV18" i="13"/>
  <c r="BB17" i="13"/>
  <c r="BA17" i="13"/>
  <c r="AZ17" i="13"/>
  <c r="AY17" i="13"/>
  <c r="AX17" i="13"/>
  <c r="AW17" i="13"/>
  <c r="BD17" i="13" s="1"/>
  <c r="AV17" i="13"/>
  <c r="AQ23" i="13"/>
  <c r="AP23" i="13"/>
  <c r="AO23" i="13"/>
  <c r="AN23" i="13"/>
  <c r="AM23" i="13"/>
  <c r="AL23" i="13"/>
  <c r="AS23" i="13" s="1"/>
  <c r="AK23" i="13"/>
  <c r="AQ22" i="13"/>
  <c r="AP22" i="13"/>
  <c r="AO22" i="13"/>
  <c r="AN22" i="13"/>
  <c r="AM22" i="13"/>
  <c r="AS22" i="13" s="1"/>
  <c r="AL22" i="13"/>
  <c r="AK22" i="13"/>
  <c r="AQ21" i="13"/>
  <c r="AP21" i="13"/>
  <c r="AS21" i="13" s="1"/>
  <c r="AO21" i="13"/>
  <c r="AN21" i="13"/>
  <c r="AM21" i="13"/>
  <c r="AL21" i="13"/>
  <c r="AK21" i="13"/>
  <c r="AQ20" i="13"/>
  <c r="AP20" i="13"/>
  <c r="AO20" i="13"/>
  <c r="AS20" i="13" s="1"/>
  <c r="AN20" i="13"/>
  <c r="AM20" i="13"/>
  <c r="AL20" i="13"/>
  <c r="AK20" i="13"/>
  <c r="AQ19" i="13"/>
  <c r="AP19" i="13"/>
  <c r="AO19" i="13"/>
  <c r="AN19" i="13"/>
  <c r="AM19" i="13"/>
  <c r="AL19" i="13"/>
  <c r="AS19" i="13" s="1"/>
  <c r="AK19" i="13"/>
  <c r="AQ18" i="13"/>
  <c r="AP18" i="13"/>
  <c r="AO18" i="13"/>
  <c r="AN18" i="13"/>
  <c r="AM18" i="13"/>
  <c r="AL18" i="13"/>
  <c r="AK18" i="13"/>
  <c r="AS18" i="13" s="1"/>
  <c r="AQ17" i="13"/>
  <c r="AP17" i="13"/>
  <c r="AO17" i="13"/>
  <c r="AN17" i="13"/>
  <c r="AM17" i="13"/>
  <c r="AL17" i="13"/>
  <c r="AS17" i="13" s="1"/>
  <c r="AK17" i="13"/>
  <c r="AQ47" i="13"/>
  <c r="AP47" i="13"/>
  <c r="AO47" i="13"/>
  <c r="AN47" i="13"/>
  <c r="AM47" i="13"/>
  <c r="AL47" i="13"/>
  <c r="AK47" i="13"/>
  <c r="AQ46" i="13"/>
  <c r="AP46" i="13"/>
  <c r="AO46" i="13"/>
  <c r="AN46" i="13"/>
  <c r="AM46" i="13"/>
  <c r="AS46" i="13" s="1"/>
  <c r="AL46" i="13"/>
  <c r="AK46" i="13"/>
  <c r="AQ45" i="13"/>
  <c r="AP45" i="13"/>
  <c r="AO45" i="13"/>
  <c r="AN45" i="13"/>
  <c r="AM45" i="13"/>
  <c r="AL45" i="13"/>
  <c r="AK45" i="13"/>
  <c r="AS45" i="13" s="1"/>
  <c r="AQ44" i="13"/>
  <c r="AP44" i="13"/>
  <c r="AO44" i="13"/>
  <c r="AN44" i="13"/>
  <c r="AM44" i="13"/>
  <c r="AL44" i="13"/>
  <c r="AK44" i="13"/>
  <c r="AS44" i="13" s="1"/>
  <c r="AQ43" i="13"/>
  <c r="AP43" i="13"/>
  <c r="AO43" i="13"/>
  <c r="AN43" i="13"/>
  <c r="AM43" i="13"/>
  <c r="AS43" i="13" s="1"/>
  <c r="AL43" i="13"/>
  <c r="AK43" i="13"/>
  <c r="AQ42" i="13"/>
  <c r="AS42" i="13" s="1"/>
  <c r="AP42" i="13"/>
  <c r="AO42" i="13"/>
  <c r="AN42" i="13"/>
  <c r="AM42" i="13"/>
  <c r="AL42" i="13"/>
  <c r="AK42" i="13"/>
  <c r="AQ41" i="13"/>
  <c r="AP41" i="13"/>
  <c r="AO41" i="13"/>
  <c r="AN41" i="13"/>
  <c r="AM41" i="13"/>
  <c r="AL41" i="13"/>
  <c r="AS41" i="13" s="1"/>
  <c r="AK41" i="13"/>
  <c r="AQ35" i="13"/>
  <c r="AP35" i="13"/>
  <c r="AO35" i="13"/>
  <c r="AN35" i="13"/>
  <c r="AM35" i="13"/>
  <c r="AL35" i="13"/>
  <c r="AK35" i="13"/>
  <c r="AS35" i="13" s="1"/>
  <c r="AQ34" i="13"/>
  <c r="AP34" i="13"/>
  <c r="AO34" i="13"/>
  <c r="AN34" i="13"/>
  <c r="AM34" i="13"/>
  <c r="AL34" i="13"/>
  <c r="AS34" i="13" s="1"/>
  <c r="AK34" i="13"/>
  <c r="AQ33" i="13"/>
  <c r="AP33" i="13"/>
  <c r="AO33" i="13"/>
  <c r="AN33" i="13"/>
  <c r="AM33" i="13"/>
  <c r="AS33" i="13" s="1"/>
  <c r="AL33" i="13"/>
  <c r="AK33" i="13"/>
  <c r="AQ32" i="13"/>
  <c r="AP32" i="13"/>
  <c r="AO32" i="13"/>
  <c r="AS32" i="13" s="1"/>
  <c r="AN32" i="13"/>
  <c r="AM32" i="13"/>
  <c r="AL32" i="13"/>
  <c r="AK32" i="13"/>
  <c r="AQ31" i="13"/>
  <c r="AP31" i="13"/>
  <c r="AO31" i="13"/>
  <c r="AS31" i="13" s="1"/>
  <c r="AN31" i="13"/>
  <c r="AM31" i="13"/>
  <c r="AL31" i="13"/>
  <c r="AK31" i="13"/>
  <c r="AQ30" i="13"/>
  <c r="AP30" i="13"/>
  <c r="AO30" i="13"/>
  <c r="AN30" i="13"/>
  <c r="AM30" i="13"/>
  <c r="AL30" i="13"/>
  <c r="AS30" i="13" s="1"/>
  <c r="AK30" i="13"/>
  <c r="AQ29" i="13"/>
  <c r="AP29" i="13"/>
  <c r="AO29" i="13"/>
  <c r="AN29" i="13"/>
  <c r="AM29" i="13"/>
  <c r="AL29" i="13"/>
  <c r="AS29" i="13" s="1"/>
  <c r="AK29" i="13"/>
  <c r="AE47" i="13"/>
  <c r="AD47" i="13"/>
  <c r="AC47" i="13"/>
  <c r="AB47" i="13"/>
  <c r="AA47" i="13"/>
  <c r="Z47" i="13"/>
  <c r="Y47" i="13"/>
  <c r="AG47" i="13" s="1"/>
  <c r="AE46" i="13"/>
  <c r="AD46" i="13"/>
  <c r="AC46" i="13"/>
  <c r="AB46" i="13"/>
  <c r="AA46" i="13"/>
  <c r="Z46" i="13"/>
  <c r="AG46" i="13" s="1"/>
  <c r="Y46" i="13"/>
  <c r="AE45" i="13"/>
  <c r="AD45" i="13"/>
  <c r="AC45" i="13"/>
  <c r="AB45" i="13"/>
  <c r="AA45" i="13"/>
  <c r="Z45" i="13"/>
  <c r="Y45" i="13"/>
  <c r="AG45" i="13" s="1"/>
  <c r="AE44" i="13"/>
  <c r="AD44" i="13"/>
  <c r="AC44" i="13"/>
  <c r="AB44" i="13"/>
  <c r="AA44" i="13"/>
  <c r="Z44" i="13"/>
  <c r="Y44" i="13"/>
  <c r="AG44" i="13" s="1"/>
  <c r="AE43" i="13"/>
  <c r="AD43" i="13"/>
  <c r="AC43" i="13"/>
  <c r="AB43" i="13"/>
  <c r="AA43" i="13"/>
  <c r="Z43" i="13"/>
  <c r="AG43" i="13" s="1"/>
  <c r="Y43" i="13"/>
  <c r="AE42" i="13"/>
  <c r="AG42" i="13" s="1"/>
  <c r="AD42" i="13"/>
  <c r="AC42" i="13"/>
  <c r="AB42" i="13"/>
  <c r="AA42" i="13"/>
  <c r="Z42" i="13"/>
  <c r="Y42" i="13"/>
  <c r="AE41" i="13"/>
  <c r="AD41" i="13"/>
  <c r="AC41" i="13"/>
  <c r="AB41" i="13"/>
  <c r="AA41" i="13"/>
  <c r="Z41" i="13"/>
  <c r="Y41" i="13"/>
  <c r="AE35" i="13"/>
  <c r="AD35" i="13"/>
  <c r="AC35" i="13"/>
  <c r="AB35" i="13"/>
  <c r="AA35" i="13"/>
  <c r="Z35" i="13"/>
  <c r="Y35" i="13"/>
  <c r="AE34" i="13"/>
  <c r="AD34" i="13"/>
  <c r="AC34" i="13"/>
  <c r="AB34" i="13"/>
  <c r="AA34" i="13"/>
  <c r="Z34" i="13"/>
  <c r="Y34" i="13"/>
  <c r="AG34" i="13" s="1"/>
  <c r="AE33" i="13"/>
  <c r="AD33" i="13"/>
  <c r="AC33" i="13"/>
  <c r="AB33" i="13"/>
  <c r="AA33" i="13"/>
  <c r="Z33" i="13"/>
  <c r="Y33" i="13"/>
  <c r="AE32" i="13"/>
  <c r="AD32" i="13"/>
  <c r="AC32" i="13"/>
  <c r="AB32" i="13"/>
  <c r="AA32" i="13"/>
  <c r="Z32" i="13"/>
  <c r="Y32" i="13"/>
  <c r="AG32" i="13" s="1"/>
  <c r="AE31" i="13"/>
  <c r="AG31" i="13" s="1"/>
  <c r="AD31" i="13"/>
  <c r="AC31" i="13"/>
  <c r="AB31" i="13"/>
  <c r="AA31" i="13"/>
  <c r="Z31" i="13"/>
  <c r="Y31" i="13"/>
  <c r="AE30" i="13"/>
  <c r="AD30" i="13"/>
  <c r="AC30" i="13"/>
  <c r="AB30" i="13"/>
  <c r="AA30" i="13"/>
  <c r="Z30" i="13"/>
  <c r="AG30" i="13" s="1"/>
  <c r="Y30" i="13"/>
  <c r="AE29" i="13"/>
  <c r="AD29" i="13"/>
  <c r="AC29" i="13"/>
  <c r="AB29" i="13"/>
  <c r="AA29" i="13"/>
  <c r="Z29" i="13"/>
  <c r="Y29" i="13"/>
  <c r="AE23" i="13"/>
  <c r="AD23" i="13"/>
  <c r="AC23" i="13"/>
  <c r="AB23" i="13"/>
  <c r="AA23" i="13"/>
  <c r="Z23" i="13"/>
  <c r="Y23" i="13"/>
  <c r="AE22" i="13"/>
  <c r="AD22" i="13"/>
  <c r="AC22" i="13"/>
  <c r="AB22" i="13"/>
  <c r="AA22" i="13"/>
  <c r="AG22" i="13" s="1"/>
  <c r="Z22" i="13"/>
  <c r="Y22" i="13"/>
  <c r="AE21" i="13"/>
  <c r="AD21" i="13"/>
  <c r="AC21" i="13"/>
  <c r="AB21" i="13"/>
  <c r="AA21" i="13"/>
  <c r="Z21" i="13"/>
  <c r="Y21" i="13"/>
  <c r="AE20" i="13"/>
  <c r="AD20" i="13"/>
  <c r="AC20" i="13"/>
  <c r="AB20" i="13"/>
  <c r="AA20" i="13"/>
  <c r="Z20" i="13"/>
  <c r="Y20" i="13"/>
  <c r="AG20" i="13" s="1"/>
  <c r="AE19" i="13"/>
  <c r="AD19" i="13"/>
  <c r="AC19" i="13"/>
  <c r="AB19" i="13"/>
  <c r="AA19" i="13"/>
  <c r="Z19" i="13"/>
  <c r="Y19" i="13"/>
  <c r="AE18" i="13"/>
  <c r="AD18" i="13"/>
  <c r="AC18" i="13"/>
  <c r="AB18" i="13"/>
  <c r="AA18" i="13"/>
  <c r="Z18" i="13"/>
  <c r="AG18" i="13" s="1"/>
  <c r="Y18" i="13"/>
  <c r="AE17" i="13"/>
  <c r="AD17" i="13"/>
  <c r="AC17" i="13"/>
  <c r="AB17" i="13"/>
  <c r="AA17" i="13"/>
  <c r="Z17" i="13"/>
  <c r="AG17" i="13" s="1"/>
  <c r="Y17" i="13"/>
  <c r="T47" i="13"/>
  <c r="S47" i="13"/>
  <c r="R47" i="13"/>
  <c r="Q47" i="13"/>
  <c r="P47" i="13"/>
  <c r="O47" i="13"/>
  <c r="N47" i="13"/>
  <c r="V47" i="13" s="1"/>
  <c r="T46" i="13"/>
  <c r="S46" i="13"/>
  <c r="R46" i="13"/>
  <c r="Q46" i="13"/>
  <c r="P46" i="13"/>
  <c r="O46" i="13"/>
  <c r="V46" i="13" s="1"/>
  <c r="N46" i="13"/>
  <c r="T45" i="13"/>
  <c r="S45" i="13"/>
  <c r="R45" i="13"/>
  <c r="Q45" i="13"/>
  <c r="P45" i="13"/>
  <c r="V45" i="13" s="1"/>
  <c r="O45" i="13"/>
  <c r="N45" i="13"/>
  <c r="T44" i="13"/>
  <c r="S44" i="13"/>
  <c r="R44" i="13"/>
  <c r="Q44" i="13"/>
  <c r="P44" i="13"/>
  <c r="O44" i="13"/>
  <c r="N44" i="13"/>
  <c r="V44" i="13" s="1"/>
  <c r="T43" i="13"/>
  <c r="S43" i="13"/>
  <c r="R43" i="13"/>
  <c r="Q43" i="13"/>
  <c r="P43" i="13"/>
  <c r="O43" i="13"/>
  <c r="V43" i="13" s="1"/>
  <c r="N43" i="13"/>
  <c r="T42" i="13"/>
  <c r="S42" i="13"/>
  <c r="R42" i="13"/>
  <c r="Q42" i="13"/>
  <c r="P42" i="13"/>
  <c r="V42" i="13" s="1"/>
  <c r="O42" i="13"/>
  <c r="N42" i="13"/>
  <c r="T41" i="13"/>
  <c r="S41" i="13"/>
  <c r="R41" i="13"/>
  <c r="Q41" i="13"/>
  <c r="P41" i="13"/>
  <c r="O41" i="13"/>
  <c r="N41" i="13"/>
  <c r="V41" i="13" s="1"/>
  <c r="I47" i="13"/>
  <c r="H47" i="13"/>
  <c r="G47" i="13"/>
  <c r="F47" i="13"/>
  <c r="E47" i="13"/>
  <c r="D47" i="13"/>
  <c r="C47" i="13"/>
  <c r="I46" i="13"/>
  <c r="H46" i="13"/>
  <c r="G46" i="13"/>
  <c r="F46" i="13"/>
  <c r="E46" i="13"/>
  <c r="D46" i="13"/>
  <c r="C46" i="13"/>
  <c r="I45" i="13"/>
  <c r="H45" i="13"/>
  <c r="G45" i="13"/>
  <c r="F45" i="13"/>
  <c r="E45" i="13"/>
  <c r="D45" i="13"/>
  <c r="C45" i="13"/>
  <c r="I44" i="13"/>
  <c r="H44" i="13"/>
  <c r="G44" i="13"/>
  <c r="F44" i="13"/>
  <c r="E44" i="13"/>
  <c r="D44" i="13"/>
  <c r="C44" i="13"/>
  <c r="K44" i="13" s="1"/>
  <c r="I43" i="13"/>
  <c r="H43" i="13"/>
  <c r="G43" i="13"/>
  <c r="F43" i="13"/>
  <c r="E43" i="13"/>
  <c r="D43" i="13"/>
  <c r="C43" i="13"/>
  <c r="I42" i="13"/>
  <c r="H42" i="13"/>
  <c r="G42" i="13"/>
  <c r="F42" i="13"/>
  <c r="E42" i="13"/>
  <c r="K42" i="13" s="1"/>
  <c r="D42" i="13"/>
  <c r="C42" i="13"/>
  <c r="I41" i="13"/>
  <c r="H41" i="13"/>
  <c r="G41" i="13"/>
  <c r="F41" i="13"/>
  <c r="E41" i="13"/>
  <c r="D41" i="13"/>
  <c r="C41" i="13"/>
  <c r="K41" i="13" s="1"/>
  <c r="T35" i="13"/>
  <c r="S35" i="13"/>
  <c r="R35" i="13"/>
  <c r="Q35" i="13"/>
  <c r="P35" i="13"/>
  <c r="O35" i="13"/>
  <c r="N35" i="13"/>
  <c r="V35" i="13" s="1"/>
  <c r="T34" i="13"/>
  <c r="S34" i="13"/>
  <c r="R34" i="13"/>
  <c r="Q34" i="13"/>
  <c r="P34" i="13"/>
  <c r="V34" i="13" s="1"/>
  <c r="O34" i="13"/>
  <c r="N34" i="13"/>
  <c r="T33" i="13"/>
  <c r="S33" i="13"/>
  <c r="R33" i="13"/>
  <c r="Q33" i="13"/>
  <c r="P33" i="13"/>
  <c r="O33" i="13"/>
  <c r="N33" i="13"/>
  <c r="V33" i="13" s="1"/>
  <c r="T32" i="13"/>
  <c r="S32" i="13"/>
  <c r="R32" i="13"/>
  <c r="Q32" i="13"/>
  <c r="P32" i="13"/>
  <c r="O32" i="13"/>
  <c r="N32" i="13"/>
  <c r="T31" i="13"/>
  <c r="S31" i="13"/>
  <c r="R31" i="13"/>
  <c r="Q31" i="13"/>
  <c r="P31" i="13"/>
  <c r="V31" i="13" s="1"/>
  <c r="O31" i="13"/>
  <c r="N31" i="13"/>
  <c r="T30" i="13"/>
  <c r="S30" i="13"/>
  <c r="R30" i="13"/>
  <c r="Q30" i="13"/>
  <c r="P30" i="13"/>
  <c r="O30" i="13"/>
  <c r="N30" i="13"/>
  <c r="T29" i="13"/>
  <c r="S29" i="13"/>
  <c r="R29" i="13"/>
  <c r="Q29" i="13"/>
  <c r="P29" i="13"/>
  <c r="O29" i="13"/>
  <c r="N29" i="13"/>
  <c r="V29" i="13" s="1"/>
  <c r="I35" i="13"/>
  <c r="H35" i="13"/>
  <c r="G35" i="13"/>
  <c r="F35" i="13"/>
  <c r="E35" i="13"/>
  <c r="D35" i="13"/>
  <c r="C35" i="13"/>
  <c r="K35" i="13" s="1"/>
  <c r="I34" i="13"/>
  <c r="H34" i="13"/>
  <c r="G34" i="13"/>
  <c r="F34" i="13"/>
  <c r="E34" i="13"/>
  <c r="D34" i="13"/>
  <c r="K34" i="13" s="1"/>
  <c r="C34" i="13"/>
  <c r="I33" i="13"/>
  <c r="H33" i="13"/>
  <c r="G33" i="13"/>
  <c r="F33" i="13"/>
  <c r="E33" i="13"/>
  <c r="D33" i="13"/>
  <c r="C33" i="13"/>
  <c r="K33" i="13" s="1"/>
  <c r="I32" i="13"/>
  <c r="H32" i="13"/>
  <c r="G32" i="13"/>
  <c r="F32" i="13"/>
  <c r="E32" i="13"/>
  <c r="D32" i="13"/>
  <c r="C32" i="13"/>
  <c r="K32" i="13" s="1"/>
  <c r="I31" i="13"/>
  <c r="H31" i="13"/>
  <c r="G31" i="13"/>
  <c r="F31" i="13"/>
  <c r="E31" i="13"/>
  <c r="K31" i="13" s="1"/>
  <c r="D31" i="13"/>
  <c r="C31" i="13"/>
  <c r="I30" i="13"/>
  <c r="H30" i="13"/>
  <c r="G30" i="13"/>
  <c r="F30" i="13"/>
  <c r="E30" i="13"/>
  <c r="D30" i="13"/>
  <c r="K30" i="13" s="1"/>
  <c r="C30" i="13"/>
  <c r="I29" i="13"/>
  <c r="H29" i="13"/>
  <c r="G29" i="13"/>
  <c r="F29" i="13"/>
  <c r="E29" i="13"/>
  <c r="D29" i="13"/>
  <c r="K29" i="13" s="1"/>
  <c r="C29" i="13"/>
  <c r="T23" i="13"/>
  <c r="S23" i="13"/>
  <c r="V23" i="13" s="1"/>
  <c r="R23" i="13"/>
  <c r="Q23" i="13"/>
  <c r="P23" i="13"/>
  <c r="O23" i="13"/>
  <c r="N23" i="13"/>
  <c r="T22" i="13"/>
  <c r="S22" i="13"/>
  <c r="R22" i="13"/>
  <c r="Q22" i="13"/>
  <c r="P22" i="13"/>
  <c r="O22" i="13"/>
  <c r="N22" i="13"/>
  <c r="V22" i="13" s="1"/>
  <c r="T21" i="13"/>
  <c r="S21" i="13"/>
  <c r="R21" i="13"/>
  <c r="Q21" i="13"/>
  <c r="P21" i="13"/>
  <c r="O21" i="13"/>
  <c r="V21" i="13" s="1"/>
  <c r="N21" i="13"/>
  <c r="T20" i="13"/>
  <c r="S20" i="13"/>
  <c r="R20" i="13"/>
  <c r="Q20" i="13"/>
  <c r="P20" i="13"/>
  <c r="V20" i="13" s="1"/>
  <c r="O20" i="13"/>
  <c r="N20" i="13"/>
  <c r="T19" i="13"/>
  <c r="S19" i="13"/>
  <c r="R19" i="13"/>
  <c r="Q19" i="13"/>
  <c r="P19" i="13"/>
  <c r="O19" i="13"/>
  <c r="N19" i="13"/>
  <c r="T18" i="13"/>
  <c r="S18" i="13"/>
  <c r="R18" i="13"/>
  <c r="V18" i="13" s="1"/>
  <c r="Q18" i="13"/>
  <c r="P18" i="13"/>
  <c r="O18" i="13"/>
  <c r="N18" i="13"/>
  <c r="T17" i="13"/>
  <c r="S17" i="13"/>
  <c r="R17" i="13"/>
  <c r="Q17" i="13"/>
  <c r="P17" i="13"/>
  <c r="O17" i="13"/>
  <c r="V17" i="13" s="1"/>
  <c r="N17" i="13"/>
  <c r="C18" i="13"/>
  <c r="K18" i="13" s="1"/>
  <c r="D18" i="13"/>
  <c r="E18" i="13"/>
  <c r="F18" i="13"/>
  <c r="G18" i="13"/>
  <c r="H18" i="13"/>
  <c r="I18" i="13"/>
  <c r="C19" i="13"/>
  <c r="D19" i="13"/>
  <c r="E19" i="13"/>
  <c r="F19" i="13"/>
  <c r="G19" i="13"/>
  <c r="K19" i="13" s="1"/>
  <c r="H19" i="13"/>
  <c r="I19" i="13"/>
  <c r="C20" i="13"/>
  <c r="D20" i="13"/>
  <c r="E20" i="13"/>
  <c r="F20" i="13"/>
  <c r="G20" i="13"/>
  <c r="H20" i="13"/>
  <c r="I20" i="13"/>
  <c r="C21" i="13"/>
  <c r="D21" i="13"/>
  <c r="E21" i="13"/>
  <c r="F21" i="13"/>
  <c r="G21" i="13"/>
  <c r="H21" i="13"/>
  <c r="I21" i="13"/>
  <c r="C22" i="13"/>
  <c r="D22" i="13"/>
  <c r="E22" i="13"/>
  <c r="K22" i="13" s="1"/>
  <c r="F22" i="13"/>
  <c r="G22" i="13"/>
  <c r="H22" i="13"/>
  <c r="I22" i="13"/>
  <c r="C23" i="13"/>
  <c r="K23" i="13" s="1"/>
  <c r="D23" i="13"/>
  <c r="E23" i="13"/>
  <c r="F23" i="13"/>
  <c r="G23" i="13"/>
  <c r="H23" i="13"/>
  <c r="I23" i="13"/>
  <c r="D17" i="13"/>
  <c r="E17" i="13"/>
  <c r="F17" i="13"/>
  <c r="G17" i="13"/>
  <c r="H17" i="13"/>
  <c r="I17" i="13"/>
  <c r="C17" i="13"/>
  <c r="BD47" i="13"/>
  <c r="AS47" i="13"/>
  <c r="K47" i="13"/>
  <c r="K46" i="13"/>
  <c r="K45" i="13"/>
  <c r="BN43" i="13"/>
  <c r="BD43" i="13"/>
  <c r="K43" i="13"/>
  <c r="BY42" i="13"/>
  <c r="BD42" i="13"/>
  <c r="AG41" i="13"/>
  <c r="BD35" i="13"/>
  <c r="AG35" i="13"/>
  <c r="BD34" i="13"/>
  <c r="BD33" i="13"/>
  <c r="AG33" i="13"/>
  <c r="V32" i="13"/>
  <c r="BD31" i="13"/>
  <c r="V30" i="13"/>
  <c r="AG29" i="13"/>
  <c r="BY23" i="13"/>
  <c r="BN23" i="13"/>
  <c r="AG23" i="13"/>
  <c r="BY21" i="13"/>
  <c r="BN21" i="13"/>
  <c r="AG21" i="13"/>
  <c r="K21" i="13"/>
  <c r="K20" i="13"/>
  <c r="AG19" i="13"/>
  <c r="V19" i="13"/>
  <c r="BY18" i="13"/>
  <c r="BY17" i="13"/>
  <c r="BN17" i="13"/>
  <c r="K17" i="13"/>
  <c r="I60" i="14"/>
  <c r="AZ58" i="14"/>
  <c r="AC58" i="14"/>
  <c r="BT56" i="14"/>
  <c r="AM56" i="14"/>
  <c r="BH54" i="14"/>
  <c r="BQ53" i="14"/>
  <c r="BG53" i="14"/>
  <c r="AK51" i="14"/>
  <c r="BB60" i="14"/>
  <c r="AD59" i="14"/>
  <c r="S59" i="14"/>
  <c r="BV58" i="14"/>
  <c r="BL58" i="14"/>
  <c r="G58" i="14"/>
  <c r="BG51" i="14"/>
  <c r="BK57" i="14"/>
  <c r="AY57" i="14"/>
  <c r="AN57" i="14"/>
  <c r="Y48" i="14"/>
  <c r="Q57" i="14"/>
  <c r="F57" i="14"/>
  <c r="C49" i="14"/>
  <c r="AX56" i="14"/>
  <c r="AA56" i="14"/>
  <c r="E56" i="14"/>
  <c r="AW55" i="14"/>
  <c r="AL55" i="14"/>
  <c r="Z55" i="14"/>
  <c r="BQ51" i="14"/>
  <c r="BR54" i="14"/>
  <c r="AV54" i="14"/>
  <c r="N51" i="14"/>
  <c r="C54" i="14"/>
  <c r="AK35" i="14"/>
  <c r="BW59" i="14"/>
  <c r="BU57" i="14"/>
  <c r="P56" i="14"/>
  <c r="AV33" i="14"/>
  <c r="AV35" i="14"/>
  <c r="Y35" i="14"/>
  <c r="C35" i="14"/>
  <c r="N19" i="14"/>
  <c r="BM59" i="14"/>
  <c r="H59" i="14"/>
  <c r="AO58" i="14"/>
  <c r="R58" i="14"/>
  <c r="C16" i="14"/>
  <c r="BJ56" i="14"/>
  <c r="AK19" i="14"/>
  <c r="BG19" i="14"/>
  <c r="AK18" i="14"/>
  <c r="BM46" i="12"/>
  <c r="BI46" i="12"/>
  <c r="BH46" i="12"/>
  <c r="BG46" i="12"/>
  <c r="AZ46" i="12"/>
  <c r="T46" i="12"/>
  <c r="I46" i="12"/>
  <c r="H46" i="12"/>
  <c r="D46" i="12"/>
  <c r="C46" i="12"/>
  <c r="BQ45" i="12"/>
  <c r="BL45" i="12"/>
  <c r="BJ45" i="12"/>
  <c r="BI45" i="12"/>
  <c r="S45" i="12"/>
  <c r="R45" i="12"/>
  <c r="I45" i="12"/>
  <c r="E45" i="12"/>
  <c r="D45" i="12"/>
  <c r="BT44" i="12"/>
  <c r="BL44" i="12"/>
  <c r="AY44" i="12"/>
  <c r="AX44" i="12"/>
  <c r="AW44" i="12"/>
  <c r="AV44" i="12"/>
  <c r="AQ44" i="12"/>
  <c r="AP44" i="12"/>
  <c r="AE44" i="12"/>
  <c r="AC44" i="12"/>
  <c r="AB44" i="12"/>
  <c r="Y44" i="12"/>
  <c r="P44" i="12"/>
  <c r="O44" i="12"/>
  <c r="F44" i="12"/>
  <c r="C44" i="12"/>
  <c r="BR43" i="12"/>
  <c r="AQ43" i="12"/>
  <c r="AP43" i="12"/>
  <c r="AE43" i="12"/>
  <c r="AB43" i="12"/>
  <c r="Z43" i="12"/>
  <c r="Y43" i="12"/>
  <c r="BW42" i="12"/>
  <c r="BV42" i="12"/>
  <c r="BS42" i="12"/>
  <c r="BR42" i="12"/>
  <c r="BQ42" i="12"/>
  <c r="BL42" i="12"/>
  <c r="BB42" i="12"/>
  <c r="AW42" i="12"/>
  <c r="AV42" i="12"/>
  <c r="AQ42" i="12"/>
  <c r="AP42" i="12"/>
  <c r="AO42" i="12"/>
  <c r="AN42" i="12"/>
  <c r="AM42" i="12"/>
  <c r="AL42" i="12"/>
  <c r="BW41" i="12"/>
  <c r="BV41" i="12"/>
  <c r="BU41" i="12"/>
  <c r="BT41" i="12"/>
  <c r="BS41" i="12"/>
  <c r="BQ41" i="12"/>
  <c r="BK41" i="12"/>
  <c r="BJ41" i="12"/>
  <c r="BI41" i="12"/>
  <c r="BH41" i="12"/>
  <c r="AZ41" i="12"/>
  <c r="AY41" i="12"/>
  <c r="AX41" i="12"/>
  <c r="AW41" i="12"/>
  <c r="AD41" i="12"/>
  <c r="AC41" i="12"/>
  <c r="Z41" i="12"/>
  <c r="I41" i="12"/>
  <c r="H41" i="12"/>
  <c r="F41" i="12"/>
  <c r="E41" i="12"/>
  <c r="D41" i="12"/>
  <c r="BW40" i="12"/>
  <c r="BM40" i="12"/>
  <c r="AQ40" i="12"/>
  <c r="AP40" i="12"/>
  <c r="AN40" i="12"/>
  <c r="AM40" i="12"/>
  <c r="AK40" i="12"/>
  <c r="BV30" i="12"/>
  <c r="BS30" i="12"/>
  <c r="BL30" i="12"/>
  <c r="BK30" i="12"/>
  <c r="BI30" i="12"/>
  <c r="BH30" i="12"/>
  <c r="AZ30" i="12"/>
  <c r="AW30" i="12"/>
  <c r="AV30" i="12"/>
  <c r="AQ30" i="12"/>
  <c r="AO30" i="12"/>
  <c r="S30" i="12"/>
  <c r="Q30" i="12"/>
  <c r="O30" i="12"/>
  <c r="I30" i="12"/>
  <c r="H30" i="12"/>
  <c r="G30" i="12"/>
  <c r="F30" i="12"/>
  <c r="BU29" i="12"/>
  <c r="BR29" i="12"/>
  <c r="AQ29" i="12"/>
  <c r="AP29" i="12"/>
  <c r="AO29" i="12"/>
  <c r="AN29" i="12"/>
  <c r="AL29" i="12"/>
  <c r="AA29" i="12"/>
  <c r="Z29" i="12"/>
  <c r="Y29" i="12"/>
  <c r="R29" i="12"/>
  <c r="Q29" i="12"/>
  <c r="O29" i="12"/>
  <c r="N29" i="12"/>
  <c r="AP28" i="12"/>
  <c r="AO28" i="12"/>
  <c r="AM28" i="12"/>
  <c r="AK28" i="12"/>
  <c r="AD28" i="12"/>
  <c r="AC28" i="12"/>
  <c r="AB28" i="12"/>
  <c r="S28" i="12"/>
  <c r="BW27" i="12"/>
  <c r="BV27" i="12"/>
  <c r="BS27" i="12"/>
  <c r="BB27" i="12"/>
  <c r="AY27" i="12"/>
  <c r="AV27" i="12"/>
  <c r="AD27" i="12"/>
  <c r="AC27" i="12"/>
  <c r="AB27" i="12"/>
  <c r="AB57" i="12" s="1"/>
  <c r="R27" i="12"/>
  <c r="Q27" i="12"/>
  <c r="O27" i="12"/>
  <c r="I27" i="12"/>
  <c r="C27" i="12"/>
  <c r="BV26" i="12"/>
  <c r="BG26" i="12"/>
  <c r="BA26" i="12"/>
  <c r="AX26" i="12"/>
  <c r="AW26" i="12"/>
  <c r="AV26" i="12"/>
  <c r="AP26" i="12"/>
  <c r="AO26" i="12"/>
  <c r="AN26" i="12"/>
  <c r="AL26" i="12"/>
  <c r="AK26" i="12"/>
  <c r="T26" i="12"/>
  <c r="S26" i="12"/>
  <c r="R26" i="12"/>
  <c r="Q26" i="12"/>
  <c r="N26" i="12"/>
  <c r="D26" i="12"/>
  <c r="C26" i="12"/>
  <c r="BV25" i="12"/>
  <c r="BM25" i="12"/>
  <c r="BL25" i="12"/>
  <c r="BK25" i="12"/>
  <c r="BI25" i="12"/>
  <c r="BH25" i="12"/>
  <c r="AO25" i="12"/>
  <c r="AN25" i="12"/>
  <c r="AM25" i="12"/>
  <c r="AK25" i="12"/>
  <c r="Z25" i="12"/>
  <c r="S25" i="12"/>
  <c r="Q25" i="12"/>
  <c r="E25" i="12"/>
  <c r="D25" i="12"/>
  <c r="BV24" i="12"/>
  <c r="BS24" i="12"/>
  <c r="BL24" i="12"/>
  <c r="AQ24" i="12"/>
  <c r="AO24" i="12"/>
  <c r="AL24" i="12"/>
  <c r="AK24" i="12"/>
  <c r="AK54" i="12" s="1"/>
  <c r="AE24" i="12"/>
  <c r="AD24" i="12"/>
  <c r="AC24" i="12"/>
  <c r="Y24" i="12"/>
  <c r="F24" i="12"/>
  <c r="E24" i="12"/>
  <c r="BK14" i="12"/>
  <c r="AQ14" i="12"/>
  <c r="AE14" i="12"/>
  <c r="AB14" i="12"/>
  <c r="Z14" i="12"/>
  <c r="Y14" i="12"/>
  <c r="BV13" i="12"/>
  <c r="BT13" i="12"/>
  <c r="BA13" i="12"/>
  <c r="AZ13" i="12"/>
  <c r="AW13" i="12"/>
  <c r="AE13" i="12"/>
  <c r="AD13" i="12"/>
  <c r="AA13" i="12"/>
  <c r="Y13" i="12"/>
  <c r="I13" i="12"/>
  <c r="G13" i="12"/>
  <c r="F13" i="12"/>
  <c r="E13" i="12"/>
  <c r="D13" i="12"/>
  <c r="C13" i="12"/>
  <c r="BW12" i="12"/>
  <c r="BI12" i="12"/>
  <c r="BB12" i="12"/>
  <c r="BA12" i="12"/>
  <c r="AZ12" i="12"/>
  <c r="AY12" i="12"/>
  <c r="AV12" i="12"/>
  <c r="AP12" i="12"/>
  <c r="AO12" i="12"/>
  <c r="AD12" i="12"/>
  <c r="AC12" i="12"/>
  <c r="H12" i="12"/>
  <c r="D12" i="12"/>
  <c r="BW11" i="12"/>
  <c r="BR11" i="12"/>
  <c r="BQ11" i="12"/>
  <c r="BJ11" i="12"/>
  <c r="BG11" i="12"/>
  <c r="BB11" i="12"/>
  <c r="BA11" i="12"/>
  <c r="AY11" i="12"/>
  <c r="AX11" i="12"/>
  <c r="AL11" i="12"/>
  <c r="AK11" i="12"/>
  <c r="AE11" i="12"/>
  <c r="I11" i="12"/>
  <c r="E11" i="12"/>
  <c r="BI10" i="12"/>
  <c r="BH10" i="12"/>
  <c r="BG10" i="12"/>
  <c r="AZ10" i="12"/>
  <c r="AQ10" i="12"/>
  <c r="AP10" i="12"/>
  <c r="AM10" i="12"/>
  <c r="AL10" i="12"/>
  <c r="AK10" i="12"/>
  <c r="AE10" i="12"/>
  <c r="Z10" i="12"/>
  <c r="Y10" i="12"/>
  <c r="F10" i="12"/>
  <c r="BT9" i="12"/>
  <c r="BI9" i="12"/>
  <c r="AO9" i="12"/>
  <c r="AN9" i="12"/>
  <c r="AM9" i="12"/>
  <c r="AL9" i="12"/>
  <c r="AE9" i="12"/>
  <c r="Z9" i="12"/>
  <c r="Y9" i="12"/>
  <c r="T9" i="12"/>
  <c r="R9" i="12"/>
  <c r="O9" i="12"/>
  <c r="N9" i="12"/>
  <c r="G9" i="12"/>
  <c r="BK8" i="12"/>
  <c r="BJ8" i="12"/>
  <c r="BI8" i="12"/>
  <c r="BH8" i="12"/>
  <c r="BG8" i="12"/>
  <c r="AZ8" i="12"/>
  <c r="AX8" i="12"/>
  <c r="AW8" i="12"/>
  <c r="AV8" i="12"/>
  <c r="AN8" i="12"/>
  <c r="T8" i="12"/>
  <c r="R8" i="12"/>
  <c r="Q8" i="12"/>
  <c r="O8" i="12"/>
  <c r="H8" i="12"/>
  <c r="BQ53" i="12"/>
  <c r="BG53" i="12"/>
  <c r="I60" i="12"/>
  <c r="BY47" i="11"/>
  <c r="BN47" i="11"/>
  <c r="BD47" i="11"/>
  <c r="AS47" i="11"/>
  <c r="AG47" i="11"/>
  <c r="V47" i="11"/>
  <c r="K47" i="11"/>
  <c r="BY46" i="11"/>
  <c r="BN46" i="11"/>
  <c r="BD46" i="11"/>
  <c r="AS46" i="11"/>
  <c r="AG46" i="11"/>
  <c r="V46" i="11"/>
  <c r="K46" i="11"/>
  <c r="BY45" i="11"/>
  <c r="BN45" i="11"/>
  <c r="BD45" i="11"/>
  <c r="AS45" i="11"/>
  <c r="AG45" i="11"/>
  <c r="V45" i="11"/>
  <c r="K45" i="11"/>
  <c r="BY44" i="11"/>
  <c r="BN44" i="11"/>
  <c r="BD44" i="11"/>
  <c r="AS44" i="11"/>
  <c r="AG44" i="11"/>
  <c r="V44" i="11"/>
  <c r="K44" i="11"/>
  <c r="BY43" i="11"/>
  <c r="BN43" i="11"/>
  <c r="BD43" i="11"/>
  <c r="AS43" i="11"/>
  <c r="AG43" i="11"/>
  <c r="V43" i="11"/>
  <c r="K43" i="11"/>
  <c r="BY42" i="11"/>
  <c r="BN42" i="11"/>
  <c r="BD42" i="11"/>
  <c r="AS42" i="11"/>
  <c r="AG42" i="11"/>
  <c r="V42" i="11"/>
  <c r="K42" i="11"/>
  <c r="BY41" i="11"/>
  <c r="BN41" i="11"/>
  <c r="BD41" i="11"/>
  <c r="AS41" i="11"/>
  <c r="AG41" i="11"/>
  <c r="V41" i="11"/>
  <c r="K41" i="11"/>
  <c r="BY35" i="11"/>
  <c r="BN35" i="11"/>
  <c r="BD35" i="11"/>
  <c r="AS35" i="11"/>
  <c r="AG35" i="11"/>
  <c r="V35" i="11"/>
  <c r="K35" i="11"/>
  <c r="BY34" i="11"/>
  <c r="BN34" i="11"/>
  <c r="BD34" i="11"/>
  <c r="AS34" i="11"/>
  <c r="AG34" i="11"/>
  <c r="V34" i="11"/>
  <c r="K34" i="11"/>
  <c r="BY33" i="11"/>
  <c r="BN33" i="11"/>
  <c r="BD33" i="11"/>
  <c r="AS33" i="11"/>
  <c r="AG33" i="11"/>
  <c r="V33" i="11"/>
  <c r="K33" i="11"/>
  <c r="BY32" i="11"/>
  <c r="BN32" i="11"/>
  <c r="BD32" i="11"/>
  <c r="AS32" i="11"/>
  <c r="AG32" i="11"/>
  <c r="V32" i="11"/>
  <c r="K32" i="11"/>
  <c r="BY31" i="11"/>
  <c r="BN31" i="11"/>
  <c r="BD31" i="11"/>
  <c r="AS31" i="11"/>
  <c r="AG31" i="11"/>
  <c r="V31" i="11"/>
  <c r="K31" i="11"/>
  <c r="BY30" i="11"/>
  <c r="BN30" i="11"/>
  <c r="BD30" i="11"/>
  <c r="AS30" i="11"/>
  <c r="AG30" i="11"/>
  <c r="V30" i="11"/>
  <c r="K30" i="11"/>
  <c r="BY29" i="11"/>
  <c r="BN29" i="11"/>
  <c r="BD29" i="11"/>
  <c r="AS29" i="11"/>
  <c r="AG29" i="11"/>
  <c r="V29" i="11"/>
  <c r="K29" i="11"/>
  <c r="BY23" i="11"/>
  <c r="BN23" i="11"/>
  <c r="BD23" i="11"/>
  <c r="AS23" i="11"/>
  <c r="AG23" i="11"/>
  <c r="V23" i="11"/>
  <c r="K23" i="11"/>
  <c r="BY22" i="11"/>
  <c r="BN22" i="11"/>
  <c r="BD22" i="11"/>
  <c r="AS22" i="11"/>
  <c r="AG22" i="11"/>
  <c r="V22" i="11"/>
  <c r="K22" i="11"/>
  <c r="BY21" i="11"/>
  <c r="BN21" i="11"/>
  <c r="BD21" i="11"/>
  <c r="AS21" i="11"/>
  <c r="AG21" i="11"/>
  <c r="V21" i="11"/>
  <c r="K21" i="11"/>
  <c r="BY20" i="11"/>
  <c r="BN20" i="11"/>
  <c r="BD20" i="11"/>
  <c r="AS20" i="11"/>
  <c r="AG20" i="11"/>
  <c r="V20" i="11"/>
  <c r="K20" i="11"/>
  <c r="BY19" i="11"/>
  <c r="BN19" i="11"/>
  <c r="BD19" i="11"/>
  <c r="AS19" i="11"/>
  <c r="AG19" i="11"/>
  <c r="V19" i="11"/>
  <c r="K19" i="11"/>
  <c r="BY18" i="11"/>
  <c r="BN18" i="11"/>
  <c r="BD18" i="11"/>
  <c r="AS18" i="11"/>
  <c r="AG18" i="11"/>
  <c r="V18" i="11"/>
  <c r="K18" i="11"/>
  <c r="BY17" i="11"/>
  <c r="BN17" i="11"/>
  <c r="BD17" i="11"/>
  <c r="AS17" i="11"/>
  <c r="AG17" i="11"/>
  <c r="V17" i="11"/>
  <c r="K17" i="11"/>
  <c r="BY47" i="10"/>
  <c r="BW46" i="12" s="1"/>
  <c r="BN47" i="10"/>
  <c r="BL46" i="12" s="1"/>
  <c r="BD47" i="10"/>
  <c r="BB46" i="12" s="1"/>
  <c r="AS47" i="10"/>
  <c r="AN46" i="12" s="1"/>
  <c r="AG47" i="10"/>
  <c r="AE46" i="12" s="1"/>
  <c r="V47" i="10"/>
  <c r="S46" i="12" s="1"/>
  <c r="K47" i="10"/>
  <c r="G46" i="12" s="1"/>
  <c r="BY46" i="10"/>
  <c r="BW45" i="12" s="1"/>
  <c r="BN46" i="10"/>
  <c r="BM45" i="12" s="1"/>
  <c r="BD46" i="10"/>
  <c r="BB45" i="12" s="1"/>
  <c r="AS46" i="10"/>
  <c r="AK45" i="12" s="1"/>
  <c r="AG46" i="10"/>
  <c r="AA45" i="12" s="1"/>
  <c r="V46" i="10"/>
  <c r="Q45" i="12" s="1"/>
  <c r="K46" i="10"/>
  <c r="C45" i="12" s="1"/>
  <c r="BY45" i="10"/>
  <c r="BS44" i="12" s="1"/>
  <c r="BN45" i="10"/>
  <c r="BK44" i="12" s="1"/>
  <c r="BD45" i="10"/>
  <c r="BB44" i="12" s="1"/>
  <c r="AS45" i="10"/>
  <c r="AO44" i="12" s="1"/>
  <c r="AG45" i="10"/>
  <c r="AD44" i="12" s="1"/>
  <c r="V45" i="10"/>
  <c r="N44" i="12" s="1"/>
  <c r="K45" i="10"/>
  <c r="E44" i="12" s="1"/>
  <c r="BY44" i="10"/>
  <c r="BQ43" i="12" s="1"/>
  <c r="BN44" i="10"/>
  <c r="BM43" i="12" s="1"/>
  <c r="BD44" i="10"/>
  <c r="BB43" i="12" s="1"/>
  <c r="AS44" i="10"/>
  <c r="AO43" i="12" s="1"/>
  <c r="AG44" i="10"/>
  <c r="AD43" i="12" s="1"/>
  <c r="V44" i="10"/>
  <c r="T43" i="12" s="1"/>
  <c r="K44" i="10"/>
  <c r="F43" i="12" s="1"/>
  <c r="BY43" i="10"/>
  <c r="BU42" i="12" s="1"/>
  <c r="BN43" i="10"/>
  <c r="BK42" i="12" s="1"/>
  <c r="BD43" i="10"/>
  <c r="BA42" i="12" s="1"/>
  <c r="AS43" i="10"/>
  <c r="AK42" i="12" s="1"/>
  <c r="AG43" i="10"/>
  <c r="AE42" i="12" s="1"/>
  <c r="V43" i="10"/>
  <c r="P42" i="12" s="1"/>
  <c r="K43" i="10"/>
  <c r="G42" i="12" s="1"/>
  <c r="BY42" i="10"/>
  <c r="BR41" i="12" s="1"/>
  <c r="BN42" i="10"/>
  <c r="BG41" i="12" s="1"/>
  <c r="BD42" i="10"/>
  <c r="AV41" i="12" s="1"/>
  <c r="AS42" i="10"/>
  <c r="AQ41" i="12" s="1"/>
  <c r="AG42" i="10"/>
  <c r="AE41" i="12" s="1"/>
  <c r="V42" i="10"/>
  <c r="T41" i="12" s="1"/>
  <c r="K42" i="10"/>
  <c r="G41" i="12" s="1"/>
  <c r="BY41" i="10"/>
  <c r="BV40" i="12" s="1"/>
  <c r="BN41" i="10"/>
  <c r="BL40" i="12" s="1"/>
  <c r="BD41" i="10"/>
  <c r="BB40" i="12" s="1"/>
  <c r="AS41" i="10"/>
  <c r="AO40" i="12" s="1"/>
  <c r="AG41" i="10"/>
  <c r="AE40" i="12" s="1"/>
  <c r="V41" i="10"/>
  <c r="T40" i="12" s="1"/>
  <c r="K41" i="10"/>
  <c r="I40" i="12" s="1"/>
  <c r="BY35" i="10"/>
  <c r="BR30" i="12" s="1"/>
  <c r="BN35" i="10"/>
  <c r="BM30" i="12" s="1"/>
  <c r="BD35" i="10"/>
  <c r="AY30" i="12" s="1"/>
  <c r="AS35" i="10"/>
  <c r="AP30" i="12" s="1"/>
  <c r="AG35" i="10"/>
  <c r="AD30" i="12" s="1"/>
  <c r="V35" i="10"/>
  <c r="N30" i="12" s="1"/>
  <c r="K35" i="10"/>
  <c r="E30" i="12" s="1"/>
  <c r="BY34" i="10"/>
  <c r="BQ29" i="12" s="1"/>
  <c r="BN34" i="10"/>
  <c r="BM29" i="12" s="1"/>
  <c r="BD34" i="10"/>
  <c r="BB29" i="12" s="1"/>
  <c r="AS34" i="10"/>
  <c r="AM29" i="12" s="1"/>
  <c r="AG34" i="10"/>
  <c r="AE29" i="12" s="1"/>
  <c r="V34" i="10"/>
  <c r="T29" i="12" s="1"/>
  <c r="K34" i="10"/>
  <c r="I29" i="12" s="1"/>
  <c r="BY33" i="10"/>
  <c r="BW28" i="12" s="1"/>
  <c r="BN33" i="10"/>
  <c r="BG28" i="12" s="1"/>
  <c r="BD33" i="10"/>
  <c r="BB28" i="12" s="1"/>
  <c r="AS33" i="10"/>
  <c r="AQ28" i="12" s="1"/>
  <c r="AG33" i="10"/>
  <c r="AA28" i="12" s="1"/>
  <c r="V33" i="10"/>
  <c r="R28" i="12" s="1"/>
  <c r="K33" i="10"/>
  <c r="I28" i="12" s="1"/>
  <c r="BY32" i="10"/>
  <c r="BU27" i="12" s="1"/>
  <c r="BN32" i="10"/>
  <c r="BM27" i="12" s="1"/>
  <c r="BD32" i="10"/>
  <c r="BA27" i="12" s="1"/>
  <c r="AS32" i="10"/>
  <c r="AO27" i="12" s="1"/>
  <c r="AG32" i="10"/>
  <c r="AA27" i="12" s="1"/>
  <c r="V32" i="10"/>
  <c r="T27" i="12" s="1"/>
  <c r="K32" i="10"/>
  <c r="H27" i="12" s="1"/>
  <c r="BY31" i="10"/>
  <c r="BU26" i="12" s="1"/>
  <c r="BN31" i="10"/>
  <c r="BM26" i="12" s="1"/>
  <c r="BD31" i="10"/>
  <c r="AZ26" i="12" s="1"/>
  <c r="AS31" i="10"/>
  <c r="AM26" i="12" s="1"/>
  <c r="AG31" i="10"/>
  <c r="AE26" i="12" s="1"/>
  <c r="V31" i="10"/>
  <c r="P26" i="12" s="1"/>
  <c r="K31" i="10"/>
  <c r="I26" i="12" s="1"/>
  <c r="BY30" i="10"/>
  <c r="BU25" i="12" s="1"/>
  <c r="BN30" i="10"/>
  <c r="BJ25" i="12" s="1"/>
  <c r="BD30" i="10"/>
  <c r="AW25" i="12" s="1"/>
  <c r="AS30" i="10"/>
  <c r="AL25" i="12" s="1"/>
  <c r="AG30" i="10"/>
  <c r="Y25" i="12" s="1"/>
  <c r="V30" i="10"/>
  <c r="P25" i="12" s="1"/>
  <c r="K30" i="10"/>
  <c r="C25" i="12" s="1"/>
  <c r="BY29" i="10"/>
  <c r="BR24" i="12" s="1"/>
  <c r="BN29" i="10"/>
  <c r="BK24" i="12" s="1"/>
  <c r="BD29" i="10"/>
  <c r="BB24" i="12" s="1"/>
  <c r="AS29" i="10"/>
  <c r="AP24" i="12" s="1"/>
  <c r="AG29" i="10"/>
  <c r="AB24" i="12" s="1"/>
  <c r="V29" i="10"/>
  <c r="T24" i="12" s="1"/>
  <c r="K29" i="10"/>
  <c r="D24" i="12" s="1"/>
  <c r="BY23" i="10"/>
  <c r="BW14" i="12" s="1"/>
  <c r="BN23" i="10"/>
  <c r="BJ14" i="12" s="1"/>
  <c r="BD23" i="10"/>
  <c r="BB14" i="12" s="1"/>
  <c r="AS23" i="10"/>
  <c r="AP14" i="12" s="1"/>
  <c r="AG23" i="10"/>
  <c r="AD14" i="12" s="1"/>
  <c r="V23" i="10"/>
  <c r="T14" i="12" s="1"/>
  <c r="K23" i="10"/>
  <c r="E14" i="12" s="1"/>
  <c r="BY22" i="10"/>
  <c r="BW13" i="12" s="1"/>
  <c r="BN22" i="10"/>
  <c r="BM13" i="12" s="1"/>
  <c r="BD22" i="10"/>
  <c r="AV13" i="12" s="1"/>
  <c r="AS22" i="10"/>
  <c r="AL13" i="12" s="1"/>
  <c r="AG22" i="10"/>
  <c r="AC13" i="12" s="1"/>
  <c r="V22" i="10"/>
  <c r="O13" i="12" s="1"/>
  <c r="K22" i="10"/>
  <c r="H13" i="12" s="1"/>
  <c r="BY21" i="10"/>
  <c r="BV12" i="12" s="1"/>
  <c r="BN21" i="10"/>
  <c r="BH12" i="12" s="1"/>
  <c r="BD21" i="10"/>
  <c r="AX12" i="12" s="1"/>
  <c r="AS21" i="10"/>
  <c r="AN12" i="12" s="1"/>
  <c r="AG21" i="10"/>
  <c r="AB12" i="12" s="1"/>
  <c r="V21" i="10"/>
  <c r="O12" i="12" s="1"/>
  <c r="K21" i="10"/>
  <c r="G12" i="12" s="1"/>
  <c r="BY20" i="10"/>
  <c r="BV11" i="12" s="1"/>
  <c r="BN20" i="10"/>
  <c r="BI11" i="12" s="1"/>
  <c r="BD20" i="10"/>
  <c r="AZ11" i="12" s="1"/>
  <c r="AS20" i="10"/>
  <c r="AQ11" i="12" s="1"/>
  <c r="AG20" i="10"/>
  <c r="AD11" i="12" s="1"/>
  <c r="V20" i="10"/>
  <c r="T11" i="12" s="1"/>
  <c r="K20" i="10"/>
  <c r="H11" i="12" s="1"/>
  <c r="BY19" i="10"/>
  <c r="BW10" i="12" s="1"/>
  <c r="BN19" i="10"/>
  <c r="BM10" i="12" s="1"/>
  <c r="BD19" i="10"/>
  <c r="AV10" i="12" s="1"/>
  <c r="AS19" i="10"/>
  <c r="AO10" i="12" s="1"/>
  <c r="AG19" i="10"/>
  <c r="AD10" i="12" s="1"/>
  <c r="V19" i="10"/>
  <c r="S10" i="12" s="1"/>
  <c r="K19" i="10"/>
  <c r="I10" i="12" s="1"/>
  <c r="BY18" i="10"/>
  <c r="BS9" i="12" s="1"/>
  <c r="BN18" i="10"/>
  <c r="BH9" i="12" s="1"/>
  <c r="BD18" i="10"/>
  <c r="BB9" i="12" s="1"/>
  <c r="AS18" i="10"/>
  <c r="AK9" i="12" s="1"/>
  <c r="AG18" i="10"/>
  <c r="AD9" i="12" s="1"/>
  <c r="V18" i="10"/>
  <c r="S9" i="12" s="1"/>
  <c r="K18" i="10"/>
  <c r="I9" i="12" s="1"/>
  <c r="BY17" i="10"/>
  <c r="BW8" i="12" s="1"/>
  <c r="BN17" i="10"/>
  <c r="BM8" i="12" s="1"/>
  <c r="BD17" i="10"/>
  <c r="AY8" i="12" s="1"/>
  <c r="AS17" i="10"/>
  <c r="AM8" i="12" s="1"/>
  <c r="AG17" i="10"/>
  <c r="AE8" i="12" s="1"/>
  <c r="V17" i="10"/>
  <c r="S8" i="12" s="1"/>
  <c r="K17" i="10"/>
  <c r="I8" i="12" s="1"/>
  <c r="BL46" i="9"/>
  <c r="BJ46" i="9"/>
  <c r="BI46" i="9"/>
  <c r="BH46" i="9"/>
  <c r="BA46" i="9"/>
  <c r="AV46" i="9"/>
  <c r="AE46" i="9"/>
  <c r="AD46" i="9"/>
  <c r="AA46" i="9"/>
  <c r="Z46" i="9"/>
  <c r="Y46" i="9"/>
  <c r="T46" i="9"/>
  <c r="S46" i="9"/>
  <c r="R46" i="9"/>
  <c r="BW45" i="9"/>
  <c r="BV45" i="9"/>
  <c r="BT45" i="9"/>
  <c r="BS45" i="9"/>
  <c r="BR45" i="9"/>
  <c r="BQ45" i="9"/>
  <c r="BA45" i="9"/>
  <c r="AZ45" i="9"/>
  <c r="AY45" i="9"/>
  <c r="AV45" i="9"/>
  <c r="AC45" i="9"/>
  <c r="AB45" i="9"/>
  <c r="AA45" i="9"/>
  <c r="Z45" i="9"/>
  <c r="Y45" i="9"/>
  <c r="H45" i="9"/>
  <c r="G45" i="9"/>
  <c r="F45" i="9"/>
  <c r="E45" i="9"/>
  <c r="D45" i="9"/>
  <c r="C45" i="9"/>
  <c r="BU44" i="9"/>
  <c r="BT44" i="9"/>
  <c r="BQ44" i="9"/>
  <c r="Q44" i="9"/>
  <c r="P44" i="9"/>
  <c r="O44" i="9"/>
  <c r="N44" i="9"/>
  <c r="BW43" i="9"/>
  <c r="BU43" i="9"/>
  <c r="BT43" i="9"/>
  <c r="BS43" i="9"/>
  <c r="BQ43" i="9"/>
  <c r="BM43" i="9"/>
  <c r="BK43" i="9"/>
  <c r="BK57" i="9" s="1"/>
  <c r="BI43" i="9"/>
  <c r="BH43" i="9"/>
  <c r="BG43" i="9"/>
  <c r="AX43" i="9"/>
  <c r="AW43" i="9"/>
  <c r="AV43" i="9"/>
  <c r="AQ43" i="9"/>
  <c r="AP43" i="9"/>
  <c r="AO43" i="9"/>
  <c r="AL43" i="9"/>
  <c r="AK43" i="9"/>
  <c r="I43" i="9"/>
  <c r="H43" i="9"/>
  <c r="G43" i="9"/>
  <c r="F43" i="9"/>
  <c r="E43" i="9"/>
  <c r="BV42" i="9"/>
  <c r="BU42" i="9"/>
  <c r="BT42" i="9"/>
  <c r="BR42" i="9"/>
  <c r="BQ42" i="9"/>
  <c r="BK42" i="9"/>
  <c r="AZ42" i="9"/>
  <c r="AX42" i="9"/>
  <c r="AN42" i="9"/>
  <c r="AM42" i="9"/>
  <c r="AL42" i="9"/>
  <c r="Y42" i="9"/>
  <c r="T42" i="9"/>
  <c r="S42" i="9"/>
  <c r="R42" i="9"/>
  <c r="Q42" i="9"/>
  <c r="O42" i="9"/>
  <c r="I42" i="9"/>
  <c r="H42" i="9"/>
  <c r="G42" i="9"/>
  <c r="F42" i="9"/>
  <c r="C42" i="9"/>
  <c r="BT41" i="9"/>
  <c r="BJ41" i="9"/>
  <c r="BH41" i="9"/>
  <c r="BB41" i="9"/>
  <c r="AY41" i="9"/>
  <c r="AW41" i="9"/>
  <c r="AQ41" i="9"/>
  <c r="AP41" i="9"/>
  <c r="AO41" i="9"/>
  <c r="AL41" i="9"/>
  <c r="AK41" i="9"/>
  <c r="AE41" i="9"/>
  <c r="AD41" i="9"/>
  <c r="AC41" i="9"/>
  <c r="Z41" i="9"/>
  <c r="Y41" i="9"/>
  <c r="T41" i="9"/>
  <c r="S41" i="9"/>
  <c r="R41" i="9"/>
  <c r="Q41" i="9"/>
  <c r="P41" i="9"/>
  <c r="N41" i="9"/>
  <c r="I41" i="9"/>
  <c r="H41" i="9"/>
  <c r="G41" i="9"/>
  <c r="C41" i="9"/>
  <c r="BW40" i="9"/>
  <c r="BT40" i="9"/>
  <c r="BR40" i="9"/>
  <c r="BQ40" i="9"/>
  <c r="AQ40" i="9"/>
  <c r="AL40" i="9"/>
  <c r="AK40" i="9"/>
  <c r="P40" i="9"/>
  <c r="N40" i="9"/>
  <c r="BS30" i="9"/>
  <c r="BL30" i="9"/>
  <c r="BJ30" i="9"/>
  <c r="BI30" i="9"/>
  <c r="BG30" i="9"/>
  <c r="BB30" i="9"/>
  <c r="BA30" i="9"/>
  <c r="AZ30" i="9"/>
  <c r="AX30" i="9"/>
  <c r="AV30" i="9"/>
  <c r="Z30" i="9"/>
  <c r="O30" i="9"/>
  <c r="BV29" i="9"/>
  <c r="BM29" i="9"/>
  <c r="BL29" i="9"/>
  <c r="BK29" i="9"/>
  <c r="BI29" i="9"/>
  <c r="BG29" i="9"/>
  <c r="AZ29" i="9"/>
  <c r="AY29" i="9"/>
  <c r="AB29" i="9"/>
  <c r="AA29" i="9"/>
  <c r="Z29" i="9"/>
  <c r="Y29" i="9"/>
  <c r="O29" i="9"/>
  <c r="BW28" i="9"/>
  <c r="BU28" i="9"/>
  <c r="BT28" i="9"/>
  <c r="BQ28" i="9"/>
  <c r="BB28" i="9"/>
  <c r="BA28" i="9"/>
  <c r="AY28" i="9"/>
  <c r="AW28" i="9"/>
  <c r="Z28" i="9"/>
  <c r="I28" i="9"/>
  <c r="H28" i="9"/>
  <c r="G28" i="9"/>
  <c r="D28" i="9"/>
  <c r="C28" i="9"/>
  <c r="BM27" i="9"/>
  <c r="BL27" i="9"/>
  <c r="BK27" i="9"/>
  <c r="BJ27" i="9"/>
  <c r="BI27" i="9"/>
  <c r="BH27" i="9"/>
  <c r="AN27" i="9"/>
  <c r="AK27" i="9"/>
  <c r="AE27" i="9"/>
  <c r="AD27" i="9"/>
  <c r="AC27" i="9"/>
  <c r="AB27" i="9"/>
  <c r="AA27" i="9"/>
  <c r="Z27" i="9"/>
  <c r="N27" i="9"/>
  <c r="I27" i="9"/>
  <c r="H27" i="9"/>
  <c r="E27" i="9"/>
  <c r="D27" i="9"/>
  <c r="C27" i="9"/>
  <c r="BS26" i="9"/>
  <c r="BQ26" i="9"/>
  <c r="BA26" i="9"/>
  <c r="AO26" i="9"/>
  <c r="AE26" i="9"/>
  <c r="I26" i="9"/>
  <c r="D26" i="9"/>
  <c r="C26" i="9"/>
  <c r="BT25" i="9"/>
  <c r="BR25" i="9"/>
  <c r="BQ25" i="9"/>
  <c r="BJ25" i="9"/>
  <c r="AN25" i="9"/>
  <c r="AL25" i="9"/>
  <c r="AK25" i="9"/>
  <c r="Y25" i="9"/>
  <c r="E25" i="9"/>
  <c r="D25" i="9"/>
  <c r="BT24" i="9"/>
  <c r="BS24" i="9"/>
  <c r="AX24" i="9"/>
  <c r="AW24" i="9"/>
  <c r="AV24" i="9"/>
  <c r="AN14" i="9"/>
  <c r="AM14" i="9"/>
  <c r="AL14" i="9"/>
  <c r="AK14" i="9"/>
  <c r="BW13" i="9"/>
  <c r="BV13" i="9"/>
  <c r="BB13" i="9"/>
  <c r="BA13" i="9"/>
  <c r="AY13" i="9"/>
  <c r="AX13" i="9"/>
  <c r="AW13" i="9"/>
  <c r="AQ13" i="9"/>
  <c r="AP13" i="9"/>
  <c r="AO13" i="9"/>
  <c r="AK13" i="9"/>
  <c r="G13" i="9"/>
  <c r="E13" i="9"/>
  <c r="D13" i="9"/>
  <c r="BR12" i="9"/>
  <c r="AA12" i="9"/>
  <c r="T12" i="9"/>
  <c r="S12" i="9"/>
  <c r="R12" i="9"/>
  <c r="P12" i="9"/>
  <c r="O12" i="9"/>
  <c r="N12" i="9"/>
  <c r="H12" i="9"/>
  <c r="F12" i="9"/>
  <c r="E12" i="9"/>
  <c r="C12" i="9"/>
  <c r="BW11" i="9"/>
  <c r="BV11" i="9"/>
  <c r="BT11" i="9"/>
  <c r="BS11" i="9"/>
  <c r="BR11" i="9"/>
  <c r="BQ11" i="9"/>
  <c r="BK11" i="9"/>
  <c r="BJ11" i="9"/>
  <c r="BB11" i="9"/>
  <c r="BA11" i="9"/>
  <c r="AY11" i="9"/>
  <c r="AX11" i="9"/>
  <c r="AW11" i="9"/>
  <c r="AQ11" i="9"/>
  <c r="AP11" i="9"/>
  <c r="AO11" i="9"/>
  <c r="AN11" i="9"/>
  <c r="AM11" i="9"/>
  <c r="AE11" i="9"/>
  <c r="AD11" i="9"/>
  <c r="AC11" i="9"/>
  <c r="T11" i="9"/>
  <c r="S11" i="9"/>
  <c r="R11" i="9"/>
  <c r="Q11" i="9"/>
  <c r="P11" i="9"/>
  <c r="N11" i="9"/>
  <c r="I11" i="9"/>
  <c r="G11" i="9"/>
  <c r="D11" i="9"/>
  <c r="C11" i="9"/>
  <c r="BV10" i="9"/>
  <c r="BU10" i="9"/>
  <c r="BT10" i="9"/>
  <c r="BS10" i="9"/>
  <c r="BR10" i="9"/>
  <c r="BA10" i="9"/>
  <c r="AZ10" i="9"/>
  <c r="AV10" i="9"/>
  <c r="Q10" i="9"/>
  <c r="P10" i="9"/>
  <c r="O10" i="9"/>
  <c r="N10" i="9"/>
  <c r="H10" i="9"/>
  <c r="G10" i="9"/>
  <c r="E10" i="9"/>
  <c r="D10" i="9"/>
  <c r="C10" i="9"/>
  <c r="BU9" i="9"/>
  <c r="AP9" i="9"/>
  <c r="AO9" i="9"/>
  <c r="AK9" i="9"/>
  <c r="AC9" i="9"/>
  <c r="Z9" i="9"/>
  <c r="Y9" i="9"/>
  <c r="O9" i="9"/>
  <c r="N9" i="9"/>
  <c r="E9" i="9"/>
  <c r="D9" i="9"/>
  <c r="BV8" i="9"/>
  <c r="BU8" i="9"/>
  <c r="BT8" i="9"/>
  <c r="BS8" i="9"/>
  <c r="BR8" i="9"/>
  <c r="BG8" i="9"/>
  <c r="AO8" i="9"/>
  <c r="AN8" i="9"/>
  <c r="G8" i="9"/>
  <c r="F8" i="9"/>
  <c r="E8" i="9"/>
  <c r="BQ53" i="9"/>
  <c r="BG53" i="9"/>
  <c r="BY47" i="8"/>
  <c r="BW46" i="9" s="1"/>
  <c r="BN47" i="8"/>
  <c r="BK46" i="9" s="1"/>
  <c r="BD47" i="8"/>
  <c r="BB46" i="9" s="1"/>
  <c r="AS47" i="8"/>
  <c r="AQ46" i="9" s="1"/>
  <c r="AG47" i="8"/>
  <c r="AC46" i="9" s="1"/>
  <c r="V47" i="8"/>
  <c r="Q46" i="9" s="1"/>
  <c r="K47" i="8"/>
  <c r="D46" i="9" s="1"/>
  <c r="BY46" i="8"/>
  <c r="BU45" i="9" s="1"/>
  <c r="BN46" i="8"/>
  <c r="BK45" i="9" s="1"/>
  <c r="BD46" i="8"/>
  <c r="AX45" i="9" s="1"/>
  <c r="AS46" i="8"/>
  <c r="AQ45" i="9" s="1"/>
  <c r="AG46" i="8"/>
  <c r="AE45" i="9" s="1"/>
  <c r="V46" i="8"/>
  <c r="P45" i="9" s="1"/>
  <c r="K46" i="8"/>
  <c r="I45" i="9" s="1"/>
  <c r="BY45" i="8"/>
  <c r="BS44" i="9" s="1"/>
  <c r="BN45" i="8"/>
  <c r="BM44" i="9" s="1"/>
  <c r="BD45" i="8"/>
  <c r="AV44" i="9" s="1"/>
  <c r="AS45" i="8"/>
  <c r="AP44" i="9" s="1"/>
  <c r="AG45" i="8"/>
  <c r="AE44" i="9" s="1"/>
  <c r="V45" i="8"/>
  <c r="T44" i="9" s="1"/>
  <c r="K45" i="8"/>
  <c r="G44" i="9" s="1"/>
  <c r="BY44" i="8"/>
  <c r="BR43" i="9" s="1"/>
  <c r="BN44" i="8"/>
  <c r="BJ43" i="9" s="1"/>
  <c r="BD44" i="8"/>
  <c r="BB43" i="9" s="1"/>
  <c r="AS44" i="8"/>
  <c r="AN43" i="9" s="1"/>
  <c r="AG44" i="8"/>
  <c r="AE43" i="9" s="1"/>
  <c r="V44" i="8"/>
  <c r="T43" i="9" s="1"/>
  <c r="K44" i="8"/>
  <c r="D43" i="9" s="1"/>
  <c r="BY43" i="8"/>
  <c r="BS42" i="9" s="1"/>
  <c r="BN43" i="8"/>
  <c r="BM42" i="9" s="1"/>
  <c r="BD43" i="8"/>
  <c r="BB42" i="9" s="1"/>
  <c r="AS43" i="8"/>
  <c r="AK42" i="9" s="1"/>
  <c r="AG43" i="8"/>
  <c r="AA42" i="9" s="1"/>
  <c r="V43" i="8"/>
  <c r="P42" i="9" s="1"/>
  <c r="K43" i="8"/>
  <c r="E42" i="9" s="1"/>
  <c r="BY42" i="8"/>
  <c r="BS41" i="9" s="1"/>
  <c r="BN42" i="8"/>
  <c r="BG41" i="9" s="1"/>
  <c r="BD42" i="8"/>
  <c r="BA41" i="9" s="1"/>
  <c r="AS42" i="8"/>
  <c r="AN41" i="9" s="1"/>
  <c r="AG42" i="8"/>
  <c r="AB41" i="9" s="1"/>
  <c r="V42" i="8"/>
  <c r="O41" i="9" s="1"/>
  <c r="K42" i="8"/>
  <c r="F41" i="9" s="1"/>
  <c r="BY41" i="8"/>
  <c r="BV40" i="9" s="1"/>
  <c r="BN41" i="8"/>
  <c r="BH40" i="9" s="1"/>
  <c r="BD41" i="8"/>
  <c r="AV40" i="9" s="1"/>
  <c r="AS41" i="8"/>
  <c r="AP40" i="9" s="1"/>
  <c r="AG41" i="8"/>
  <c r="AE40" i="9" s="1"/>
  <c r="V41" i="8"/>
  <c r="Q40" i="9" s="1"/>
  <c r="K41" i="8"/>
  <c r="I40" i="9" s="1"/>
  <c r="BY35" i="8"/>
  <c r="BU30" i="9" s="1"/>
  <c r="BN35" i="8"/>
  <c r="BM30" i="9" s="1"/>
  <c r="BD35" i="8"/>
  <c r="AY30" i="9" s="1"/>
  <c r="AS35" i="8"/>
  <c r="AL30" i="9" s="1"/>
  <c r="AG35" i="8"/>
  <c r="AE30" i="9" s="1"/>
  <c r="V35" i="8"/>
  <c r="Q30" i="9" s="1"/>
  <c r="K35" i="8"/>
  <c r="I30" i="9" s="1"/>
  <c r="BY34" i="8"/>
  <c r="BW29" i="9" s="1"/>
  <c r="BN34" i="8"/>
  <c r="BJ29" i="9" s="1"/>
  <c r="BD34" i="8"/>
  <c r="AX29" i="9" s="1"/>
  <c r="AS34" i="8"/>
  <c r="AQ29" i="9" s="1"/>
  <c r="AG34" i="8"/>
  <c r="AE29" i="9" s="1"/>
  <c r="V34" i="8"/>
  <c r="R29" i="9" s="1"/>
  <c r="K34" i="8"/>
  <c r="I29" i="9" s="1"/>
  <c r="BY33" i="8"/>
  <c r="BV28" i="9" s="1"/>
  <c r="BN33" i="8"/>
  <c r="BL28" i="9" s="1"/>
  <c r="BD33" i="8"/>
  <c r="AZ28" i="9" s="1"/>
  <c r="AS33" i="8"/>
  <c r="AO28" i="9" s="1"/>
  <c r="AG33" i="8"/>
  <c r="AE28" i="9" s="1"/>
  <c r="V33" i="8"/>
  <c r="Q28" i="9" s="1"/>
  <c r="K33" i="8"/>
  <c r="F28" i="9" s="1"/>
  <c r="BY32" i="8"/>
  <c r="BW27" i="9" s="1"/>
  <c r="BN32" i="8"/>
  <c r="BG27" i="9" s="1"/>
  <c r="BD32" i="8"/>
  <c r="BB27" i="9" s="1"/>
  <c r="AS32" i="8"/>
  <c r="AM27" i="9" s="1"/>
  <c r="AG32" i="8"/>
  <c r="Y27" i="9" s="1"/>
  <c r="V32" i="8"/>
  <c r="S27" i="9" s="1"/>
  <c r="K32" i="8"/>
  <c r="G27" i="9" s="1"/>
  <c r="BY31" i="8"/>
  <c r="BR26" i="9" s="1"/>
  <c r="BN31" i="8"/>
  <c r="BM26" i="9" s="1"/>
  <c r="BD31" i="8"/>
  <c r="BB26" i="9" s="1"/>
  <c r="AS31" i="8"/>
  <c r="AQ26" i="9" s="1"/>
  <c r="AG31" i="8"/>
  <c r="AD26" i="9" s="1"/>
  <c r="V31" i="8"/>
  <c r="O26" i="9" s="1"/>
  <c r="K31" i="8"/>
  <c r="H26" i="9" s="1"/>
  <c r="BY30" i="8"/>
  <c r="BS25" i="9" s="1"/>
  <c r="BN30" i="8"/>
  <c r="BL25" i="9" s="1"/>
  <c r="BD30" i="8"/>
  <c r="BB25" i="9" s="1"/>
  <c r="AS30" i="8"/>
  <c r="AM25" i="9" s="1"/>
  <c r="AG30" i="8"/>
  <c r="AE25" i="9" s="1"/>
  <c r="V30" i="8"/>
  <c r="S25" i="9" s="1"/>
  <c r="K30" i="8"/>
  <c r="C25" i="9" s="1"/>
  <c r="BY29" i="8"/>
  <c r="BU24" i="9" s="1"/>
  <c r="BN29" i="8"/>
  <c r="BH24" i="9" s="1"/>
  <c r="BD29" i="8"/>
  <c r="BB24" i="9" s="1"/>
  <c r="AS29" i="8"/>
  <c r="AQ24" i="9" s="1"/>
  <c r="AG29" i="8"/>
  <c r="AD24" i="9" s="1"/>
  <c r="V29" i="8"/>
  <c r="O24" i="9" s="1"/>
  <c r="K29" i="8"/>
  <c r="I24" i="9" s="1"/>
  <c r="BY23" i="8"/>
  <c r="BW14" i="9" s="1"/>
  <c r="BN23" i="8"/>
  <c r="BH14" i="9" s="1"/>
  <c r="BD23" i="8"/>
  <c r="BB14" i="9" s="1"/>
  <c r="AS23" i="8"/>
  <c r="AQ14" i="9" s="1"/>
  <c r="AG23" i="8"/>
  <c r="AE14" i="9" s="1"/>
  <c r="V23" i="8"/>
  <c r="R14" i="9" s="1"/>
  <c r="K23" i="8"/>
  <c r="C14" i="9" s="1"/>
  <c r="BY22" i="8"/>
  <c r="BU13" i="9" s="1"/>
  <c r="BN22" i="8"/>
  <c r="BJ13" i="9" s="1"/>
  <c r="BD22" i="8"/>
  <c r="AZ13" i="9" s="1"/>
  <c r="AS22" i="8"/>
  <c r="AN13" i="9" s="1"/>
  <c r="AG22" i="8"/>
  <c r="AE13" i="9" s="1"/>
  <c r="V22" i="8"/>
  <c r="T13" i="9" s="1"/>
  <c r="K22" i="8"/>
  <c r="C13" i="9" s="1"/>
  <c r="BY21" i="8"/>
  <c r="BQ12" i="9" s="1"/>
  <c r="BN21" i="8"/>
  <c r="BL12" i="9" s="1"/>
  <c r="BD21" i="8"/>
  <c r="AW12" i="9" s="1"/>
  <c r="AS21" i="8"/>
  <c r="AM12" i="9" s="1"/>
  <c r="AG21" i="8"/>
  <c r="AE12" i="9" s="1"/>
  <c r="V21" i="8"/>
  <c r="Q12" i="9" s="1"/>
  <c r="K21" i="8"/>
  <c r="D12" i="9" s="1"/>
  <c r="BY20" i="8"/>
  <c r="BU11" i="9" s="1"/>
  <c r="BN20" i="8"/>
  <c r="BM11" i="9" s="1"/>
  <c r="BD20" i="8"/>
  <c r="AZ11" i="9" s="1"/>
  <c r="AS20" i="8"/>
  <c r="AL11" i="9" s="1"/>
  <c r="AG20" i="8"/>
  <c r="AB11" i="9" s="1"/>
  <c r="V20" i="8"/>
  <c r="O11" i="9" s="1"/>
  <c r="K20" i="8"/>
  <c r="F11" i="9" s="1"/>
  <c r="BY19" i="8"/>
  <c r="BQ10" i="9" s="1"/>
  <c r="BN19" i="8"/>
  <c r="BM10" i="9" s="1"/>
  <c r="BD19" i="8"/>
  <c r="BB10" i="9" s="1"/>
  <c r="AS19" i="8"/>
  <c r="AQ10" i="9" s="1"/>
  <c r="AG19" i="8"/>
  <c r="AD10" i="9" s="1"/>
  <c r="V19" i="8"/>
  <c r="T10" i="9" s="1"/>
  <c r="K19" i="8"/>
  <c r="F10" i="9" s="1"/>
  <c r="BY18" i="8"/>
  <c r="BW9" i="9" s="1"/>
  <c r="BN18" i="8"/>
  <c r="BL9" i="9" s="1"/>
  <c r="BD18" i="8"/>
  <c r="BA9" i="9" s="1"/>
  <c r="AS18" i="8"/>
  <c r="AQ9" i="9" s="1"/>
  <c r="AG18" i="8"/>
  <c r="AE9" i="9" s="1"/>
  <c r="V18" i="8"/>
  <c r="P9" i="9" s="1"/>
  <c r="K18" i="8"/>
  <c r="H9" i="9" s="1"/>
  <c r="BY17" i="8"/>
  <c r="BQ8" i="9" s="1"/>
  <c r="BN17" i="8"/>
  <c r="BL8" i="9" s="1"/>
  <c r="BD17" i="8"/>
  <c r="AW8" i="9" s="1"/>
  <c r="AS17" i="8"/>
  <c r="AQ8" i="9" s="1"/>
  <c r="AG17" i="8"/>
  <c r="AB8" i="9" s="1"/>
  <c r="V17" i="8"/>
  <c r="T8" i="9" s="1"/>
  <c r="K17" i="8"/>
  <c r="I8" i="9" s="1"/>
  <c r="BY47" i="7"/>
  <c r="BV46" i="6" s="1"/>
  <c r="BN47" i="7"/>
  <c r="BK46" i="6" s="1"/>
  <c r="BD47" i="7"/>
  <c r="AS47" i="7"/>
  <c r="AL46" i="6" s="1"/>
  <c r="AG47" i="7"/>
  <c r="AC46" i="6" s="1"/>
  <c r="V47" i="7"/>
  <c r="O46" i="6" s="1"/>
  <c r="K47" i="7"/>
  <c r="E46" i="6" s="1"/>
  <c r="BY46" i="7"/>
  <c r="BW45" i="6" s="1"/>
  <c r="BN46" i="7"/>
  <c r="BG45" i="6" s="1"/>
  <c r="BD46" i="7"/>
  <c r="AW45" i="6" s="1"/>
  <c r="AS46" i="7"/>
  <c r="AQ45" i="6" s="1"/>
  <c r="AG46" i="7"/>
  <c r="AC45" i="6" s="1"/>
  <c r="V46" i="7"/>
  <c r="Q45" i="6" s="1"/>
  <c r="K46" i="7"/>
  <c r="I45" i="6" s="1"/>
  <c r="BY45" i="7"/>
  <c r="BV44" i="6" s="1"/>
  <c r="BN45" i="7"/>
  <c r="BH44" i="6" s="1"/>
  <c r="BD45" i="7"/>
  <c r="AZ44" i="6" s="1"/>
  <c r="AS45" i="7"/>
  <c r="AQ44" i="6" s="1"/>
  <c r="AG45" i="7"/>
  <c r="AD44" i="6" s="1"/>
  <c r="V45" i="7"/>
  <c r="T44" i="6" s="1"/>
  <c r="K45" i="7"/>
  <c r="C44" i="6" s="1"/>
  <c r="BY44" i="7"/>
  <c r="BR43" i="6" s="1"/>
  <c r="BN44" i="7"/>
  <c r="BM43" i="6" s="1"/>
  <c r="BD44" i="7"/>
  <c r="AZ43" i="6" s="1"/>
  <c r="AS44" i="7"/>
  <c r="AP43" i="6" s="1"/>
  <c r="AG44" i="7"/>
  <c r="AE43" i="6" s="1"/>
  <c r="V44" i="7"/>
  <c r="P43" i="6" s="1"/>
  <c r="K44" i="7"/>
  <c r="D43" i="6" s="1"/>
  <c r="BY43" i="7"/>
  <c r="BS42" i="6" s="1"/>
  <c r="BN43" i="7"/>
  <c r="BK42" i="6" s="1"/>
  <c r="BD43" i="7"/>
  <c r="BA42" i="6" s="1"/>
  <c r="AS43" i="7"/>
  <c r="AL42" i="6" s="1"/>
  <c r="AG43" i="7"/>
  <c r="Y42" i="6" s="1"/>
  <c r="V43" i="7"/>
  <c r="Q42" i="6" s="1"/>
  <c r="K43" i="7"/>
  <c r="G42" i="6" s="1"/>
  <c r="BY42" i="7"/>
  <c r="BU41" i="6" s="1"/>
  <c r="BN42" i="7"/>
  <c r="BM41" i="6" s="1"/>
  <c r="BD42" i="7"/>
  <c r="BB41" i="6" s="1"/>
  <c r="AS42" i="7"/>
  <c r="AM41" i="6" s="1"/>
  <c r="AG42" i="7"/>
  <c r="Z41" i="6" s="1"/>
  <c r="V42" i="7"/>
  <c r="R41" i="6" s="1"/>
  <c r="K42" i="7"/>
  <c r="H41" i="6" s="1"/>
  <c r="BY41" i="7"/>
  <c r="BV40" i="6" s="1"/>
  <c r="BN41" i="7"/>
  <c r="BD41" i="7"/>
  <c r="AV40" i="6" s="1"/>
  <c r="AS41" i="7"/>
  <c r="AN40" i="6" s="1"/>
  <c r="AG41" i="7"/>
  <c r="AE40" i="6" s="1"/>
  <c r="V41" i="7"/>
  <c r="R40" i="6" s="1"/>
  <c r="K41" i="7"/>
  <c r="F40" i="6" s="1"/>
  <c r="BY35" i="7"/>
  <c r="BW30" i="6" s="1"/>
  <c r="BN35" i="7"/>
  <c r="BL30" i="6" s="1"/>
  <c r="BD35" i="7"/>
  <c r="AW30" i="6" s="1"/>
  <c r="AS35" i="7"/>
  <c r="AL30" i="6" s="1"/>
  <c r="AG35" i="7"/>
  <c r="AC30" i="6" s="1"/>
  <c r="V35" i="7"/>
  <c r="S30" i="6" s="1"/>
  <c r="K35" i="7"/>
  <c r="E30" i="6" s="1"/>
  <c r="BY34" i="7"/>
  <c r="BQ29" i="6" s="1"/>
  <c r="BN34" i="7"/>
  <c r="BK29" i="6" s="1"/>
  <c r="BD34" i="7"/>
  <c r="AX29" i="6" s="1"/>
  <c r="AS34" i="7"/>
  <c r="AO29" i="6" s="1"/>
  <c r="AG34" i="7"/>
  <c r="Y29" i="6" s="1"/>
  <c r="V34" i="7"/>
  <c r="T29" i="6" s="1"/>
  <c r="K34" i="7"/>
  <c r="F29" i="6" s="1"/>
  <c r="BY33" i="7"/>
  <c r="BR28" i="6" s="1"/>
  <c r="BN33" i="7"/>
  <c r="BL28" i="6" s="1"/>
  <c r="BD33" i="7"/>
  <c r="BB28" i="6" s="1"/>
  <c r="AS33" i="7"/>
  <c r="AP28" i="6" s="1"/>
  <c r="AG33" i="7"/>
  <c r="AE28" i="6" s="1"/>
  <c r="V33" i="7"/>
  <c r="N28" i="6" s="1"/>
  <c r="K33" i="7"/>
  <c r="G28" i="6" s="1"/>
  <c r="BY32" i="7"/>
  <c r="BS27" i="6" s="1"/>
  <c r="BN32" i="7"/>
  <c r="BK27" i="6" s="1"/>
  <c r="BD32" i="7"/>
  <c r="BB27" i="6" s="1"/>
  <c r="AS32" i="7"/>
  <c r="AQ27" i="6" s="1"/>
  <c r="AG32" i="7"/>
  <c r="AB27" i="6" s="1"/>
  <c r="V32" i="7"/>
  <c r="O27" i="6" s="1"/>
  <c r="K32" i="7"/>
  <c r="BY31" i="7"/>
  <c r="BS26" i="6" s="1"/>
  <c r="BN31" i="7"/>
  <c r="BL26" i="6" s="1"/>
  <c r="BD31" i="7"/>
  <c r="AX26" i="6" s="1"/>
  <c r="AS31" i="7"/>
  <c r="AK26" i="6" s="1"/>
  <c r="AG31" i="7"/>
  <c r="AB26" i="6" s="1"/>
  <c r="V31" i="7"/>
  <c r="P26" i="6" s="1"/>
  <c r="K31" i="7"/>
  <c r="G26" i="6" s="1"/>
  <c r="BY30" i="7"/>
  <c r="BT25" i="6" s="1"/>
  <c r="BN30" i="7"/>
  <c r="BM25" i="6" s="1"/>
  <c r="BD30" i="7"/>
  <c r="BA25" i="6" s="1"/>
  <c r="AS30" i="7"/>
  <c r="AL25" i="6" s="1"/>
  <c r="AG30" i="7"/>
  <c r="AD25" i="6" s="1"/>
  <c r="V30" i="7"/>
  <c r="P25" i="6" s="1"/>
  <c r="K30" i="7"/>
  <c r="H25" i="6" s="1"/>
  <c r="BY29" i="7"/>
  <c r="BQ24" i="6" s="1"/>
  <c r="BN29" i="7"/>
  <c r="BG24" i="6" s="1"/>
  <c r="BD29" i="7"/>
  <c r="BB24" i="6" s="1"/>
  <c r="AS29" i="7"/>
  <c r="AL24" i="6" s="1"/>
  <c r="AG29" i="7"/>
  <c r="AC24" i="6" s="1"/>
  <c r="V29" i="7"/>
  <c r="T24" i="6" s="1"/>
  <c r="K29" i="7"/>
  <c r="I24" i="6" s="1"/>
  <c r="BY23" i="7"/>
  <c r="BS14" i="6" s="1"/>
  <c r="BN23" i="7"/>
  <c r="BH14" i="6" s="1"/>
  <c r="BD23" i="7"/>
  <c r="BA14" i="6" s="1"/>
  <c r="AS23" i="7"/>
  <c r="AO14" i="6" s="1"/>
  <c r="AG23" i="7"/>
  <c r="AD14" i="6" s="1"/>
  <c r="V23" i="7"/>
  <c r="K23" i="7"/>
  <c r="C14" i="6" s="1"/>
  <c r="BY22" i="7"/>
  <c r="BW13" i="6" s="1"/>
  <c r="BN22" i="7"/>
  <c r="BD22" i="7"/>
  <c r="AZ13" i="6" s="1"/>
  <c r="AS22" i="7"/>
  <c r="AQ13" i="6" s="1"/>
  <c r="AG22" i="7"/>
  <c r="AE13" i="6" s="1"/>
  <c r="V22" i="7"/>
  <c r="P13" i="6" s="1"/>
  <c r="K22" i="7"/>
  <c r="D13" i="6" s="1"/>
  <c r="BY21" i="7"/>
  <c r="BU12" i="6" s="1"/>
  <c r="BN21" i="7"/>
  <c r="BI12" i="6" s="1"/>
  <c r="BD21" i="7"/>
  <c r="BA12" i="6" s="1"/>
  <c r="AS21" i="7"/>
  <c r="AP12" i="6" s="1"/>
  <c r="AG21" i="7"/>
  <c r="Y12" i="6" s="1"/>
  <c r="V21" i="7"/>
  <c r="T12" i="6" s="1"/>
  <c r="K21" i="7"/>
  <c r="BY20" i="7"/>
  <c r="BU11" i="6" s="1"/>
  <c r="BN20" i="7"/>
  <c r="BM11" i="6" s="1"/>
  <c r="BD20" i="7"/>
  <c r="BB11" i="6" s="1"/>
  <c r="AS20" i="7"/>
  <c r="AP11" i="6" s="1"/>
  <c r="AG20" i="7"/>
  <c r="Z11" i="6" s="1"/>
  <c r="V20" i="7"/>
  <c r="N11" i="6" s="1"/>
  <c r="K20" i="7"/>
  <c r="BY19" i="7"/>
  <c r="BV10" i="6" s="1"/>
  <c r="BN19" i="7"/>
  <c r="BM10" i="6" s="1"/>
  <c r="BD19" i="7"/>
  <c r="AV10" i="6" s="1"/>
  <c r="AS19" i="7"/>
  <c r="AL10" i="6" s="1"/>
  <c r="AG19" i="7"/>
  <c r="AE10" i="6" s="1"/>
  <c r="V19" i="7"/>
  <c r="R10" i="6" s="1"/>
  <c r="K19" i="7"/>
  <c r="D10" i="6" s="1"/>
  <c r="BY18" i="7"/>
  <c r="BW9" i="6" s="1"/>
  <c r="BN18" i="7"/>
  <c r="BJ9" i="6" s="1"/>
  <c r="BD18" i="7"/>
  <c r="AW9" i="6" s="1"/>
  <c r="AS18" i="7"/>
  <c r="AP9" i="6" s="1"/>
  <c r="AG18" i="7"/>
  <c r="AE9" i="6" s="1"/>
  <c r="V18" i="7"/>
  <c r="S9" i="6" s="1"/>
  <c r="K18" i="7"/>
  <c r="BY17" i="7"/>
  <c r="BQ8" i="6" s="1"/>
  <c r="BN17" i="7"/>
  <c r="BK8" i="6" s="1"/>
  <c r="BD17" i="7"/>
  <c r="BB8" i="6" s="1"/>
  <c r="AS17" i="7"/>
  <c r="AO8" i="6" s="1"/>
  <c r="AG17" i="7"/>
  <c r="Y8" i="6" s="1"/>
  <c r="V17" i="7"/>
  <c r="T8" i="6" s="1"/>
  <c r="K17" i="7"/>
  <c r="F8" i="6" s="1"/>
  <c r="BT46" i="6"/>
  <c r="S46" i="6"/>
  <c r="R46" i="6"/>
  <c r="Q46" i="6"/>
  <c r="P46" i="6"/>
  <c r="N46" i="6"/>
  <c r="I46" i="6"/>
  <c r="D46" i="6"/>
  <c r="BT45" i="6"/>
  <c r="BJ45" i="6"/>
  <c r="BB45" i="6"/>
  <c r="AP44" i="6"/>
  <c r="AN44" i="6"/>
  <c r="AM44" i="6"/>
  <c r="AL44" i="6"/>
  <c r="AK44" i="6"/>
  <c r="AE44" i="6"/>
  <c r="AC44" i="6"/>
  <c r="AA44" i="6"/>
  <c r="Z44" i="6"/>
  <c r="S44" i="6"/>
  <c r="I44" i="6"/>
  <c r="F44" i="6"/>
  <c r="D44" i="6"/>
  <c r="BU43" i="6"/>
  <c r="BT43" i="6"/>
  <c r="BL42" i="6"/>
  <c r="BG42" i="6"/>
  <c r="BB42" i="6"/>
  <c r="AY42" i="6"/>
  <c r="AX42" i="6"/>
  <c r="AQ42" i="6"/>
  <c r="AP42" i="6"/>
  <c r="AO42" i="6"/>
  <c r="AM42" i="6"/>
  <c r="AA42" i="6"/>
  <c r="Z42" i="6"/>
  <c r="H42" i="6"/>
  <c r="C42" i="6"/>
  <c r="BQ41" i="6"/>
  <c r="I41" i="6"/>
  <c r="G41" i="6"/>
  <c r="D41" i="6"/>
  <c r="BW40" i="6"/>
  <c r="BT40" i="6"/>
  <c r="BR40" i="6"/>
  <c r="BQ40" i="6"/>
  <c r="BM40" i="6"/>
  <c r="BL40" i="6"/>
  <c r="BK40" i="6"/>
  <c r="BJ40" i="6"/>
  <c r="BI40" i="6"/>
  <c r="BH40" i="6"/>
  <c r="BG40" i="6"/>
  <c r="BB40" i="6"/>
  <c r="BA40" i="6"/>
  <c r="AZ40" i="6"/>
  <c r="AW40" i="6"/>
  <c r="D40" i="6"/>
  <c r="BV30" i="6"/>
  <c r="BJ30" i="6"/>
  <c r="BB30" i="6"/>
  <c r="BA30" i="6"/>
  <c r="AY30" i="6"/>
  <c r="AE30" i="6"/>
  <c r="AD30" i="6"/>
  <c r="AB30" i="6"/>
  <c r="Y30" i="6"/>
  <c r="H30" i="6"/>
  <c r="G30" i="6"/>
  <c r="F30" i="6"/>
  <c r="BM29" i="6"/>
  <c r="AZ29" i="6"/>
  <c r="AY29" i="6"/>
  <c r="AP29" i="6"/>
  <c r="AM29" i="6"/>
  <c r="AL29" i="6"/>
  <c r="Z29" i="6"/>
  <c r="R29" i="6"/>
  <c r="BQ28" i="6"/>
  <c r="BA28" i="6"/>
  <c r="AZ28" i="6"/>
  <c r="AY28" i="6"/>
  <c r="AX28" i="6"/>
  <c r="AW28" i="6"/>
  <c r="AV28" i="6"/>
  <c r="AC28" i="6"/>
  <c r="AB28" i="6"/>
  <c r="AA28" i="6"/>
  <c r="Z28" i="6"/>
  <c r="Y28" i="6"/>
  <c r="T28" i="6"/>
  <c r="R28" i="6"/>
  <c r="P28" i="6"/>
  <c r="O28" i="6"/>
  <c r="AY27" i="6"/>
  <c r="AW27" i="6"/>
  <c r="AV27" i="6"/>
  <c r="AP27" i="6"/>
  <c r="AO27" i="6"/>
  <c r="AN27" i="6"/>
  <c r="AM27" i="6"/>
  <c r="S27" i="6"/>
  <c r="N27" i="6"/>
  <c r="H27" i="6"/>
  <c r="G27" i="6"/>
  <c r="E27" i="6"/>
  <c r="D27" i="6"/>
  <c r="C27" i="6"/>
  <c r="BV26" i="6"/>
  <c r="BU26" i="6"/>
  <c r="BT26" i="6"/>
  <c r="BR26" i="6"/>
  <c r="BQ26" i="6"/>
  <c r="BK26" i="6"/>
  <c r="BJ26" i="6"/>
  <c r="BH26" i="6"/>
  <c r="BG26" i="6"/>
  <c r="AW26" i="6"/>
  <c r="AV26" i="6"/>
  <c r="AO26" i="6"/>
  <c r="AM26" i="6"/>
  <c r="AE26" i="6"/>
  <c r="AC26" i="6"/>
  <c r="Q26" i="6"/>
  <c r="F26" i="6"/>
  <c r="D26" i="6"/>
  <c r="C26" i="6"/>
  <c r="BK25" i="6"/>
  <c r="BJ25" i="6"/>
  <c r="BI25" i="6"/>
  <c r="BH25" i="6"/>
  <c r="AC25" i="6"/>
  <c r="AA25" i="6"/>
  <c r="Z25" i="6"/>
  <c r="S25" i="6"/>
  <c r="R25" i="6"/>
  <c r="G25" i="6"/>
  <c r="BW24" i="6"/>
  <c r="BV24" i="6"/>
  <c r="BU24" i="6"/>
  <c r="BT24" i="6"/>
  <c r="BS24" i="6"/>
  <c r="BR24" i="6"/>
  <c r="BL24" i="6"/>
  <c r="BK24" i="6"/>
  <c r="BJ24" i="6"/>
  <c r="BI24" i="6"/>
  <c r="AW24" i="6"/>
  <c r="AM24" i="6"/>
  <c r="AE24" i="6"/>
  <c r="AD24" i="6"/>
  <c r="AB24" i="6"/>
  <c r="AA24" i="6"/>
  <c r="Z24" i="6"/>
  <c r="Y24" i="6"/>
  <c r="C24" i="6"/>
  <c r="BT14" i="6"/>
  <c r="AP14" i="6"/>
  <c r="AL14" i="6"/>
  <c r="AA14" i="6"/>
  <c r="Y14" i="6"/>
  <c r="T14" i="6"/>
  <c r="S14" i="6"/>
  <c r="R14" i="6"/>
  <c r="Q14" i="6"/>
  <c r="P14" i="6"/>
  <c r="O14" i="6"/>
  <c r="N14" i="6"/>
  <c r="I14" i="6"/>
  <c r="G14" i="6"/>
  <c r="E14" i="6"/>
  <c r="D14" i="6"/>
  <c r="BT13" i="6"/>
  <c r="BM13" i="6"/>
  <c r="BL13" i="6"/>
  <c r="BK13" i="6"/>
  <c r="BJ13" i="6"/>
  <c r="BI13" i="6"/>
  <c r="BH13" i="6"/>
  <c r="BG13" i="6"/>
  <c r="N13" i="6"/>
  <c r="BV12" i="6"/>
  <c r="BS12" i="6"/>
  <c r="BR12" i="6"/>
  <c r="BK12" i="6"/>
  <c r="BJ12" i="6"/>
  <c r="BH12" i="6"/>
  <c r="BG12" i="6"/>
  <c r="AQ12" i="6"/>
  <c r="AK12" i="6"/>
  <c r="AD12" i="6"/>
  <c r="AC12" i="6"/>
  <c r="I12" i="6"/>
  <c r="H12" i="6"/>
  <c r="G12" i="6"/>
  <c r="F12" i="6"/>
  <c r="E12" i="6"/>
  <c r="D12" i="6"/>
  <c r="C12" i="6"/>
  <c r="BV11" i="6"/>
  <c r="BT11" i="6"/>
  <c r="BR11" i="6"/>
  <c r="BL11" i="6"/>
  <c r="BA11" i="6"/>
  <c r="AD11" i="6"/>
  <c r="AB11" i="6"/>
  <c r="I11" i="6"/>
  <c r="H11" i="6"/>
  <c r="G11" i="6"/>
  <c r="F11" i="6"/>
  <c r="E11" i="6"/>
  <c r="D11" i="6"/>
  <c r="C11" i="6"/>
  <c r="BW10" i="6"/>
  <c r="BT10" i="6"/>
  <c r="BS10" i="6"/>
  <c r="BR10" i="6"/>
  <c r="BQ10" i="6"/>
  <c r="BH10" i="6"/>
  <c r="BG10" i="6"/>
  <c r="AZ10" i="6"/>
  <c r="AY10" i="6"/>
  <c r="AX10" i="6"/>
  <c r="AW10" i="6"/>
  <c r="AK10" i="6"/>
  <c r="S10" i="6"/>
  <c r="I10" i="6"/>
  <c r="H10" i="6"/>
  <c r="F10" i="6"/>
  <c r="BU9" i="6"/>
  <c r="BL9" i="6"/>
  <c r="AZ9" i="6"/>
  <c r="AY9" i="6"/>
  <c r="AV9" i="6"/>
  <c r="AD9" i="6"/>
  <c r="AC9" i="6"/>
  <c r="AB9" i="6"/>
  <c r="AA9" i="6"/>
  <c r="Z9" i="6"/>
  <c r="Y9" i="6"/>
  <c r="R9" i="6"/>
  <c r="P9" i="6"/>
  <c r="O9" i="6"/>
  <c r="N9" i="6"/>
  <c r="I9" i="6"/>
  <c r="H9" i="6"/>
  <c r="G9" i="6"/>
  <c r="F9" i="6"/>
  <c r="E9" i="6"/>
  <c r="D9" i="6"/>
  <c r="C9" i="6"/>
  <c r="BW8" i="6"/>
  <c r="BV8" i="6"/>
  <c r="BS8" i="6"/>
  <c r="BM8" i="6"/>
  <c r="AK8" i="6"/>
  <c r="AE8" i="6"/>
  <c r="AD8" i="6"/>
  <c r="BQ53" i="6"/>
  <c r="BG53" i="6"/>
  <c r="C50" i="18" l="1"/>
  <c r="BQ19" i="22"/>
  <c r="BG19" i="22"/>
  <c r="BG16" i="22"/>
  <c r="AY57" i="22"/>
  <c r="AK18" i="22"/>
  <c r="Y16" i="22"/>
  <c r="Y19" i="22"/>
  <c r="S59" i="22"/>
  <c r="C19" i="22"/>
  <c r="BG32" i="22"/>
  <c r="Y18" i="22"/>
  <c r="AC58" i="22"/>
  <c r="A69" i="22" s="1"/>
  <c r="Y17" i="22"/>
  <c r="Y50" i="22"/>
  <c r="Y49" i="22"/>
  <c r="Y33" i="22"/>
  <c r="Y34" i="22"/>
  <c r="Y48" i="22"/>
  <c r="AD59" i="22"/>
  <c r="BQ32" i="22"/>
  <c r="Q57" i="22"/>
  <c r="AK50" i="22"/>
  <c r="AK17" i="22"/>
  <c r="AK48" i="22"/>
  <c r="BG49" i="22"/>
  <c r="C34" i="22"/>
  <c r="BQ49" i="22"/>
  <c r="AK35" i="22"/>
  <c r="AV35" i="22"/>
  <c r="AV49" i="22"/>
  <c r="BG18" i="22"/>
  <c r="C16" i="22"/>
  <c r="C51" i="22"/>
  <c r="C33" i="22"/>
  <c r="AK51" i="22"/>
  <c r="AK19" i="22"/>
  <c r="C49" i="22"/>
  <c r="AV16" i="22"/>
  <c r="BG33" i="22"/>
  <c r="BQ18" i="22"/>
  <c r="C18" i="22"/>
  <c r="N16" i="22"/>
  <c r="BG35" i="22"/>
  <c r="N51" i="22"/>
  <c r="AV19" i="22"/>
  <c r="BG50" i="22"/>
  <c r="N35" i="22"/>
  <c r="BJ56" i="22"/>
  <c r="N34" i="22"/>
  <c r="N18" i="22"/>
  <c r="BQ17" i="22"/>
  <c r="BQ33" i="22"/>
  <c r="BQ34" i="22"/>
  <c r="BQ48" i="22"/>
  <c r="BQ51" i="22"/>
  <c r="BQ50" i="22"/>
  <c r="BG51" i="22"/>
  <c r="BG34" i="22"/>
  <c r="BG17" i="22"/>
  <c r="BK57" i="22"/>
  <c r="AV32" i="22"/>
  <c r="AX56" i="22"/>
  <c r="AV18" i="22"/>
  <c r="AV34" i="22"/>
  <c r="AV50" i="22"/>
  <c r="AV17" i="22"/>
  <c r="AV33" i="22"/>
  <c r="C69" i="22"/>
  <c r="AV51" i="22"/>
  <c r="BB60" i="22"/>
  <c r="A71" i="22" s="1"/>
  <c r="AK33" i="22"/>
  <c r="AK34" i="22"/>
  <c r="AK32" i="22"/>
  <c r="AK49" i="22"/>
  <c r="AM56" i="22"/>
  <c r="N19" i="22"/>
  <c r="N17" i="22"/>
  <c r="P56" i="22"/>
  <c r="N32" i="22"/>
  <c r="N49" i="22"/>
  <c r="N48" i="22"/>
  <c r="N50" i="22"/>
  <c r="O55" i="22"/>
  <c r="C66" i="22" s="1"/>
  <c r="N33" i="22"/>
  <c r="H59" i="22"/>
  <c r="C50" i="22"/>
  <c r="C35" i="22"/>
  <c r="C32" i="22"/>
  <c r="BQ49" i="20"/>
  <c r="BQ51" i="20"/>
  <c r="BQ50" i="20"/>
  <c r="BK57" i="20"/>
  <c r="BG50" i="20"/>
  <c r="BG49" i="20"/>
  <c r="AV48" i="20"/>
  <c r="AV50" i="20"/>
  <c r="Y49" i="20"/>
  <c r="G58" i="20"/>
  <c r="C50" i="20"/>
  <c r="C49" i="20"/>
  <c r="BQ35" i="20"/>
  <c r="BW59" i="20"/>
  <c r="A70" i="20" s="1"/>
  <c r="BQ34" i="20"/>
  <c r="BQ32" i="20"/>
  <c r="BQ33" i="20"/>
  <c r="BG33" i="20"/>
  <c r="BG32" i="20"/>
  <c r="BG35" i="20"/>
  <c r="BG34" i="20"/>
  <c r="BB60" i="20"/>
  <c r="C71" i="20" s="1"/>
  <c r="AV35" i="20"/>
  <c r="AW55" i="20"/>
  <c r="AZ58" i="20"/>
  <c r="A69" i="20" s="1"/>
  <c r="AK34" i="20"/>
  <c r="AD59" i="20"/>
  <c r="C70" i="20" s="1"/>
  <c r="Z55" i="20"/>
  <c r="Y34" i="20"/>
  <c r="Y35" i="20"/>
  <c r="F57" i="20"/>
  <c r="C32" i="20"/>
  <c r="BQ16" i="20"/>
  <c r="BQ18" i="20"/>
  <c r="BQ17" i="20"/>
  <c r="BG19" i="20"/>
  <c r="BG17" i="20"/>
  <c r="B67" i="20"/>
  <c r="AV19" i="20"/>
  <c r="AV18" i="20"/>
  <c r="AV16" i="20"/>
  <c r="AY57" i="20"/>
  <c r="AK17" i="20"/>
  <c r="AL55" i="20"/>
  <c r="AK16" i="20"/>
  <c r="AK18" i="20"/>
  <c r="AK19" i="20"/>
  <c r="B71" i="20"/>
  <c r="C67" i="20"/>
  <c r="C17" i="20"/>
  <c r="A67" i="20"/>
  <c r="BR10" i="18"/>
  <c r="BT10" i="18"/>
  <c r="BT56" i="18" s="1"/>
  <c r="BS10" i="18"/>
  <c r="BQ12" i="18"/>
  <c r="BV9" i="18"/>
  <c r="BT11" i="18"/>
  <c r="BQ14" i="18"/>
  <c r="BW9" i="18"/>
  <c r="BV10" i="18"/>
  <c r="BT12" i="18"/>
  <c r="BR14" i="18"/>
  <c r="BW10" i="18"/>
  <c r="BU12" i="18"/>
  <c r="BS14" i="18"/>
  <c r="BW11" i="18"/>
  <c r="BT14" i="18"/>
  <c r="BW12" i="18"/>
  <c r="BU14" i="18"/>
  <c r="BY23" i="17"/>
  <c r="BW14" i="18" s="1"/>
  <c r="BS12" i="18"/>
  <c r="BY17" i="17"/>
  <c r="BY18" i="17"/>
  <c r="BY20" i="17"/>
  <c r="BR11" i="18" s="1"/>
  <c r="Y18" i="18"/>
  <c r="BG34" i="18"/>
  <c r="AV33" i="18"/>
  <c r="C32" i="18"/>
  <c r="BG33" i="18"/>
  <c r="N50" i="18"/>
  <c r="N49" i="18"/>
  <c r="BQ33" i="18"/>
  <c r="O55" i="18"/>
  <c r="BG48" i="18"/>
  <c r="AB57" i="18"/>
  <c r="AK18" i="18"/>
  <c r="AP59" i="18"/>
  <c r="AK16" i="18"/>
  <c r="N17" i="18"/>
  <c r="Y32" i="18"/>
  <c r="BQ34" i="18"/>
  <c r="AK17" i="18"/>
  <c r="BG17" i="18"/>
  <c r="C33" i="18"/>
  <c r="AX56" i="18"/>
  <c r="N18" i="18"/>
  <c r="C67" i="18"/>
  <c r="B67" i="18"/>
  <c r="A67" i="18"/>
  <c r="C69" i="18"/>
  <c r="B69" i="18"/>
  <c r="A69" i="18"/>
  <c r="C70" i="18"/>
  <c r="B70" i="18"/>
  <c r="A70" i="18"/>
  <c r="C71" i="18"/>
  <c r="B71" i="18"/>
  <c r="A71" i="18"/>
  <c r="AV49" i="18"/>
  <c r="C48" i="18"/>
  <c r="N48" i="18"/>
  <c r="BQ49" i="18"/>
  <c r="C16" i="18"/>
  <c r="Y48" i="18"/>
  <c r="AK48" i="18"/>
  <c r="C18" i="18"/>
  <c r="AV48" i="18"/>
  <c r="Y50" i="18"/>
  <c r="Q57" i="18"/>
  <c r="BQ48" i="18"/>
  <c r="AN57" i="18"/>
  <c r="N54" i="18"/>
  <c r="N32" i="18"/>
  <c r="BG18" i="16"/>
  <c r="BG19" i="16"/>
  <c r="AV19" i="16"/>
  <c r="AV18" i="16"/>
  <c r="Y19" i="16"/>
  <c r="Y18" i="16"/>
  <c r="C8" i="16"/>
  <c r="C17" i="16" s="1"/>
  <c r="D8" i="16"/>
  <c r="E8" i="16"/>
  <c r="F8" i="16"/>
  <c r="H8" i="16"/>
  <c r="N19" i="16"/>
  <c r="N17" i="16"/>
  <c r="Y17" i="14"/>
  <c r="Y32" i="14"/>
  <c r="C33" i="14"/>
  <c r="O55" i="14"/>
  <c r="C66" i="14" s="1"/>
  <c r="BG49" i="14"/>
  <c r="BG16" i="14"/>
  <c r="Y34" i="14"/>
  <c r="Y33" i="14"/>
  <c r="N54" i="14"/>
  <c r="N49" i="14"/>
  <c r="D55" i="14"/>
  <c r="BQ18" i="14"/>
  <c r="BQ17" i="14"/>
  <c r="BG33" i="14"/>
  <c r="BI55" i="14"/>
  <c r="C18" i="14"/>
  <c r="AK49" i="14"/>
  <c r="AK18" i="16"/>
  <c r="Y54" i="16"/>
  <c r="C34" i="16"/>
  <c r="AK50" i="16"/>
  <c r="N34" i="16"/>
  <c r="C69" i="16"/>
  <c r="B69" i="16"/>
  <c r="A69" i="16"/>
  <c r="C71" i="16"/>
  <c r="B71" i="16"/>
  <c r="A71" i="16"/>
  <c r="B66" i="16"/>
  <c r="C67" i="16"/>
  <c r="B67" i="16"/>
  <c r="A67" i="16"/>
  <c r="C70" i="16"/>
  <c r="B70" i="16"/>
  <c r="A70" i="16"/>
  <c r="C48" i="16"/>
  <c r="N48" i="16"/>
  <c r="N32" i="16"/>
  <c r="Y48" i="16"/>
  <c r="C50" i="16"/>
  <c r="Y32" i="16"/>
  <c r="AK48" i="16"/>
  <c r="N50" i="16"/>
  <c r="AK32" i="16"/>
  <c r="AV48" i="16"/>
  <c r="Q57" i="16"/>
  <c r="C68" i="16" s="1"/>
  <c r="AK16" i="16"/>
  <c r="AV32" i="16"/>
  <c r="BG48" i="16"/>
  <c r="AW55" i="16"/>
  <c r="C66" i="16" s="1"/>
  <c r="BG32" i="16"/>
  <c r="AK34" i="16"/>
  <c r="BQ48" i="16"/>
  <c r="AV50" i="16"/>
  <c r="AN57" i="16"/>
  <c r="C70" i="14"/>
  <c r="B70" i="14"/>
  <c r="A70" i="14"/>
  <c r="C69" i="14"/>
  <c r="B69" i="14"/>
  <c r="A69" i="14"/>
  <c r="C67" i="14"/>
  <c r="B67" i="14"/>
  <c r="A67" i="14"/>
  <c r="C71" i="14"/>
  <c r="AK17" i="14"/>
  <c r="C48" i="14"/>
  <c r="N16" i="14"/>
  <c r="AK48" i="14"/>
  <c r="N50" i="14"/>
  <c r="Y16" i="14"/>
  <c r="AK32" i="14"/>
  <c r="N34" i="14"/>
  <c r="AV48" i="14"/>
  <c r="Y50" i="14"/>
  <c r="N32" i="14"/>
  <c r="AV32" i="14"/>
  <c r="AK50" i="14"/>
  <c r="AB57" i="14"/>
  <c r="B68" i="14" s="1"/>
  <c r="A66" i="14"/>
  <c r="AV16" i="14"/>
  <c r="BG32" i="14"/>
  <c r="BQ48" i="14"/>
  <c r="AV50" i="14"/>
  <c r="BQ32" i="14"/>
  <c r="BQ16" i="14"/>
  <c r="A71" i="14"/>
  <c r="BQ33" i="14"/>
  <c r="AK54" i="14"/>
  <c r="B71" i="14"/>
  <c r="BT42" i="12"/>
  <c r="BS43" i="12"/>
  <c r="BU44" i="12"/>
  <c r="BR45" i="12"/>
  <c r="BT43" i="12"/>
  <c r="BQ48" i="12" s="1"/>
  <c r="BV44" i="12"/>
  <c r="BS45" i="12"/>
  <c r="BU43" i="12"/>
  <c r="BU57" i="12" s="1"/>
  <c r="BW44" i="12"/>
  <c r="BT45" i="12"/>
  <c r="BV43" i="12"/>
  <c r="BU45" i="12"/>
  <c r="BW43" i="12"/>
  <c r="BV45" i="12"/>
  <c r="BQ46" i="12"/>
  <c r="BQ40" i="12"/>
  <c r="BR46" i="12"/>
  <c r="BR40" i="12"/>
  <c r="BR54" i="12" s="1"/>
  <c r="BS46" i="12"/>
  <c r="BS40" i="12"/>
  <c r="BT46" i="12"/>
  <c r="BT40" i="12"/>
  <c r="BQ44" i="12"/>
  <c r="BU46" i="12"/>
  <c r="BU40" i="12"/>
  <c r="BR44" i="12"/>
  <c r="BV46" i="12"/>
  <c r="BL41" i="12"/>
  <c r="BM42" i="12"/>
  <c r="BM44" i="12"/>
  <c r="BJ46" i="12"/>
  <c r="BM41" i="12"/>
  <c r="BG45" i="12"/>
  <c r="BK46" i="12"/>
  <c r="BG43" i="12"/>
  <c r="BH45" i="12"/>
  <c r="BH43" i="12"/>
  <c r="BM59" i="12"/>
  <c r="BI43" i="12"/>
  <c r="BG40" i="12"/>
  <c r="BJ43" i="12"/>
  <c r="BK45" i="12"/>
  <c r="BH40" i="12"/>
  <c r="BG42" i="12"/>
  <c r="BK43" i="12"/>
  <c r="BG44" i="12"/>
  <c r="BI40" i="12"/>
  <c r="BH42" i="12"/>
  <c r="BL43" i="12"/>
  <c r="BH44" i="12"/>
  <c r="BJ40" i="12"/>
  <c r="BI42" i="12"/>
  <c r="BI44" i="12"/>
  <c r="BK40" i="12"/>
  <c r="BJ42" i="12"/>
  <c r="BJ44" i="12"/>
  <c r="AW45" i="12"/>
  <c r="AV45" i="12"/>
  <c r="BA41" i="12"/>
  <c r="AX42" i="12"/>
  <c r="AX56" i="12" s="1"/>
  <c r="AZ44" i="12"/>
  <c r="AX45" i="12"/>
  <c r="AV46" i="12"/>
  <c r="BB41" i="12"/>
  <c r="AY42" i="12"/>
  <c r="AV43" i="12"/>
  <c r="BA44" i="12"/>
  <c r="AY45" i="12"/>
  <c r="AW46" i="12"/>
  <c r="AV40" i="12"/>
  <c r="AZ42" i="12"/>
  <c r="AW43" i="12"/>
  <c r="AZ45" i="12"/>
  <c r="AX46" i="12"/>
  <c r="AW40" i="12"/>
  <c r="AV50" i="12" s="1"/>
  <c r="AX43" i="12"/>
  <c r="BA45" i="12"/>
  <c r="AY46" i="12"/>
  <c r="AX40" i="12"/>
  <c r="AY43" i="12"/>
  <c r="AY57" i="12" s="1"/>
  <c r="AW55" i="12"/>
  <c r="AY40" i="12"/>
  <c r="AZ43" i="12"/>
  <c r="BA46" i="12"/>
  <c r="AZ40" i="12"/>
  <c r="BA43" i="12"/>
  <c r="BA40" i="12"/>
  <c r="AL45" i="12"/>
  <c r="AK51" i="12" s="1"/>
  <c r="AO46" i="12"/>
  <c r="AM45" i="12"/>
  <c r="AP46" i="12"/>
  <c r="AM56" i="12"/>
  <c r="AK41" i="12"/>
  <c r="AK43" i="12"/>
  <c r="AK44" i="12"/>
  <c r="AN45" i="12"/>
  <c r="AQ46" i="12"/>
  <c r="AQ60" i="12" s="1"/>
  <c r="AL40" i="12"/>
  <c r="AL41" i="12"/>
  <c r="AL55" i="12" s="1"/>
  <c r="AL43" i="12"/>
  <c r="AL44" i="12"/>
  <c r="AO45" i="12"/>
  <c r="AO58" i="12"/>
  <c r="AM41" i="12"/>
  <c r="AM43" i="12"/>
  <c r="AM44" i="12"/>
  <c r="AP45" i="12"/>
  <c r="AP59" i="12" s="1"/>
  <c r="AN41" i="12"/>
  <c r="AN43" i="12"/>
  <c r="AN44" i="12"/>
  <c r="AQ45" i="12"/>
  <c r="AO41" i="12"/>
  <c r="AP41" i="12"/>
  <c r="AK46" i="12"/>
  <c r="AL46" i="12"/>
  <c r="AM46" i="12"/>
  <c r="Y40" i="12"/>
  <c r="Y54" i="12" s="1"/>
  <c r="AB45" i="12"/>
  <c r="Z55" i="12"/>
  <c r="Z40" i="12"/>
  <c r="AC45" i="12"/>
  <c r="Y46" i="12"/>
  <c r="AA40" i="12"/>
  <c r="Y50" i="12" s="1"/>
  <c r="AD45" i="12"/>
  <c r="Z46" i="12"/>
  <c r="AB40" i="12"/>
  <c r="Y42" i="12"/>
  <c r="AA46" i="12"/>
  <c r="AE45" i="12"/>
  <c r="AC40" i="12"/>
  <c r="Y41" i="12"/>
  <c r="Z42" i="12"/>
  <c r="AA43" i="12"/>
  <c r="AB46" i="12"/>
  <c r="AA42" i="12"/>
  <c r="Y48" i="12" s="1"/>
  <c r="AC46" i="12"/>
  <c r="AD40" i="12"/>
  <c r="AA41" i="12"/>
  <c r="AB42" i="12"/>
  <c r="AC43" i="12"/>
  <c r="Z44" i="12"/>
  <c r="AD46" i="12"/>
  <c r="AB41" i="12"/>
  <c r="AC42" i="12"/>
  <c r="AA44" i="12"/>
  <c r="AD42" i="12"/>
  <c r="Y45" i="12"/>
  <c r="AC58" i="12"/>
  <c r="Z45" i="12"/>
  <c r="R42" i="12"/>
  <c r="S42" i="12"/>
  <c r="Q44" i="12"/>
  <c r="T45" i="12"/>
  <c r="N41" i="12"/>
  <c r="T42" i="12"/>
  <c r="N43" i="12"/>
  <c r="R44" i="12"/>
  <c r="R58" i="12" s="1"/>
  <c r="N40" i="12"/>
  <c r="O41" i="12"/>
  <c r="O43" i="12"/>
  <c r="S44" i="12"/>
  <c r="O40" i="12"/>
  <c r="P41" i="12"/>
  <c r="P43" i="12"/>
  <c r="T44" i="12"/>
  <c r="P40" i="12"/>
  <c r="Q41" i="12"/>
  <c r="Q43" i="12"/>
  <c r="N46" i="12"/>
  <c r="Q40" i="12"/>
  <c r="R41" i="12"/>
  <c r="R43" i="12"/>
  <c r="O46" i="12"/>
  <c r="R40" i="12"/>
  <c r="S41" i="12"/>
  <c r="S43" i="12"/>
  <c r="N45" i="12"/>
  <c r="P46" i="12"/>
  <c r="Q57" i="12"/>
  <c r="S40" i="12"/>
  <c r="N42" i="12"/>
  <c r="O45" i="12"/>
  <c r="Q46" i="12"/>
  <c r="Q42" i="12"/>
  <c r="O42" i="12"/>
  <c r="P45" i="12"/>
  <c r="R46" i="12"/>
  <c r="P56" i="12"/>
  <c r="H42" i="12"/>
  <c r="I42" i="12"/>
  <c r="H43" i="12"/>
  <c r="G44" i="12"/>
  <c r="C48" i="12" s="1"/>
  <c r="F45" i="12"/>
  <c r="E46" i="12"/>
  <c r="G43" i="12"/>
  <c r="I43" i="12"/>
  <c r="H44" i="12"/>
  <c r="G45" i="12"/>
  <c r="F46" i="12"/>
  <c r="I44" i="12"/>
  <c r="H45" i="12"/>
  <c r="C40" i="12"/>
  <c r="D40" i="12"/>
  <c r="C41" i="12"/>
  <c r="E40" i="12"/>
  <c r="C42" i="12"/>
  <c r="F40" i="12"/>
  <c r="D42" i="12"/>
  <c r="C43" i="12"/>
  <c r="E42" i="12"/>
  <c r="H40" i="12"/>
  <c r="F42" i="12"/>
  <c r="E43" i="12"/>
  <c r="D44" i="12"/>
  <c r="G40" i="12"/>
  <c r="D43" i="12"/>
  <c r="BT24" i="12"/>
  <c r="BW25" i="12"/>
  <c r="BW26" i="12"/>
  <c r="BQ27" i="12"/>
  <c r="BS29" i="12"/>
  <c r="BT30" i="12"/>
  <c r="BU24" i="12"/>
  <c r="BR27" i="12"/>
  <c r="BT29" i="12"/>
  <c r="BU30" i="12"/>
  <c r="BW24" i="12"/>
  <c r="BT27" i="12"/>
  <c r="BQ28" i="12"/>
  <c r="BV29" i="12"/>
  <c r="BW30" i="12"/>
  <c r="BR28" i="12"/>
  <c r="BW29" i="12"/>
  <c r="BW59" i="12" s="1"/>
  <c r="BS28" i="12"/>
  <c r="BQ25" i="12"/>
  <c r="BQ26" i="12"/>
  <c r="BT28" i="12"/>
  <c r="BR25" i="12"/>
  <c r="BR26" i="12"/>
  <c r="BU28" i="12"/>
  <c r="BS25" i="12"/>
  <c r="BS55" i="12" s="1"/>
  <c r="BS26" i="12"/>
  <c r="BV28" i="12"/>
  <c r="BV58" i="12" s="1"/>
  <c r="BQ24" i="12"/>
  <c r="BT25" i="12"/>
  <c r="BT26" i="12"/>
  <c r="BT56" i="12" s="1"/>
  <c r="BQ30" i="12"/>
  <c r="BM24" i="12"/>
  <c r="BH26" i="12"/>
  <c r="BG27" i="12"/>
  <c r="BI28" i="12"/>
  <c r="BG29" i="12"/>
  <c r="BH28" i="12"/>
  <c r="BI26" i="12"/>
  <c r="BH27" i="12"/>
  <c r="BJ28" i="12"/>
  <c r="BH29" i="12"/>
  <c r="BJ26" i="12"/>
  <c r="BJ56" i="12" s="1"/>
  <c r="BI27" i="12"/>
  <c r="BK28" i="12"/>
  <c r="BI29" i="12"/>
  <c r="BG30" i="12"/>
  <c r="BK26" i="12"/>
  <c r="BJ27" i="12"/>
  <c r="BL28" i="12"/>
  <c r="BL58" i="12" s="1"/>
  <c r="BJ29" i="12"/>
  <c r="BL26" i="12"/>
  <c r="BK27" i="12"/>
  <c r="BK57" i="12" s="1"/>
  <c r="BM28" i="12"/>
  <c r="BK29" i="12"/>
  <c r="BG25" i="12"/>
  <c r="BL27" i="12"/>
  <c r="BL29" i="12"/>
  <c r="BJ30" i="12"/>
  <c r="BG24" i="12"/>
  <c r="BG32" i="12" s="1"/>
  <c r="BH24" i="12"/>
  <c r="BI24" i="12"/>
  <c r="BJ24" i="12"/>
  <c r="AY25" i="12"/>
  <c r="BB26" i="12"/>
  <c r="AW27" i="12"/>
  <c r="BA30" i="12"/>
  <c r="AX25" i="12"/>
  <c r="AZ25" i="12"/>
  <c r="AX27" i="12"/>
  <c r="AV29" i="12"/>
  <c r="BB30" i="12"/>
  <c r="BB60" i="12" s="1"/>
  <c r="BA25" i="12"/>
  <c r="AW29" i="12"/>
  <c r="AV24" i="12"/>
  <c r="BB25" i="12"/>
  <c r="AZ27" i="12"/>
  <c r="AX29" i="12"/>
  <c r="AW24" i="12"/>
  <c r="AV28" i="12"/>
  <c r="AY29" i="12"/>
  <c r="AX24" i="12"/>
  <c r="AW28" i="12"/>
  <c r="AZ29" i="12"/>
  <c r="AY24" i="12"/>
  <c r="AX28" i="12"/>
  <c r="BA29" i="12"/>
  <c r="BA59" i="12" s="1"/>
  <c r="AZ24" i="12"/>
  <c r="AY28" i="12"/>
  <c r="BA24" i="12"/>
  <c r="AZ28" i="12"/>
  <c r="AV25" i="12"/>
  <c r="AY26" i="12"/>
  <c r="BA28" i="12"/>
  <c r="AX30" i="12"/>
  <c r="AP27" i="12"/>
  <c r="AM24" i="12"/>
  <c r="AP25" i="12"/>
  <c r="AQ26" i="12"/>
  <c r="AQ27" i="12"/>
  <c r="AK30" i="12"/>
  <c r="AN24" i="12"/>
  <c r="AQ25" i="12"/>
  <c r="AK29" i="12"/>
  <c r="AL30" i="12"/>
  <c r="AM30" i="12"/>
  <c r="AL28" i="12"/>
  <c r="AN30" i="12"/>
  <c r="AN28" i="12"/>
  <c r="AK27" i="12"/>
  <c r="AL27" i="12"/>
  <c r="AK34" i="12" s="1"/>
  <c r="AM27" i="12"/>
  <c r="AK33" i="12" s="1"/>
  <c r="AN27" i="12"/>
  <c r="AA25" i="12"/>
  <c r="Y33" i="12" s="1"/>
  <c r="AB25" i="12"/>
  <c r="AC25" i="12"/>
  <c r="Y35" i="12" s="1"/>
  <c r="AE27" i="12"/>
  <c r="AE28" i="12"/>
  <c r="AB29" i="12"/>
  <c r="AD25" i="12"/>
  <c r="AC29" i="12"/>
  <c r="AE25" i="12"/>
  <c r="Y26" i="12"/>
  <c r="AD29" i="12"/>
  <c r="AD59" i="12" s="1"/>
  <c r="AE30" i="12"/>
  <c r="AE60" i="12" s="1"/>
  <c r="Z26" i="12"/>
  <c r="Y30" i="12"/>
  <c r="AA26" i="12"/>
  <c r="AA56" i="12" s="1"/>
  <c r="Z30" i="12"/>
  <c r="AB26" i="12"/>
  <c r="AA30" i="12"/>
  <c r="Z24" i="12"/>
  <c r="Y34" i="12" s="1"/>
  <c r="AC26" i="12"/>
  <c r="Y27" i="12"/>
  <c r="Y28" i="12"/>
  <c r="AB30" i="12"/>
  <c r="AA24" i="12"/>
  <c r="AD26" i="12"/>
  <c r="Z27" i="12"/>
  <c r="Z28" i="12"/>
  <c r="AC30" i="12"/>
  <c r="N24" i="12"/>
  <c r="R25" i="12"/>
  <c r="N27" i="12"/>
  <c r="T28" i="12"/>
  <c r="P30" i="12"/>
  <c r="O24" i="12"/>
  <c r="P24" i="12"/>
  <c r="T25" i="12"/>
  <c r="P27" i="12"/>
  <c r="P29" i="12"/>
  <c r="R30" i="12"/>
  <c r="Q24" i="12"/>
  <c r="R24" i="12"/>
  <c r="T30" i="12"/>
  <c r="T60" i="12" s="1"/>
  <c r="S24" i="12"/>
  <c r="O26" i="12"/>
  <c r="S27" i="12"/>
  <c r="S29" i="12"/>
  <c r="S59" i="12" s="1"/>
  <c r="N28" i="12"/>
  <c r="O28" i="12"/>
  <c r="N25" i="12"/>
  <c r="N34" i="12" s="1"/>
  <c r="P28" i="12"/>
  <c r="O25" i="12"/>
  <c r="Q28" i="12"/>
  <c r="G24" i="12"/>
  <c r="C35" i="12" s="1"/>
  <c r="F25" i="12"/>
  <c r="E26" i="12"/>
  <c r="D27" i="12"/>
  <c r="C28" i="12"/>
  <c r="H24" i="12"/>
  <c r="G25" i="12"/>
  <c r="F26" i="12"/>
  <c r="E27" i="12"/>
  <c r="D28" i="12"/>
  <c r="C29" i="12"/>
  <c r="I24" i="12"/>
  <c r="H25" i="12"/>
  <c r="G26" i="12"/>
  <c r="F27" i="12"/>
  <c r="F57" i="12" s="1"/>
  <c r="E28" i="12"/>
  <c r="D29" i="12"/>
  <c r="I25" i="12"/>
  <c r="H26" i="12"/>
  <c r="G27" i="12"/>
  <c r="F28" i="12"/>
  <c r="E29" i="12"/>
  <c r="D30" i="12"/>
  <c r="G28" i="12"/>
  <c r="F29" i="12"/>
  <c r="H28" i="12"/>
  <c r="G29" i="12"/>
  <c r="H29" i="12"/>
  <c r="H59" i="12" s="1"/>
  <c r="C24" i="12"/>
  <c r="C32" i="12" s="1"/>
  <c r="BQ8" i="12"/>
  <c r="BU9" i="12"/>
  <c r="BS11" i="12"/>
  <c r="BR8" i="12"/>
  <c r="BV9" i="12"/>
  <c r="BT11" i="12"/>
  <c r="BQ16" i="12" s="1"/>
  <c r="BQ13" i="12"/>
  <c r="BS8" i="12"/>
  <c r="BW9" i="12"/>
  <c r="BU11" i="12"/>
  <c r="BR13" i="12"/>
  <c r="BQ14" i="12"/>
  <c r="BT8" i="12"/>
  <c r="BS13" i="12"/>
  <c r="BR14" i="12"/>
  <c r="BU8" i="12"/>
  <c r="BQ10" i="12"/>
  <c r="BS14" i="12"/>
  <c r="BV8" i="12"/>
  <c r="BR10" i="12"/>
  <c r="BQ12" i="12"/>
  <c r="BU13" i="12"/>
  <c r="BT14" i="12"/>
  <c r="BS10" i="12"/>
  <c r="BR12" i="12"/>
  <c r="BU14" i="12"/>
  <c r="BT10" i="12"/>
  <c r="BS12" i="12"/>
  <c r="BV14" i="12"/>
  <c r="BQ9" i="12"/>
  <c r="BU10" i="12"/>
  <c r="BT12" i="12"/>
  <c r="BR9" i="12"/>
  <c r="BV10" i="12"/>
  <c r="BU12" i="12"/>
  <c r="BL8" i="12"/>
  <c r="BG19" i="12" s="1"/>
  <c r="BJ9" i="12"/>
  <c r="BJ10" i="12"/>
  <c r="BK11" i="12"/>
  <c r="BJ12" i="12"/>
  <c r="BG13" i="12"/>
  <c r="BL14" i="12"/>
  <c r="BK9" i="12"/>
  <c r="BK10" i="12"/>
  <c r="BL11" i="12"/>
  <c r="BK12" i="12"/>
  <c r="BG16" i="12" s="1"/>
  <c r="BH13" i="12"/>
  <c r="BM14" i="12"/>
  <c r="BL9" i="12"/>
  <c r="BL10" i="12"/>
  <c r="BM11" i="12"/>
  <c r="BL12" i="12"/>
  <c r="BI13" i="12"/>
  <c r="BM9" i="12"/>
  <c r="BM12" i="12"/>
  <c r="BJ13" i="12"/>
  <c r="BK13" i="12"/>
  <c r="BL13" i="12"/>
  <c r="BG14" i="12"/>
  <c r="BH14" i="12"/>
  <c r="BG9" i="12"/>
  <c r="BG18" i="12" s="1"/>
  <c r="BH11" i="12"/>
  <c r="BG12" i="12"/>
  <c r="BI14" i="12"/>
  <c r="BA8" i="12"/>
  <c r="AV19" i="12" s="1"/>
  <c r="AX10" i="12"/>
  <c r="AV16" i="12" s="1"/>
  <c r="AV11" i="12"/>
  <c r="AX13" i="12"/>
  <c r="AV14" i="12"/>
  <c r="AW10" i="12"/>
  <c r="BB8" i="12"/>
  <c r="AY10" i="12"/>
  <c r="AW11" i="12"/>
  <c r="AY13" i="12"/>
  <c r="AW14" i="12"/>
  <c r="AX14" i="12"/>
  <c r="BA10" i="12"/>
  <c r="AY14" i="12"/>
  <c r="AV9" i="12"/>
  <c r="AV18" i="12" s="1"/>
  <c r="BB10" i="12"/>
  <c r="AW12" i="12"/>
  <c r="BB13" i="12"/>
  <c r="AZ14" i="12"/>
  <c r="AW9" i="12"/>
  <c r="BA14" i="12"/>
  <c r="AX9" i="12"/>
  <c r="AY9" i="12"/>
  <c r="AZ9" i="12"/>
  <c r="BA9" i="12"/>
  <c r="AN13" i="12"/>
  <c r="AP8" i="12"/>
  <c r="AP9" i="12"/>
  <c r="AM11" i="12"/>
  <c r="AQ12" i="12"/>
  <c r="AO13" i="12"/>
  <c r="AM13" i="12"/>
  <c r="AO8" i="12"/>
  <c r="AQ8" i="12"/>
  <c r="AQ9" i="12"/>
  <c r="AN11" i="12"/>
  <c r="AP13" i="12"/>
  <c r="AO11" i="12"/>
  <c r="AQ13" i="12"/>
  <c r="AP11" i="12"/>
  <c r="AK14" i="12"/>
  <c r="AK19" i="12" s="1"/>
  <c r="AL14" i="12"/>
  <c r="AN10" i="12"/>
  <c r="AK12" i="12"/>
  <c r="AM14" i="12"/>
  <c r="AK8" i="12"/>
  <c r="AL12" i="12"/>
  <c r="AN14" i="12"/>
  <c r="AL8" i="12"/>
  <c r="AM12" i="12"/>
  <c r="AK13" i="12"/>
  <c r="AO14" i="12"/>
  <c r="Y8" i="12"/>
  <c r="Y16" i="12" s="1"/>
  <c r="AE12" i="12"/>
  <c r="Z13" i="12"/>
  <c r="AA14" i="12"/>
  <c r="AA8" i="12"/>
  <c r="AB13" i="12"/>
  <c r="AC14" i="12"/>
  <c r="AB8" i="12"/>
  <c r="AC8" i="12"/>
  <c r="Z8" i="12"/>
  <c r="AD8" i="12"/>
  <c r="Y11" i="12"/>
  <c r="AA9" i="12"/>
  <c r="AA10" i="12"/>
  <c r="Z11" i="12"/>
  <c r="Y12" i="12"/>
  <c r="AB9" i="12"/>
  <c r="AB10" i="12"/>
  <c r="AA11" i="12"/>
  <c r="Z12" i="12"/>
  <c r="AC9" i="12"/>
  <c r="AC10" i="12"/>
  <c r="AB11" i="12"/>
  <c r="AA12" i="12"/>
  <c r="AC11" i="12"/>
  <c r="T10" i="12"/>
  <c r="N19" i="12" s="1"/>
  <c r="P12" i="12"/>
  <c r="P13" i="12"/>
  <c r="P9" i="12"/>
  <c r="Q12" i="12"/>
  <c r="Q13" i="12"/>
  <c r="Q9" i="12"/>
  <c r="N11" i="12"/>
  <c r="R12" i="12"/>
  <c r="R13" i="12"/>
  <c r="S13" i="12"/>
  <c r="O11" i="12"/>
  <c r="S12" i="12"/>
  <c r="N8" i="12"/>
  <c r="P11" i="12"/>
  <c r="T12" i="12"/>
  <c r="T13" i="12"/>
  <c r="N14" i="12"/>
  <c r="Q11" i="12"/>
  <c r="O14" i="12"/>
  <c r="P8" i="12"/>
  <c r="N10" i="12"/>
  <c r="R11" i="12"/>
  <c r="P14" i="12"/>
  <c r="O10" i="12"/>
  <c r="S11" i="12"/>
  <c r="Q14" i="12"/>
  <c r="P10" i="12"/>
  <c r="R14" i="12"/>
  <c r="Q10" i="12"/>
  <c r="S14" i="12"/>
  <c r="R10" i="12"/>
  <c r="N12" i="12"/>
  <c r="N13" i="12"/>
  <c r="F14" i="12"/>
  <c r="I12" i="12"/>
  <c r="G14" i="12"/>
  <c r="H14" i="12"/>
  <c r="C8" i="12"/>
  <c r="I14" i="12"/>
  <c r="D8" i="12"/>
  <c r="C9" i="12"/>
  <c r="E8" i="12"/>
  <c r="D9" i="12"/>
  <c r="C10" i="12"/>
  <c r="F8" i="12"/>
  <c r="E9" i="12"/>
  <c r="D10" i="12"/>
  <c r="C11" i="12"/>
  <c r="G8" i="12"/>
  <c r="F9" i="12"/>
  <c r="E10" i="12"/>
  <c r="D11" i="12"/>
  <c r="C12" i="12"/>
  <c r="H9" i="12"/>
  <c r="G10" i="12"/>
  <c r="F11" i="12"/>
  <c r="E12" i="12"/>
  <c r="C14" i="12"/>
  <c r="H10" i="12"/>
  <c r="G11" i="12"/>
  <c r="C17" i="12" s="1"/>
  <c r="F12" i="12"/>
  <c r="D14" i="12"/>
  <c r="N54" i="12"/>
  <c r="AV17" i="12"/>
  <c r="N48" i="12"/>
  <c r="D55" i="12"/>
  <c r="BQ33" i="12"/>
  <c r="N16" i="12"/>
  <c r="Y32" i="12"/>
  <c r="AK48" i="12"/>
  <c r="AK32" i="12"/>
  <c r="AV48" i="12"/>
  <c r="BI55" i="12"/>
  <c r="BR41" i="6"/>
  <c r="BS41" i="6"/>
  <c r="BT41" i="6"/>
  <c r="BV41" i="6"/>
  <c r="BW46" i="6"/>
  <c r="BJ42" i="6"/>
  <c r="BJ56" i="6" s="1"/>
  <c r="AY43" i="6"/>
  <c r="BA43" i="6"/>
  <c r="AV42" i="6"/>
  <c r="BA44" i="6"/>
  <c r="AL43" i="6"/>
  <c r="AP46" i="6"/>
  <c r="AB43" i="6"/>
  <c r="AA41" i="6"/>
  <c r="AE45" i="6"/>
  <c r="S40" i="6"/>
  <c r="T40" i="6"/>
  <c r="O42" i="6"/>
  <c r="R42" i="6"/>
  <c r="N41" i="6"/>
  <c r="T42" i="6"/>
  <c r="S41" i="6"/>
  <c r="BQ49" i="9"/>
  <c r="BU41" i="9"/>
  <c r="BV41" i="9"/>
  <c r="BV44" i="9"/>
  <c r="BS40" i="9"/>
  <c r="BW41" i="9"/>
  <c r="BW42" i="9"/>
  <c r="BV43" i="9"/>
  <c r="BW44" i="9"/>
  <c r="BU40" i="9"/>
  <c r="BR46" i="9"/>
  <c r="BW59" i="9"/>
  <c r="BQ46" i="9"/>
  <c r="BS46" i="9"/>
  <c r="BT46" i="9"/>
  <c r="BU46" i="9"/>
  <c r="BV46" i="9"/>
  <c r="BS55" i="9"/>
  <c r="BV58" i="9"/>
  <c r="BQ41" i="9"/>
  <c r="BR41" i="9"/>
  <c r="BQ48" i="9" s="1"/>
  <c r="BR44" i="9"/>
  <c r="BG49" i="9"/>
  <c r="BI40" i="9"/>
  <c r="BL45" i="9"/>
  <c r="BL58" i="9"/>
  <c r="BJ40" i="9"/>
  <c r="BI41" i="9"/>
  <c r="BL43" i="9"/>
  <c r="BM45" i="9"/>
  <c r="BM46" i="9"/>
  <c r="BM59" i="9"/>
  <c r="BL40" i="9"/>
  <c r="BK41" i="9"/>
  <c r="BH44" i="9"/>
  <c r="BK40" i="9"/>
  <c r="BG44" i="9"/>
  <c r="BM40" i="9"/>
  <c r="BL41" i="9"/>
  <c r="BI44" i="9"/>
  <c r="BH54" i="9"/>
  <c r="BM41" i="9"/>
  <c r="BG42" i="9"/>
  <c r="BJ44" i="9"/>
  <c r="BH42" i="9"/>
  <c r="BK44" i="9"/>
  <c r="BG48" i="9" s="1"/>
  <c r="BI45" i="9"/>
  <c r="BI42" i="9"/>
  <c r="BL44" i="9"/>
  <c r="BG45" i="9"/>
  <c r="BG46" i="9"/>
  <c r="BJ42" i="9"/>
  <c r="BH45" i="9"/>
  <c r="BG40" i="9"/>
  <c r="BL42" i="9"/>
  <c r="BJ45" i="9"/>
  <c r="AW40" i="9"/>
  <c r="AV50" i="9" s="1"/>
  <c r="AW44" i="9"/>
  <c r="AX40" i="9"/>
  <c r="AY43" i="9"/>
  <c r="AX44" i="9"/>
  <c r="BB45" i="9"/>
  <c r="AW46" i="9"/>
  <c r="AY40" i="9"/>
  <c r="AZ43" i="9"/>
  <c r="AY44" i="9"/>
  <c r="AX46" i="9"/>
  <c r="AZ40" i="9"/>
  <c r="AV42" i="9"/>
  <c r="BA43" i="9"/>
  <c r="AZ44" i="9"/>
  <c r="AV48" i="9" s="1"/>
  <c r="AY46" i="9"/>
  <c r="BB60" i="9"/>
  <c r="BA40" i="9"/>
  <c r="AV41" i="9"/>
  <c r="AW42" i="9"/>
  <c r="BA44" i="9"/>
  <c r="AZ46" i="9"/>
  <c r="BB40" i="9"/>
  <c r="BB44" i="9"/>
  <c r="AX41" i="9"/>
  <c r="AY42" i="9"/>
  <c r="AZ58" i="9"/>
  <c r="AZ41" i="9"/>
  <c r="BA42" i="9"/>
  <c r="AW45" i="9"/>
  <c r="AM40" i="9"/>
  <c r="AK50" i="9" s="1"/>
  <c r="AO42" i="9"/>
  <c r="AN40" i="9"/>
  <c r="AP42" i="9"/>
  <c r="AK44" i="9"/>
  <c r="AO40" i="9"/>
  <c r="AQ42" i="9"/>
  <c r="AL44" i="9"/>
  <c r="AM44" i="9"/>
  <c r="AN44" i="9"/>
  <c r="AK45" i="9"/>
  <c r="AK46" i="9"/>
  <c r="AO44" i="9"/>
  <c r="AO58" i="9" s="1"/>
  <c r="AL45" i="9"/>
  <c r="AL46" i="9"/>
  <c r="AM46" i="9"/>
  <c r="AM45" i="9"/>
  <c r="AL55" i="9"/>
  <c r="AM41" i="9"/>
  <c r="AM43" i="9"/>
  <c r="AK49" i="9" s="1"/>
  <c r="AQ44" i="9"/>
  <c r="AN45" i="9"/>
  <c r="AN46" i="9"/>
  <c r="AO45" i="9"/>
  <c r="AO46" i="9"/>
  <c r="AP45" i="9"/>
  <c r="AP46" i="9"/>
  <c r="AN57" i="9"/>
  <c r="AE60" i="9"/>
  <c r="AC42" i="9"/>
  <c r="AA41" i="9"/>
  <c r="AD42" i="9"/>
  <c r="Z43" i="9"/>
  <c r="AD45" i="9"/>
  <c r="AB46" i="9"/>
  <c r="AB42" i="9"/>
  <c r="Y43" i="9"/>
  <c r="Y40" i="9"/>
  <c r="AE42" i="9"/>
  <c r="AA43" i="9"/>
  <c r="Z40" i="9"/>
  <c r="AB43" i="9"/>
  <c r="Y48" i="9" s="1"/>
  <c r="Y44" i="9"/>
  <c r="Z44" i="9"/>
  <c r="AA40" i="9"/>
  <c r="AC43" i="9"/>
  <c r="AB40" i="9"/>
  <c r="Y51" i="9" s="1"/>
  <c r="AD43" i="9"/>
  <c r="AA44" i="9"/>
  <c r="AC40" i="9"/>
  <c r="AB44" i="9"/>
  <c r="AD40" i="9"/>
  <c r="AC44" i="9"/>
  <c r="AD44" i="9"/>
  <c r="AB57" i="9"/>
  <c r="Z42" i="9"/>
  <c r="Y50" i="9" s="1"/>
  <c r="S40" i="9"/>
  <c r="T40" i="9"/>
  <c r="R44" i="9"/>
  <c r="R45" i="9"/>
  <c r="S44" i="9"/>
  <c r="S45" i="9"/>
  <c r="N43" i="9"/>
  <c r="T45" i="9"/>
  <c r="N46" i="9"/>
  <c r="R40" i="9"/>
  <c r="Q45" i="9"/>
  <c r="N42" i="9"/>
  <c r="O43" i="9"/>
  <c r="O46" i="9"/>
  <c r="P43" i="9"/>
  <c r="P46" i="9"/>
  <c r="N51" i="9" s="1"/>
  <c r="Q43" i="9"/>
  <c r="N48" i="9" s="1"/>
  <c r="R43" i="9"/>
  <c r="O40" i="9"/>
  <c r="S43" i="9"/>
  <c r="N45" i="9"/>
  <c r="O45" i="9"/>
  <c r="H44" i="9"/>
  <c r="G58" i="9"/>
  <c r="H46" i="9"/>
  <c r="D55" i="9"/>
  <c r="E46" i="9"/>
  <c r="F46" i="9"/>
  <c r="I44" i="9"/>
  <c r="G46" i="9"/>
  <c r="C40" i="9"/>
  <c r="C49" i="9" s="1"/>
  <c r="I46" i="9"/>
  <c r="D40" i="9"/>
  <c r="E40" i="9"/>
  <c r="D41" i="9"/>
  <c r="C50" i="9" s="1"/>
  <c r="F40" i="9"/>
  <c r="E41" i="9"/>
  <c r="D42" i="9"/>
  <c r="C43" i="9"/>
  <c r="G40" i="9"/>
  <c r="C44" i="9"/>
  <c r="H40" i="9"/>
  <c r="D44" i="9"/>
  <c r="I60" i="9"/>
  <c r="E44" i="9"/>
  <c r="C46" i="9"/>
  <c r="F44" i="9"/>
  <c r="BW24" i="9"/>
  <c r="BU25" i="9"/>
  <c r="BT26" i="9"/>
  <c r="BT56" i="9" s="1"/>
  <c r="BQ27" i="9"/>
  <c r="BQ29" i="9"/>
  <c r="BW30" i="9"/>
  <c r="BV25" i="9"/>
  <c r="BU26" i="9"/>
  <c r="BR27" i="9"/>
  <c r="BR29" i="9"/>
  <c r="BW25" i="9"/>
  <c r="BV26" i="9"/>
  <c r="BS27" i="9"/>
  <c r="BS29" i="9"/>
  <c r="BW26" i="9"/>
  <c r="BT27" i="9"/>
  <c r="BT29" i="9"/>
  <c r="BV24" i="9"/>
  <c r="BQ35" i="9" s="1"/>
  <c r="BV30" i="9"/>
  <c r="BU27" i="9"/>
  <c r="BU57" i="9" s="1"/>
  <c r="BU29" i="9"/>
  <c r="BV27" i="9"/>
  <c r="BQ24" i="9"/>
  <c r="BR28" i="9"/>
  <c r="BQ30" i="9"/>
  <c r="BR24" i="9"/>
  <c r="BS28" i="9"/>
  <c r="BR30" i="9"/>
  <c r="BR54" i="9"/>
  <c r="BT30" i="9"/>
  <c r="BI24" i="9"/>
  <c r="BM25" i="9"/>
  <c r="BM28" i="9"/>
  <c r="BJ24" i="9"/>
  <c r="BH30" i="9"/>
  <c r="BK24" i="9"/>
  <c r="BG26" i="9"/>
  <c r="BL24" i="9"/>
  <c r="BH26" i="9"/>
  <c r="BM24" i="9"/>
  <c r="BI26" i="9"/>
  <c r="BH29" i="9"/>
  <c r="BK30" i="9"/>
  <c r="BJ26" i="9"/>
  <c r="BJ56" i="9" s="1"/>
  <c r="BG25" i="9"/>
  <c r="BK26" i="9"/>
  <c r="BG28" i="9"/>
  <c r="BH25" i="9"/>
  <c r="BL26" i="9"/>
  <c r="BH28" i="9"/>
  <c r="BI25" i="9"/>
  <c r="BI28" i="9"/>
  <c r="BJ28" i="9"/>
  <c r="BG24" i="9"/>
  <c r="BK25" i="9"/>
  <c r="BK28" i="9"/>
  <c r="AY24" i="9"/>
  <c r="AV25" i="9"/>
  <c r="BB29" i="9"/>
  <c r="AZ24" i="9"/>
  <c r="AW25" i="9"/>
  <c r="AW55" i="9" s="1"/>
  <c r="AV27" i="9"/>
  <c r="BA24" i="9"/>
  <c r="AV26" i="9"/>
  <c r="AY25" i="9"/>
  <c r="AW26" i="9"/>
  <c r="AV34" i="9" s="1"/>
  <c r="AX27" i="9"/>
  <c r="BA29" i="9"/>
  <c r="BA59" i="9" s="1"/>
  <c r="AX25" i="9"/>
  <c r="AW27" i="9"/>
  <c r="AZ25" i="9"/>
  <c r="AX26" i="9"/>
  <c r="AX56" i="9" s="1"/>
  <c r="AY27" i="9"/>
  <c r="AY57" i="9" s="1"/>
  <c r="AV28" i="9"/>
  <c r="BA25" i="9"/>
  <c r="AY26" i="9"/>
  <c r="AZ27" i="9"/>
  <c r="AZ26" i="9"/>
  <c r="BA27" i="9"/>
  <c r="AX28" i="9"/>
  <c r="AV29" i="9"/>
  <c r="AW30" i="9"/>
  <c r="AW29" i="9"/>
  <c r="AP28" i="9"/>
  <c r="AM30" i="9"/>
  <c r="AO25" i="9"/>
  <c r="AO27" i="9"/>
  <c r="AQ28" i="9"/>
  <c r="AN30" i="9"/>
  <c r="AK24" i="9"/>
  <c r="AP25" i="9"/>
  <c r="AP27" i="9"/>
  <c r="AO30" i="9"/>
  <c r="AL24" i="9"/>
  <c r="AQ25" i="9"/>
  <c r="AQ27" i="9"/>
  <c r="AP30" i="9"/>
  <c r="AM24" i="9"/>
  <c r="AK29" i="9"/>
  <c r="AQ30" i="9"/>
  <c r="AQ60" i="9" s="1"/>
  <c r="AK26" i="9"/>
  <c r="AL29" i="9"/>
  <c r="AN24" i="9"/>
  <c r="AO24" i="9"/>
  <c r="AL26" i="9"/>
  <c r="AK33" i="9" s="1"/>
  <c r="AM29" i="9"/>
  <c r="AP24" i="9"/>
  <c r="AM26" i="9"/>
  <c r="AM56" i="9" s="1"/>
  <c r="AK28" i="9"/>
  <c r="AN29" i="9"/>
  <c r="AN26" i="9"/>
  <c r="AL28" i="9"/>
  <c r="AO29" i="9"/>
  <c r="AP29" i="9"/>
  <c r="AP59" i="9"/>
  <c r="AM28" i="9"/>
  <c r="AP26" i="9"/>
  <c r="AL27" i="9"/>
  <c r="AN28" i="9"/>
  <c r="AK30" i="9"/>
  <c r="Y28" i="9"/>
  <c r="Y30" i="9"/>
  <c r="Z25" i="9"/>
  <c r="AA28" i="9"/>
  <c r="AA30" i="9"/>
  <c r="AA25" i="9"/>
  <c r="Y26" i="9"/>
  <c r="AB28" i="9"/>
  <c r="AB30" i="9"/>
  <c r="AB25" i="9"/>
  <c r="Z26" i="9"/>
  <c r="AC28" i="9"/>
  <c r="AC58" i="9" s="1"/>
  <c r="AC29" i="9"/>
  <c r="AC30" i="9"/>
  <c r="Z24" i="9"/>
  <c r="AC25" i="9"/>
  <c r="AA26" i="9"/>
  <c r="AA56" i="9" s="1"/>
  <c r="AD28" i="9"/>
  <c r="AD29" i="9"/>
  <c r="AD30" i="9"/>
  <c r="AE24" i="9"/>
  <c r="AD25" i="9"/>
  <c r="AB26" i="9"/>
  <c r="AC26" i="9"/>
  <c r="N24" i="9"/>
  <c r="S24" i="9"/>
  <c r="T24" i="9"/>
  <c r="N54" i="9"/>
  <c r="Q27" i="9"/>
  <c r="O27" i="9"/>
  <c r="P30" i="9"/>
  <c r="P27" i="9"/>
  <c r="R30" i="9"/>
  <c r="P25" i="9"/>
  <c r="P24" i="9"/>
  <c r="Q25" i="9"/>
  <c r="T27" i="9"/>
  <c r="T25" i="9"/>
  <c r="N28" i="9"/>
  <c r="S29" i="9"/>
  <c r="T29" i="9"/>
  <c r="N30" i="9"/>
  <c r="R28" i="9"/>
  <c r="R58" i="9" s="1"/>
  <c r="Q24" i="9"/>
  <c r="N25" i="9"/>
  <c r="Q26" i="9"/>
  <c r="R27" i="9"/>
  <c r="S28" i="9"/>
  <c r="S30" i="9"/>
  <c r="P28" i="9"/>
  <c r="P26" i="9"/>
  <c r="P56" i="9" s="1"/>
  <c r="R24" i="9"/>
  <c r="O25" i="9"/>
  <c r="O55" i="9" s="1"/>
  <c r="R26" i="9"/>
  <c r="T28" i="9"/>
  <c r="N29" i="9"/>
  <c r="T30" i="9"/>
  <c r="T60" i="9" s="1"/>
  <c r="S26" i="9"/>
  <c r="T26" i="9"/>
  <c r="R25" i="9"/>
  <c r="Q29" i="9"/>
  <c r="P29" i="9"/>
  <c r="O28" i="9"/>
  <c r="N26" i="9"/>
  <c r="F25" i="9"/>
  <c r="G25" i="9"/>
  <c r="C29" i="9"/>
  <c r="D24" i="9"/>
  <c r="H25" i="9"/>
  <c r="G26" i="9"/>
  <c r="F27" i="9"/>
  <c r="F57" i="9" s="1"/>
  <c r="E28" i="9"/>
  <c r="D29" i="9"/>
  <c r="C30" i="9"/>
  <c r="E26" i="9"/>
  <c r="E56" i="9" s="1"/>
  <c r="C24" i="9"/>
  <c r="F26" i="9"/>
  <c r="E24" i="9"/>
  <c r="I25" i="9"/>
  <c r="E29" i="9"/>
  <c r="D30" i="9"/>
  <c r="F24" i="9"/>
  <c r="F29" i="9"/>
  <c r="E30" i="9"/>
  <c r="G24" i="9"/>
  <c r="G29" i="9"/>
  <c r="F30" i="9"/>
  <c r="H24" i="9"/>
  <c r="H29" i="9"/>
  <c r="H59" i="9" s="1"/>
  <c r="G30" i="9"/>
  <c r="H30" i="9"/>
  <c r="BW8" i="9"/>
  <c r="BR9" i="9"/>
  <c r="BQ16" i="9" s="1"/>
  <c r="BW10" i="9"/>
  <c r="BU12" i="9"/>
  <c r="BS12" i="9"/>
  <c r="BQ9" i="9"/>
  <c r="BQ18" i="9" s="1"/>
  <c r="BT12" i="9"/>
  <c r="BS9" i="9"/>
  <c r="BV12" i="9"/>
  <c r="BT9" i="9"/>
  <c r="BW12" i="9"/>
  <c r="BQ14" i="9"/>
  <c r="BQ13" i="9"/>
  <c r="BR14" i="9"/>
  <c r="BV9" i="9"/>
  <c r="BQ19" i="9" s="1"/>
  <c r="BR13" i="9"/>
  <c r="BS14" i="9"/>
  <c r="BS13" i="9"/>
  <c r="BT14" i="9"/>
  <c r="BT13" i="9"/>
  <c r="BU14" i="9"/>
  <c r="BV14" i="9"/>
  <c r="BI8" i="9"/>
  <c r="BH8" i="9"/>
  <c r="BM8" i="9"/>
  <c r="BG13" i="9"/>
  <c r="BM13" i="9"/>
  <c r="BH9" i="9"/>
  <c r="BG16" i="9" s="1"/>
  <c r="BM9" i="9"/>
  <c r="BK13" i="9"/>
  <c r="BG9" i="9"/>
  <c r="BL13" i="9"/>
  <c r="BG14" i="9"/>
  <c r="BI9" i="9"/>
  <c r="BM12" i="9"/>
  <c r="BM14" i="9"/>
  <c r="BL11" i="9"/>
  <c r="BI14" i="9"/>
  <c r="BJ8" i="9"/>
  <c r="BJ9" i="9"/>
  <c r="BH10" i="9"/>
  <c r="BG11" i="9"/>
  <c r="BJ14" i="9"/>
  <c r="BG10" i="9"/>
  <c r="BK8" i="9"/>
  <c r="BK9" i="9"/>
  <c r="BI10" i="9"/>
  <c r="BH11" i="9"/>
  <c r="BG12" i="9"/>
  <c r="BK14" i="9"/>
  <c r="BJ10" i="9"/>
  <c r="BI11" i="9"/>
  <c r="BH12" i="9"/>
  <c r="BL14" i="9"/>
  <c r="BK10" i="9"/>
  <c r="BL10" i="9"/>
  <c r="BJ12" i="9"/>
  <c r="BH13" i="9"/>
  <c r="BK12" i="9"/>
  <c r="BG18" i="9" s="1"/>
  <c r="BI13" i="9"/>
  <c r="BI12" i="9"/>
  <c r="BB9" i="9"/>
  <c r="AW10" i="9"/>
  <c r="AY8" i="9"/>
  <c r="AX10" i="9"/>
  <c r="AY12" i="9"/>
  <c r="AX8" i="9"/>
  <c r="AX12" i="9"/>
  <c r="AZ8" i="9"/>
  <c r="AY10" i="9"/>
  <c r="AV11" i="9"/>
  <c r="AZ12" i="9"/>
  <c r="AV13" i="9"/>
  <c r="BA8" i="9"/>
  <c r="BA12" i="9"/>
  <c r="AV14" i="9"/>
  <c r="BB8" i="9"/>
  <c r="BB12" i="9"/>
  <c r="AW14" i="9"/>
  <c r="AV9" i="9"/>
  <c r="AX14" i="9"/>
  <c r="AW9" i="9"/>
  <c r="AV16" i="9" s="1"/>
  <c r="AY14" i="9"/>
  <c r="AX9" i="9"/>
  <c r="AZ14" i="9"/>
  <c r="AY9" i="9"/>
  <c r="BA14" i="9"/>
  <c r="AZ9" i="9"/>
  <c r="AV8" i="9"/>
  <c r="AV17" i="9" s="1"/>
  <c r="AV12" i="9"/>
  <c r="AK8" i="9"/>
  <c r="AK17" i="9" s="1"/>
  <c r="AL9" i="9"/>
  <c r="AK10" i="9"/>
  <c r="AO12" i="9"/>
  <c r="AP14" i="9"/>
  <c r="AO14" i="9"/>
  <c r="AL8" i="9"/>
  <c r="AM9" i="9"/>
  <c r="AL10" i="9"/>
  <c r="AP12" i="9"/>
  <c r="AN12" i="9"/>
  <c r="AM8" i="9"/>
  <c r="AN9" i="9"/>
  <c r="AM10" i="9"/>
  <c r="AQ12" i="9"/>
  <c r="AK19" i="9"/>
  <c r="AN10" i="9"/>
  <c r="AK18" i="9" s="1"/>
  <c r="AO10" i="9"/>
  <c r="AP8" i="9"/>
  <c r="AP10" i="9"/>
  <c r="AK11" i="9"/>
  <c r="AM13" i="9"/>
  <c r="AL13" i="9"/>
  <c r="AK12" i="9"/>
  <c r="AL12" i="9"/>
  <c r="AC8" i="9"/>
  <c r="Y19" i="9" s="1"/>
  <c r="AD8" i="9"/>
  <c r="AA9" i="9"/>
  <c r="AE10" i="9"/>
  <c r="Y12" i="9"/>
  <c r="AE8" i="9"/>
  <c r="AB9" i="9"/>
  <c r="Z12" i="9"/>
  <c r="Y14" i="9"/>
  <c r="Y13" i="9"/>
  <c r="Z14" i="9"/>
  <c r="AD9" i="9"/>
  <c r="Y11" i="9"/>
  <c r="AB12" i="9"/>
  <c r="Z13" i="9"/>
  <c r="AA14" i="9"/>
  <c r="Z11" i="9"/>
  <c r="AC12" i="9"/>
  <c r="AA13" i="9"/>
  <c r="AB14" i="9"/>
  <c r="AA11" i="9"/>
  <c r="AD12" i="9"/>
  <c r="AB13" i="9"/>
  <c r="AC14" i="9"/>
  <c r="Y10" i="9"/>
  <c r="AC13" i="9"/>
  <c r="AD14" i="9"/>
  <c r="Y8" i="9"/>
  <c r="Z10" i="9"/>
  <c r="AD13" i="9"/>
  <c r="Z8" i="9"/>
  <c r="AA10" i="9"/>
  <c r="AA8" i="9"/>
  <c r="AB10" i="9"/>
  <c r="AC10" i="9"/>
  <c r="Q9" i="9"/>
  <c r="R10" i="9"/>
  <c r="S14" i="9"/>
  <c r="N8" i="9"/>
  <c r="R9" i="9"/>
  <c r="S10" i="9"/>
  <c r="N13" i="9"/>
  <c r="T14" i="9"/>
  <c r="O8" i="9"/>
  <c r="S9" i="9"/>
  <c r="O13" i="9"/>
  <c r="P8" i="9"/>
  <c r="T9" i="9"/>
  <c r="P13" i="9"/>
  <c r="Q8" i="9"/>
  <c r="Q13" i="9"/>
  <c r="R8" i="9"/>
  <c r="R13" i="9"/>
  <c r="S8" i="9"/>
  <c r="S13" i="9"/>
  <c r="N14" i="9"/>
  <c r="O14" i="9"/>
  <c r="P14" i="9"/>
  <c r="Q14" i="9"/>
  <c r="I9" i="9"/>
  <c r="D14" i="9"/>
  <c r="I10" i="9"/>
  <c r="H11" i="9"/>
  <c r="G12" i="9"/>
  <c r="C16" i="9" s="1"/>
  <c r="F13" i="9"/>
  <c r="E14" i="9"/>
  <c r="I12" i="9"/>
  <c r="H13" i="9"/>
  <c r="G14" i="9"/>
  <c r="F14" i="9"/>
  <c r="I13" i="9"/>
  <c r="H14" i="9"/>
  <c r="C8" i="9"/>
  <c r="I14" i="9"/>
  <c r="D8" i="9"/>
  <c r="C9" i="9"/>
  <c r="F9" i="9"/>
  <c r="H8" i="9"/>
  <c r="C19" i="9" s="1"/>
  <c r="G9" i="9"/>
  <c r="E11" i="9"/>
  <c r="Y24" i="9"/>
  <c r="AA24" i="9"/>
  <c r="AB24" i="9"/>
  <c r="Y35" i="9" s="1"/>
  <c r="AC24" i="9"/>
  <c r="Y54" i="9"/>
  <c r="C48" i="9"/>
  <c r="N16" i="9"/>
  <c r="Y32" i="9"/>
  <c r="AK48" i="9"/>
  <c r="Z55" i="9"/>
  <c r="Y16" i="9"/>
  <c r="AV54" i="9"/>
  <c r="AV32" i="9"/>
  <c r="BG32" i="9"/>
  <c r="BW43" i="6"/>
  <c r="BU42" i="6"/>
  <c r="BV42" i="6"/>
  <c r="BT44" i="6"/>
  <c r="BQ43" i="6"/>
  <c r="BG43" i="6"/>
  <c r="BH43" i="6"/>
  <c r="BI42" i="6"/>
  <c r="BI43" i="6"/>
  <c r="BJ41" i="6"/>
  <c r="BJ43" i="6"/>
  <c r="BL41" i="6"/>
  <c r="BK43" i="6"/>
  <c r="BM42" i="6"/>
  <c r="BL43" i="6"/>
  <c r="BI45" i="6"/>
  <c r="BL45" i="6"/>
  <c r="AX40" i="6"/>
  <c r="AY45" i="6"/>
  <c r="AY40" i="6"/>
  <c r="AZ45" i="6"/>
  <c r="AX43" i="6"/>
  <c r="AK45" i="6"/>
  <c r="AL45" i="6"/>
  <c r="AN43" i="6"/>
  <c r="AN57" i="6" s="1"/>
  <c r="AO40" i="6"/>
  <c r="AQ43" i="6"/>
  <c r="AQ40" i="6"/>
  <c r="AK41" i="6"/>
  <c r="AN42" i="6"/>
  <c r="Y40" i="6"/>
  <c r="Y54" i="6" s="1"/>
  <c r="AB42" i="6"/>
  <c r="Z40" i="6"/>
  <c r="AC42" i="6"/>
  <c r="Z46" i="6"/>
  <c r="AA40" i="6"/>
  <c r="AD40" i="6"/>
  <c r="AA45" i="6"/>
  <c r="AB40" i="6"/>
  <c r="AC40" i="6"/>
  <c r="Y45" i="6"/>
  <c r="AB45" i="6"/>
  <c r="AD45" i="6"/>
  <c r="T46" i="6"/>
  <c r="T45" i="6"/>
  <c r="N40" i="6"/>
  <c r="N42" i="6"/>
  <c r="P40" i="6"/>
  <c r="Q40" i="6"/>
  <c r="I42" i="6"/>
  <c r="E45" i="6"/>
  <c r="C43" i="6"/>
  <c r="G45" i="6"/>
  <c r="C41" i="6"/>
  <c r="F41" i="6"/>
  <c r="F46" i="6"/>
  <c r="BV25" i="6"/>
  <c r="BR27" i="6"/>
  <c r="BQ34" i="6" s="1"/>
  <c r="BU27" i="6"/>
  <c r="BR25" i="6"/>
  <c r="BT27" i="6"/>
  <c r="BV27" i="6"/>
  <c r="BU29" i="6"/>
  <c r="BW27" i="6"/>
  <c r="BR29" i="6"/>
  <c r="BW29" i="6"/>
  <c r="BQ27" i="6"/>
  <c r="BM24" i="6"/>
  <c r="BG25" i="6"/>
  <c r="BG29" i="6"/>
  <c r="BK28" i="6"/>
  <c r="BH24" i="6"/>
  <c r="BL25" i="6"/>
  <c r="BM27" i="6"/>
  <c r="AZ24" i="6"/>
  <c r="AY26" i="6"/>
  <c r="AZ26" i="6"/>
  <c r="BA26" i="6"/>
  <c r="BB26" i="6"/>
  <c r="BA27" i="6"/>
  <c r="AV24" i="6"/>
  <c r="AV54" i="6" s="1"/>
  <c r="AO24" i="6"/>
  <c r="AM30" i="6"/>
  <c r="AP24" i="6"/>
  <c r="AO30" i="6"/>
  <c r="AN24" i="6"/>
  <c r="AQ24" i="6"/>
  <c r="AP30" i="6"/>
  <c r="AL26" i="6"/>
  <c r="AQ26" i="6"/>
  <c r="AL28" i="6"/>
  <c r="AQ28" i="6"/>
  <c r="AK24" i="6"/>
  <c r="Z30" i="6"/>
  <c r="Y26" i="6"/>
  <c r="AA30" i="6"/>
  <c r="Z26" i="6"/>
  <c r="R26" i="6"/>
  <c r="S26" i="6"/>
  <c r="Q25" i="6"/>
  <c r="T26" i="6"/>
  <c r="O30" i="6"/>
  <c r="T25" i="6"/>
  <c r="Q28" i="6"/>
  <c r="P30" i="6"/>
  <c r="N24" i="6"/>
  <c r="S28" i="6"/>
  <c r="N26" i="6"/>
  <c r="O26" i="6"/>
  <c r="P27" i="6"/>
  <c r="I30" i="6"/>
  <c r="E25" i="6"/>
  <c r="C30" i="6"/>
  <c r="I28" i="6"/>
  <c r="D30" i="6"/>
  <c r="BR8" i="6"/>
  <c r="BT8" i="6"/>
  <c r="BQ13" i="6"/>
  <c r="BU8" i="6"/>
  <c r="BQ9" i="6"/>
  <c r="BR13" i="6"/>
  <c r="BU13" i="6"/>
  <c r="BU10" i="6"/>
  <c r="BL12" i="6"/>
  <c r="BG8" i="6"/>
  <c r="BH8" i="6"/>
  <c r="BG11" i="6"/>
  <c r="BM12" i="6"/>
  <c r="BJ8" i="6"/>
  <c r="BH11" i="6"/>
  <c r="BJ11" i="6"/>
  <c r="BM14" i="6"/>
  <c r="AV8" i="6"/>
  <c r="AX8" i="6"/>
  <c r="BA10" i="6"/>
  <c r="AY8" i="6"/>
  <c r="BB10" i="6"/>
  <c r="AW8" i="6"/>
  <c r="AZ8" i="6"/>
  <c r="AV13" i="6"/>
  <c r="BA8" i="6"/>
  <c r="AX13" i="6"/>
  <c r="AY13" i="6"/>
  <c r="BA13" i="6"/>
  <c r="AZ11" i="6"/>
  <c r="AN8" i="6"/>
  <c r="AN10" i="6"/>
  <c r="AQ8" i="6"/>
  <c r="AO10" i="6"/>
  <c r="AQ14" i="6"/>
  <c r="AN13" i="6"/>
  <c r="AM8" i="6"/>
  <c r="AP8" i="6"/>
  <c r="AQ10" i="6"/>
  <c r="AK14" i="6"/>
  <c r="AM14" i="6"/>
  <c r="AN14" i="6"/>
  <c r="Y10" i="6"/>
  <c r="AC14" i="6"/>
  <c r="Z10" i="6"/>
  <c r="AE14" i="6"/>
  <c r="AB10" i="6"/>
  <c r="AC10" i="6"/>
  <c r="AA10" i="6"/>
  <c r="Z8" i="6"/>
  <c r="AD10" i="6"/>
  <c r="AB13" i="6"/>
  <c r="AB8" i="6"/>
  <c r="AC13" i="6"/>
  <c r="Q12" i="6"/>
  <c r="T10" i="6"/>
  <c r="N12" i="6"/>
  <c r="Q9" i="6"/>
  <c r="O12" i="6"/>
  <c r="T9" i="6"/>
  <c r="R12" i="6"/>
  <c r="BQ45" i="6"/>
  <c r="BW41" i="6"/>
  <c r="BR45" i="6"/>
  <c r="BS45" i="6"/>
  <c r="BU45" i="6"/>
  <c r="BQ42" i="6"/>
  <c r="BR42" i="6"/>
  <c r="BV45" i="6"/>
  <c r="BU40" i="6"/>
  <c r="BQ46" i="6"/>
  <c r="BW26" i="6"/>
  <c r="BT28" i="6"/>
  <c r="BS29" i="6"/>
  <c r="BW25" i="6"/>
  <c r="BU28" i="6"/>
  <c r="BT29" i="6"/>
  <c r="BV29" i="6"/>
  <c r="BQ30" i="6"/>
  <c r="BR30" i="6"/>
  <c r="BS30" i="6"/>
  <c r="BT30" i="6"/>
  <c r="BQ25" i="6"/>
  <c r="BU30" i="6"/>
  <c r="BR9" i="6"/>
  <c r="BS9" i="6"/>
  <c r="BT9" i="6"/>
  <c r="BQ11" i="6"/>
  <c r="BV9" i="6"/>
  <c r="BS11" i="6"/>
  <c r="BW11" i="6"/>
  <c r="BQ12" i="6"/>
  <c r="BQ14" i="6"/>
  <c r="BV14" i="6"/>
  <c r="BJ44" i="6"/>
  <c r="BH42" i="6"/>
  <c r="BH45" i="6"/>
  <c r="BG46" i="6"/>
  <c r="BH46" i="6"/>
  <c r="BI46" i="6"/>
  <c r="BK45" i="6"/>
  <c r="BJ46" i="6"/>
  <c r="BG41" i="6"/>
  <c r="BM45" i="6"/>
  <c r="BM59" i="6" s="1"/>
  <c r="BG28" i="6"/>
  <c r="BH28" i="6"/>
  <c r="BG27" i="6"/>
  <c r="BI28" i="6"/>
  <c r="BI27" i="6"/>
  <c r="BH29" i="6"/>
  <c r="BH27" i="6"/>
  <c r="BJ27" i="6"/>
  <c r="BJ29" i="6"/>
  <c r="BL27" i="6"/>
  <c r="BI10" i="6"/>
  <c r="BK10" i="6"/>
  <c r="BL10" i="6"/>
  <c r="BJ10" i="6"/>
  <c r="BG9" i="6"/>
  <c r="BG14" i="6"/>
  <c r="BK14" i="6"/>
  <c r="BB43" i="6"/>
  <c r="AV41" i="6"/>
  <c r="AV44" i="6"/>
  <c r="AW41" i="6"/>
  <c r="AW44" i="6"/>
  <c r="AX41" i="6"/>
  <c r="AX44" i="6"/>
  <c r="AY41" i="6"/>
  <c r="BA41" i="6"/>
  <c r="AV43" i="6"/>
  <c r="AV45" i="6"/>
  <c r="AZ41" i="6"/>
  <c r="AW43" i="6"/>
  <c r="BA29" i="6"/>
  <c r="BB29" i="6"/>
  <c r="AY24" i="6"/>
  <c r="AX25" i="6"/>
  <c r="AY25" i="6"/>
  <c r="AV29" i="6"/>
  <c r="AW29" i="6"/>
  <c r="AX12" i="6"/>
  <c r="AV14" i="6"/>
  <c r="AX56" i="6"/>
  <c r="AV11" i="6"/>
  <c r="AY12" i="6"/>
  <c r="BB13" i="6"/>
  <c r="AW14" i="6"/>
  <c r="AV12" i="6"/>
  <c r="AW12" i="6"/>
  <c r="AX14" i="6"/>
  <c r="AX11" i="6"/>
  <c r="BB12" i="6"/>
  <c r="AZ14" i="6"/>
  <c r="AW11" i="6"/>
  <c r="AZ12" i="6"/>
  <c r="AZ58" i="6" s="1"/>
  <c r="AY11" i="6"/>
  <c r="AY57" i="6" s="1"/>
  <c r="AW13" i="6"/>
  <c r="AM45" i="6"/>
  <c r="AN45" i="6"/>
  <c r="AO45" i="6"/>
  <c r="AP45" i="6"/>
  <c r="AO44" i="6"/>
  <c r="AK40" i="6"/>
  <c r="AK42" i="6"/>
  <c r="AL40" i="6"/>
  <c r="AK54" i="6"/>
  <c r="AP26" i="6"/>
  <c r="AK29" i="6"/>
  <c r="AN25" i="6"/>
  <c r="AK28" i="6"/>
  <c r="AN29" i="6"/>
  <c r="AK27" i="6"/>
  <c r="AK30" i="6"/>
  <c r="AQ25" i="6"/>
  <c r="AL27" i="6"/>
  <c r="AN28" i="6"/>
  <c r="AQ29" i="6"/>
  <c r="AN26" i="6"/>
  <c r="AL12" i="6"/>
  <c r="AM12" i="6"/>
  <c r="AK9" i="6"/>
  <c r="AN12" i="6"/>
  <c r="AL9" i="6"/>
  <c r="AN11" i="6"/>
  <c r="AO12" i="6"/>
  <c r="AK13" i="6"/>
  <c r="AM9" i="6"/>
  <c r="AL13" i="6"/>
  <c r="AO9" i="6"/>
  <c r="AP13" i="6"/>
  <c r="AL8" i="6"/>
  <c r="Y43" i="6"/>
  <c r="AD42" i="6"/>
  <c r="AE42" i="6"/>
  <c r="Z55" i="6"/>
  <c r="Z43" i="6"/>
  <c r="AA43" i="6"/>
  <c r="AD41" i="6"/>
  <c r="AC43" i="6"/>
  <c r="AD43" i="6"/>
  <c r="Z45" i="6"/>
  <c r="Y46" i="6"/>
  <c r="AA27" i="6"/>
  <c r="AB29" i="6"/>
  <c r="AD27" i="6"/>
  <c r="AD28" i="6"/>
  <c r="AD29" i="6"/>
  <c r="Y25" i="6"/>
  <c r="AE11" i="6"/>
  <c r="AC58" i="6"/>
  <c r="Y13" i="6"/>
  <c r="Z13" i="6"/>
  <c r="AE12" i="6"/>
  <c r="AA13" i="6"/>
  <c r="Z12" i="6"/>
  <c r="AA12" i="6"/>
  <c r="AD13" i="6"/>
  <c r="Y16" i="6" s="1"/>
  <c r="AA11" i="6"/>
  <c r="AB12" i="6"/>
  <c r="AB14" i="6"/>
  <c r="O41" i="6"/>
  <c r="P44" i="6"/>
  <c r="P41" i="6"/>
  <c r="N43" i="6"/>
  <c r="Q44" i="6"/>
  <c r="O45" i="6"/>
  <c r="N44" i="6"/>
  <c r="O44" i="6"/>
  <c r="Q43" i="6"/>
  <c r="R44" i="6"/>
  <c r="R58" i="6" s="1"/>
  <c r="S45" i="6"/>
  <c r="S43" i="6"/>
  <c r="O40" i="6"/>
  <c r="O24" i="6"/>
  <c r="Q24" i="6"/>
  <c r="N25" i="6"/>
  <c r="O29" i="6"/>
  <c r="N29" i="6"/>
  <c r="S24" i="6"/>
  <c r="O25" i="6"/>
  <c r="P29" i="6"/>
  <c r="Q29" i="6"/>
  <c r="Q30" i="6"/>
  <c r="S29" i="6"/>
  <c r="T30" i="6"/>
  <c r="H45" i="6"/>
  <c r="C40" i="6"/>
  <c r="D42" i="6"/>
  <c r="E44" i="6"/>
  <c r="G58" i="6"/>
  <c r="E42" i="6"/>
  <c r="H40" i="6"/>
  <c r="F42" i="6"/>
  <c r="G44" i="6"/>
  <c r="I40" i="6"/>
  <c r="H44" i="6"/>
  <c r="E41" i="6"/>
  <c r="C45" i="6"/>
  <c r="D45" i="6"/>
  <c r="F45" i="6"/>
  <c r="D24" i="6"/>
  <c r="E24" i="6"/>
  <c r="E26" i="6"/>
  <c r="G24" i="6"/>
  <c r="H26" i="6"/>
  <c r="D28" i="6"/>
  <c r="C29" i="6"/>
  <c r="F24" i="6"/>
  <c r="I60" i="6"/>
  <c r="H24" i="6"/>
  <c r="I26" i="6"/>
  <c r="F28" i="6"/>
  <c r="H29" i="6"/>
  <c r="C32" i="6" s="1"/>
  <c r="C28" i="6"/>
  <c r="D25" i="6"/>
  <c r="D55" i="6" s="1"/>
  <c r="I25" i="6"/>
  <c r="O11" i="6"/>
  <c r="O8" i="6"/>
  <c r="R11" i="6"/>
  <c r="P8" i="6"/>
  <c r="N10" i="6"/>
  <c r="S11" i="6"/>
  <c r="N8" i="6"/>
  <c r="P11" i="6"/>
  <c r="Q8" i="6"/>
  <c r="O10" i="6"/>
  <c r="R8" i="6"/>
  <c r="P10" i="6"/>
  <c r="S8" i="6"/>
  <c r="Q10" i="6"/>
  <c r="E8" i="6"/>
  <c r="E13" i="6"/>
  <c r="F14" i="6"/>
  <c r="H8" i="6"/>
  <c r="C10" i="6"/>
  <c r="G13" i="6"/>
  <c r="H13" i="6"/>
  <c r="H59" i="6" s="1"/>
  <c r="H14" i="6"/>
  <c r="AB57" i="6"/>
  <c r="AV18" i="6"/>
  <c r="BI14" i="6"/>
  <c r="AO25" i="6"/>
  <c r="AK35" i="6" s="1"/>
  <c r="T27" i="6"/>
  <c r="E29" i="6"/>
  <c r="E43" i="6"/>
  <c r="BU57" i="6"/>
  <c r="BK44" i="6"/>
  <c r="BW59" i="6"/>
  <c r="BI9" i="6"/>
  <c r="C8" i="6"/>
  <c r="C13" i="6"/>
  <c r="BJ14" i="6"/>
  <c r="AP25" i="6"/>
  <c r="Y27" i="6"/>
  <c r="AM28" i="6"/>
  <c r="AE29" i="6"/>
  <c r="R30" i="6"/>
  <c r="Y41" i="6"/>
  <c r="F43" i="6"/>
  <c r="BL44" i="6"/>
  <c r="BL58" i="6" s="1"/>
  <c r="N45" i="6"/>
  <c r="C46" i="6"/>
  <c r="C51" i="6" s="1"/>
  <c r="BL8" i="6"/>
  <c r="BI8" i="6"/>
  <c r="AP10" i="6"/>
  <c r="AM10" i="6"/>
  <c r="AM56" i="6" s="1"/>
  <c r="S12" i="6"/>
  <c r="P12" i="6"/>
  <c r="BV13" i="6"/>
  <c r="BQ16" i="6" s="1"/>
  <c r="BS13" i="6"/>
  <c r="BA24" i="6"/>
  <c r="AX24" i="6"/>
  <c r="AD26" i="6"/>
  <c r="AA26" i="6"/>
  <c r="H28" i="6"/>
  <c r="E28" i="6"/>
  <c r="BL29" i="6"/>
  <c r="BI29" i="6"/>
  <c r="AP40" i="6"/>
  <c r="AM40" i="6"/>
  <c r="S42" i="6"/>
  <c r="P42" i="6"/>
  <c r="P56" i="6" s="1"/>
  <c r="BV43" i="6"/>
  <c r="BS43" i="6"/>
  <c r="BA45" i="6"/>
  <c r="AX45" i="6"/>
  <c r="G43" i="6"/>
  <c r="BM44" i="6"/>
  <c r="AV48" i="6"/>
  <c r="Y11" i="6"/>
  <c r="F13" i="6"/>
  <c r="BL14" i="6"/>
  <c r="C25" i="6"/>
  <c r="AV25" i="6"/>
  <c r="BI26" i="6"/>
  <c r="AO28" i="6"/>
  <c r="AV30" i="6"/>
  <c r="AB41" i="6"/>
  <c r="H43" i="6"/>
  <c r="AK43" i="6"/>
  <c r="Y44" i="6"/>
  <c r="BQ44" i="6"/>
  <c r="AK46" i="6"/>
  <c r="AX30" i="6"/>
  <c r="AC41" i="6"/>
  <c r="I43" i="6"/>
  <c r="BS44" i="6"/>
  <c r="AM46" i="6"/>
  <c r="H46" i="6"/>
  <c r="G46" i="6"/>
  <c r="AP59" i="6"/>
  <c r="AN46" i="6"/>
  <c r="AX9" i="6"/>
  <c r="AC11" i="6"/>
  <c r="I13" i="6"/>
  <c r="Z14" i="6"/>
  <c r="F25" i="6"/>
  <c r="BM26" i="6"/>
  <c r="BS28" i="6"/>
  <c r="AZ30" i="6"/>
  <c r="AE41" i="6"/>
  <c r="BH41" i="6"/>
  <c r="AW42" i="6"/>
  <c r="AB44" i="6"/>
  <c r="AO46" i="6"/>
  <c r="AQ9" i="6"/>
  <c r="AN9" i="6"/>
  <c r="T11" i="6"/>
  <c r="Q11" i="6"/>
  <c r="BW12" i="6"/>
  <c r="BT12" i="6"/>
  <c r="BB14" i="6"/>
  <c r="AY14" i="6"/>
  <c r="AE25" i="6"/>
  <c r="AB25" i="6"/>
  <c r="I27" i="6"/>
  <c r="F27" i="6"/>
  <c r="BM28" i="6"/>
  <c r="BJ28" i="6"/>
  <c r="AQ30" i="6"/>
  <c r="AN30" i="6"/>
  <c r="T41" i="6"/>
  <c r="Q41" i="6"/>
  <c r="BW42" i="6"/>
  <c r="BT42" i="6"/>
  <c r="BT56" i="6" s="1"/>
  <c r="BB44" i="6"/>
  <c r="AY44" i="6"/>
  <c r="AE46" i="6"/>
  <c r="AE60" i="6" s="1"/>
  <c r="AD46" i="6"/>
  <c r="AB46" i="6"/>
  <c r="AA46" i="6"/>
  <c r="BB25" i="6"/>
  <c r="AV35" i="6" s="1"/>
  <c r="AZ25" i="6"/>
  <c r="AW25" i="6"/>
  <c r="AQ46" i="6"/>
  <c r="AQ60" i="6" s="1"/>
  <c r="I8" i="6"/>
  <c r="G8" i="6"/>
  <c r="C19" i="6" s="1"/>
  <c r="D8" i="6"/>
  <c r="BM9" i="6"/>
  <c r="BK9" i="6"/>
  <c r="BH9" i="6"/>
  <c r="AQ11" i="6"/>
  <c r="AO11" i="6"/>
  <c r="AL11" i="6"/>
  <c r="T13" i="6"/>
  <c r="R13" i="6"/>
  <c r="O13" i="6"/>
  <c r="BW14" i="6"/>
  <c r="BU14" i="6"/>
  <c r="BR14" i="6"/>
  <c r="AE27" i="6"/>
  <c r="AC27" i="6"/>
  <c r="Z27" i="6"/>
  <c r="I29" i="6"/>
  <c r="G29" i="6"/>
  <c r="D29" i="6"/>
  <c r="C35" i="6" s="1"/>
  <c r="BM30" i="6"/>
  <c r="BK30" i="6"/>
  <c r="BH30" i="6"/>
  <c r="AQ41" i="6"/>
  <c r="AO41" i="6"/>
  <c r="AL41" i="6"/>
  <c r="AL55" i="6" s="1"/>
  <c r="T43" i="6"/>
  <c r="R43" i="6"/>
  <c r="O43" i="6"/>
  <c r="BW44" i="6"/>
  <c r="BU44" i="6"/>
  <c r="BR44" i="6"/>
  <c r="BB46" i="6"/>
  <c r="AZ46" i="6"/>
  <c r="AY46" i="6"/>
  <c r="AW46" i="6"/>
  <c r="AV46" i="6"/>
  <c r="BA9" i="6"/>
  <c r="AK11" i="6"/>
  <c r="Q13" i="6"/>
  <c r="AK25" i="6"/>
  <c r="Q27" i="6"/>
  <c r="BV28" i="6"/>
  <c r="BV58" i="6" s="1"/>
  <c r="N30" i="6"/>
  <c r="BG30" i="6"/>
  <c r="BS40" i="6"/>
  <c r="AN41" i="6"/>
  <c r="AZ42" i="6"/>
  <c r="BG44" i="6"/>
  <c r="AX46" i="6"/>
  <c r="BM46" i="6"/>
  <c r="BL46" i="6"/>
  <c r="BB9" i="6"/>
  <c r="AM11" i="6"/>
  <c r="S13" i="6"/>
  <c r="AM25" i="6"/>
  <c r="R27" i="6"/>
  <c r="BW28" i="6"/>
  <c r="BI30" i="6"/>
  <c r="AP41" i="6"/>
  <c r="BI44" i="6"/>
  <c r="BA46" i="6"/>
  <c r="AC8" i="6"/>
  <c r="AA8" i="6"/>
  <c r="G10" i="6"/>
  <c r="E10" i="6"/>
  <c r="BK11" i="6"/>
  <c r="BK57" i="6" s="1"/>
  <c r="BI11" i="6"/>
  <c r="AO13" i="6"/>
  <c r="AM13" i="6"/>
  <c r="R24" i="6"/>
  <c r="P24" i="6"/>
  <c r="BU25" i="6"/>
  <c r="BS25" i="6"/>
  <c r="AZ27" i="6"/>
  <c r="AX27" i="6"/>
  <c r="AC29" i="6"/>
  <c r="AA29" i="6"/>
  <c r="G40" i="6"/>
  <c r="E40" i="6"/>
  <c r="BK41" i="6"/>
  <c r="BI41" i="6"/>
  <c r="BI55" i="6" s="1"/>
  <c r="AO43" i="6"/>
  <c r="AM43" i="6"/>
  <c r="R45" i="6"/>
  <c r="P45" i="6"/>
  <c r="BU46" i="6"/>
  <c r="BS46" i="6"/>
  <c r="BR46" i="6"/>
  <c r="BQ32" i="6"/>
  <c r="BH54" i="6"/>
  <c r="BR54" i="6"/>
  <c r="BG32" i="6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BW59" i="5"/>
  <c r="BV58" i="5"/>
  <c r="BU57" i="5"/>
  <c r="BT56" i="5"/>
  <c r="BS55" i="5"/>
  <c r="BR54" i="5"/>
  <c r="BQ53" i="5"/>
  <c r="BM59" i="5"/>
  <c r="BL58" i="5"/>
  <c r="BK57" i="5"/>
  <c r="BJ56" i="5"/>
  <c r="BI55" i="5"/>
  <c r="BH54" i="5"/>
  <c r="BG53" i="5"/>
  <c r="BB60" i="5"/>
  <c r="BA59" i="5"/>
  <c r="AZ58" i="5"/>
  <c r="AY57" i="5"/>
  <c r="AX56" i="5"/>
  <c r="AW55" i="5"/>
  <c r="AV54" i="5"/>
  <c r="AQ60" i="5"/>
  <c r="AP59" i="5"/>
  <c r="AO58" i="5"/>
  <c r="AN57" i="5"/>
  <c r="AM56" i="5"/>
  <c r="AL55" i="5"/>
  <c r="AK54" i="5"/>
  <c r="AE60" i="5"/>
  <c r="AD59" i="5"/>
  <c r="AC58" i="5"/>
  <c r="AB57" i="5"/>
  <c r="AA56" i="5"/>
  <c r="Z55" i="5"/>
  <c r="Y54" i="5"/>
  <c r="T60" i="5"/>
  <c r="S59" i="5"/>
  <c r="R58" i="5"/>
  <c r="Q57" i="5"/>
  <c r="P56" i="5"/>
  <c r="O55" i="5"/>
  <c r="N54" i="5"/>
  <c r="I60" i="5"/>
  <c r="H59" i="5"/>
  <c r="G58" i="5"/>
  <c r="F57" i="5"/>
  <c r="E56" i="5"/>
  <c r="D55" i="5"/>
  <c r="C54" i="5"/>
  <c r="B68" i="22" l="1"/>
  <c r="C68" i="22"/>
  <c r="A68" i="22"/>
  <c r="B69" i="22"/>
  <c r="B66" i="22"/>
  <c r="A66" i="22"/>
  <c r="C71" i="22"/>
  <c r="B71" i="22"/>
  <c r="C67" i="22"/>
  <c r="B67" i="22"/>
  <c r="A67" i="22"/>
  <c r="C70" i="22"/>
  <c r="B70" i="22"/>
  <c r="A70" i="22"/>
  <c r="A71" i="20"/>
  <c r="C69" i="20"/>
  <c r="B69" i="20"/>
  <c r="A68" i="20"/>
  <c r="B70" i="20"/>
  <c r="C68" i="20"/>
  <c r="A66" i="20"/>
  <c r="B68" i="20"/>
  <c r="B66" i="20"/>
  <c r="C66" i="20"/>
  <c r="BS11" i="18"/>
  <c r="BQ11" i="18"/>
  <c r="BQ19" i="18" s="1"/>
  <c r="BV11" i="18"/>
  <c r="BS9" i="18"/>
  <c r="BU9" i="18"/>
  <c r="BT9" i="18"/>
  <c r="BQ19" i="6"/>
  <c r="BU11" i="18"/>
  <c r="BU57" i="18" s="1"/>
  <c r="C68" i="18" s="1"/>
  <c r="BR9" i="18"/>
  <c r="BQ16" i="18" s="1"/>
  <c r="BV14" i="18"/>
  <c r="BQ9" i="18"/>
  <c r="C19" i="16"/>
  <c r="C16" i="16"/>
  <c r="C18" i="16"/>
  <c r="Y16" i="16"/>
  <c r="Y17" i="16"/>
  <c r="AV16" i="16"/>
  <c r="AV17" i="16"/>
  <c r="BG17" i="16"/>
  <c r="BG16" i="16"/>
  <c r="N18" i="16"/>
  <c r="N16" i="16"/>
  <c r="B66" i="14"/>
  <c r="A66" i="16"/>
  <c r="B68" i="16"/>
  <c r="A68" i="16"/>
  <c r="C68" i="14"/>
  <c r="A68" i="14"/>
  <c r="BQ51" i="12"/>
  <c r="BQ49" i="12"/>
  <c r="BQ50" i="12"/>
  <c r="BG51" i="12"/>
  <c r="BG49" i="12"/>
  <c r="BG50" i="12"/>
  <c r="BG48" i="12"/>
  <c r="BH54" i="12"/>
  <c r="AZ58" i="12"/>
  <c r="AV49" i="12"/>
  <c r="AV51" i="12"/>
  <c r="AK49" i="12"/>
  <c r="AN57" i="12"/>
  <c r="A68" i="12" s="1"/>
  <c r="AK50" i="12"/>
  <c r="Y51" i="12"/>
  <c r="Y49" i="12"/>
  <c r="N51" i="12"/>
  <c r="N50" i="12"/>
  <c r="O55" i="12"/>
  <c r="A66" i="12" s="1"/>
  <c r="N49" i="12"/>
  <c r="C70" i="12"/>
  <c r="C51" i="12"/>
  <c r="E56" i="12"/>
  <c r="C50" i="12"/>
  <c r="G58" i="12"/>
  <c r="C49" i="12"/>
  <c r="BQ32" i="12"/>
  <c r="BQ34" i="12"/>
  <c r="BQ35" i="12"/>
  <c r="BG33" i="12"/>
  <c r="BG35" i="12"/>
  <c r="BG34" i="12"/>
  <c r="C67" i="12"/>
  <c r="AV32" i="12"/>
  <c r="AV34" i="12"/>
  <c r="AV54" i="12"/>
  <c r="AV35" i="12"/>
  <c r="AV33" i="12"/>
  <c r="A70" i="12"/>
  <c r="B70" i="12"/>
  <c r="AK35" i="12"/>
  <c r="B67" i="12"/>
  <c r="B71" i="12"/>
  <c r="A71" i="12"/>
  <c r="C71" i="12"/>
  <c r="N33" i="12"/>
  <c r="N32" i="12"/>
  <c r="N35" i="12"/>
  <c r="C33" i="12"/>
  <c r="C34" i="12"/>
  <c r="C54" i="12"/>
  <c r="A67" i="12"/>
  <c r="BQ17" i="12"/>
  <c r="BQ19" i="12"/>
  <c r="BQ18" i="12"/>
  <c r="BG17" i="12"/>
  <c r="AK16" i="12"/>
  <c r="AK18" i="12"/>
  <c r="AK17" i="12"/>
  <c r="Y19" i="12"/>
  <c r="Y17" i="12"/>
  <c r="Y18" i="12"/>
  <c r="N17" i="12"/>
  <c r="N18" i="12"/>
  <c r="C19" i="12"/>
  <c r="C18" i="12"/>
  <c r="C16" i="12"/>
  <c r="BQ49" i="6"/>
  <c r="BS55" i="6"/>
  <c r="AK48" i="6"/>
  <c r="Y48" i="6"/>
  <c r="O55" i="6"/>
  <c r="N48" i="6"/>
  <c r="BQ51" i="9"/>
  <c r="BQ50" i="9"/>
  <c r="BG50" i="9"/>
  <c r="BG51" i="9"/>
  <c r="BI55" i="9"/>
  <c r="C66" i="9" s="1"/>
  <c r="AV51" i="9"/>
  <c r="AV49" i="9"/>
  <c r="AK51" i="9"/>
  <c r="Y49" i="9"/>
  <c r="AD59" i="9"/>
  <c r="A70" i="9" s="1"/>
  <c r="S59" i="9"/>
  <c r="Q57" i="9"/>
  <c r="B68" i="9" s="1"/>
  <c r="N49" i="9"/>
  <c r="N50" i="9"/>
  <c r="B66" i="9"/>
  <c r="C51" i="9"/>
  <c r="BQ32" i="9"/>
  <c r="BQ34" i="9"/>
  <c r="BQ33" i="9"/>
  <c r="BG33" i="9"/>
  <c r="BG34" i="9"/>
  <c r="B67" i="9"/>
  <c r="BG35" i="9"/>
  <c r="AV33" i="9"/>
  <c r="AV35" i="9"/>
  <c r="AK35" i="9"/>
  <c r="AK32" i="9"/>
  <c r="A67" i="9"/>
  <c r="AK34" i="9"/>
  <c r="AK54" i="9"/>
  <c r="C67" i="9"/>
  <c r="B70" i="9"/>
  <c r="Y34" i="9"/>
  <c r="Y33" i="9"/>
  <c r="C68" i="9"/>
  <c r="N34" i="9"/>
  <c r="B71" i="9"/>
  <c r="A71" i="9"/>
  <c r="C71" i="9"/>
  <c r="A69" i="9"/>
  <c r="N32" i="9"/>
  <c r="N33" i="9"/>
  <c r="N35" i="9"/>
  <c r="A68" i="9"/>
  <c r="C35" i="9"/>
  <c r="C32" i="9"/>
  <c r="C54" i="9"/>
  <c r="C34" i="9"/>
  <c r="C33" i="9"/>
  <c r="BQ17" i="9"/>
  <c r="BG17" i="9"/>
  <c r="BG19" i="9"/>
  <c r="AV18" i="9"/>
  <c r="AV19" i="9"/>
  <c r="AK16" i="9"/>
  <c r="Y17" i="9"/>
  <c r="Y18" i="9"/>
  <c r="N17" i="9"/>
  <c r="N18" i="9"/>
  <c r="N19" i="9"/>
  <c r="C17" i="9"/>
  <c r="C18" i="9"/>
  <c r="C69" i="9"/>
  <c r="A66" i="9"/>
  <c r="B69" i="9"/>
  <c r="BQ50" i="6"/>
  <c r="BQ51" i="6"/>
  <c r="BQ48" i="6"/>
  <c r="BG49" i="6"/>
  <c r="AV50" i="6"/>
  <c r="AV51" i="6"/>
  <c r="AK49" i="6"/>
  <c r="AK50" i="6"/>
  <c r="Y50" i="6"/>
  <c r="N50" i="6"/>
  <c r="N51" i="6"/>
  <c r="N54" i="6"/>
  <c r="T60" i="6"/>
  <c r="C50" i="6"/>
  <c r="BQ33" i="6"/>
  <c r="BQ35" i="6"/>
  <c r="BG33" i="6"/>
  <c r="BG35" i="6"/>
  <c r="AV34" i="6"/>
  <c r="AK34" i="6"/>
  <c r="Y35" i="6"/>
  <c r="N34" i="6"/>
  <c r="N33" i="6"/>
  <c r="BQ18" i="6"/>
  <c r="BG16" i="6"/>
  <c r="BG18" i="6"/>
  <c r="AV17" i="6"/>
  <c r="AV19" i="6"/>
  <c r="AV16" i="6"/>
  <c r="AK16" i="6"/>
  <c r="AK18" i="6"/>
  <c r="AK19" i="6"/>
  <c r="Y19" i="6"/>
  <c r="BQ17" i="6"/>
  <c r="BA59" i="6"/>
  <c r="Y49" i="6"/>
  <c r="AD59" i="6"/>
  <c r="Y33" i="6"/>
  <c r="Y17" i="6"/>
  <c r="N35" i="6"/>
  <c r="E56" i="6"/>
  <c r="N18" i="6"/>
  <c r="N19" i="6"/>
  <c r="N16" i="6"/>
  <c r="C17" i="6"/>
  <c r="Y18" i="6"/>
  <c r="C16" i="6"/>
  <c r="Y34" i="6"/>
  <c r="N32" i="6"/>
  <c r="Y32" i="6"/>
  <c r="BG17" i="6"/>
  <c r="Q57" i="6"/>
  <c r="N17" i="6"/>
  <c r="AA56" i="6"/>
  <c r="F57" i="6"/>
  <c r="N49" i="6"/>
  <c r="BG51" i="6"/>
  <c r="C48" i="6"/>
  <c r="C54" i="6"/>
  <c r="C49" i="6"/>
  <c r="AK51" i="6"/>
  <c r="AK17" i="6"/>
  <c r="AV33" i="6"/>
  <c r="C33" i="6"/>
  <c r="BG34" i="6"/>
  <c r="BB60" i="6"/>
  <c r="AV49" i="6"/>
  <c r="Y51" i="6"/>
  <c r="AK32" i="6"/>
  <c r="AO58" i="6"/>
  <c r="BG19" i="6"/>
  <c r="S59" i="6"/>
  <c r="AK33" i="6"/>
  <c r="BG48" i="6"/>
  <c r="BG50" i="6"/>
  <c r="AW55" i="6"/>
  <c r="B66" i="6" s="1"/>
  <c r="AV32" i="6"/>
  <c r="C18" i="6"/>
  <c r="C34" i="6"/>
  <c r="BQ51" i="5"/>
  <c r="BQ50" i="5"/>
  <c r="BQ49" i="5"/>
  <c r="BQ48" i="5"/>
  <c r="BQ35" i="5"/>
  <c r="BQ34" i="5"/>
  <c r="BQ33" i="5"/>
  <c r="BQ32" i="5"/>
  <c r="BQ19" i="5"/>
  <c r="BQ18" i="5"/>
  <c r="BQ17" i="5"/>
  <c r="BQ16" i="5"/>
  <c r="BG19" i="5"/>
  <c r="BG18" i="5"/>
  <c r="BG17" i="5"/>
  <c r="BG16" i="5"/>
  <c r="BG35" i="5"/>
  <c r="BG34" i="5"/>
  <c r="BG33" i="5"/>
  <c r="BG32" i="5"/>
  <c r="BG51" i="5"/>
  <c r="BG50" i="5"/>
  <c r="BG49" i="5"/>
  <c r="BG48" i="5"/>
  <c r="AV51" i="5"/>
  <c r="AV50" i="5"/>
  <c r="AV49" i="5"/>
  <c r="AV48" i="5"/>
  <c r="AV35" i="5"/>
  <c r="AV34" i="5"/>
  <c r="AV33" i="5"/>
  <c r="AV32" i="5"/>
  <c r="AV19" i="5"/>
  <c r="AV18" i="5"/>
  <c r="AV17" i="5"/>
  <c r="AV16" i="5"/>
  <c r="AK19" i="5"/>
  <c r="AK18" i="5"/>
  <c r="AK17" i="5"/>
  <c r="AK16" i="5"/>
  <c r="AK51" i="5"/>
  <c r="AK50" i="5"/>
  <c r="AK49" i="5"/>
  <c r="AK48" i="5"/>
  <c r="AK35" i="5"/>
  <c r="AK34" i="5"/>
  <c r="AK33" i="5"/>
  <c r="AK32" i="5"/>
  <c r="Y51" i="5"/>
  <c r="Y50" i="5"/>
  <c r="Y49" i="5"/>
  <c r="Y48" i="5"/>
  <c r="Y35" i="5"/>
  <c r="Y34" i="5"/>
  <c r="Y33" i="5"/>
  <c r="Y32" i="5"/>
  <c r="Y19" i="5"/>
  <c r="Y18" i="5"/>
  <c r="Y17" i="5"/>
  <c r="Y16" i="5"/>
  <c r="N19" i="5"/>
  <c r="N18" i="5"/>
  <c r="N17" i="5"/>
  <c r="N16" i="5"/>
  <c r="N51" i="5"/>
  <c r="N50" i="5"/>
  <c r="N49" i="5"/>
  <c r="N48" i="5"/>
  <c r="N35" i="5"/>
  <c r="N34" i="5"/>
  <c r="N33" i="5"/>
  <c r="N32" i="5"/>
  <c r="C51" i="5"/>
  <c r="C50" i="5"/>
  <c r="C49" i="5"/>
  <c r="C48" i="5"/>
  <c r="C35" i="5"/>
  <c r="C34" i="5"/>
  <c r="C33" i="5"/>
  <c r="C32" i="5"/>
  <c r="I46" i="5"/>
  <c r="H46" i="5"/>
  <c r="G46" i="5"/>
  <c r="F46" i="5"/>
  <c r="E46" i="5"/>
  <c r="D46" i="5"/>
  <c r="C46" i="5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I41" i="5"/>
  <c r="H41" i="5"/>
  <c r="G41" i="5"/>
  <c r="F41" i="5"/>
  <c r="E41" i="5"/>
  <c r="D41" i="5"/>
  <c r="C41" i="5"/>
  <c r="I40" i="5"/>
  <c r="H40" i="5"/>
  <c r="G40" i="5"/>
  <c r="F40" i="5"/>
  <c r="E40" i="5"/>
  <c r="D40" i="5"/>
  <c r="C40" i="5"/>
  <c r="I30" i="5"/>
  <c r="H30" i="5"/>
  <c r="G30" i="5"/>
  <c r="F30" i="5"/>
  <c r="E30" i="5"/>
  <c r="D30" i="5"/>
  <c r="C30" i="5"/>
  <c r="I29" i="5"/>
  <c r="H29" i="5"/>
  <c r="G29" i="5"/>
  <c r="F29" i="5"/>
  <c r="E29" i="5"/>
  <c r="D29" i="5"/>
  <c r="C29" i="5"/>
  <c r="I28" i="5"/>
  <c r="H28" i="5"/>
  <c r="G28" i="5"/>
  <c r="F28" i="5"/>
  <c r="E28" i="5"/>
  <c r="D28" i="5"/>
  <c r="C28" i="5"/>
  <c r="I27" i="5"/>
  <c r="H27" i="5"/>
  <c r="G27" i="5"/>
  <c r="F27" i="5"/>
  <c r="E27" i="5"/>
  <c r="D27" i="5"/>
  <c r="C27" i="5"/>
  <c r="I26" i="5"/>
  <c r="H26" i="5"/>
  <c r="G26" i="5"/>
  <c r="F26" i="5"/>
  <c r="E26" i="5"/>
  <c r="D26" i="5"/>
  <c r="C26" i="5"/>
  <c r="I25" i="5"/>
  <c r="H25" i="5"/>
  <c r="G25" i="5"/>
  <c r="F25" i="5"/>
  <c r="E25" i="5"/>
  <c r="D25" i="5"/>
  <c r="C25" i="5"/>
  <c r="I24" i="5"/>
  <c r="H24" i="5"/>
  <c r="G24" i="5"/>
  <c r="F24" i="5"/>
  <c r="E24" i="5"/>
  <c r="D24" i="5"/>
  <c r="C24" i="5"/>
  <c r="I14" i="5"/>
  <c r="H14" i="5"/>
  <c r="G14" i="5"/>
  <c r="F14" i="5"/>
  <c r="E14" i="5"/>
  <c r="D14" i="5"/>
  <c r="C14" i="5"/>
  <c r="I13" i="5"/>
  <c r="H13" i="5"/>
  <c r="G13" i="5"/>
  <c r="F13" i="5"/>
  <c r="E13" i="5"/>
  <c r="D13" i="5"/>
  <c r="C13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I8" i="5"/>
  <c r="H8" i="5"/>
  <c r="G8" i="5"/>
  <c r="F8" i="5"/>
  <c r="E8" i="5"/>
  <c r="D8" i="5"/>
  <c r="C8" i="5"/>
  <c r="T46" i="5"/>
  <c r="S46" i="5"/>
  <c r="R46" i="5"/>
  <c r="Q46" i="5"/>
  <c r="P46" i="5"/>
  <c r="O46" i="5"/>
  <c r="N46" i="5"/>
  <c r="T45" i="5"/>
  <c r="S45" i="5"/>
  <c r="R45" i="5"/>
  <c r="Q45" i="5"/>
  <c r="P45" i="5"/>
  <c r="O45" i="5"/>
  <c r="N45" i="5"/>
  <c r="T44" i="5"/>
  <c r="S44" i="5"/>
  <c r="R44" i="5"/>
  <c r="Q44" i="5"/>
  <c r="P44" i="5"/>
  <c r="O44" i="5"/>
  <c r="N44" i="5"/>
  <c r="T43" i="5"/>
  <c r="S43" i="5"/>
  <c r="R43" i="5"/>
  <c r="Q43" i="5"/>
  <c r="P43" i="5"/>
  <c r="O43" i="5"/>
  <c r="N43" i="5"/>
  <c r="T42" i="5"/>
  <c r="S42" i="5"/>
  <c r="R42" i="5"/>
  <c r="Q42" i="5"/>
  <c r="P42" i="5"/>
  <c r="O42" i="5"/>
  <c r="N42" i="5"/>
  <c r="T41" i="5"/>
  <c r="S41" i="5"/>
  <c r="R41" i="5"/>
  <c r="Q41" i="5"/>
  <c r="P41" i="5"/>
  <c r="O41" i="5"/>
  <c r="N41" i="5"/>
  <c r="T40" i="5"/>
  <c r="S40" i="5"/>
  <c r="R40" i="5"/>
  <c r="Q40" i="5"/>
  <c r="P40" i="5"/>
  <c r="O40" i="5"/>
  <c r="N40" i="5"/>
  <c r="T30" i="5"/>
  <c r="S30" i="5"/>
  <c r="R30" i="5"/>
  <c r="Q30" i="5"/>
  <c r="P30" i="5"/>
  <c r="O30" i="5"/>
  <c r="N30" i="5"/>
  <c r="T29" i="5"/>
  <c r="S29" i="5"/>
  <c r="R29" i="5"/>
  <c r="Q29" i="5"/>
  <c r="P29" i="5"/>
  <c r="O29" i="5"/>
  <c r="N29" i="5"/>
  <c r="T28" i="5"/>
  <c r="S28" i="5"/>
  <c r="R28" i="5"/>
  <c r="Q28" i="5"/>
  <c r="P28" i="5"/>
  <c r="O28" i="5"/>
  <c r="N28" i="5"/>
  <c r="T27" i="5"/>
  <c r="S27" i="5"/>
  <c r="R27" i="5"/>
  <c r="Q27" i="5"/>
  <c r="P27" i="5"/>
  <c r="O27" i="5"/>
  <c r="N27" i="5"/>
  <c r="T26" i="5"/>
  <c r="S26" i="5"/>
  <c r="R26" i="5"/>
  <c r="Q26" i="5"/>
  <c r="P26" i="5"/>
  <c r="O26" i="5"/>
  <c r="N26" i="5"/>
  <c r="T25" i="5"/>
  <c r="S25" i="5"/>
  <c r="R25" i="5"/>
  <c r="Q25" i="5"/>
  <c r="P25" i="5"/>
  <c r="O25" i="5"/>
  <c r="N25" i="5"/>
  <c r="T24" i="5"/>
  <c r="S24" i="5"/>
  <c r="R24" i="5"/>
  <c r="Q24" i="5"/>
  <c r="P24" i="5"/>
  <c r="O24" i="5"/>
  <c r="N24" i="5"/>
  <c r="T14" i="5"/>
  <c r="S14" i="5"/>
  <c r="R14" i="5"/>
  <c r="Q14" i="5"/>
  <c r="P14" i="5"/>
  <c r="O14" i="5"/>
  <c r="N14" i="5"/>
  <c r="T13" i="5"/>
  <c r="S13" i="5"/>
  <c r="R13" i="5"/>
  <c r="Q13" i="5"/>
  <c r="P13" i="5"/>
  <c r="O13" i="5"/>
  <c r="N13" i="5"/>
  <c r="T12" i="5"/>
  <c r="S12" i="5"/>
  <c r="R12" i="5"/>
  <c r="Q12" i="5"/>
  <c r="P12" i="5"/>
  <c r="O12" i="5"/>
  <c r="N12" i="5"/>
  <c r="T11" i="5"/>
  <c r="S11" i="5"/>
  <c r="R11" i="5"/>
  <c r="Q11" i="5"/>
  <c r="P11" i="5"/>
  <c r="O11" i="5"/>
  <c r="N11" i="5"/>
  <c r="T10" i="5"/>
  <c r="S10" i="5"/>
  <c r="R10" i="5"/>
  <c r="Q10" i="5"/>
  <c r="P10" i="5"/>
  <c r="O10" i="5"/>
  <c r="N10" i="5"/>
  <c r="T9" i="5"/>
  <c r="S9" i="5"/>
  <c r="R9" i="5"/>
  <c r="Q9" i="5"/>
  <c r="P9" i="5"/>
  <c r="O9" i="5"/>
  <c r="N9" i="5"/>
  <c r="T8" i="5"/>
  <c r="S8" i="5"/>
  <c r="R8" i="5"/>
  <c r="Q8" i="5"/>
  <c r="P8" i="5"/>
  <c r="O8" i="5"/>
  <c r="N8" i="5"/>
  <c r="AE46" i="5"/>
  <c r="AD46" i="5"/>
  <c r="AC46" i="5"/>
  <c r="AB46" i="5"/>
  <c r="AA46" i="5"/>
  <c r="Z46" i="5"/>
  <c r="Y46" i="5"/>
  <c r="AE45" i="5"/>
  <c r="AD45" i="5"/>
  <c r="AC45" i="5"/>
  <c r="AB45" i="5"/>
  <c r="AA45" i="5"/>
  <c r="Z45" i="5"/>
  <c r="Y45" i="5"/>
  <c r="AE44" i="5"/>
  <c r="AD44" i="5"/>
  <c r="AC44" i="5"/>
  <c r="AB44" i="5"/>
  <c r="AA44" i="5"/>
  <c r="Z44" i="5"/>
  <c r="Y44" i="5"/>
  <c r="AE43" i="5"/>
  <c r="AD43" i="5"/>
  <c r="AC43" i="5"/>
  <c r="AB43" i="5"/>
  <c r="AA43" i="5"/>
  <c r="Z43" i="5"/>
  <c r="Y43" i="5"/>
  <c r="AE42" i="5"/>
  <c r="AD42" i="5"/>
  <c r="AC42" i="5"/>
  <c r="AB42" i="5"/>
  <c r="AA42" i="5"/>
  <c r="Z42" i="5"/>
  <c r="Y42" i="5"/>
  <c r="AE41" i="5"/>
  <c r="AD41" i="5"/>
  <c r="AC41" i="5"/>
  <c r="AB41" i="5"/>
  <c r="AA41" i="5"/>
  <c r="Z41" i="5"/>
  <c r="Y41" i="5"/>
  <c r="AE40" i="5"/>
  <c r="AD40" i="5"/>
  <c r="AC40" i="5"/>
  <c r="AB40" i="5"/>
  <c r="AA40" i="5"/>
  <c r="Z40" i="5"/>
  <c r="Y40" i="5"/>
  <c r="AE30" i="5"/>
  <c r="AD30" i="5"/>
  <c r="AC30" i="5"/>
  <c r="AB30" i="5"/>
  <c r="AA30" i="5"/>
  <c r="Z30" i="5"/>
  <c r="Y30" i="5"/>
  <c r="AE29" i="5"/>
  <c r="AD29" i="5"/>
  <c r="AC29" i="5"/>
  <c r="AB29" i="5"/>
  <c r="AA29" i="5"/>
  <c r="Z29" i="5"/>
  <c r="Y29" i="5"/>
  <c r="AE28" i="5"/>
  <c r="AD28" i="5"/>
  <c r="AC28" i="5"/>
  <c r="AB28" i="5"/>
  <c r="AA28" i="5"/>
  <c r="Z28" i="5"/>
  <c r="Y28" i="5"/>
  <c r="AE27" i="5"/>
  <c r="AD27" i="5"/>
  <c r="AC27" i="5"/>
  <c r="AB27" i="5"/>
  <c r="AA27" i="5"/>
  <c r="Z27" i="5"/>
  <c r="Y27" i="5"/>
  <c r="AE26" i="5"/>
  <c r="AD26" i="5"/>
  <c r="AC26" i="5"/>
  <c r="AB26" i="5"/>
  <c r="AA26" i="5"/>
  <c r="Z26" i="5"/>
  <c r="Y26" i="5"/>
  <c r="AE25" i="5"/>
  <c r="AD25" i="5"/>
  <c r="AC25" i="5"/>
  <c r="AB25" i="5"/>
  <c r="AA25" i="5"/>
  <c r="Z25" i="5"/>
  <c r="Y25" i="5"/>
  <c r="AE24" i="5"/>
  <c r="AD24" i="5"/>
  <c r="AC24" i="5"/>
  <c r="AB24" i="5"/>
  <c r="AA24" i="5"/>
  <c r="Z24" i="5"/>
  <c r="Y24" i="5"/>
  <c r="AE14" i="5"/>
  <c r="AD14" i="5"/>
  <c r="AC14" i="5"/>
  <c r="AB14" i="5"/>
  <c r="AA14" i="5"/>
  <c r="Z14" i="5"/>
  <c r="Y14" i="5"/>
  <c r="AE13" i="5"/>
  <c r="AD13" i="5"/>
  <c r="AC13" i="5"/>
  <c r="AB13" i="5"/>
  <c r="AA13" i="5"/>
  <c r="Z13" i="5"/>
  <c r="Y13" i="5"/>
  <c r="AE12" i="5"/>
  <c r="AD12" i="5"/>
  <c r="AC12" i="5"/>
  <c r="AB12" i="5"/>
  <c r="AA12" i="5"/>
  <c r="Z12" i="5"/>
  <c r="Y12" i="5"/>
  <c r="AE11" i="5"/>
  <c r="AD11" i="5"/>
  <c r="AC11" i="5"/>
  <c r="AB11" i="5"/>
  <c r="AA11" i="5"/>
  <c r="Z11" i="5"/>
  <c r="Y11" i="5"/>
  <c r="AE10" i="5"/>
  <c r="AD10" i="5"/>
  <c r="AC10" i="5"/>
  <c r="AB10" i="5"/>
  <c r="AA10" i="5"/>
  <c r="Z10" i="5"/>
  <c r="Y10" i="5"/>
  <c r="AE9" i="5"/>
  <c r="AD9" i="5"/>
  <c r="AC9" i="5"/>
  <c r="AB9" i="5"/>
  <c r="AA9" i="5"/>
  <c r="Z9" i="5"/>
  <c r="Y9" i="5"/>
  <c r="AE8" i="5"/>
  <c r="AD8" i="5"/>
  <c r="AC8" i="5"/>
  <c r="AB8" i="5"/>
  <c r="AA8" i="5"/>
  <c r="Z8" i="5"/>
  <c r="Y8" i="5"/>
  <c r="AQ46" i="5"/>
  <c r="AP46" i="5"/>
  <c r="AO46" i="5"/>
  <c r="AN46" i="5"/>
  <c r="AM46" i="5"/>
  <c r="AL46" i="5"/>
  <c r="AK46" i="5"/>
  <c r="AQ45" i="5"/>
  <c r="AP45" i="5"/>
  <c r="AO45" i="5"/>
  <c r="AN45" i="5"/>
  <c r="AM45" i="5"/>
  <c r="AL45" i="5"/>
  <c r="AK45" i="5"/>
  <c r="AQ44" i="5"/>
  <c r="AP44" i="5"/>
  <c r="AO44" i="5"/>
  <c r="AN44" i="5"/>
  <c r="AM44" i="5"/>
  <c r="AL44" i="5"/>
  <c r="AK44" i="5"/>
  <c r="AQ43" i="5"/>
  <c r="AP43" i="5"/>
  <c r="AO43" i="5"/>
  <c r="AN43" i="5"/>
  <c r="AM43" i="5"/>
  <c r="AL43" i="5"/>
  <c r="AK43" i="5"/>
  <c r="AQ42" i="5"/>
  <c r="AP42" i="5"/>
  <c r="AO42" i="5"/>
  <c r="AN42" i="5"/>
  <c r="AM42" i="5"/>
  <c r="AL42" i="5"/>
  <c r="AK42" i="5"/>
  <c r="AQ41" i="5"/>
  <c r="AP41" i="5"/>
  <c r="AO41" i="5"/>
  <c r="AN41" i="5"/>
  <c r="AM41" i="5"/>
  <c r="AL41" i="5"/>
  <c r="AK41" i="5"/>
  <c r="AQ40" i="5"/>
  <c r="AP40" i="5"/>
  <c r="AO40" i="5"/>
  <c r="AN40" i="5"/>
  <c r="AM40" i="5"/>
  <c r="AL40" i="5"/>
  <c r="AK40" i="5"/>
  <c r="AQ30" i="5"/>
  <c r="AP30" i="5"/>
  <c r="AO30" i="5"/>
  <c r="AN30" i="5"/>
  <c r="AM30" i="5"/>
  <c r="AL30" i="5"/>
  <c r="AK30" i="5"/>
  <c r="AQ29" i="5"/>
  <c r="AP29" i="5"/>
  <c r="AO29" i="5"/>
  <c r="AN29" i="5"/>
  <c r="AM29" i="5"/>
  <c r="AL29" i="5"/>
  <c r="AK29" i="5"/>
  <c r="AQ28" i="5"/>
  <c r="AP28" i="5"/>
  <c r="AO28" i="5"/>
  <c r="AN28" i="5"/>
  <c r="AM28" i="5"/>
  <c r="AL28" i="5"/>
  <c r="AK28" i="5"/>
  <c r="AQ27" i="5"/>
  <c r="AP27" i="5"/>
  <c r="AO27" i="5"/>
  <c r="AN27" i="5"/>
  <c r="AM27" i="5"/>
  <c r="AL27" i="5"/>
  <c r="AK27" i="5"/>
  <c r="AQ26" i="5"/>
  <c r="AP26" i="5"/>
  <c r="AO26" i="5"/>
  <c r="AN26" i="5"/>
  <c r="AM26" i="5"/>
  <c r="AL26" i="5"/>
  <c r="AK26" i="5"/>
  <c r="AQ25" i="5"/>
  <c r="AP25" i="5"/>
  <c r="AO25" i="5"/>
  <c r="AN25" i="5"/>
  <c r="AM25" i="5"/>
  <c r="AL25" i="5"/>
  <c r="AK25" i="5"/>
  <c r="AQ24" i="5"/>
  <c r="AP24" i="5"/>
  <c r="AO24" i="5"/>
  <c r="AN24" i="5"/>
  <c r="AM24" i="5"/>
  <c r="AL24" i="5"/>
  <c r="AK24" i="5"/>
  <c r="AQ14" i="5"/>
  <c r="AP14" i="5"/>
  <c r="AO14" i="5"/>
  <c r="AN14" i="5"/>
  <c r="AM14" i="5"/>
  <c r="AL14" i="5"/>
  <c r="AK14" i="5"/>
  <c r="AQ13" i="5"/>
  <c r="AP13" i="5"/>
  <c r="AO13" i="5"/>
  <c r="AN13" i="5"/>
  <c r="AM13" i="5"/>
  <c r="AL13" i="5"/>
  <c r="AK13" i="5"/>
  <c r="AQ12" i="5"/>
  <c r="AP12" i="5"/>
  <c r="AO12" i="5"/>
  <c r="AN12" i="5"/>
  <c r="AM12" i="5"/>
  <c r="AL12" i="5"/>
  <c r="AK12" i="5"/>
  <c r="AQ11" i="5"/>
  <c r="AP11" i="5"/>
  <c r="AO11" i="5"/>
  <c r="AN11" i="5"/>
  <c r="AM11" i="5"/>
  <c r="AL11" i="5"/>
  <c r="AK11" i="5"/>
  <c r="AQ10" i="5"/>
  <c r="AP10" i="5"/>
  <c r="AO10" i="5"/>
  <c r="AN10" i="5"/>
  <c r="AM10" i="5"/>
  <c r="AL10" i="5"/>
  <c r="AK10" i="5"/>
  <c r="AQ9" i="5"/>
  <c r="AP9" i="5"/>
  <c r="AO9" i="5"/>
  <c r="AN9" i="5"/>
  <c r="AM9" i="5"/>
  <c r="AL9" i="5"/>
  <c r="AK9" i="5"/>
  <c r="AQ8" i="5"/>
  <c r="AP8" i="5"/>
  <c r="AO8" i="5"/>
  <c r="AN8" i="5"/>
  <c r="AM8" i="5"/>
  <c r="AL8" i="5"/>
  <c r="AK8" i="5"/>
  <c r="BB46" i="5"/>
  <c r="BA46" i="5"/>
  <c r="AZ46" i="5"/>
  <c r="AY46" i="5"/>
  <c r="AX46" i="5"/>
  <c r="AW46" i="5"/>
  <c r="AV46" i="5"/>
  <c r="BB45" i="5"/>
  <c r="BA45" i="5"/>
  <c r="AZ45" i="5"/>
  <c r="AY45" i="5"/>
  <c r="AX45" i="5"/>
  <c r="AW45" i="5"/>
  <c r="AV45" i="5"/>
  <c r="BB44" i="5"/>
  <c r="BA44" i="5"/>
  <c r="AZ44" i="5"/>
  <c r="AY44" i="5"/>
  <c r="AX44" i="5"/>
  <c r="AW44" i="5"/>
  <c r="AV44" i="5"/>
  <c r="BB43" i="5"/>
  <c r="BA43" i="5"/>
  <c r="AZ43" i="5"/>
  <c r="AY43" i="5"/>
  <c r="AX43" i="5"/>
  <c r="AW43" i="5"/>
  <c r="AV43" i="5"/>
  <c r="BB42" i="5"/>
  <c r="BA42" i="5"/>
  <c r="AZ42" i="5"/>
  <c r="AY42" i="5"/>
  <c r="AX42" i="5"/>
  <c r="AW42" i="5"/>
  <c r="AV42" i="5"/>
  <c r="BB41" i="5"/>
  <c r="BA41" i="5"/>
  <c r="AZ41" i="5"/>
  <c r="AY41" i="5"/>
  <c r="AX41" i="5"/>
  <c r="AW41" i="5"/>
  <c r="AV41" i="5"/>
  <c r="BB40" i="5"/>
  <c r="BA40" i="5"/>
  <c r="AZ40" i="5"/>
  <c r="AY40" i="5"/>
  <c r="AX40" i="5"/>
  <c r="AW40" i="5"/>
  <c r="AV40" i="5"/>
  <c r="BB30" i="5"/>
  <c r="BA30" i="5"/>
  <c r="AZ30" i="5"/>
  <c r="AY30" i="5"/>
  <c r="AX30" i="5"/>
  <c r="AW30" i="5"/>
  <c r="AV30" i="5"/>
  <c r="BB29" i="5"/>
  <c r="BA29" i="5"/>
  <c r="AZ29" i="5"/>
  <c r="AY29" i="5"/>
  <c r="AX29" i="5"/>
  <c r="AW29" i="5"/>
  <c r="AV29" i="5"/>
  <c r="BB28" i="5"/>
  <c r="BA28" i="5"/>
  <c r="AZ28" i="5"/>
  <c r="AY28" i="5"/>
  <c r="AX28" i="5"/>
  <c r="AW28" i="5"/>
  <c r="AV28" i="5"/>
  <c r="BB27" i="5"/>
  <c r="BA27" i="5"/>
  <c r="AZ27" i="5"/>
  <c r="AY27" i="5"/>
  <c r="AX27" i="5"/>
  <c r="AW27" i="5"/>
  <c r="AV27" i="5"/>
  <c r="BB26" i="5"/>
  <c r="BA26" i="5"/>
  <c r="AZ26" i="5"/>
  <c r="AY26" i="5"/>
  <c r="AX26" i="5"/>
  <c r="AW26" i="5"/>
  <c r="AV26" i="5"/>
  <c r="BB25" i="5"/>
  <c r="BA25" i="5"/>
  <c r="AZ25" i="5"/>
  <c r="AY25" i="5"/>
  <c r="AX25" i="5"/>
  <c r="AW25" i="5"/>
  <c r="AV25" i="5"/>
  <c r="BB24" i="5"/>
  <c r="BA24" i="5"/>
  <c r="AZ24" i="5"/>
  <c r="AY24" i="5"/>
  <c r="AX24" i="5"/>
  <c r="AW24" i="5"/>
  <c r="AV24" i="5"/>
  <c r="BB14" i="5"/>
  <c r="BA14" i="5"/>
  <c r="AZ14" i="5"/>
  <c r="AY14" i="5"/>
  <c r="AX14" i="5"/>
  <c r="AW14" i="5"/>
  <c r="AV14" i="5"/>
  <c r="BB13" i="5"/>
  <c r="BA13" i="5"/>
  <c r="AZ13" i="5"/>
  <c r="AY13" i="5"/>
  <c r="AX13" i="5"/>
  <c r="AW13" i="5"/>
  <c r="AV13" i="5"/>
  <c r="BB12" i="5"/>
  <c r="BA12" i="5"/>
  <c r="AZ12" i="5"/>
  <c r="AY12" i="5"/>
  <c r="AX12" i="5"/>
  <c r="AW12" i="5"/>
  <c r="AV12" i="5"/>
  <c r="BB11" i="5"/>
  <c r="BA11" i="5"/>
  <c r="AZ11" i="5"/>
  <c r="AY11" i="5"/>
  <c r="AX11" i="5"/>
  <c r="AW11" i="5"/>
  <c r="AV11" i="5"/>
  <c r="BB10" i="5"/>
  <c r="BA10" i="5"/>
  <c r="AZ10" i="5"/>
  <c r="AY10" i="5"/>
  <c r="AX10" i="5"/>
  <c r="AW10" i="5"/>
  <c r="AV10" i="5"/>
  <c r="BB9" i="5"/>
  <c r="BA9" i="5"/>
  <c r="AZ9" i="5"/>
  <c r="AY9" i="5"/>
  <c r="AX9" i="5"/>
  <c r="AW9" i="5"/>
  <c r="AV9" i="5"/>
  <c r="BB8" i="5"/>
  <c r="BA8" i="5"/>
  <c r="AZ8" i="5"/>
  <c r="AY8" i="5"/>
  <c r="AX8" i="5"/>
  <c r="AW8" i="5"/>
  <c r="AV8" i="5"/>
  <c r="BW46" i="5"/>
  <c r="BV46" i="5"/>
  <c r="BU46" i="5"/>
  <c r="BT46" i="5"/>
  <c r="BS46" i="5"/>
  <c r="BR46" i="5"/>
  <c r="BQ46" i="5"/>
  <c r="BW45" i="5"/>
  <c r="BV45" i="5"/>
  <c r="BU45" i="5"/>
  <c r="BT45" i="5"/>
  <c r="BS45" i="5"/>
  <c r="BR45" i="5"/>
  <c r="BQ45" i="5"/>
  <c r="BW44" i="5"/>
  <c r="BV44" i="5"/>
  <c r="BU44" i="5"/>
  <c r="BT44" i="5"/>
  <c r="BS44" i="5"/>
  <c r="BR44" i="5"/>
  <c r="BQ44" i="5"/>
  <c r="BW43" i="5"/>
  <c r="BV43" i="5"/>
  <c r="BU43" i="5"/>
  <c r="BT43" i="5"/>
  <c r="BS43" i="5"/>
  <c r="BR43" i="5"/>
  <c r="BQ43" i="5"/>
  <c r="BW42" i="5"/>
  <c r="BV42" i="5"/>
  <c r="BU42" i="5"/>
  <c r="BT42" i="5"/>
  <c r="BS42" i="5"/>
  <c r="BR42" i="5"/>
  <c r="BQ42" i="5"/>
  <c r="BW41" i="5"/>
  <c r="BV41" i="5"/>
  <c r="BU41" i="5"/>
  <c r="BT41" i="5"/>
  <c r="BS41" i="5"/>
  <c r="BR41" i="5"/>
  <c r="BQ41" i="5"/>
  <c r="BW40" i="5"/>
  <c r="BV40" i="5"/>
  <c r="BU40" i="5"/>
  <c r="BT40" i="5"/>
  <c r="BS40" i="5"/>
  <c r="BR40" i="5"/>
  <c r="BQ40" i="5"/>
  <c r="BW30" i="5"/>
  <c r="BV30" i="5"/>
  <c r="BU30" i="5"/>
  <c r="BT30" i="5"/>
  <c r="BS30" i="5"/>
  <c r="BR30" i="5"/>
  <c r="BQ30" i="5"/>
  <c r="BW29" i="5"/>
  <c r="BV29" i="5"/>
  <c r="BU29" i="5"/>
  <c r="BT29" i="5"/>
  <c r="BS29" i="5"/>
  <c r="BR29" i="5"/>
  <c r="BQ29" i="5"/>
  <c r="BW28" i="5"/>
  <c r="BV28" i="5"/>
  <c r="BU28" i="5"/>
  <c r="BT28" i="5"/>
  <c r="BS28" i="5"/>
  <c r="BR28" i="5"/>
  <c r="BQ28" i="5"/>
  <c r="BW27" i="5"/>
  <c r="BV27" i="5"/>
  <c r="BU27" i="5"/>
  <c r="BT27" i="5"/>
  <c r="BS27" i="5"/>
  <c r="BR27" i="5"/>
  <c r="BQ27" i="5"/>
  <c r="BW26" i="5"/>
  <c r="BV26" i="5"/>
  <c r="BU26" i="5"/>
  <c r="BT26" i="5"/>
  <c r="BS26" i="5"/>
  <c r="BR26" i="5"/>
  <c r="BQ26" i="5"/>
  <c r="BW25" i="5"/>
  <c r="BV25" i="5"/>
  <c r="BU25" i="5"/>
  <c r="BT25" i="5"/>
  <c r="BS25" i="5"/>
  <c r="BR25" i="5"/>
  <c r="BQ25" i="5"/>
  <c r="BW24" i="5"/>
  <c r="BV24" i="5"/>
  <c r="BU24" i="5"/>
  <c r="BT24" i="5"/>
  <c r="BS24" i="5"/>
  <c r="BR24" i="5"/>
  <c r="BQ24" i="5"/>
  <c r="BW14" i="5"/>
  <c r="BV14" i="5"/>
  <c r="BU14" i="5"/>
  <c r="BT14" i="5"/>
  <c r="BS14" i="5"/>
  <c r="BR14" i="5"/>
  <c r="BQ14" i="5"/>
  <c r="BW13" i="5"/>
  <c r="BV13" i="5"/>
  <c r="BU13" i="5"/>
  <c r="BT13" i="5"/>
  <c r="BS13" i="5"/>
  <c r="BR13" i="5"/>
  <c r="BQ13" i="5"/>
  <c r="BW12" i="5"/>
  <c r="BV12" i="5"/>
  <c r="BU12" i="5"/>
  <c r="BT12" i="5"/>
  <c r="BS12" i="5"/>
  <c r="BR12" i="5"/>
  <c r="BQ12" i="5"/>
  <c r="BW11" i="5"/>
  <c r="BV11" i="5"/>
  <c r="BU11" i="5"/>
  <c r="BT11" i="5"/>
  <c r="BS11" i="5"/>
  <c r="BR11" i="5"/>
  <c r="BQ11" i="5"/>
  <c r="BW10" i="5"/>
  <c r="BV10" i="5"/>
  <c r="BU10" i="5"/>
  <c r="BT10" i="5"/>
  <c r="BS10" i="5"/>
  <c r="BR10" i="5"/>
  <c r="BQ10" i="5"/>
  <c r="BW9" i="5"/>
  <c r="BV9" i="5"/>
  <c r="BU9" i="5"/>
  <c r="BT9" i="5"/>
  <c r="BS9" i="5"/>
  <c r="BR9" i="5"/>
  <c r="BQ9" i="5"/>
  <c r="BW8" i="5"/>
  <c r="BV8" i="5"/>
  <c r="BU8" i="5"/>
  <c r="BT8" i="5"/>
  <c r="BS8" i="5"/>
  <c r="BR8" i="5"/>
  <c r="BQ8" i="5"/>
  <c r="BG43" i="5"/>
  <c r="BI40" i="5"/>
  <c r="BI28" i="5"/>
  <c r="BM27" i="5"/>
  <c r="BL27" i="5"/>
  <c r="BJ27" i="5"/>
  <c r="BH27" i="5"/>
  <c r="BG24" i="5"/>
  <c r="K23" i="4"/>
  <c r="V23" i="4"/>
  <c r="AG23" i="4"/>
  <c r="AS23" i="4"/>
  <c r="BD23" i="4"/>
  <c r="BN23" i="4"/>
  <c r="BM14" i="5" s="1"/>
  <c r="BY23" i="4"/>
  <c r="BY47" i="4"/>
  <c r="BY46" i="4"/>
  <c r="BY45" i="4"/>
  <c r="BY44" i="4"/>
  <c r="BY43" i="4"/>
  <c r="BY42" i="4"/>
  <c r="BY41" i="4"/>
  <c r="BY35" i="4"/>
  <c r="BY34" i="4"/>
  <c r="BY33" i="4"/>
  <c r="BY32" i="4"/>
  <c r="BY31" i="4"/>
  <c r="BY30" i="4"/>
  <c r="BY29" i="4"/>
  <c r="BY22" i="4"/>
  <c r="BY21" i="4"/>
  <c r="BY20" i="4"/>
  <c r="BY19" i="4"/>
  <c r="BY18" i="4"/>
  <c r="BY17" i="4"/>
  <c r="BN47" i="4"/>
  <c r="BM46" i="5" s="1"/>
  <c r="BN46" i="4"/>
  <c r="BK45" i="5" s="1"/>
  <c r="BN45" i="4"/>
  <c r="BM44" i="5" s="1"/>
  <c r="BN44" i="4"/>
  <c r="BK43" i="5" s="1"/>
  <c r="BN43" i="4"/>
  <c r="BM42" i="5" s="1"/>
  <c r="BN42" i="4"/>
  <c r="BM41" i="5" s="1"/>
  <c r="BN41" i="4"/>
  <c r="BH40" i="5" s="1"/>
  <c r="BN35" i="4"/>
  <c r="BM30" i="5" s="1"/>
  <c r="BN34" i="4"/>
  <c r="BL29" i="5" s="1"/>
  <c r="BN33" i="4"/>
  <c r="BL28" i="5" s="1"/>
  <c r="BN32" i="4"/>
  <c r="BG27" i="5" s="1"/>
  <c r="BN31" i="4"/>
  <c r="BG26" i="5" s="1"/>
  <c r="BN30" i="4"/>
  <c r="BM25" i="5" s="1"/>
  <c r="BN29" i="4"/>
  <c r="BK24" i="5" s="1"/>
  <c r="BN22" i="4"/>
  <c r="BK13" i="5" s="1"/>
  <c r="BN21" i="4"/>
  <c r="BM12" i="5" s="1"/>
  <c r="BN20" i="4"/>
  <c r="BM11" i="5" s="1"/>
  <c r="BN19" i="4"/>
  <c r="BH10" i="5" s="1"/>
  <c r="BN18" i="4"/>
  <c r="BM9" i="5" s="1"/>
  <c r="BN17" i="4"/>
  <c r="BJ8" i="5" s="1"/>
  <c r="BD47" i="4"/>
  <c r="BD46" i="4"/>
  <c r="BD45" i="4"/>
  <c r="BD44" i="4"/>
  <c r="BD43" i="4"/>
  <c r="BD42" i="4"/>
  <c r="BD41" i="4"/>
  <c r="BD35" i="4"/>
  <c r="BD34" i="4"/>
  <c r="BD33" i="4"/>
  <c r="BD32" i="4"/>
  <c r="BD31" i="4"/>
  <c r="BD30" i="4"/>
  <c r="BD29" i="4"/>
  <c r="BD22" i="4"/>
  <c r="BD21" i="4"/>
  <c r="BD20" i="4"/>
  <c r="BD19" i="4"/>
  <c r="BD18" i="4"/>
  <c r="BD17" i="4"/>
  <c r="AS47" i="4"/>
  <c r="AS46" i="4"/>
  <c r="AS45" i="4"/>
  <c r="AS44" i="4"/>
  <c r="AS43" i="4"/>
  <c r="AS42" i="4"/>
  <c r="AS41" i="4"/>
  <c r="AS35" i="4"/>
  <c r="AS34" i="4"/>
  <c r="AS33" i="4"/>
  <c r="AS32" i="4"/>
  <c r="AS31" i="4"/>
  <c r="AS30" i="4"/>
  <c r="AS29" i="4"/>
  <c r="AS22" i="4"/>
  <c r="AS21" i="4"/>
  <c r="AS20" i="4"/>
  <c r="AS19" i="4"/>
  <c r="AS18" i="4"/>
  <c r="AS17" i="4"/>
  <c r="AG47" i="4"/>
  <c r="AG46" i="4"/>
  <c r="AG45" i="4"/>
  <c r="AG44" i="4"/>
  <c r="AG43" i="4"/>
  <c r="AG42" i="4"/>
  <c r="AG41" i="4"/>
  <c r="AG35" i="4"/>
  <c r="AG34" i="4"/>
  <c r="AG33" i="4"/>
  <c r="AG32" i="4"/>
  <c r="AG31" i="4"/>
  <c r="AG30" i="4"/>
  <c r="AG29" i="4"/>
  <c r="AG22" i="4"/>
  <c r="AG21" i="4"/>
  <c r="AG20" i="4"/>
  <c r="AG19" i="4"/>
  <c r="AG18" i="4"/>
  <c r="AG17" i="4"/>
  <c r="V47" i="4"/>
  <c r="V46" i="4"/>
  <c r="V45" i="4"/>
  <c r="V44" i="4"/>
  <c r="V43" i="4"/>
  <c r="V42" i="4"/>
  <c r="V41" i="4"/>
  <c r="V35" i="4"/>
  <c r="V34" i="4"/>
  <c r="V33" i="4"/>
  <c r="V32" i="4"/>
  <c r="V31" i="4"/>
  <c r="V30" i="4"/>
  <c r="V29" i="4"/>
  <c r="V22" i="4"/>
  <c r="V21" i="4"/>
  <c r="V20" i="4"/>
  <c r="V19" i="4"/>
  <c r="V18" i="4"/>
  <c r="V17" i="4"/>
  <c r="K47" i="4"/>
  <c r="K46" i="4"/>
  <c r="K45" i="4"/>
  <c r="K44" i="4"/>
  <c r="K43" i="4"/>
  <c r="K42" i="4"/>
  <c r="K41" i="4"/>
  <c r="K35" i="4"/>
  <c r="K34" i="4"/>
  <c r="K33" i="4"/>
  <c r="K32" i="4"/>
  <c r="K31" i="4"/>
  <c r="K30" i="4"/>
  <c r="K29" i="4"/>
  <c r="K22" i="4"/>
  <c r="K21" i="4"/>
  <c r="K20" i="4"/>
  <c r="K19" i="4"/>
  <c r="K18" i="4"/>
  <c r="K17" i="4"/>
  <c r="AI59" i="1"/>
  <c r="AH59" i="1"/>
  <c r="AG59" i="1"/>
  <c r="AF59" i="1"/>
  <c r="AE59" i="1"/>
  <c r="AD59" i="1"/>
  <c r="AC59" i="1"/>
  <c r="AB59" i="1"/>
  <c r="AI58" i="1"/>
  <c r="AH58" i="1"/>
  <c r="AG58" i="1"/>
  <c r="AF58" i="1"/>
  <c r="AE58" i="1"/>
  <c r="AD58" i="1"/>
  <c r="AC58" i="1"/>
  <c r="AB58" i="1"/>
  <c r="AI57" i="1"/>
  <c r="AH57" i="1"/>
  <c r="AG57" i="1"/>
  <c r="AF57" i="1"/>
  <c r="AE57" i="1"/>
  <c r="AD57" i="1"/>
  <c r="AC57" i="1"/>
  <c r="AB57" i="1"/>
  <c r="AI56" i="1"/>
  <c r="AH56" i="1"/>
  <c r="AG56" i="1"/>
  <c r="AF56" i="1"/>
  <c r="AE56" i="1"/>
  <c r="AD56" i="1"/>
  <c r="AC56" i="1"/>
  <c r="AB56" i="1"/>
  <c r="AI55" i="1"/>
  <c r="AH55" i="1"/>
  <c r="AG55" i="1"/>
  <c r="AF55" i="1"/>
  <c r="AE55" i="1"/>
  <c r="AD55" i="1"/>
  <c r="AC55" i="1"/>
  <c r="AB55" i="1"/>
  <c r="AI54" i="1"/>
  <c r="AH54" i="1"/>
  <c r="AG54" i="1"/>
  <c r="AF54" i="1"/>
  <c r="AE54" i="1"/>
  <c r="AD54" i="1"/>
  <c r="AC54" i="1"/>
  <c r="AB54" i="1"/>
  <c r="AI53" i="1"/>
  <c r="AH53" i="1"/>
  <c r="AG53" i="1"/>
  <c r="AF53" i="1"/>
  <c r="AE53" i="1"/>
  <c r="AD53" i="1"/>
  <c r="AC53" i="1"/>
  <c r="AB53" i="1"/>
  <c r="AI52" i="1"/>
  <c r="AH52" i="1"/>
  <c r="AG52" i="1"/>
  <c r="AF52" i="1"/>
  <c r="AE52" i="1"/>
  <c r="AD52" i="1"/>
  <c r="AC52" i="1"/>
  <c r="AB52" i="1"/>
  <c r="CG46" i="1"/>
  <c r="CE59" i="1" s="1"/>
  <c r="CG45" i="1"/>
  <c r="BY58" i="1" s="1"/>
  <c r="CG44" i="1"/>
  <c r="CA57" i="1" s="1"/>
  <c r="CG43" i="1"/>
  <c r="CE56" i="1" s="1"/>
  <c r="CG42" i="1"/>
  <c r="CE55" i="1" s="1"/>
  <c r="CG41" i="1"/>
  <c r="BY54" i="1" s="1"/>
  <c r="CG40" i="1"/>
  <c r="CB53" i="1" s="1"/>
  <c r="CG39" i="1"/>
  <c r="CA59" i="1"/>
  <c r="BZ59" i="1"/>
  <c r="BY59" i="1"/>
  <c r="BX59" i="1"/>
  <c r="BN59" i="1"/>
  <c r="BM59" i="1"/>
  <c r="CB58" i="1"/>
  <c r="CA58" i="1"/>
  <c r="BZ58" i="1"/>
  <c r="BF58" i="1"/>
  <c r="BE58" i="1"/>
  <c r="E58" i="1"/>
  <c r="CC57" i="1"/>
  <c r="CB57" i="1"/>
  <c r="BR57" i="1"/>
  <c r="BQ57" i="1"/>
  <c r="BN55" i="1"/>
  <c r="CE54" i="1"/>
  <c r="CD54" i="1"/>
  <c r="CC54" i="1"/>
  <c r="CB54" i="1"/>
  <c r="CA54" i="1"/>
  <c r="BZ54" i="1"/>
  <c r="BX54" i="1"/>
  <c r="BF54" i="1"/>
  <c r="CE53" i="1"/>
  <c r="CD53" i="1"/>
  <c r="CC53" i="1"/>
  <c r="CA53" i="1"/>
  <c r="BX53" i="1"/>
  <c r="BN53" i="1"/>
  <c r="BM53" i="1"/>
  <c r="CE52" i="1"/>
  <c r="CD52" i="1"/>
  <c r="CC52" i="1"/>
  <c r="CB52" i="1"/>
  <c r="CA52" i="1"/>
  <c r="BZ52" i="1"/>
  <c r="BY52" i="1"/>
  <c r="BX52" i="1"/>
  <c r="BN52" i="1"/>
  <c r="BF52" i="1"/>
  <c r="BU46" i="1"/>
  <c r="BL59" i="1" s="1"/>
  <c r="BI46" i="1"/>
  <c r="BG59" i="1" s="1"/>
  <c r="AW46" i="1"/>
  <c r="AR59" i="1" s="1"/>
  <c r="AK46" i="1"/>
  <c r="Y46" i="1"/>
  <c r="L46" i="1"/>
  <c r="G59" i="1" s="1"/>
  <c r="BU45" i="1"/>
  <c r="BS58" i="1" s="1"/>
  <c r="BI45" i="1"/>
  <c r="BD58" i="1" s="1"/>
  <c r="AW45" i="1"/>
  <c r="AN58" i="1" s="1"/>
  <c r="AK45" i="1"/>
  <c r="Y45" i="1"/>
  <c r="T58" i="1" s="1"/>
  <c r="L45" i="1"/>
  <c r="C58" i="1" s="1"/>
  <c r="BU44" i="1"/>
  <c r="BP57" i="1" s="1"/>
  <c r="BI44" i="1"/>
  <c r="AZ57" i="1" s="1"/>
  <c r="AW44" i="1"/>
  <c r="AU57" i="1" s="1"/>
  <c r="AK44" i="1"/>
  <c r="Y44" i="1"/>
  <c r="R57" i="1" s="1"/>
  <c r="L44" i="1"/>
  <c r="J57" i="1" s="1"/>
  <c r="BU43" i="1"/>
  <c r="BL56" i="1" s="1"/>
  <c r="BI43" i="1"/>
  <c r="BG56" i="1" s="1"/>
  <c r="AW43" i="1"/>
  <c r="AR56" i="1" s="1"/>
  <c r="AK43" i="1"/>
  <c r="Y43" i="1"/>
  <c r="L43" i="1"/>
  <c r="G56" i="1" s="1"/>
  <c r="BU42" i="1"/>
  <c r="BS55" i="1" s="1"/>
  <c r="BI42" i="1"/>
  <c r="BD55" i="1" s="1"/>
  <c r="AW42" i="1"/>
  <c r="AN55" i="1" s="1"/>
  <c r="AK42" i="1"/>
  <c r="Y42" i="1"/>
  <c r="T55" i="1" s="1"/>
  <c r="L42" i="1"/>
  <c r="C55" i="1" s="1"/>
  <c r="BU41" i="1"/>
  <c r="BP54" i="1" s="1"/>
  <c r="BI41" i="1"/>
  <c r="AZ54" i="1" s="1"/>
  <c r="AW41" i="1"/>
  <c r="AU54" i="1" s="1"/>
  <c r="AK41" i="1"/>
  <c r="Y41" i="1"/>
  <c r="L41" i="1"/>
  <c r="J54" i="1" s="1"/>
  <c r="BU40" i="1"/>
  <c r="BL53" i="1" s="1"/>
  <c r="BI40" i="1"/>
  <c r="BG53" i="1" s="1"/>
  <c r="AW40" i="1"/>
  <c r="AR53" i="1" s="1"/>
  <c r="AK40" i="1"/>
  <c r="Y40" i="1"/>
  <c r="R53" i="1" s="1"/>
  <c r="L40" i="1"/>
  <c r="G53" i="1" s="1"/>
  <c r="BU39" i="1"/>
  <c r="BS52" i="1" s="1"/>
  <c r="BI39" i="1"/>
  <c r="BD52" i="1" s="1"/>
  <c r="AW39" i="1"/>
  <c r="AN52" i="1" s="1"/>
  <c r="AK39" i="1"/>
  <c r="Y39" i="1"/>
  <c r="T52" i="1" s="1"/>
  <c r="L39" i="1"/>
  <c r="C52" i="1" s="1"/>
  <c r="CQ59" i="1"/>
  <c r="CP59" i="1"/>
  <c r="CO59" i="1"/>
  <c r="CN59" i="1"/>
  <c r="CM59" i="1"/>
  <c r="CL59" i="1"/>
  <c r="CK59" i="1"/>
  <c r="CJ59" i="1"/>
  <c r="CQ58" i="1"/>
  <c r="CP58" i="1"/>
  <c r="CO58" i="1"/>
  <c r="CN58" i="1"/>
  <c r="CM58" i="1"/>
  <c r="CL58" i="1"/>
  <c r="CK58" i="1"/>
  <c r="CJ58" i="1"/>
  <c r="CQ57" i="1"/>
  <c r="CP57" i="1"/>
  <c r="CO57" i="1"/>
  <c r="CN57" i="1"/>
  <c r="CM57" i="1"/>
  <c r="CL57" i="1"/>
  <c r="CK57" i="1"/>
  <c r="CJ57" i="1"/>
  <c r="CQ56" i="1"/>
  <c r="CP56" i="1"/>
  <c r="CO56" i="1"/>
  <c r="CN56" i="1"/>
  <c r="CM56" i="1"/>
  <c r="CL56" i="1"/>
  <c r="CK56" i="1"/>
  <c r="CJ56" i="1"/>
  <c r="CQ55" i="1"/>
  <c r="CP55" i="1"/>
  <c r="CO55" i="1"/>
  <c r="CN55" i="1"/>
  <c r="CM55" i="1"/>
  <c r="CL55" i="1"/>
  <c r="CK55" i="1"/>
  <c r="CJ55" i="1"/>
  <c r="CQ54" i="1"/>
  <c r="CP54" i="1"/>
  <c r="CO54" i="1"/>
  <c r="CN54" i="1"/>
  <c r="CM54" i="1"/>
  <c r="CL54" i="1"/>
  <c r="CK54" i="1"/>
  <c r="CJ54" i="1"/>
  <c r="CQ53" i="1"/>
  <c r="CP53" i="1"/>
  <c r="CO53" i="1"/>
  <c r="CN53" i="1"/>
  <c r="CM53" i="1"/>
  <c r="CL53" i="1"/>
  <c r="CK53" i="1"/>
  <c r="CJ53" i="1"/>
  <c r="CQ52" i="1"/>
  <c r="CP52" i="1"/>
  <c r="CO52" i="1"/>
  <c r="CN52" i="1"/>
  <c r="CM52" i="1"/>
  <c r="CL52" i="1"/>
  <c r="CK65" i="1" s="1"/>
  <c r="CK52" i="1"/>
  <c r="CJ52" i="1"/>
  <c r="CQ24" i="1"/>
  <c r="CP24" i="1"/>
  <c r="CO24" i="1"/>
  <c r="CN24" i="1"/>
  <c r="CM24" i="1"/>
  <c r="CL24" i="1"/>
  <c r="CK24" i="1"/>
  <c r="CJ24" i="1"/>
  <c r="CQ23" i="1"/>
  <c r="CP23" i="1"/>
  <c r="CO23" i="1"/>
  <c r="CN23" i="1"/>
  <c r="CM23" i="1"/>
  <c r="CL23" i="1"/>
  <c r="CK23" i="1"/>
  <c r="CJ23" i="1"/>
  <c r="CQ22" i="1"/>
  <c r="CP22" i="1"/>
  <c r="CO22" i="1"/>
  <c r="CN22" i="1"/>
  <c r="CM22" i="1"/>
  <c r="CL22" i="1"/>
  <c r="CK22" i="1"/>
  <c r="CJ22" i="1"/>
  <c r="CQ21" i="1"/>
  <c r="CP21" i="1"/>
  <c r="CO21" i="1"/>
  <c r="CN21" i="1"/>
  <c r="CM21" i="1"/>
  <c r="CL21" i="1"/>
  <c r="CK21" i="1"/>
  <c r="CJ21" i="1"/>
  <c r="CQ20" i="1"/>
  <c r="CP20" i="1"/>
  <c r="CO20" i="1"/>
  <c r="CN20" i="1"/>
  <c r="CM20" i="1"/>
  <c r="CL20" i="1"/>
  <c r="CK20" i="1"/>
  <c r="CJ20" i="1"/>
  <c r="CQ19" i="1"/>
  <c r="CP19" i="1"/>
  <c r="CO19" i="1"/>
  <c r="CN19" i="1"/>
  <c r="CM19" i="1"/>
  <c r="CL19" i="1"/>
  <c r="CK19" i="1"/>
  <c r="CJ19" i="1"/>
  <c r="CQ18" i="1"/>
  <c r="CP18" i="1"/>
  <c r="CO18" i="1"/>
  <c r="CN18" i="1"/>
  <c r="CM18" i="1"/>
  <c r="CL18" i="1"/>
  <c r="CK18" i="1"/>
  <c r="CJ18" i="1"/>
  <c r="CQ17" i="1"/>
  <c r="CP17" i="1"/>
  <c r="CO17" i="1"/>
  <c r="CN17" i="1"/>
  <c r="CM17" i="1"/>
  <c r="CL17" i="1"/>
  <c r="CK17" i="1"/>
  <c r="CJ17" i="1"/>
  <c r="CE24" i="1"/>
  <c r="CD24" i="1"/>
  <c r="CC24" i="1"/>
  <c r="CB24" i="1"/>
  <c r="CA24" i="1"/>
  <c r="BZ24" i="1"/>
  <c r="BY24" i="1"/>
  <c r="BX24" i="1"/>
  <c r="CE23" i="1"/>
  <c r="CD23" i="1"/>
  <c r="CC23" i="1"/>
  <c r="CB23" i="1"/>
  <c r="CA23" i="1"/>
  <c r="BZ23" i="1"/>
  <c r="BY23" i="1"/>
  <c r="BX23" i="1"/>
  <c r="CE22" i="1"/>
  <c r="CD22" i="1"/>
  <c r="CC22" i="1"/>
  <c r="CB22" i="1"/>
  <c r="CA22" i="1"/>
  <c r="BZ22" i="1"/>
  <c r="BY22" i="1"/>
  <c r="BX22" i="1"/>
  <c r="CE21" i="1"/>
  <c r="CD21" i="1"/>
  <c r="CC21" i="1"/>
  <c r="CB21" i="1"/>
  <c r="CA21" i="1"/>
  <c r="BZ21" i="1"/>
  <c r="BY21" i="1"/>
  <c r="BX21" i="1"/>
  <c r="CE20" i="1"/>
  <c r="CD20" i="1"/>
  <c r="CC20" i="1"/>
  <c r="CB20" i="1"/>
  <c r="CA20" i="1"/>
  <c r="BZ20" i="1"/>
  <c r="BY20" i="1"/>
  <c r="BX20" i="1"/>
  <c r="CE19" i="1"/>
  <c r="CD19" i="1"/>
  <c r="CC19" i="1"/>
  <c r="CB19" i="1"/>
  <c r="CA19" i="1"/>
  <c r="BZ19" i="1"/>
  <c r="BY19" i="1"/>
  <c r="BX19" i="1"/>
  <c r="CE18" i="1"/>
  <c r="CD18" i="1"/>
  <c r="CC18" i="1"/>
  <c r="CB18" i="1"/>
  <c r="CA18" i="1"/>
  <c r="BZ18" i="1"/>
  <c r="BY18" i="1"/>
  <c r="BX18" i="1"/>
  <c r="CE17" i="1"/>
  <c r="CD17" i="1"/>
  <c r="CC17" i="1"/>
  <c r="CB17" i="1"/>
  <c r="CA17" i="1"/>
  <c r="BZ17" i="1"/>
  <c r="BY17" i="1"/>
  <c r="BX17" i="1"/>
  <c r="BS24" i="1"/>
  <c r="BR24" i="1"/>
  <c r="BQ24" i="1"/>
  <c r="BP24" i="1"/>
  <c r="BO24" i="1"/>
  <c r="BN24" i="1"/>
  <c r="BM24" i="1"/>
  <c r="BL24" i="1"/>
  <c r="BS23" i="1"/>
  <c r="BR23" i="1"/>
  <c r="BQ23" i="1"/>
  <c r="BP23" i="1"/>
  <c r="BO23" i="1"/>
  <c r="BN23" i="1"/>
  <c r="BM23" i="1"/>
  <c r="BL23" i="1"/>
  <c r="BS22" i="1"/>
  <c r="BR22" i="1"/>
  <c r="BQ22" i="1"/>
  <c r="BP22" i="1"/>
  <c r="BO22" i="1"/>
  <c r="BN22" i="1"/>
  <c r="BM22" i="1"/>
  <c r="BL22" i="1"/>
  <c r="BS21" i="1"/>
  <c r="BR21" i="1"/>
  <c r="BQ21" i="1"/>
  <c r="BP21" i="1"/>
  <c r="BO21" i="1"/>
  <c r="BN21" i="1"/>
  <c r="BM21" i="1"/>
  <c r="BL21" i="1"/>
  <c r="BS20" i="1"/>
  <c r="BR20" i="1"/>
  <c r="BQ20" i="1"/>
  <c r="BP20" i="1"/>
  <c r="BO20" i="1"/>
  <c r="BN20" i="1"/>
  <c r="BM20" i="1"/>
  <c r="BL20" i="1"/>
  <c r="BS19" i="1"/>
  <c r="BR19" i="1"/>
  <c r="BQ19" i="1"/>
  <c r="BP19" i="1"/>
  <c r="BO19" i="1"/>
  <c r="BN19" i="1"/>
  <c r="BM19" i="1"/>
  <c r="BL19" i="1"/>
  <c r="BS18" i="1"/>
  <c r="BR18" i="1"/>
  <c r="BQ18" i="1"/>
  <c r="BP18" i="1"/>
  <c r="BO18" i="1"/>
  <c r="BN18" i="1"/>
  <c r="BM18" i="1"/>
  <c r="BL18" i="1"/>
  <c r="BS17" i="1"/>
  <c r="BR17" i="1"/>
  <c r="BQ17" i="1"/>
  <c r="BP17" i="1"/>
  <c r="BO17" i="1"/>
  <c r="BN17" i="1"/>
  <c r="BM17" i="1"/>
  <c r="BL17" i="1"/>
  <c r="BG24" i="1"/>
  <c r="BF24" i="1"/>
  <c r="BE24" i="1"/>
  <c r="BD24" i="1"/>
  <c r="BC24" i="1"/>
  <c r="BB24" i="1"/>
  <c r="BA24" i="1"/>
  <c r="AZ24" i="1"/>
  <c r="BG23" i="1"/>
  <c r="BF23" i="1"/>
  <c r="BE23" i="1"/>
  <c r="BD23" i="1"/>
  <c r="BC23" i="1"/>
  <c r="BB23" i="1"/>
  <c r="BA23" i="1"/>
  <c r="AZ23" i="1"/>
  <c r="BG22" i="1"/>
  <c r="BF22" i="1"/>
  <c r="BE22" i="1"/>
  <c r="BD22" i="1"/>
  <c r="BC22" i="1"/>
  <c r="BB22" i="1"/>
  <c r="BA22" i="1"/>
  <c r="AZ22" i="1"/>
  <c r="BG21" i="1"/>
  <c r="BF21" i="1"/>
  <c r="BE21" i="1"/>
  <c r="BD21" i="1"/>
  <c r="BC21" i="1"/>
  <c r="BB21" i="1"/>
  <c r="BA21" i="1"/>
  <c r="AZ21" i="1"/>
  <c r="BG20" i="1"/>
  <c r="BF20" i="1"/>
  <c r="BE20" i="1"/>
  <c r="BD20" i="1"/>
  <c r="BC20" i="1"/>
  <c r="BB20" i="1"/>
  <c r="BA20" i="1"/>
  <c r="AZ20" i="1"/>
  <c r="BG19" i="1"/>
  <c r="BF19" i="1"/>
  <c r="BE19" i="1"/>
  <c r="BD19" i="1"/>
  <c r="BC19" i="1"/>
  <c r="BB19" i="1"/>
  <c r="BA19" i="1"/>
  <c r="AZ19" i="1"/>
  <c r="BG18" i="1"/>
  <c r="BF18" i="1"/>
  <c r="BE18" i="1"/>
  <c r="BD18" i="1"/>
  <c r="BC18" i="1"/>
  <c r="BB18" i="1"/>
  <c r="BA18" i="1"/>
  <c r="AZ18" i="1"/>
  <c r="BG17" i="1"/>
  <c r="BF17" i="1"/>
  <c r="BE17" i="1"/>
  <c r="BD17" i="1"/>
  <c r="BC17" i="1"/>
  <c r="BB17" i="1"/>
  <c r="BA17" i="1"/>
  <c r="AZ17" i="1"/>
  <c r="AU24" i="1"/>
  <c r="AT24" i="1"/>
  <c r="AS24" i="1"/>
  <c r="AR24" i="1"/>
  <c r="AQ24" i="1"/>
  <c r="AP24" i="1"/>
  <c r="AO24" i="1"/>
  <c r="AN24" i="1"/>
  <c r="AU23" i="1"/>
  <c r="AT23" i="1"/>
  <c r="AS23" i="1"/>
  <c r="AR23" i="1"/>
  <c r="AQ23" i="1"/>
  <c r="AP23" i="1"/>
  <c r="AO23" i="1"/>
  <c r="AN23" i="1"/>
  <c r="AU22" i="1"/>
  <c r="AT22" i="1"/>
  <c r="AS22" i="1"/>
  <c r="AR22" i="1"/>
  <c r="AQ22" i="1"/>
  <c r="AP22" i="1"/>
  <c r="AO22" i="1"/>
  <c r="AN22" i="1"/>
  <c r="AU21" i="1"/>
  <c r="AT21" i="1"/>
  <c r="AS21" i="1"/>
  <c r="AR21" i="1"/>
  <c r="AQ21" i="1"/>
  <c r="AP21" i="1"/>
  <c r="AO21" i="1"/>
  <c r="AN21" i="1"/>
  <c r="AU20" i="1"/>
  <c r="AT20" i="1"/>
  <c r="AS20" i="1"/>
  <c r="AR20" i="1"/>
  <c r="AQ20" i="1"/>
  <c r="AP20" i="1"/>
  <c r="AO20" i="1"/>
  <c r="AN20" i="1"/>
  <c r="AU19" i="1"/>
  <c r="AT19" i="1"/>
  <c r="AS19" i="1"/>
  <c r="AR19" i="1"/>
  <c r="AQ19" i="1"/>
  <c r="AP19" i="1"/>
  <c r="AO19" i="1"/>
  <c r="AN19" i="1"/>
  <c r="AU18" i="1"/>
  <c r="AT18" i="1"/>
  <c r="AS18" i="1"/>
  <c r="AR18" i="1"/>
  <c r="AQ18" i="1"/>
  <c r="AP18" i="1"/>
  <c r="AO18" i="1"/>
  <c r="AN18" i="1"/>
  <c r="AU17" i="1"/>
  <c r="AT17" i="1"/>
  <c r="AS17" i="1"/>
  <c r="AR17" i="1"/>
  <c r="AQ17" i="1"/>
  <c r="AP17" i="1"/>
  <c r="AO17" i="1"/>
  <c r="AN17" i="1"/>
  <c r="AO29" i="1" s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D29" i="1" s="1"/>
  <c r="P18" i="1"/>
  <c r="Q18" i="1"/>
  <c r="R18" i="1"/>
  <c r="S18" i="1"/>
  <c r="T18" i="1"/>
  <c r="U18" i="1"/>
  <c r="V18" i="1"/>
  <c r="W18" i="1"/>
  <c r="P19" i="1"/>
  <c r="Q19" i="1"/>
  <c r="R19" i="1"/>
  <c r="S19" i="1"/>
  <c r="T19" i="1"/>
  <c r="U19" i="1"/>
  <c r="V19" i="1"/>
  <c r="W19" i="1"/>
  <c r="P20" i="1"/>
  <c r="Q20" i="1"/>
  <c r="R20" i="1"/>
  <c r="S20" i="1"/>
  <c r="T20" i="1"/>
  <c r="U20" i="1"/>
  <c r="V20" i="1"/>
  <c r="W20" i="1"/>
  <c r="P21" i="1"/>
  <c r="Q21" i="1"/>
  <c r="R21" i="1"/>
  <c r="S21" i="1"/>
  <c r="T21" i="1"/>
  <c r="U21" i="1"/>
  <c r="V21" i="1"/>
  <c r="W21" i="1"/>
  <c r="P22" i="1"/>
  <c r="Q22" i="1"/>
  <c r="R22" i="1"/>
  <c r="S22" i="1"/>
  <c r="T22" i="1"/>
  <c r="U22" i="1"/>
  <c r="V22" i="1"/>
  <c r="W22" i="1"/>
  <c r="P23" i="1"/>
  <c r="Q23" i="1"/>
  <c r="R23" i="1"/>
  <c r="S23" i="1"/>
  <c r="T23" i="1"/>
  <c r="U23" i="1"/>
  <c r="V23" i="1"/>
  <c r="W23" i="1"/>
  <c r="P24" i="1"/>
  <c r="Q24" i="1"/>
  <c r="R24" i="1"/>
  <c r="S24" i="1"/>
  <c r="T24" i="1"/>
  <c r="U24" i="1"/>
  <c r="V24" i="1"/>
  <c r="W24" i="1"/>
  <c r="W17" i="1"/>
  <c r="V17" i="1"/>
  <c r="U17" i="1"/>
  <c r="T17" i="1"/>
  <c r="S17" i="1"/>
  <c r="R17" i="1"/>
  <c r="Q17" i="1"/>
  <c r="P17" i="1"/>
  <c r="CS46" i="1"/>
  <c r="CS45" i="1"/>
  <c r="CS44" i="1"/>
  <c r="CS43" i="1"/>
  <c r="CS42" i="1"/>
  <c r="CS41" i="1"/>
  <c r="CS40" i="1"/>
  <c r="CS39" i="1"/>
  <c r="CS11" i="1"/>
  <c r="CS10" i="1"/>
  <c r="CS9" i="1"/>
  <c r="CS8" i="1"/>
  <c r="CS7" i="1"/>
  <c r="CS6" i="1"/>
  <c r="CS5" i="1"/>
  <c r="CS4" i="1"/>
  <c r="BY29" i="1"/>
  <c r="CG11" i="1"/>
  <c r="CG10" i="1"/>
  <c r="CG9" i="1"/>
  <c r="CG8" i="1"/>
  <c r="CG7" i="1"/>
  <c r="CG6" i="1"/>
  <c r="CG5" i="1"/>
  <c r="CG4" i="1"/>
  <c r="BU11" i="1"/>
  <c r="BU10" i="1"/>
  <c r="BU9" i="1"/>
  <c r="BU8" i="1"/>
  <c r="BU7" i="1"/>
  <c r="BU6" i="1"/>
  <c r="BU5" i="1"/>
  <c r="BU4" i="1"/>
  <c r="BA28" i="1"/>
  <c r="BI11" i="1"/>
  <c r="BI10" i="1"/>
  <c r="BI9" i="1"/>
  <c r="BI8" i="1"/>
  <c r="BI7" i="1"/>
  <c r="BI6" i="1"/>
  <c r="BI5" i="1"/>
  <c r="BI4" i="1"/>
  <c r="AW11" i="1"/>
  <c r="AW10" i="1"/>
  <c r="AW9" i="1"/>
  <c r="AW8" i="1"/>
  <c r="AW7" i="1"/>
  <c r="AW6" i="1"/>
  <c r="AW5" i="1"/>
  <c r="AW4" i="1"/>
  <c r="AC30" i="1"/>
  <c r="L11" i="1"/>
  <c r="L10" i="1"/>
  <c r="L9" i="1"/>
  <c r="L8" i="1"/>
  <c r="L7" i="1"/>
  <c r="L6" i="1"/>
  <c r="L5" i="1"/>
  <c r="L4" i="1"/>
  <c r="AG23" i="1"/>
  <c r="AF23" i="1"/>
  <c r="AH22" i="1"/>
  <c r="AG22" i="1"/>
  <c r="AF22" i="1"/>
  <c r="AD22" i="1"/>
  <c r="AC22" i="1"/>
  <c r="AB22" i="1"/>
  <c r="AG20" i="1"/>
  <c r="AF20" i="1"/>
  <c r="AG19" i="1"/>
  <c r="AF19" i="1"/>
  <c r="AC19" i="1"/>
  <c r="AB19" i="1"/>
  <c r="AD18" i="1"/>
  <c r="AC18" i="1"/>
  <c r="AB18" i="1"/>
  <c r="AK11" i="1"/>
  <c r="AK10" i="1"/>
  <c r="AK9" i="1"/>
  <c r="AK8" i="1"/>
  <c r="AK7" i="1"/>
  <c r="AK6" i="1"/>
  <c r="AK5" i="1"/>
  <c r="AK4" i="1"/>
  <c r="Y5" i="1"/>
  <c r="Y6" i="1"/>
  <c r="AE19" i="1" s="1"/>
  <c r="Y7" i="1"/>
  <c r="AI20" i="1" s="1"/>
  <c r="Y8" i="1"/>
  <c r="Y9" i="1"/>
  <c r="AE22" i="1" s="1"/>
  <c r="Y10" i="1"/>
  <c r="AI23" i="1" s="1"/>
  <c r="Y11" i="1"/>
  <c r="Y4" i="1"/>
  <c r="AI17" i="1" s="1"/>
  <c r="BQ18" i="18" l="1"/>
  <c r="BQ17" i="18"/>
  <c r="BS55" i="18"/>
  <c r="A68" i="18"/>
  <c r="B68" i="18"/>
  <c r="B69" i="12"/>
  <c r="B68" i="12"/>
  <c r="C68" i="12"/>
  <c r="B66" i="12"/>
  <c r="C66" i="12"/>
  <c r="C69" i="12"/>
  <c r="A69" i="12"/>
  <c r="C70" i="9"/>
  <c r="C71" i="6"/>
  <c r="B67" i="6"/>
  <c r="B71" i="6"/>
  <c r="C67" i="6"/>
  <c r="B70" i="6"/>
  <c r="A70" i="6"/>
  <c r="C70" i="6"/>
  <c r="C69" i="6"/>
  <c r="B69" i="6"/>
  <c r="A69" i="6"/>
  <c r="A71" i="6"/>
  <c r="C68" i="6"/>
  <c r="B68" i="6"/>
  <c r="A68" i="6"/>
  <c r="A67" i="6"/>
  <c r="C66" i="6"/>
  <c r="A66" i="6"/>
  <c r="C19" i="5"/>
  <c r="C18" i="5"/>
  <c r="C16" i="5"/>
  <c r="C17" i="5"/>
  <c r="BH24" i="5"/>
  <c r="BH28" i="5"/>
  <c r="BH43" i="5"/>
  <c r="BI24" i="5"/>
  <c r="BI43" i="5"/>
  <c r="BJ24" i="5"/>
  <c r="BM28" i="5"/>
  <c r="BJ43" i="5"/>
  <c r="BL24" i="5"/>
  <c r="BG29" i="5"/>
  <c r="BL43" i="5"/>
  <c r="BM24" i="5"/>
  <c r="BH29" i="5"/>
  <c r="BG45" i="5"/>
  <c r="BH26" i="5"/>
  <c r="BI29" i="5"/>
  <c r="BH45" i="5"/>
  <c r="BK8" i="5"/>
  <c r="BJ29" i="5"/>
  <c r="BI45" i="5"/>
  <c r="BI10" i="5"/>
  <c r="BI27" i="5"/>
  <c r="BK29" i="5"/>
  <c r="BJ45" i="5"/>
  <c r="BG12" i="5"/>
  <c r="BM29" i="5"/>
  <c r="BL45" i="5"/>
  <c r="BI12" i="5"/>
  <c r="BK27" i="5"/>
  <c r="BM45" i="5"/>
  <c r="BJ12" i="5"/>
  <c r="BG42" i="5"/>
  <c r="BL8" i="5"/>
  <c r="BJ10" i="5"/>
  <c r="BH12" i="5"/>
  <c r="BM13" i="5"/>
  <c r="BI26" i="5"/>
  <c r="BG28" i="5"/>
  <c r="BJ40" i="5"/>
  <c r="BH42" i="5"/>
  <c r="BM43" i="5"/>
  <c r="BM8" i="5"/>
  <c r="BK10" i="5"/>
  <c r="BG14" i="5"/>
  <c r="BJ26" i="5"/>
  <c r="BK40" i="5"/>
  <c r="BI42" i="5"/>
  <c r="BG44" i="5"/>
  <c r="BL10" i="5"/>
  <c r="BH14" i="5"/>
  <c r="BK26" i="5"/>
  <c r="BG30" i="5"/>
  <c r="BL40" i="5"/>
  <c r="BJ42" i="5"/>
  <c r="BH44" i="5"/>
  <c r="BH9" i="5"/>
  <c r="BM10" i="5"/>
  <c r="BK12" i="5"/>
  <c r="BI14" i="5"/>
  <c r="BG25" i="5"/>
  <c r="BL26" i="5"/>
  <c r="BJ28" i="5"/>
  <c r="BH30" i="5"/>
  <c r="BM40" i="5"/>
  <c r="BK42" i="5"/>
  <c r="BI44" i="5"/>
  <c r="BG46" i="5"/>
  <c r="BG9" i="5"/>
  <c r="BI9" i="5"/>
  <c r="BG11" i="5"/>
  <c r="BL12" i="5"/>
  <c r="BJ14" i="5"/>
  <c r="BH25" i="5"/>
  <c r="BM26" i="5"/>
  <c r="BK28" i="5"/>
  <c r="BI30" i="5"/>
  <c r="BG41" i="5"/>
  <c r="BL42" i="5"/>
  <c r="BJ44" i="5"/>
  <c r="BH46" i="5"/>
  <c r="BL13" i="5"/>
  <c r="BJ9" i="5"/>
  <c r="BH11" i="5"/>
  <c r="BK14" i="5"/>
  <c r="BI25" i="5"/>
  <c r="BJ30" i="5"/>
  <c r="BH41" i="5"/>
  <c r="BK44" i="5"/>
  <c r="BI46" i="5"/>
  <c r="BK9" i="5"/>
  <c r="BI11" i="5"/>
  <c r="BG13" i="5"/>
  <c r="BL14" i="5"/>
  <c r="BJ25" i="5"/>
  <c r="BK30" i="5"/>
  <c r="BI41" i="5"/>
  <c r="BL44" i="5"/>
  <c r="BJ46" i="5"/>
  <c r="BG8" i="5"/>
  <c r="BL9" i="5"/>
  <c r="BJ11" i="5"/>
  <c r="BH13" i="5"/>
  <c r="BK25" i="5"/>
  <c r="BL30" i="5"/>
  <c r="BJ41" i="5"/>
  <c r="BK46" i="5"/>
  <c r="BH8" i="5"/>
  <c r="BK11" i="5"/>
  <c r="BI13" i="5"/>
  <c r="BL25" i="5"/>
  <c r="BK41" i="5"/>
  <c r="BL46" i="5"/>
  <c r="BI8" i="5"/>
  <c r="BL11" i="5"/>
  <c r="BJ13" i="5"/>
  <c r="BG40" i="5"/>
  <c r="BL41" i="5"/>
  <c r="BG10" i="5"/>
  <c r="D55" i="1"/>
  <c r="E55" i="1"/>
  <c r="E54" i="1"/>
  <c r="H56" i="1"/>
  <c r="I56" i="1"/>
  <c r="H59" i="1"/>
  <c r="D52" i="1"/>
  <c r="E52" i="1"/>
  <c r="H53" i="1"/>
  <c r="I52" i="1"/>
  <c r="I53" i="1"/>
  <c r="D58" i="1"/>
  <c r="V55" i="1"/>
  <c r="Q57" i="1"/>
  <c r="U55" i="1"/>
  <c r="AS53" i="1"/>
  <c r="AO55" i="1"/>
  <c r="AT53" i="1"/>
  <c r="AP55" i="1"/>
  <c r="AT55" i="1"/>
  <c r="AP54" i="1"/>
  <c r="AS59" i="1"/>
  <c r="AO52" i="1"/>
  <c r="AT59" i="1"/>
  <c r="AP52" i="1"/>
  <c r="AS56" i="1"/>
  <c r="AO58" i="1"/>
  <c r="AT52" i="1"/>
  <c r="AT56" i="1"/>
  <c r="AP58" i="1"/>
  <c r="BE55" i="1"/>
  <c r="BA57" i="1"/>
  <c r="BE52" i="1"/>
  <c r="BF55" i="1"/>
  <c r="BB57" i="1"/>
  <c r="BA54" i="1"/>
  <c r="BB54" i="1"/>
  <c r="BB56" i="1"/>
  <c r="BB53" i="1"/>
  <c r="CD57" i="1"/>
  <c r="BX55" i="1"/>
  <c r="CE57" i="1"/>
  <c r="CC58" i="1"/>
  <c r="BY55" i="1"/>
  <c r="BY65" i="1" s="1"/>
  <c r="BX56" i="1"/>
  <c r="CD58" i="1"/>
  <c r="BZ55" i="1"/>
  <c r="BY56" i="1"/>
  <c r="CE58" i="1"/>
  <c r="CB59" i="1"/>
  <c r="CA55" i="1"/>
  <c r="BZ56" i="1"/>
  <c r="CC59" i="1"/>
  <c r="CB55" i="1"/>
  <c r="BY64" i="1" s="1"/>
  <c r="CA56" i="1"/>
  <c r="CD59" i="1"/>
  <c r="BY53" i="1"/>
  <c r="CC55" i="1"/>
  <c r="CB56" i="1"/>
  <c r="BX57" i="1"/>
  <c r="BZ53" i="1"/>
  <c r="CD55" i="1"/>
  <c r="CC56" i="1"/>
  <c r="BY57" i="1"/>
  <c r="CD56" i="1"/>
  <c r="BZ57" i="1"/>
  <c r="BX58" i="1"/>
  <c r="BR53" i="1"/>
  <c r="BM56" i="1"/>
  <c r="BN56" i="1"/>
  <c r="BQ54" i="1"/>
  <c r="BR56" i="1"/>
  <c r="BR54" i="1"/>
  <c r="F52" i="1"/>
  <c r="W52" i="1"/>
  <c r="AQ52" i="1"/>
  <c r="BG52" i="1"/>
  <c r="J53" i="1"/>
  <c r="AU53" i="1"/>
  <c r="BO53" i="1"/>
  <c r="S54" i="1"/>
  <c r="BC54" i="1"/>
  <c r="BS54" i="1"/>
  <c r="F55" i="1"/>
  <c r="W55" i="1"/>
  <c r="AQ55" i="1"/>
  <c r="BG55" i="1"/>
  <c r="J56" i="1"/>
  <c r="AU56" i="1"/>
  <c r="BO56" i="1"/>
  <c r="S57" i="1"/>
  <c r="BC57" i="1"/>
  <c r="BS57" i="1"/>
  <c r="F58" i="1"/>
  <c r="W58" i="1"/>
  <c r="AQ58" i="1"/>
  <c r="BG58" i="1"/>
  <c r="J59" i="1"/>
  <c r="AU59" i="1"/>
  <c r="BO59" i="1"/>
  <c r="Q54" i="1"/>
  <c r="R54" i="1"/>
  <c r="V58" i="1"/>
  <c r="G52" i="1"/>
  <c r="AR52" i="1"/>
  <c r="BL52" i="1"/>
  <c r="P53" i="1"/>
  <c r="AZ53" i="1"/>
  <c r="BP53" i="1"/>
  <c r="C54" i="1"/>
  <c r="T54" i="1"/>
  <c r="AN54" i="1"/>
  <c r="BD54" i="1"/>
  <c r="G55" i="1"/>
  <c r="AR55" i="1"/>
  <c r="BL55" i="1"/>
  <c r="P56" i="1"/>
  <c r="AZ56" i="1"/>
  <c r="BP56" i="1"/>
  <c r="C57" i="1"/>
  <c r="T57" i="1"/>
  <c r="AN57" i="1"/>
  <c r="BD57" i="1"/>
  <c r="G58" i="1"/>
  <c r="AR58" i="1"/>
  <c r="BL58" i="1"/>
  <c r="P59" i="1"/>
  <c r="AZ59" i="1"/>
  <c r="BP59" i="1"/>
  <c r="V52" i="1"/>
  <c r="I59" i="1"/>
  <c r="H52" i="1"/>
  <c r="AS52" i="1"/>
  <c r="BM52" i="1"/>
  <c r="Q53" i="1"/>
  <c r="BA53" i="1"/>
  <c r="BQ53" i="1"/>
  <c r="D54" i="1"/>
  <c r="U54" i="1"/>
  <c r="AO54" i="1"/>
  <c r="BE54" i="1"/>
  <c r="H55" i="1"/>
  <c r="AS55" i="1"/>
  <c r="BM55" i="1"/>
  <c r="Q56" i="1"/>
  <c r="BA56" i="1"/>
  <c r="BQ56" i="1"/>
  <c r="D57" i="1"/>
  <c r="U57" i="1"/>
  <c r="AO57" i="1"/>
  <c r="BE57" i="1"/>
  <c r="H58" i="1"/>
  <c r="AS58" i="1"/>
  <c r="BM58" i="1"/>
  <c r="Q59" i="1"/>
  <c r="BA59" i="1"/>
  <c r="BQ59" i="1"/>
  <c r="V57" i="1"/>
  <c r="AP57" i="1"/>
  <c r="BF57" i="1"/>
  <c r="I58" i="1"/>
  <c r="AT58" i="1"/>
  <c r="BN58" i="1"/>
  <c r="R59" i="1"/>
  <c r="BB59" i="1"/>
  <c r="BR59" i="1"/>
  <c r="E57" i="1"/>
  <c r="J52" i="1"/>
  <c r="AU52" i="1"/>
  <c r="BO52" i="1"/>
  <c r="S53" i="1"/>
  <c r="BC53" i="1"/>
  <c r="BS53" i="1"/>
  <c r="F54" i="1"/>
  <c r="W54" i="1"/>
  <c r="AQ54" i="1"/>
  <c r="BG54" i="1"/>
  <c r="J55" i="1"/>
  <c r="AU55" i="1"/>
  <c r="BO55" i="1"/>
  <c r="S56" i="1"/>
  <c r="BC56" i="1"/>
  <c r="BS56" i="1"/>
  <c r="F57" i="1"/>
  <c r="W57" i="1"/>
  <c r="AQ57" i="1"/>
  <c r="BG57" i="1"/>
  <c r="J58" i="1"/>
  <c r="AU58" i="1"/>
  <c r="BO58" i="1"/>
  <c r="S59" i="1"/>
  <c r="BC59" i="1"/>
  <c r="BS59" i="1"/>
  <c r="R56" i="1"/>
  <c r="P52" i="1"/>
  <c r="AZ52" i="1"/>
  <c r="BP52" i="1"/>
  <c r="C53" i="1"/>
  <c r="T53" i="1"/>
  <c r="AN53" i="1"/>
  <c r="BD53" i="1"/>
  <c r="G54" i="1"/>
  <c r="AR54" i="1"/>
  <c r="BL54" i="1"/>
  <c r="P55" i="1"/>
  <c r="AZ55" i="1"/>
  <c r="BP55" i="1"/>
  <c r="C56" i="1"/>
  <c r="T56" i="1"/>
  <c r="AN56" i="1"/>
  <c r="BD56" i="1"/>
  <c r="G57" i="1"/>
  <c r="AR57" i="1"/>
  <c r="BL57" i="1"/>
  <c r="P58" i="1"/>
  <c r="AZ58" i="1"/>
  <c r="BP58" i="1"/>
  <c r="C59" i="1"/>
  <c r="T59" i="1"/>
  <c r="AN59" i="1"/>
  <c r="BD59" i="1"/>
  <c r="U58" i="1"/>
  <c r="V54" i="1"/>
  <c r="Q52" i="1"/>
  <c r="BA52" i="1"/>
  <c r="BQ52" i="1"/>
  <c r="D53" i="1"/>
  <c r="U53" i="1"/>
  <c r="AO53" i="1"/>
  <c r="BE53" i="1"/>
  <c r="H54" i="1"/>
  <c r="AS54" i="1"/>
  <c r="BM54" i="1"/>
  <c r="Q55" i="1"/>
  <c r="BA55" i="1"/>
  <c r="BQ55" i="1"/>
  <c r="D56" i="1"/>
  <c r="U56" i="1"/>
  <c r="AO56" i="1"/>
  <c r="BE56" i="1"/>
  <c r="H57" i="1"/>
  <c r="AS57" i="1"/>
  <c r="BM57" i="1"/>
  <c r="Q58" i="1"/>
  <c r="BA58" i="1"/>
  <c r="BQ58" i="1"/>
  <c r="D59" i="1"/>
  <c r="U59" i="1"/>
  <c r="AO59" i="1"/>
  <c r="BE59" i="1"/>
  <c r="R52" i="1"/>
  <c r="BB52" i="1"/>
  <c r="BR52" i="1"/>
  <c r="E53" i="1"/>
  <c r="D65" i="1" s="1"/>
  <c r="V53" i="1"/>
  <c r="AP53" i="1"/>
  <c r="BF53" i="1"/>
  <c r="I54" i="1"/>
  <c r="AT54" i="1"/>
  <c r="BN54" i="1"/>
  <c r="R55" i="1"/>
  <c r="BB55" i="1"/>
  <c r="BR55" i="1"/>
  <c r="E56" i="1"/>
  <c r="V56" i="1"/>
  <c r="AP56" i="1"/>
  <c r="BF56" i="1"/>
  <c r="I57" i="1"/>
  <c r="AT57" i="1"/>
  <c r="BN57" i="1"/>
  <c r="R58" i="1"/>
  <c r="BB58" i="1"/>
  <c r="BR58" i="1"/>
  <c r="E59" i="1"/>
  <c r="V59" i="1"/>
  <c r="AP59" i="1"/>
  <c r="BF59" i="1"/>
  <c r="BY63" i="1"/>
  <c r="U52" i="1"/>
  <c r="I55" i="1"/>
  <c r="S52" i="1"/>
  <c r="BC52" i="1"/>
  <c r="F53" i="1"/>
  <c r="W53" i="1"/>
  <c r="AQ53" i="1"/>
  <c r="BO54" i="1"/>
  <c r="S55" i="1"/>
  <c r="BC55" i="1"/>
  <c r="F56" i="1"/>
  <c r="W56" i="1"/>
  <c r="AQ56" i="1"/>
  <c r="BO57" i="1"/>
  <c r="S58" i="1"/>
  <c r="BC58" i="1"/>
  <c r="F59" i="1"/>
  <c r="W59" i="1"/>
  <c r="AQ59" i="1"/>
  <c r="P54" i="1"/>
  <c r="P57" i="1"/>
  <c r="AO28" i="1"/>
  <c r="AO30" i="1"/>
  <c r="D30" i="1"/>
  <c r="Q30" i="1"/>
  <c r="CK64" i="1"/>
  <c r="CK63" i="1"/>
  <c r="CK28" i="1"/>
  <c r="CK30" i="1"/>
  <c r="CK29" i="1"/>
  <c r="BY30" i="1"/>
  <c r="BY28" i="1"/>
  <c r="BM28" i="1"/>
  <c r="BM30" i="1"/>
  <c r="BM29" i="1"/>
  <c r="BA30" i="1"/>
  <c r="BA29" i="1"/>
  <c r="D28" i="1"/>
  <c r="AC21" i="1"/>
  <c r="AH19" i="1"/>
  <c r="AD21" i="1"/>
  <c r="AD24" i="1"/>
  <c r="AE18" i="1"/>
  <c r="AI19" i="1"/>
  <c r="AE24" i="1"/>
  <c r="AB17" i="1"/>
  <c r="AF18" i="1"/>
  <c r="AB20" i="1"/>
  <c r="AF21" i="1"/>
  <c r="AB23" i="1"/>
  <c r="AF24" i="1"/>
  <c r="AC17" i="1"/>
  <c r="AG18" i="1"/>
  <c r="AC20" i="1"/>
  <c r="AG21" i="1"/>
  <c r="AC23" i="1"/>
  <c r="AG24" i="1"/>
  <c r="AB21" i="1"/>
  <c r="AE21" i="1"/>
  <c r="AD17" i="1"/>
  <c r="AD20" i="1"/>
  <c r="AH21" i="1"/>
  <c r="AH24" i="1"/>
  <c r="AF17" i="1"/>
  <c r="AB24" i="1"/>
  <c r="AC24" i="1"/>
  <c r="AI22" i="1"/>
  <c r="AH18" i="1"/>
  <c r="AD23" i="1"/>
  <c r="AE17" i="1"/>
  <c r="AI18" i="1"/>
  <c r="AE20" i="1"/>
  <c r="AI21" i="1"/>
  <c r="AE23" i="1"/>
  <c r="AI24" i="1"/>
  <c r="AG17" i="1"/>
  <c r="AH17" i="1"/>
  <c r="AD19" i="1"/>
  <c r="AH20" i="1"/>
  <c r="AH23" i="1"/>
  <c r="C66" i="18" l="1"/>
  <c r="B66" i="18"/>
  <c r="A66" i="18"/>
  <c r="D63" i="1"/>
  <c r="D64" i="1"/>
  <c r="AO65" i="1"/>
  <c r="AO63" i="1"/>
  <c r="Q64" i="1"/>
  <c r="Q65" i="1"/>
  <c r="Q63" i="1"/>
  <c r="BM65" i="1"/>
  <c r="BM63" i="1"/>
  <c r="BM64" i="1"/>
  <c r="AC65" i="1"/>
  <c r="AC63" i="1"/>
  <c r="AC64" i="1"/>
  <c r="AO64" i="1"/>
  <c r="BA65" i="1"/>
  <c r="BA63" i="1"/>
  <c r="BA64" i="1"/>
  <c r="Q29" i="1"/>
  <c r="Q28" i="1"/>
  <c r="AC29" i="1"/>
  <c r="AC28" i="1"/>
</calcChain>
</file>

<file path=xl/sharedStrings.xml><?xml version="1.0" encoding="utf-8"?>
<sst xmlns="http://schemas.openxmlformats.org/spreadsheetml/2006/main" count="3039" uniqueCount="29">
  <si>
    <t>Actual</t>
  </si>
  <si>
    <t>Classified</t>
  </si>
  <si>
    <t>hard</t>
  </si>
  <si>
    <t>correct</t>
  </si>
  <si>
    <t>good</t>
  </si>
  <si>
    <t>not bad</t>
  </si>
  <si>
    <t>only going to 5mm depth:</t>
  </si>
  <si>
    <t>Oh no! this is only 1 run. Better to check against multiple. Do a logical on the value of z, rather than just taking the first X runs. (not solved, dispite my initial attempt)</t>
  </si>
  <si>
    <t>All Pressures to 5mm depth</t>
  </si>
  <si>
    <t>Taken at slices of:</t>
  </si>
  <si>
    <t>0.3mm</t>
  </si>
  <si>
    <t>0.6mm</t>
  </si>
  <si>
    <t>0.9mm</t>
  </si>
  <si>
    <t>1.2mm</t>
  </si>
  <si>
    <t>1.5mm</t>
  </si>
  <si>
    <t>1.8mm</t>
  </si>
  <si>
    <t>2.1mm</t>
  </si>
  <si>
    <t>1atm</t>
  </si>
  <si>
    <t>1.5atm</t>
  </si>
  <si>
    <t>2atm</t>
  </si>
  <si>
    <t>1 atm</t>
  </si>
  <si>
    <t>2 atm</t>
  </si>
  <si>
    <t>Slice size</t>
  </si>
  <si>
    <t>Pressure</t>
  </si>
  <si>
    <t>1.5 atm</t>
  </si>
  <si>
    <t>bad</t>
  </si>
  <si>
    <t>Classified as</t>
  </si>
  <si>
    <t>All Pressures to 10mm depth</t>
  </si>
  <si>
    <t>most of these are wrong, autosave didn’t save a previous version and so savede a crap version I'd made withouit me telling it to and provided no way back to the previous one. What a shitbag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</si>
</sst>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9898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Down="1">
      <left/>
      <right/>
      <top/>
      <bottom/>
      <diagonal style="thin">
        <color auto="1"/>
      </diagonal>
    </border>
    <border diagonalDown="1">
      <left style="thin">
        <color indexed="64"/>
      </left>
      <right/>
      <top/>
      <bottom/>
      <diagonal style="thin">
        <color indexed="64"/>
      </diagonal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2" fontId="0" fillId="6" borderId="0" xfId="0" applyNumberFormat="1" applyFill="1"/>
    <xf numFmtId="2" fontId="0" fillId="7" borderId="0" xfId="0" applyNumberFormat="1" applyFill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3" xfId="0" applyBorder="1"/>
    <xf numFmtId="0" fontId="0" fillId="3" borderId="3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0" fontId="0" fillId="3" borderId="5" xfId="0" applyFill="1" applyBorder="1"/>
    <xf numFmtId="0" fontId="0" fillId="3" borderId="4" xfId="0" applyFill="1" applyBorder="1"/>
    <xf numFmtId="0" fontId="1" fillId="0" borderId="0" xfId="0" applyFon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9898"/>
      <color rgb="FFF86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'2.5 depth'!$D$62:$I$62</c:f>
              <c:numCache>
                <c:formatCode>0.00</c:formatCode>
                <c:ptCount val="6"/>
                <c:pt idx="0">
                  <c:v>0.71128248079941592</c:v>
                </c:pt>
                <c:pt idx="1">
                  <c:v>0.84123328806394138</c:v>
                </c:pt>
                <c:pt idx="2">
                  <c:v>0.60032559568614097</c:v>
                </c:pt>
                <c:pt idx="3">
                  <c:v>2.3457376734426012E-2</c:v>
                </c:pt>
                <c:pt idx="4">
                  <c:v>0.59329961708135115</c:v>
                </c:pt>
                <c:pt idx="5">
                  <c:v>0.67152431025681658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1-42FB-8754-8DFA27A2AF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'2.5 depth'!$D$63:$I$63</c:f>
              <c:numCache>
                <c:formatCode>0.00</c:formatCode>
                <c:ptCount val="6"/>
                <c:pt idx="0">
                  <c:v>0.79937611970040001</c:v>
                </c:pt>
                <c:pt idx="1">
                  <c:v>0.47631505335957058</c:v>
                </c:pt>
                <c:pt idx="2">
                  <c:v>0.63684490704246566</c:v>
                </c:pt>
                <c:pt idx="3">
                  <c:v>0.747169826229655</c:v>
                </c:pt>
                <c:pt idx="4">
                  <c:v>0.45941267647056822</c:v>
                </c:pt>
                <c:pt idx="5">
                  <c:v>0.54634770660797261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1-42FB-8754-8DFA27A2AF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'2.5 depth'!$D$64:$I$64</c:f>
              <c:numCache>
                <c:formatCode>0.00</c:formatCode>
                <c:ptCount val="6"/>
                <c:pt idx="0">
                  <c:v>0.61016903426484748</c:v>
                </c:pt>
                <c:pt idx="1">
                  <c:v>0.76965245314459396</c:v>
                </c:pt>
                <c:pt idx="2">
                  <c:v>0.71125482448502653</c:v>
                </c:pt>
                <c:pt idx="3">
                  <c:v>0.71139873838353918</c:v>
                </c:pt>
                <c:pt idx="4">
                  <c:v>0.76924178902306284</c:v>
                </c:pt>
                <c:pt idx="5">
                  <c:v>0.57043274931874699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1-42FB-8754-8DFA27A2A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320912"/>
        <c:axId val="1199340464"/>
      </c:lineChart>
      <c:catAx>
        <c:axId val="119932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0464"/>
        <c:crosses val="autoZero"/>
        <c:auto val="1"/>
        <c:lblAlgn val="ctr"/>
        <c:lblOffset val="100"/>
        <c:noMultiLvlLbl val="0"/>
      </c:catAx>
      <c:valAx>
        <c:axId val="1199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'7.5-10mm'!$D$62:$I$62</c:f>
              <c:numCache>
                <c:formatCode>0.00</c:formatCode>
                <c:ptCount val="6"/>
                <c:pt idx="0">
                  <c:v>0.20381526104417674</c:v>
                </c:pt>
                <c:pt idx="1">
                  <c:v>0.12697758611380866</c:v>
                </c:pt>
                <c:pt idx="2">
                  <c:v>0.27153299813466175</c:v>
                </c:pt>
                <c:pt idx="3">
                  <c:v>0.70783187418050275</c:v>
                </c:pt>
                <c:pt idx="4">
                  <c:v>0.4309576010351126</c:v>
                </c:pt>
                <c:pt idx="5">
                  <c:v>0.89615605278255883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8-4162-B8EF-E38664C34A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'7.5-10mm'!$D$63:$I$63</c:f>
              <c:numCache>
                <c:formatCode>0.00</c:formatCode>
                <c:ptCount val="6"/>
                <c:pt idx="0">
                  <c:v>0.2260880255716744</c:v>
                </c:pt>
                <c:pt idx="1">
                  <c:v>0.16161063040111184</c:v>
                </c:pt>
                <c:pt idx="2">
                  <c:v>0.30345628711435496</c:v>
                </c:pt>
                <c:pt idx="3">
                  <c:v>0.37976479414646314</c:v>
                </c:pt>
                <c:pt idx="4">
                  <c:v>0.48109037464406701</c:v>
                </c:pt>
                <c:pt idx="5">
                  <c:v>0.58316382412767953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8-4162-B8EF-E38664C34A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'7.5-10mm'!$D$64:$I$64</c:f>
              <c:numCache>
                <c:formatCode>0.00</c:formatCode>
                <c:ptCount val="6"/>
                <c:pt idx="0">
                  <c:v>3.1554790590935171E-3</c:v>
                </c:pt>
                <c:pt idx="1">
                  <c:v>5.0294098669972982E-2</c:v>
                </c:pt>
                <c:pt idx="2">
                  <c:v>0.14692284450153018</c:v>
                </c:pt>
                <c:pt idx="3">
                  <c:v>0.31105181093035739</c:v>
                </c:pt>
                <c:pt idx="4">
                  <c:v>0.40275387263339069</c:v>
                </c:pt>
                <c:pt idx="5">
                  <c:v>0.93330464716006889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8-4162-B8EF-E38664C3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295536"/>
        <c:axId val="1199310928"/>
      </c:lineChart>
      <c:catAx>
        <c:axId val="119929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10928"/>
        <c:crosses val="autoZero"/>
        <c:auto val="1"/>
        <c:lblAlgn val="ctr"/>
        <c:lblOffset val="100"/>
        <c:noMultiLvlLbl val="0"/>
      </c:catAx>
      <c:valAx>
        <c:axId val="11993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'10-12.5mm'!$D$62:$I$62</c:f>
              <c:numCache>
                <c:formatCode>0.00</c:formatCode>
                <c:ptCount val="6"/>
                <c:pt idx="0">
                  <c:v>0.12794778816089827</c:v>
                </c:pt>
                <c:pt idx="1">
                  <c:v>2.8802293093277909E-2</c:v>
                </c:pt>
                <c:pt idx="2">
                  <c:v>0.23279500992333971</c:v>
                </c:pt>
                <c:pt idx="3">
                  <c:v>0.18422554062366542</c:v>
                </c:pt>
                <c:pt idx="4">
                  <c:v>0.37889391702053249</c:v>
                </c:pt>
                <c:pt idx="5">
                  <c:v>0.90564318544970612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0-4FF2-B6F3-7CAF7C22B2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'10-12.5mm'!$D$63:$I$63</c:f>
              <c:numCache>
                <c:formatCode>0.00</c:formatCode>
                <c:ptCount val="6"/>
                <c:pt idx="0">
                  <c:v>3.9731268696724095E-2</c:v>
                </c:pt>
                <c:pt idx="1">
                  <c:v>3.307846711665853E-2</c:v>
                </c:pt>
                <c:pt idx="2">
                  <c:v>0.2715990522675274</c:v>
                </c:pt>
                <c:pt idx="3">
                  <c:v>0.19244822008048809</c:v>
                </c:pt>
                <c:pt idx="4">
                  <c:v>0.43557396526251324</c:v>
                </c:pt>
                <c:pt idx="5">
                  <c:v>0.84736203156568823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0-4FF2-B6F3-7CAF7C22B2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'10-12.5mm'!$D$64:$I$64</c:f>
              <c:numCache>
                <c:formatCode>0.00</c:formatCode>
                <c:ptCount val="6"/>
                <c:pt idx="0">
                  <c:v>8.8062622309197647E-3</c:v>
                </c:pt>
                <c:pt idx="1">
                  <c:v>6.2048634812451743E-2</c:v>
                </c:pt>
                <c:pt idx="2">
                  <c:v>6.3432612570662239E-2</c:v>
                </c:pt>
                <c:pt idx="3">
                  <c:v>0.22061515734907425</c:v>
                </c:pt>
                <c:pt idx="4">
                  <c:v>0.35228901274579422</c:v>
                </c:pt>
                <c:pt idx="5">
                  <c:v>0.91440514030335385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0-4FF2-B6F3-7CAF7C22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306768"/>
        <c:axId val="1199299696"/>
      </c:lineChart>
      <c:catAx>
        <c:axId val="119930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99696"/>
        <c:crosses val="autoZero"/>
        <c:auto val="1"/>
        <c:lblAlgn val="ctr"/>
        <c:lblOffset val="100"/>
        <c:noMultiLvlLbl val="0"/>
      </c:catAx>
      <c:valAx>
        <c:axId val="11992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'12.5-15mm'!$D$62:$I$62</c:f>
              <c:numCache>
                <c:formatCode>0.00</c:formatCode>
                <c:ptCount val="6"/>
                <c:pt idx="0">
                  <c:v>0.19697171658407456</c:v>
                </c:pt>
                <c:pt idx="1">
                  <c:v>3.0186857453276102E-2</c:v>
                </c:pt>
                <c:pt idx="2">
                  <c:v>0.16956221967512008</c:v>
                </c:pt>
                <c:pt idx="3">
                  <c:v>0.12141180040760555</c:v>
                </c:pt>
                <c:pt idx="4">
                  <c:v>0.56239791352893154</c:v>
                </c:pt>
                <c:pt idx="5">
                  <c:v>0.78997856806636568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9-412C-AC9E-66B20F20B5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'12.5-15mm'!$D$63:$I$63</c:f>
              <c:numCache>
                <c:formatCode>0.00</c:formatCode>
                <c:ptCount val="6"/>
                <c:pt idx="0">
                  <c:v>0.11964269908072429</c:v>
                </c:pt>
                <c:pt idx="1">
                  <c:v>4.0115496413747127E-2</c:v>
                </c:pt>
                <c:pt idx="2">
                  <c:v>0.1241218242258877</c:v>
                </c:pt>
                <c:pt idx="3">
                  <c:v>0.29896958154231623</c:v>
                </c:pt>
                <c:pt idx="4">
                  <c:v>0.21421363410920957</c:v>
                </c:pt>
                <c:pt idx="5">
                  <c:v>0.76502010602468984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9-412C-AC9E-66B20F20B5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'12.5-15mm'!$D$64:$I$64</c:f>
              <c:numCache>
                <c:formatCode>0.00</c:formatCode>
                <c:ptCount val="6"/>
                <c:pt idx="0">
                  <c:v>3.2175032175032173E-3</c:v>
                </c:pt>
                <c:pt idx="1">
                  <c:v>2.3218316672041276E-2</c:v>
                </c:pt>
                <c:pt idx="2">
                  <c:v>7.3079047987289925E-2</c:v>
                </c:pt>
                <c:pt idx="3">
                  <c:v>8.3016547759053289E-2</c:v>
                </c:pt>
                <c:pt idx="4">
                  <c:v>0.1310962923929469</c:v>
                </c:pt>
                <c:pt idx="5">
                  <c:v>0.9358815491627992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9-412C-AC9E-66B20F20B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313424"/>
        <c:axId val="1199313840"/>
      </c:lineChart>
      <c:catAx>
        <c:axId val="119931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13840"/>
        <c:crosses val="autoZero"/>
        <c:auto val="1"/>
        <c:lblAlgn val="ctr"/>
        <c:lblOffset val="100"/>
        <c:noMultiLvlLbl val="0"/>
      </c:catAx>
      <c:valAx>
        <c:axId val="11993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Sheet5!$A$32:$F$32</c:f>
              <c:numCache>
                <c:formatCode>0.00</c:formatCode>
                <c:ptCount val="6"/>
                <c:pt idx="0">
                  <c:v>0.33047029968800951</c:v>
                </c:pt>
                <c:pt idx="1">
                  <c:v>0.34538167166735007</c:v>
                </c:pt>
                <c:pt idx="2">
                  <c:v>0.39234954197114796</c:v>
                </c:pt>
                <c:pt idx="3">
                  <c:v>0.34576901138746347</c:v>
                </c:pt>
                <c:pt idx="4">
                  <c:v>0.46432011886324992</c:v>
                </c:pt>
                <c:pt idx="5">
                  <c:v>0.82210968532760997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9-4990-AB35-FA603ED236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Sheet5!$A$33:$F$33</c:f>
              <c:numCache>
                <c:formatCode>0.00</c:formatCode>
                <c:ptCount val="6"/>
                <c:pt idx="0">
                  <c:v>0.34624912423497806</c:v>
                </c:pt>
                <c:pt idx="1">
                  <c:v>0.26518872311286079</c:v>
                </c:pt>
                <c:pt idx="2">
                  <c:v>0.4372568531332432</c:v>
                </c:pt>
                <c:pt idx="3">
                  <c:v>0.44716491594365149</c:v>
                </c:pt>
                <c:pt idx="4">
                  <c:v>0.46088065455267846</c:v>
                </c:pt>
                <c:pt idx="5">
                  <c:v>0.67853455914490712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9-4990-AB35-FA603ED236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Sheet5!$A$34:$F$34</c:f>
              <c:numCache>
                <c:formatCode>0.00</c:formatCode>
                <c:ptCount val="6"/>
                <c:pt idx="0">
                  <c:v>0.22033537250634852</c:v>
                </c:pt>
                <c:pt idx="1">
                  <c:v>0.33432111125834924</c:v>
                </c:pt>
                <c:pt idx="2">
                  <c:v>0.33642070074752356</c:v>
                </c:pt>
                <c:pt idx="3">
                  <c:v>0.34090852068023475</c:v>
                </c:pt>
                <c:pt idx="4">
                  <c:v>0.53131341624320205</c:v>
                </c:pt>
                <c:pt idx="5">
                  <c:v>0.85101877959092043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9-4990-AB35-FA603ED2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927744"/>
        <c:axId val="1196938560"/>
      </c:lineChart>
      <c:catAx>
        <c:axId val="119692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38560"/>
        <c:crosses val="autoZero"/>
        <c:auto val="1"/>
        <c:lblAlgn val="ctr"/>
        <c:lblOffset val="100"/>
        <c:noMultiLvlLbl val="0"/>
      </c:catAx>
      <c:valAx>
        <c:axId val="11969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'2.5-5mm'!$D$62:$I$62</c:f>
              <c:numCache>
                <c:formatCode>0.00</c:formatCode>
                <c:ptCount val="6"/>
                <c:pt idx="0">
                  <c:v>0.60986804360298341</c:v>
                </c:pt>
                <c:pt idx="1">
                  <c:v>0.64195056569966702</c:v>
                </c:pt>
                <c:pt idx="2">
                  <c:v>0.7175551327770856</c:v>
                </c:pt>
                <c:pt idx="3">
                  <c:v>0.41722262377087116</c:v>
                </c:pt>
                <c:pt idx="4">
                  <c:v>0.24773547857776729</c:v>
                </c:pt>
                <c:pt idx="5">
                  <c:v>0.82114170969592659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2-40E7-B00D-6BA9075AFB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'2.5-5mm'!$D$63:$I$63</c:f>
              <c:numCache>
                <c:formatCode>0.00</c:formatCode>
                <c:ptCount val="6"/>
                <c:pt idx="0">
                  <c:v>0.69744283255470862</c:v>
                </c:pt>
                <c:pt idx="1">
                  <c:v>0.58293095916440618</c:v>
                </c:pt>
                <c:pt idx="2">
                  <c:v>0.77950331765806191</c:v>
                </c:pt>
                <c:pt idx="3">
                  <c:v>0.69260587096997295</c:v>
                </c:pt>
                <c:pt idx="4">
                  <c:v>0.50109885461885806</c:v>
                </c:pt>
                <c:pt idx="5">
                  <c:v>0.63927793339558048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2-40E7-B00D-6BA9075AFB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'2.5-5mm'!$D$64:$I$64</c:f>
              <c:numCache>
                <c:formatCode>0.00</c:formatCode>
                <c:ptCount val="6"/>
                <c:pt idx="0">
                  <c:v>0.68467109605858134</c:v>
                </c:pt>
                <c:pt idx="1">
                  <c:v>0.71586264590924409</c:v>
                </c:pt>
                <c:pt idx="2">
                  <c:v>0.702940394869214</c:v>
                </c:pt>
                <c:pt idx="3">
                  <c:v>0.4490632985723983</c:v>
                </c:pt>
                <c:pt idx="4">
                  <c:v>0.80516035965460053</c:v>
                </c:pt>
                <c:pt idx="5">
                  <c:v>0.84149433464540591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2-40E7-B00D-6BA9075AF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03680"/>
        <c:axId val="1010902016"/>
      </c:lineChart>
      <c:catAx>
        <c:axId val="101090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02016"/>
        <c:crosses val="autoZero"/>
        <c:auto val="1"/>
        <c:lblAlgn val="ctr"/>
        <c:lblOffset val="100"/>
        <c:noMultiLvlLbl val="0"/>
      </c:catAx>
      <c:valAx>
        <c:axId val="10109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'5-7.5mm'!$D$62:$I$62</c:f>
              <c:numCache>
                <c:formatCode>0.00</c:formatCode>
                <c:ptCount val="6"/>
                <c:pt idx="0">
                  <c:v>0.13293650793650794</c:v>
                </c:pt>
                <c:pt idx="1">
                  <c:v>0.40313943958012921</c:v>
                </c:pt>
                <c:pt idx="2">
                  <c:v>0.36232629563053986</c:v>
                </c:pt>
                <c:pt idx="3">
                  <c:v>0.62046485260770978</c:v>
                </c:pt>
                <c:pt idx="4">
                  <c:v>0.57263618593580468</c:v>
                </c:pt>
                <c:pt idx="5">
                  <c:v>0.84821428571428559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8-40E0-B583-9A58F1AFB8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'5-7.5mm'!$D$63:$I$63</c:f>
              <c:numCache>
                <c:formatCode>0.00</c:formatCode>
                <c:ptCount val="6"/>
                <c:pt idx="0">
                  <c:v>0.19521379980563652</c:v>
                </c:pt>
                <c:pt idx="1">
                  <c:v>0.29708173222167034</c:v>
                </c:pt>
                <c:pt idx="2">
                  <c:v>0.50801573049116133</c:v>
                </c:pt>
                <c:pt idx="3">
                  <c:v>0.37203120269301365</c:v>
                </c:pt>
                <c:pt idx="4">
                  <c:v>0.6738944222108546</c:v>
                </c:pt>
                <c:pt idx="5">
                  <c:v>0.6900357531478315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8-40E0-B583-9A58F1AFB8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'5-7.5mm'!$D$64:$I$64</c:f>
              <c:numCache>
                <c:formatCode>0.00</c:formatCode>
                <c:ptCount val="6"/>
                <c:pt idx="0">
                  <c:v>1.1992860207145923E-2</c:v>
                </c:pt>
                <c:pt idx="1">
                  <c:v>0.38485051834179124</c:v>
                </c:pt>
                <c:pt idx="2">
                  <c:v>0.32089448007141858</c:v>
                </c:pt>
                <c:pt idx="3">
                  <c:v>0.27030557108698622</c:v>
                </c:pt>
                <c:pt idx="4">
                  <c:v>0.72733917100941736</c:v>
                </c:pt>
                <c:pt idx="5">
                  <c:v>0.91059425695514806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8-40E0-B583-9A58F1AFB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870192"/>
        <c:axId val="802027776"/>
      </c:lineChart>
      <c:catAx>
        <c:axId val="48787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27776"/>
        <c:crosses val="autoZero"/>
        <c:auto val="1"/>
        <c:lblAlgn val="ctr"/>
        <c:lblOffset val="100"/>
        <c:noMultiLvlLbl val="0"/>
      </c:catAx>
      <c:valAx>
        <c:axId val="8020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7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'7.5-10mm'!$D$62:$I$62</c:f>
              <c:numCache>
                <c:formatCode>0.00</c:formatCode>
                <c:ptCount val="6"/>
                <c:pt idx="0">
                  <c:v>0.20381526104417674</c:v>
                </c:pt>
                <c:pt idx="1">
                  <c:v>0.12697758611380866</c:v>
                </c:pt>
                <c:pt idx="2">
                  <c:v>0.27153299813466175</c:v>
                </c:pt>
                <c:pt idx="3">
                  <c:v>0.70783187418050275</c:v>
                </c:pt>
                <c:pt idx="4">
                  <c:v>0.4309576010351126</c:v>
                </c:pt>
                <c:pt idx="5">
                  <c:v>0.89615605278255883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8-45C4-A308-2058FA2C44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'7.5-10mm'!$D$63:$I$63</c:f>
              <c:numCache>
                <c:formatCode>0.00</c:formatCode>
                <c:ptCount val="6"/>
                <c:pt idx="0">
                  <c:v>0.2260880255716744</c:v>
                </c:pt>
                <c:pt idx="1">
                  <c:v>0.16161063040111184</c:v>
                </c:pt>
                <c:pt idx="2">
                  <c:v>0.30345628711435496</c:v>
                </c:pt>
                <c:pt idx="3">
                  <c:v>0.37976479414646314</c:v>
                </c:pt>
                <c:pt idx="4">
                  <c:v>0.48109037464406701</c:v>
                </c:pt>
                <c:pt idx="5">
                  <c:v>0.58316382412767953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8-45C4-A308-2058FA2C44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'7.5-10mm'!$D$64:$I$64</c:f>
              <c:numCache>
                <c:formatCode>0.00</c:formatCode>
                <c:ptCount val="6"/>
                <c:pt idx="0">
                  <c:v>3.1554790590935171E-3</c:v>
                </c:pt>
                <c:pt idx="1">
                  <c:v>5.0294098669972982E-2</c:v>
                </c:pt>
                <c:pt idx="2">
                  <c:v>0.14692284450153018</c:v>
                </c:pt>
                <c:pt idx="3">
                  <c:v>0.31105181093035739</c:v>
                </c:pt>
                <c:pt idx="4">
                  <c:v>0.40275387263339069</c:v>
                </c:pt>
                <c:pt idx="5">
                  <c:v>0.93330464716006889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8-45C4-A308-2058FA2C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295536"/>
        <c:axId val="1199310928"/>
      </c:lineChart>
      <c:catAx>
        <c:axId val="119929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10928"/>
        <c:crosses val="autoZero"/>
        <c:auto val="1"/>
        <c:lblAlgn val="ctr"/>
        <c:lblOffset val="100"/>
        <c:noMultiLvlLbl val="0"/>
      </c:catAx>
      <c:valAx>
        <c:axId val="11993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'10-12.5mm'!$D$62:$I$62</c:f>
              <c:numCache>
                <c:formatCode>0.00</c:formatCode>
                <c:ptCount val="6"/>
                <c:pt idx="0">
                  <c:v>0.12794778816089827</c:v>
                </c:pt>
                <c:pt idx="1">
                  <c:v>2.8802293093277909E-2</c:v>
                </c:pt>
                <c:pt idx="2">
                  <c:v>0.23279500992333971</c:v>
                </c:pt>
                <c:pt idx="3">
                  <c:v>0.18422554062366542</c:v>
                </c:pt>
                <c:pt idx="4">
                  <c:v>0.37889391702053249</c:v>
                </c:pt>
                <c:pt idx="5">
                  <c:v>0.90564318544970612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3-499E-A4D2-F7900F0C57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'10-12.5mm'!$D$63:$I$63</c:f>
              <c:numCache>
                <c:formatCode>0.00</c:formatCode>
                <c:ptCount val="6"/>
                <c:pt idx="0">
                  <c:v>3.9731268696724095E-2</c:v>
                </c:pt>
                <c:pt idx="1">
                  <c:v>3.307846711665853E-2</c:v>
                </c:pt>
                <c:pt idx="2">
                  <c:v>0.2715990522675274</c:v>
                </c:pt>
                <c:pt idx="3">
                  <c:v>0.19244822008048809</c:v>
                </c:pt>
                <c:pt idx="4">
                  <c:v>0.43557396526251324</c:v>
                </c:pt>
                <c:pt idx="5">
                  <c:v>0.84736203156568823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3-499E-A4D2-F7900F0C57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'10-12.5mm'!$D$64:$I$64</c:f>
              <c:numCache>
                <c:formatCode>0.00</c:formatCode>
                <c:ptCount val="6"/>
                <c:pt idx="0">
                  <c:v>8.8062622309197647E-3</c:v>
                </c:pt>
                <c:pt idx="1">
                  <c:v>6.2048634812451743E-2</c:v>
                </c:pt>
                <c:pt idx="2">
                  <c:v>6.3432612570662239E-2</c:v>
                </c:pt>
                <c:pt idx="3">
                  <c:v>0.22061515734907425</c:v>
                </c:pt>
                <c:pt idx="4">
                  <c:v>0.35228901274579422</c:v>
                </c:pt>
                <c:pt idx="5">
                  <c:v>0.91440514030335385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3-499E-A4D2-F7900F0C5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306768"/>
        <c:axId val="1199299696"/>
      </c:lineChart>
      <c:catAx>
        <c:axId val="119930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99696"/>
        <c:crosses val="autoZero"/>
        <c:auto val="1"/>
        <c:lblAlgn val="ctr"/>
        <c:lblOffset val="100"/>
        <c:noMultiLvlLbl val="0"/>
      </c:catAx>
      <c:valAx>
        <c:axId val="11992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'12.5-15mm'!$D$62:$I$62</c:f>
              <c:numCache>
                <c:formatCode>0.00</c:formatCode>
                <c:ptCount val="6"/>
                <c:pt idx="0">
                  <c:v>0.19697171658407456</c:v>
                </c:pt>
                <c:pt idx="1">
                  <c:v>3.0186857453276102E-2</c:v>
                </c:pt>
                <c:pt idx="2">
                  <c:v>0.16956221967512008</c:v>
                </c:pt>
                <c:pt idx="3">
                  <c:v>0.12141180040760555</c:v>
                </c:pt>
                <c:pt idx="4">
                  <c:v>0.56239791352893154</c:v>
                </c:pt>
                <c:pt idx="5">
                  <c:v>0.78997856806636568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C-44DE-92A3-D8DCEC09CF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'12.5-15mm'!$D$63:$I$63</c:f>
              <c:numCache>
                <c:formatCode>0.00</c:formatCode>
                <c:ptCount val="6"/>
                <c:pt idx="0">
                  <c:v>0.11964269908072429</c:v>
                </c:pt>
                <c:pt idx="1">
                  <c:v>4.0115496413747127E-2</c:v>
                </c:pt>
                <c:pt idx="2">
                  <c:v>0.1241218242258877</c:v>
                </c:pt>
                <c:pt idx="3">
                  <c:v>0.29896958154231623</c:v>
                </c:pt>
                <c:pt idx="4">
                  <c:v>0.21421363410920957</c:v>
                </c:pt>
                <c:pt idx="5">
                  <c:v>0.76502010602468984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C-44DE-92A3-D8DCEC09CF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'12.5-15mm'!$D$64:$I$64</c:f>
              <c:numCache>
                <c:formatCode>0.00</c:formatCode>
                <c:ptCount val="6"/>
                <c:pt idx="0">
                  <c:v>3.2175032175032173E-3</c:v>
                </c:pt>
                <c:pt idx="1">
                  <c:v>2.3218316672041276E-2</c:v>
                </c:pt>
                <c:pt idx="2">
                  <c:v>7.3079047987289925E-2</c:v>
                </c:pt>
                <c:pt idx="3">
                  <c:v>8.3016547759053289E-2</c:v>
                </c:pt>
                <c:pt idx="4">
                  <c:v>0.1310962923929469</c:v>
                </c:pt>
                <c:pt idx="5">
                  <c:v>0.9358815491627992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C-44DE-92A3-D8DCEC09C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313424"/>
        <c:axId val="1199313840"/>
      </c:lineChart>
      <c:catAx>
        <c:axId val="119931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13840"/>
        <c:crosses val="autoZero"/>
        <c:auto val="1"/>
        <c:lblAlgn val="ctr"/>
        <c:lblOffset val="100"/>
        <c:noMultiLvlLbl val="0"/>
      </c:catAx>
      <c:valAx>
        <c:axId val="11993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'2.5 depth'!$D$62:$I$62</c:f>
              <c:numCache>
                <c:formatCode>0.00</c:formatCode>
                <c:ptCount val="6"/>
                <c:pt idx="0">
                  <c:v>0.71128248079941592</c:v>
                </c:pt>
                <c:pt idx="1">
                  <c:v>0.84123328806394138</c:v>
                </c:pt>
                <c:pt idx="2">
                  <c:v>0.60032559568614097</c:v>
                </c:pt>
                <c:pt idx="3">
                  <c:v>2.3457376734426012E-2</c:v>
                </c:pt>
                <c:pt idx="4">
                  <c:v>0.59329961708135115</c:v>
                </c:pt>
                <c:pt idx="5">
                  <c:v>0.67152431025681658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C-430A-96FF-E9521E0CD2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'2.5 depth'!$D$63:$I$63</c:f>
              <c:numCache>
                <c:formatCode>0.00</c:formatCode>
                <c:ptCount val="6"/>
                <c:pt idx="0">
                  <c:v>0.79937611970040001</c:v>
                </c:pt>
                <c:pt idx="1">
                  <c:v>0.47631505335957058</c:v>
                </c:pt>
                <c:pt idx="2">
                  <c:v>0.63684490704246566</c:v>
                </c:pt>
                <c:pt idx="3">
                  <c:v>0.747169826229655</c:v>
                </c:pt>
                <c:pt idx="4">
                  <c:v>0.45941267647056822</c:v>
                </c:pt>
                <c:pt idx="5">
                  <c:v>0.54634770660797261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C-430A-96FF-E9521E0CD2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'2.5 depth'!$D$64:$I$64</c:f>
              <c:numCache>
                <c:formatCode>0.00</c:formatCode>
                <c:ptCount val="6"/>
                <c:pt idx="0">
                  <c:v>0.61016903426484748</c:v>
                </c:pt>
                <c:pt idx="1">
                  <c:v>0.76965245314459396</c:v>
                </c:pt>
                <c:pt idx="2">
                  <c:v>0.71125482448502653</c:v>
                </c:pt>
                <c:pt idx="3">
                  <c:v>0.71139873838353918</c:v>
                </c:pt>
                <c:pt idx="4">
                  <c:v>0.76924178902306284</c:v>
                </c:pt>
                <c:pt idx="5">
                  <c:v>0.57043274931874699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C-430A-96FF-E9521E0CD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320912"/>
        <c:axId val="1199340464"/>
      </c:lineChart>
      <c:catAx>
        <c:axId val="119932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0464"/>
        <c:crosses val="autoZero"/>
        <c:auto val="1"/>
        <c:lblAlgn val="ctr"/>
        <c:lblOffset val="100"/>
        <c:noMultiLvlLbl val="0"/>
      </c:catAx>
      <c:valAx>
        <c:axId val="1199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'2.5-5mm'!$D$62:$I$62</c:f>
              <c:numCache>
                <c:formatCode>0.00</c:formatCode>
                <c:ptCount val="6"/>
                <c:pt idx="0">
                  <c:v>0.60986804360298341</c:v>
                </c:pt>
                <c:pt idx="1">
                  <c:v>0.64195056569966702</c:v>
                </c:pt>
                <c:pt idx="2">
                  <c:v>0.7175551327770856</c:v>
                </c:pt>
                <c:pt idx="3">
                  <c:v>0.41722262377087116</c:v>
                </c:pt>
                <c:pt idx="4">
                  <c:v>0.24773547857776729</c:v>
                </c:pt>
                <c:pt idx="5">
                  <c:v>0.82114170969592659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6-4615-898E-8D33ABC899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'2.5-5mm'!$D$63:$I$63</c:f>
              <c:numCache>
                <c:formatCode>0.00</c:formatCode>
                <c:ptCount val="6"/>
                <c:pt idx="0">
                  <c:v>0.69744283255470862</c:v>
                </c:pt>
                <c:pt idx="1">
                  <c:v>0.58293095916440618</c:v>
                </c:pt>
                <c:pt idx="2">
                  <c:v>0.77950331765806191</c:v>
                </c:pt>
                <c:pt idx="3">
                  <c:v>0.69260587096997295</c:v>
                </c:pt>
                <c:pt idx="4">
                  <c:v>0.50109885461885806</c:v>
                </c:pt>
                <c:pt idx="5">
                  <c:v>0.63927793339558048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6-4615-898E-8D33ABC899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'2.5-5mm'!$D$64:$I$64</c:f>
              <c:numCache>
                <c:formatCode>0.00</c:formatCode>
                <c:ptCount val="6"/>
                <c:pt idx="0">
                  <c:v>0.68467109605858134</c:v>
                </c:pt>
                <c:pt idx="1">
                  <c:v>0.71586264590924409</c:v>
                </c:pt>
                <c:pt idx="2">
                  <c:v>0.702940394869214</c:v>
                </c:pt>
                <c:pt idx="3">
                  <c:v>0.4490632985723983</c:v>
                </c:pt>
                <c:pt idx="4">
                  <c:v>0.80516035965460053</c:v>
                </c:pt>
                <c:pt idx="5">
                  <c:v>0.84149433464540591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6-4615-898E-8D33ABC89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03680"/>
        <c:axId val="1010902016"/>
      </c:lineChart>
      <c:catAx>
        <c:axId val="101090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02016"/>
        <c:crosses val="autoZero"/>
        <c:auto val="1"/>
        <c:lblAlgn val="ctr"/>
        <c:lblOffset val="100"/>
        <c:noMultiLvlLbl val="0"/>
      </c:catAx>
      <c:valAx>
        <c:axId val="10109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'5-7.5mm'!$D$62:$I$62</c:f>
              <c:numCache>
                <c:formatCode>0.00</c:formatCode>
                <c:ptCount val="6"/>
                <c:pt idx="0">
                  <c:v>0.13293650793650794</c:v>
                </c:pt>
                <c:pt idx="1">
                  <c:v>0.40313943958012921</c:v>
                </c:pt>
                <c:pt idx="2">
                  <c:v>0.36232629563053986</c:v>
                </c:pt>
                <c:pt idx="3">
                  <c:v>0.62046485260770978</c:v>
                </c:pt>
                <c:pt idx="4">
                  <c:v>0.57263618593580468</c:v>
                </c:pt>
                <c:pt idx="5">
                  <c:v>0.84821428571428559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9-4EFE-9439-BD3B763E33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'5-7.5mm'!$D$63:$I$63</c:f>
              <c:numCache>
                <c:formatCode>0.00</c:formatCode>
                <c:ptCount val="6"/>
                <c:pt idx="0">
                  <c:v>0.19521379980563652</c:v>
                </c:pt>
                <c:pt idx="1">
                  <c:v>0.29708173222167034</c:v>
                </c:pt>
                <c:pt idx="2">
                  <c:v>0.50801573049116133</c:v>
                </c:pt>
                <c:pt idx="3">
                  <c:v>0.37203120269301365</c:v>
                </c:pt>
                <c:pt idx="4">
                  <c:v>0.6738944222108546</c:v>
                </c:pt>
                <c:pt idx="5">
                  <c:v>0.6900357531478315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9-4EFE-9439-BD3B763E33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'5-7.5mm'!$D$64:$I$64</c:f>
              <c:numCache>
                <c:formatCode>0.00</c:formatCode>
                <c:ptCount val="6"/>
                <c:pt idx="0">
                  <c:v>1.1992860207145923E-2</c:v>
                </c:pt>
                <c:pt idx="1">
                  <c:v>0.38485051834179124</c:v>
                </c:pt>
                <c:pt idx="2">
                  <c:v>0.32089448007141858</c:v>
                </c:pt>
                <c:pt idx="3">
                  <c:v>0.27030557108698622</c:v>
                </c:pt>
                <c:pt idx="4">
                  <c:v>0.72733917100941736</c:v>
                </c:pt>
                <c:pt idx="5">
                  <c:v>0.91059425695514806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9-4EFE-9439-BD3B763E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870192"/>
        <c:axId val="802027776"/>
      </c:lineChart>
      <c:catAx>
        <c:axId val="48787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27776"/>
        <c:crosses val="autoZero"/>
        <c:auto val="1"/>
        <c:lblAlgn val="ctr"/>
        <c:lblOffset val="100"/>
        <c:noMultiLvlLbl val="0"/>
      </c:catAx>
      <c:valAx>
        <c:axId val="8020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7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49</xdr:row>
      <xdr:rowOff>90487</xdr:rowOff>
    </xdr:from>
    <xdr:to>
      <xdr:col>17</xdr:col>
      <xdr:colOff>438150</xdr:colOff>
      <xdr:row>63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7F2CB-9812-4F98-A955-E2370A114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55</xdr:row>
      <xdr:rowOff>166687</xdr:rowOff>
    </xdr:from>
    <xdr:to>
      <xdr:col>18</xdr:col>
      <xdr:colOff>228600</xdr:colOff>
      <xdr:row>70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9B997C-E9FE-4CBD-91A3-ADC064708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48</xdr:row>
      <xdr:rowOff>80962</xdr:rowOff>
    </xdr:from>
    <xdr:to>
      <xdr:col>17</xdr:col>
      <xdr:colOff>247650</xdr:colOff>
      <xdr:row>62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CF7A2-9670-411B-8B52-0056A67F3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50</xdr:row>
      <xdr:rowOff>42862</xdr:rowOff>
    </xdr:from>
    <xdr:to>
      <xdr:col>17</xdr:col>
      <xdr:colOff>95250</xdr:colOff>
      <xdr:row>64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3A509-4A42-4868-ADEF-6FFCA744B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431425</xdr:colOff>
      <xdr:row>54</xdr:row>
      <xdr:rowOff>68354</xdr:rowOff>
    </xdr:from>
    <xdr:to>
      <xdr:col>17</xdr:col>
      <xdr:colOff>162484</xdr:colOff>
      <xdr:row>68</xdr:row>
      <xdr:rowOff>144554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7F5C1-5E3C-4D6D-ADF1-A68EDA9B7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496659</xdr:colOff>
      <xdr:row>47</xdr:row>
      <xdr:rowOff>16329</xdr:rowOff>
    </xdr:from>
    <xdr:to>
      <xdr:col>17</xdr:col>
      <xdr:colOff>170088</xdr:colOff>
      <xdr:row>61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8CEC6-FAC1-4F5F-AE8E-5CAD96734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28C67-FB96-44BF-AD74-2FD0AE23A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288B2-C459-4666-9941-1673B7635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EDD308-4EBC-481C-BC02-47B3E0743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180975</xdr:rowOff>
    </xdr:from>
    <xdr:to>
      <xdr:col>7</xdr:col>
      <xdr:colOff>304800</xdr:colOff>
      <xdr:row>28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5E17B8-79DE-4914-AED0-39A32FA0C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295275</xdr:colOff>
      <xdr:row>13</xdr:row>
      <xdr:rowOff>180975</xdr:rowOff>
    </xdr:from>
    <xdr:to>
      <xdr:col>14</xdr:col>
      <xdr:colOff>600075</xdr:colOff>
      <xdr:row>28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9F31DA-8AAD-4361-B612-BCF933FD8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590550</xdr:colOff>
      <xdr:row>13</xdr:row>
      <xdr:rowOff>171450</xdr:rowOff>
    </xdr:from>
    <xdr:to>
      <xdr:col>22</xdr:col>
      <xdr:colOff>285750</xdr:colOff>
      <xdr:row>28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433A7C-1989-4FF3-A1DC-53B48815B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323850</xdr:colOff>
      <xdr:row>28</xdr:row>
      <xdr:rowOff>138112</xdr:rowOff>
    </xdr:from>
    <xdr:to>
      <xdr:col>15</xdr:col>
      <xdr:colOff>19050</xdr:colOff>
      <xdr:row>43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85BAA7-94FB-44F3-93F6-CDD303D90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7077-2276-4327-AE95-C6CD693FC7E1}">
  <dimension ref="A1:BY47"/>
  <sheetViews>
    <sheetView topLeftCell="A4" workbookViewId="0">
      <selection sqref="A1:XFD1048576"/>
    </sheetView>
  </sheetViews>
  <sheetFormatPr defaultRowHeight="15" x14ac:dyDescent="0.25"/>
  <cols>
    <col min="12" max="12" width="9.140625" style="18"/>
    <col min="23" max="23" width="9.140625" style="18"/>
    <col min="34" max="34" width="9.140625" style="8"/>
    <col min="46" max="46" width="9.140625" style="18"/>
    <col min="57" max="57" width="9.140625" style="18"/>
    <col min="67" max="67" width="9.140625" style="18"/>
  </cols>
  <sheetData>
    <row r="1" spans="1:75" x14ac:dyDescent="0.25">
      <c r="B1" t="s">
        <v>22</v>
      </c>
    </row>
    <row r="2" spans="1:75" x14ac:dyDescent="0.25">
      <c r="A2" t="s">
        <v>23</v>
      </c>
      <c r="C2" t="s">
        <v>20</v>
      </c>
      <c r="D2" t="s">
        <v>24</v>
      </c>
      <c r="E2" t="s">
        <v>21</v>
      </c>
    </row>
    <row r="3" spans="1:75" x14ac:dyDescent="0.25">
      <c r="B3" t="s">
        <v>10</v>
      </c>
      <c r="C3" s="12"/>
      <c r="D3" s="12"/>
      <c r="E3" s="12"/>
    </row>
    <row r="4" spans="1:75" x14ac:dyDescent="0.25">
      <c r="B4" t="s">
        <v>11</v>
      </c>
      <c r="C4" s="12"/>
      <c r="D4" s="12"/>
      <c r="E4" s="12"/>
    </row>
    <row r="5" spans="1:75" x14ac:dyDescent="0.25">
      <c r="B5" t="s">
        <v>12</v>
      </c>
      <c r="C5" s="12"/>
      <c r="D5" s="12"/>
      <c r="E5" s="12"/>
    </row>
    <row r="6" spans="1:75" x14ac:dyDescent="0.25">
      <c r="B6" t="s">
        <v>13</v>
      </c>
      <c r="C6" s="12"/>
      <c r="D6" s="12"/>
      <c r="E6" s="12"/>
    </row>
    <row r="7" spans="1:75" x14ac:dyDescent="0.25">
      <c r="B7" t="s">
        <v>14</v>
      </c>
      <c r="C7" s="12"/>
      <c r="D7" s="12"/>
      <c r="E7" s="12"/>
    </row>
    <row r="8" spans="1:75" x14ac:dyDescent="0.25">
      <c r="B8" t="s">
        <v>15</v>
      </c>
      <c r="C8" s="12"/>
      <c r="D8" s="12"/>
      <c r="E8" s="12"/>
    </row>
    <row r="9" spans="1:75" x14ac:dyDescent="0.25">
      <c r="B9" t="s">
        <v>16</v>
      </c>
      <c r="C9" s="12"/>
      <c r="D9" s="12"/>
      <c r="E9" s="12"/>
    </row>
    <row r="11" spans="1:75" x14ac:dyDescent="0.25">
      <c r="A11" t="s">
        <v>27</v>
      </c>
    </row>
    <row r="12" spans="1:75" x14ac:dyDescent="0.25">
      <c r="A12" t="s">
        <v>9</v>
      </c>
      <c r="C12" t="s">
        <v>10</v>
      </c>
      <c r="L12" s="18" t="s">
        <v>11</v>
      </c>
      <c r="W12" s="18" t="s">
        <v>12</v>
      </c>
      <c r="AI12" t="s">
        <v>13</v>
      </c>
      <c r="AT12" s="18" t="s">
        <v>14</v>
      </c>
      <c r="BE12" s="18" t="s">
        <v>15</v>
      </c>
      <c r="BO12" s="18" t="s">
        <v>16</v>
      </c>
    </row>
    <row r="14" spans="1:75" s="5" customFormat="1" x14ac:dyDescent="0.25">
      <c r="A14" s="5" t="s">
        <v>17</v>
      </c>
      <c r="L14" s="19"/>
      <c r="W14" s="19"/>
      <c r="AH14" s="9"/>
      <c r="AT14" s="19"/>
      <c r="BE14" s="19"/>
      <c r="BO14" s="19"/>
    </row>
    <row r="15" spans="1:75" s="5" customFormat="1" x14ac:dyDescent="0.25">
      <c r="A15" s="17"/>
      <c r="B15" s="6" t="s">
        <v>1</v>
      </c>
      <c r="L15" s="17"/>
      <c r="M15" s="6" t="s">
        <v>1</v>
      </c>
      <c r="W15" s="17"/>
      <c r="X15" s="6" t="s">
        <v>1</v>
      </c>
      <c r="AH15" s="9"/>
      <c r="AI15" s="17"/>
      <c r="AJ15" s="6" t="s">
        <v>1</v>
      </c>
      <c r="AT15" s="17"/>
      <c r="AU15" s="6" t="s">
        <v>1</v>
      </c>
      <c r="BE15" s="17"/>
      <c r="BF15" s="6" t="s">
        <v>1</v>
      </c>
      <c r="BO15" s="17"/>
      <c r="BP15" s="6" t="s">
        <v>1</v>
      </c>
    </row>
    <row r="16" spans="1:75" s="5" customFormat="1" x14ac:dyDescent="0.25">
      <c r="A16" s="6" t="s">
        <v>0</v>
      </c>
      <c r="B16" s="16"/>
      <c r="C16" s="5" t="s">
        <v>2</v>
      </c>
      <c r="D16" s="5">
        <v>12</v>
      </c>
      <c r="E16" s="5">
        <v>8</v>
      </c>
      <c r="F16" s="5">
        <v>4</v>
      </c>
      <c r="G16" s="5">
        <v>3</v>
      </c>
      <c r="H16" s="5">
        <v>2</v>
      </c>
      <c r="I16" s="5">
        <v>1</v>
      </c>
      <c r="L16" s="15" t="s">
        <v>0</v>
      </c>
      <c r="M16" s="16"/>
      <c r="N16" s="5" t="s">
        <v>2</v>
      </c>
      <c r="O16" s="5">
        <v>12</v>
      </c>
      <c r="P16" s="5">
        <v>8</v>
      </c>
      <c r="Q16" s="5">
        <v>4</v>
      </c>
      <c r="R16" s="5">
        <v>3</v>
      </c>
      <c r="S16" s="5">
        <v>2</v>
      </c>
      <c r="T16" s="5">
        <v>1</v>
      </c>
      <c r="W16" s="15" t="s">
        <v>0</v>
      </c>
      <c r="X16" s="16"/>
      <c r="Y16" s="5" t="s">
        <v>2</v>
      </c>
      <c r="Z16" s="5">
        <v>12</v>
      </c>
      <c r="AA16" s="5">
        <v>8</v>
      </c>
      <c r="AB16" s="5">
        <v>4</v>
      </c>
      <c r="AC16" s="5">
        <v>3</v>
      </c>
      <c r="AD16" s="5">
        <v>2</v>
      </c>
      <c r="AE16" s="5">
        <v>1</v>
      </c>
      <c r="AH16" s="9"/>
      <c r="AI16" s="6" t="s">
        <v>0</v>
      </c>
      <c r="AJ16" s="16"/>
      <c r="AK16" s="5" t="s">
        <v>2</v>
      </c>
      <c r="AL16" s="5">
        <v>12</v>
      </c>
      <c r="AM16" s="5">
        <v>8</v>
      </c>
      <c r="AN16" s="5">
        <v>4</v>
      </c>
      <c r="AO16" s="5">
        <v>3</v>
      </c>
      <c r="AP16" s="5">
        <v>2</v>
      </c>
      <c r="AQ16" s="5">
        <v>1</v>
      </c>
      <c r="AT16" s="15" t="s">
        <v>0</v>
      </c>
      <c r="AU16" s="16"/>
      <c r="AV16" s="5" t="s">
        <v>2</v>
      </c>
      <c r="AW16" s="5">
        <v>12</v>
      </c>
      <c r="AX16" s="5">
        <v>8</v>
      </c>
      <c r="AY16" s="5">
        <v>4</v>
      </c>
      <c r="AZ16" s="5">
        <v>3</v>
      </c>
      <c r="BA16" s="5">
        <v>2</v>
      </c>
      <c r="BB16" s="5">
        <v>1</v>
      </c>
      <c r="BE16" s="15" t="s">
        <v>0</v>
      </c>
      <c r="BF16" s="16"/>
      <c r="BG16" s="5" t="s">
        <v>2</v>
      </c>
      <c r="BH16" s="5">
        <v>12</v>
      </c>
      <c r="BI16" s="5">
        <v>8</v>
      </c>
      <c r="BJ16" s="5">
        <v>4</v>
      </c>
      <c r="BK16" s="5">
        <v>3</v>
      </c>
      <c r="BL16" s="5">
        <v>2</v>
      </c>
      <c r="BM16" s="5">
        <v>1</v>
      </c>
      <c r="BO16" s="15" t="s">
        <v>0</v>
      </c>
      <c r="BP16" s="16"/>
      <c r="BQ16" s="5" t="s">
        <v>2</v>
      </c>
      <c r="BR16" s="5">
        <v>12</v>
      </c>
      <c r="BS16" s="5">
        <v>8</v>
      </c>
      <c r="BT16" s="5">
        <v>4</v>
      </c>
      <c r="BU16" s="5">
        <v>3</v>
      </c>
      <c r="BV16" s="5">
        <v>2</v>
      </c>
      <c r="BW16" s="5">
        <v>1</v>
      </c>
    </row>
    <row r="17" spans="1:77" s="5" customFormat="1" x14ac:dyDescent="0.25">
      <c r="B17" s="5" t="s">
        <v>2</v>
      </c>
      <c r="K17" s="5">
        <f t="shared" ref="K17:K23" si="0">SUM(C17:I17)</f>
        <v>0</v>
      </c>
      <c r="L17" s="19"/>
      <c r="M17" s="5" t="s">
        <v>2</v>
      </c>
      <c r="V17" s="5">
        <f t="shared" ref="V17:V23" si="1">SUM(N17:T17)</f>
        <v>0</v>
      </c>
      <c r="W17" s="19"/>
      <c r="X17" s="5" t="s">
        <v>2</v>
      </c>
      <c r="AG17" s="5">
        <f t="shared" ref="AG17:AG23" si="2">SUM(Y17:AF17)</f>
        <v>0</v>
      </c>
      <c r="AH17" s="9"/>
      <c r="AJ17" s="5" t="s">
        <v>2</v>
      </c>
      <c r="AS17" s="5">
        <f t="shared" ref="AS17:AS23" si="3">SUM(AK17:AQ17)</f>
        <v>0</v>
      </c>
      <c r="AT17" s="19"/>
      <c r="AU17" s="5" t="s">
        <v>2</v>
      </c>
      <c r="BD17" s="5">
        <f t="shared" ref="BD17:BD23" si="4">SUM(AV17:BB17)</f>
        <v>0</v>
      </c>
      <c r="BE17" s="19"/>
      <c r="BF17" s="5" t="s">
        <v>2</v>
      </c>
      <c r="BN17" s="5">
        <f t="shared" ref="BN17:BN23" si="5">SUM(BG17:BM17)</f>
        <v>0</v>
      </c>
      <c r="BO17" s="19"/>
      <c r="BP17" s="5" t="s">
        <v>2</v>
      </c>
      <c r="BY17" s="5">
        <f t="shared" ref="BY17:BY23" si="6">SUM(BQ17:BW17)</f>
        <v>0</v>
      </c>
    </row>
    <row r="18" spans="1:77" s="5" customFormat="1" x14ac:dyDescent="0.25">
      <c r="B18" s="5">
        <v>12</v>
      </c>
      <c r="K18" s="5">
        <f t="shared" si="0"/>
        <v>0</v>
      </c>
      <c r="L18" s="19"/>
      <c r="M18" s="5">
        <v>12</v>
      </c>
      <c r="V18" s="5">
        <f t="shared" si="1"/>
        <v>0</v>
      </c>
      <c r="W18" s="19"/>
      <c r="X18" s="5">
        <v>12</v>
      </c>
      <c r="AG18" s="5">
        <f t="shared" si="2"/>
        <v>0</v>
      </c>
      <c r="AH18" s="9"/>
      <c r="AJ18" s="5">
        <v>12</v>
      </c>
      <c r="AS18" s="5">
        <f t="shared" si="3"/>
        <v>0</v>
      </c>
      <c r="AT18" s="19"/>
      <c r="AU18" s="5">
        <v>12</v>
      </c>
      <c r="BD18" s="5">
        <f t="shared" si="4"/>
        <v>0</v>
      </c>
      <c r="BE18" s="19"/>
      <c r="BF18" s="5">
        <v>12</v>
      </c>
      <c r="BN18" s="5">
        <f t="shared" si="5"/>
        <v>0</v>
      </c>
      <c r="BO18" s="19"/>
      <c r="BP18" s="5">
        <v>12</v>
      </c>
      <c r="BY18" s="5">
        <f t="shared" si="6"/>
        <v>0</v>
      </c>
    </row>
    <row r="19" spans="1:77" s="5" customFormat="1" x14ac:dyDescent="0.25">
      <c r="B19" s="5">
        <v>8</v>
      </c>
      <c r="K19" s="5">
        <f t="shared" si="0"/>
        <v>0</v>
      </c>
      <c r="L19" s="19"/>
      <c r="M19" s="5">
        <v>8</v>
      </c>
      <c r="V19" s="5">
        <f t="shared" si="1"/>
        <v>0</v>
      </c>
      <c r="W19" s="19"/>
      <c r="X19" s="5">
        <v>8</v>
      </c>
      <c r="AG19" s="5">
        <f t="shared" si="2"/>
        <v>0</v>
      </c>
      <c r="AH19" s="9"/>
      <c r="AJ19" s="5">
        <v>8</v>
      </c>
      <c r="AS19" s="5">
        <f t="shared" si="3"/>
        <v>0</v>
      </c>
      <c r="AT19" s="19"/>
      <c r="AU19" s="5">
        <v>8</v>
      </c>
      <c r="BD19" s="5">
        <f t="shared" si="4"/>
        <v>0</v>
      </c>
      <c r="BE19" s="19"/>
      <c r="BF19" s="5">
        <v>8</v>
      </c>
      <c r="BN19" s="5">
        <f t="shared" si="5"/>
        <v>0</v>
      </c>
      <c r="BO19" s="19"/>
      <c r="BP19" s="5">
        <v>8</v>
      </c>
      <c r="BY19" s="5">
        <f t="shared" si="6"/>
        <v>0</v>
      </c>
    </row>
    <row r="20" spans="1:77" s="5" customFormat="1" x14ac:dyDescent="0.25">
      <c r="B20" s="5">
        <v>4</v>
      </c>
      <c r="K20" s="5">
        <f t="shared" si="0"/>
        <v>0</v>
      </c>
      <c r="L20" s="19"/>
      <c r="M20" s="5">
        <v>4</v>
      </c>
      <c r="V20" s="5">
        <f t="shared" si="1"/>
        <v>0</v>
      </c>
      <c r="W20" s="19"/>
      <c r="X20" s="5">
        <v>4</v>
      </c>
      <c r="AG20" s="5">
        <f t="shared" si="2"/>
        <v>0</v>
      </c>
      <c r="AH20" s="9"/>
      <c r="AJ20" s="5">
        <v>4</v>
      </c>
      <c r="AS20" s="5">
        <f t="shared" si="3"/>
        <v>0</v>
      </c>
      <c r="AT20" s="19"/>
      <c r="AU20" s="5">
        <v>4</v>
      </c>
      <c r="BD20" s="5">
        <f t="shared" si="4"/>
        <v>0</v>
      </c>
      <c r="BE20" s="19"/>
      <c r="BF20" s="5">
        <v>4</v>
      </c>
      <c r="BN20" s="5">
        <f t="shared" si="5"/>
        <v>0</v>
      </c>
      <c r="BO20" s="19"/>
      <c r="BP20" s="5">
        <v>4</v>
      </c>
      <c r="BY20" s="5">
        <f t="shared" si="6"/>
        <v>0</v>
      </c>
    </row>
    <row r="21" spans="1:77" s="5" customFormat="1" x14ac:dyDescent="0.25">
      <c r="B21" s="5">
        <v>3</v>
      </c>
      <c r="K21" s="5">
        <f t="shared" si="0"/>
        <v>0</v>
      </c>
      <c r="L21" s="19"/>
      <c r="M21" s="5">
        <v>3</v>
      </c>
      <c r="V21" s="5">
        <f t="shared" si="1"/>
        <v>0</v>
      </c>
      <c r="W21" s="19"/>
      <c r="X21" s="5">
        <v>3</v>
      </c>
      <c r="AG21" s="5">
        <f t="shared" si="2"/>
        <v>0</v>
      </c>
      <c r="AH21" s="9"/>
      <c r="AJ21" s="5">
        <v>3</v>
      </c>
      <c r="AS21" s="5">
        <f t="shared" si="3"/>
        <v>0</v>
      </c>
      <c r="AT21" s="19"/>
      <c r="AU21" s="5">
        <v>3</v>
      </c>
      <c r="BD21" s="5">
        <f t="shared" si="4"/>
        <v>0</v>
      </c>
      <c r="BE21" s="19"/>
      <c r="BF21" s="5">
        <v>3</v>
      </c>
      <c r="BN21" s="5">
        <f t="shared" si="5"/>
        <v>0</v>
      </c>
      <c r="BO21" s="19"/>
      <c r="BP21" s="5">
        <v>3</v>
      </c>
      <c r="BY21" s="5">
        <f t="shared" si="6"/>
        <v>0</v>
      </c>
    </row>
    <row r="22" spans="1:77" s="5" customFormat="1" x14ac:dyDescent="0.25">
      <c r="B22" s="5">
        <v>2</v>
      </c>
      <c r="K22" s="5">
        <f t="shared" si="0"/>
        <v>0</v>
      </c>
      <c r="L22" s="19"/>
      <c r="M22" s="5">
        <v>2</v>
      </c>
      <c r="V22" s="5">
        <f t="shared" si="1"/>
        <v>0</v>
      </c>
      <c r="W22" s="19"/>
      <c r="X22" s="5">
        <v>2</v>
      </c>
      <c r="AG22" s="5">
        <f t="shared" si="2"/>
        <v>0</v>
      </c>
      <c r="AH22" s="9"/>
      <c r="AJ22" s="5">
        <v>2</v>
      </c>
      <c r="AS22" s="5">
        <f t="shared" si="3"/>
        <v>0</v>
      </c>
      <c r="AT22" s="19"/>
      <c r="AU22" s="5">
        <v>2</v>
      </c>
      <c r="BD22" s="5">
        <f t="shared" si="4"/>
        <v>0</v>
      </c>
      <c r="BE22" s="19"/>
      <c r="BF22" s="5">
        <v>2</v>
      </c>
      <c r="BN22" s="5">
        <f t="shared" si="5"/>
        <v>0</v>
      </c>
      <c r="BO22" s="19"/>
      <c r="BP22" s="5">
        <v>2</v>
      </c>
      <c r="BY22" s="5">
        <f t="shared" si="6"/>
        <v>0</v>
      </c>
    </row>
    <row r="23" spans="1:77" s="5" customFormat="1" x14ac:dyDescent="0.25">
      <c r="B23" s="5">
        <v>1</v>
      </c>
      <c r="K23" s="5">
        <f t="shared" si="0"/>
        <v>0</v>
      </c>
      <c r="L23" s="19"/>
      <c r="M23" s="5">
        <v>1</v>
      </c>
      <c r="V23" s="5">
        <f t="shared" si="1"/>
        <v>0</v>
      </c>
      <c r="W23" s="19"/>
      <c r="X23" s="5">
        <v>1</v>
      </c>
      <c r="AG23" s="5">
        <f t="shared" si="2"/>
        <v>0</v>
      </c>
      <c r="AH23" s="9"/>
      <c r="AJ23" s="5">
        <v>1</v>
      </c>
      <c r="AS23" s="5">
        <f t="shared" si="3"/>
        <v>0</v>
      </c>
      <c r="AT23" s="19"/>
      <c r="AU23" s="5">
        <v>1</v>
      </c>
      <c r="BD23" s="5">
        <f t="shared" si="4"/>
        <v>0</v>
      </c>
      <c r="BE23" s="19"/>
      <c r="BF23" s="5">
        <v>1</v>
      </c>
      <c r="BN23" s="5">
        <f t="shared" si="5"/>
        <v>0</v>
      </c>
      <c r="BO23" s="19"/>
      <c r="BP23" s="5">
        <v>1</v>
      </c>
      <c r="BY23" s="5">
        <f t="shared" si="6"/>
        <v>0</v>
      </c>
    </row>
    <row r="26" spans="1:77" s="6" customFormat="1" x14ac:dyDescent="0.25">
      <c r="A26" s="6" t="s">
        <v>18</v>
      </c>
      <c r="L26" s="15"/>
      <c r="W26" s="15"/>
      <c r="AH26" s="10"/>
      <c r="AT26" s="15"/>
      <c r="BE26" s="15"/>
      <c r="BO26" s="15"/>
    </row>
    <row r="27" spans="1:77" s="6" customFormat="1" x14ac:dyDescent="0.25">
      <c r="A27" s="17"/>
      <c r="B27" s="6" t="s">
        <v>1</v>
      </c>
      <c r="L27" s="17"/>
      <c r="M27" s="6" t="s">
        <v>1</v>
      </c>
      <c r="W27" s="17"/>
      <c r="X27" s="6" t="s">
        <v>1</v>
      </c>
      <c r="AH27" s="10"/>
      <c r="AI27" s="17"/>
      <c r="AJ27" s="6" t="s">
        <v>1</v>
      </c>
      <c r="AT27" s="17"/>
      <c r="AU27" s="6" t="s">
        <v>1</v>
      </c>
      <c r="BE27" s="17"/>
      <c r="BF27" s="6" t="s">
        <v>1</v>
      </c>
      <c r="BO27" s="17"/>
      <c r="BP27" s="6" t="s">
        <v>1</v>
      </c>
    </row>
    <row r="28" spans="1:77" s="6" customFormat="1" x14ac:dyDescent="0.25">
      <c r="A28" s="6" t="s">
        <v>0</v>
      </c>
      <c r="B28" s="16"/>
      <c r="C28" s="6" t="s">
        <v>2</v>
      </c>
      <c r="D28" s="6">
        <v>12</v>
      </c>
      <c r="E28" s="6">
        <v>8</v>
      </c>
      <c r="F28" s="6">
        <v>4</v>
      </c>
      <c r="G28" s="6">
        <v>3</v>
      </c>
      <c r="H28" s="6">
        <v>2</v>
      </c>
      <c r="I28" s="6">
        <v>1</v>
      </c>
      <c r="L28" s="15" t="s">
        <v>0</v>
      </c>
      <c r="M28" s="16"/>
      <c r="N28" s="6" t="s">
        <v>2</v>
      </c>
      <c r="O28" s="6">
        <v>12</v>
      </c>
      <c r="P28" s="6">
        <v>8</v>
      </c>
      <c r="Q28" s="6">
        <v>4</v>
      </c>
      <c r="R28" s="6">
        <v>3</v>
      </c>
      <c r="S28" s="6">
        <v>2</v>
      </c>
      <c r="T28" s="6">
        <v>1</v>
      </c>
      <c r="W28" s="15" t="s">
        <v>0</v>
      </c>
      <c r="X28" s="16"/>
      <c r="Y28" s="6" t="s">
        <v>2</v>
      </c>
      <c r="Z28" s="5">
        <v>12</v>
      </c>
      <c r="AA28" s="5">
        <v>8</v>
      </c>
      <c r="AB28" s="5">
        <v>4</v>
      </c>
      <c r="AC28" s="5">
        <v>3</v>
      </c>
      <c r="AD28" s="5">
        <v>2</v>
      </c>
      <c r="AE28" s="5">
        <v>1</v>
      </c>
      <c r="AF28" s="5"/>
      <c r="AH28" s="10"/>
      <c r="AI28" s="6" t="s">
        <v>0</v>
      </c>
      <c r="AJ28" s="16"/>
      <c r="AK28" s="6" t="s">
        <v>2</v>
      </c>
      <c r="AL28" s="6">
        <v>12</v>
      </c>
      <c r="AM28" s="6">
        <v>8</v>
      </c>
      <c r="AN28" s="6">
        <v>4</v>
      </c>
      <c r="AO28" s="6">
        <v>3</v>
      </c>
      <c r="AP28" s="6">
        <v>2</v>
      </c>
      <c r="AQ28" s="6">
        <v>1</v>
      </c>
      <c r="AT28" s="15" t="s">
        <v>0</v>
      </c>
      <c r="AU28" s="16"/>
      <c r="AV28" s="6" t="s">
        <v>2</v>
      </c>
      <c r="AW28" s="6">
        <v>12</v>
      </c>
      <c r="AX28" s="6">
        <v>8</v>
      </c>
      <c r="AY28" s="6">
        <v>4</v>
      </c>
      <c r="AZ28" s="6">
        <v>3</v>
      </c>
      <c r="BA28" s="6">
        <v>2</v>
      </c>
      <c r="BB28" s="6">
        <v>1</v>
      </c>
      <c r="BE28" s="15" t="s">
        <v>0</v>
      </c>
      <c r="BF28" s="16"/>
      <c r="BG28" s="6" t="s">
        <v>2</v>
      </c>
      <c r="BH28" s="6">
        <v>12</v>
      </c>
      <c r="BI28" s="6">
        <v>8</v>
      </c>
      <c r="BJ28" s="6">
        <v>4</v>
      </c>
      <c r="BK28" s="6">
        <v>3</v>
      </c>
      <c r="BL28" s="6">
        <v>2</v>
      </c>
      <c r="BM28" s="6">
        <v>1</v>
      </c>
      <c r="BO28" s="15" t="s">
        <v>0</v>
      </c>
      <c r="BP28" s="16"/>
      <c r="BQ28" s="6" t="s">
        <v>2</v>
      </c>
      <c r="BR28" s="6">
        <v>12</v>
      </c>
      <c r="BS28" s="6">
        <v>8</v>
      </c>
      <c r="BT28" s="6">
        <v>4</v>
      </c>
      <c r="BU28" s="6">
        <v>3</v>
      </c>
      <c r="BV28" s="6">
        <v>2</v>
      </c>
      <c r="BW28" s="6">
        <v>1</v>
      </c>
    </row>
    <row r="29" spans="1:77" s="6" customFormat="1" x14ac:dyDescent="0.25">
      <c r="B29" s="6" t="s">
        <v>2</v>
      </c>
      <c r="K29" s="6">
        <f t="shared" ref="K29:K35" si="7">SUM(C29:I29)</f>
        <v>0</v>
      </c>
      <c r="L29" s="15"/>
      <c r="M29" s="6" t="s">
        <v>2</v>
      </c>
      <c r="V29" s="6">
        <f t="shared" ref="V29:V35" si="8">SUM(N29:T29)</f>
        <v>0</v>
      </c>
      <c r="W29" s="15"/>
      <c r="X29" s="6" t="s">
        <v>2</v>
      </c>
      <c r="AG29" s="6">
        <f t="shared" ref="AG29:AG35" si="9">SUM(Y29:AF29)</f>
        <v>0</v>
      </c>
      <c r="AH29" s="10"/>
      <c r="AJ29" s="6" t="s">
        <v>2</v>
      </c>
      <c r="AS29" s="6">
        <f t="shared" ref="AS29:AS35" si="10">SUM(AK29:AQ29)</f>
        <v>0</v>
      </c>
      <c r="AT29" s="15"/>
      <c r="AU29" s="6" t="s">
        <v>2</v>
      </c>
      <c r="BD29" s="6">
        <f t="shared" ref="BD29:BD35" si="11">SUM(AV29:BB29)</f>
        <v>0</v>
      </c>
      <c r="BE29" s="15"/>
      <c r="BF29" s="6" t="s">
        <v>2</v>
      </c>
      <c r="BN29" s="6">
        <f t="shared" ref="BN29:BN35" si="12">SUM(BG29:BM29)</f>
        <v>0</v>
      </c>
      <c r="BO29" s="15"/>
      <c r="BP29" s="6" t="s">
        <v>2</v>
      </c>
      <c r="BY29" s="6">
        <f t="shared" ref="BY29:BY35" si="13">SUM(BQ29:BW29)</f>
        <v>0</v>
      </c>
    </row>
    <row r="30" spans="1:77" s="6" customFormat="1" x14ac:dyDescent="0.25">
      <c r="B30" s="6">
        <v>12</v>
      </c>
      <c r="K30" s="6">
        <f t="shared" si="7"/>
        <v>0</v>
      </c>
      <c r="L30" s="15"/>
      <c r="M30" s="6">
        <v>12</v>
      </c>
      <c r="V30" s="6">
        <f t="shared" si="8"/>
        <v>0</v>
      </c>
      <c r="W30" s="15"/>
      <c r="X30" s="6">
        <v>12</v>
      </c>
      <c r="AG30" s="6">
        <f t="shared" si="9"/>
        <v>0</v>
      </c>
      <c r="AH30" s="10"/>
      <c r="AJ30" s="6">
        <v>12</v>
      </c>
      <c r="AS30" s="6">
        <f t="shared" si="10"/>
        <v>0</v>
      </c>
      <c r="AT30" s="15"/>
      <c r="AU30" s="6">
        <v>12</v>
      </c>
      <c r="BD30" s="6">
        <f t="shared" si="11"/>
        <v>0</v>
      </c>
      <c r="BE30" s="15"/>
      <c r="BF30" s="6">
        <v>12</v>
      </c>
      <c r="BN30" s="6">
        <f t="shared" si="12"/>
        <v>0</v>
      </c>
      <c r="BO30" s="15"/>
      <c r="BP30" s="6">
        <v>12</v>
      </c>
      <c r="BY30" s="6">
        <f t="shared" si="13"/>
        <v>0</v>
      </c>
    </row>
    <row r="31" spans="1:77" s="6" customFormat="1" x14ac:dyDescent="0.25">
      <c r="B31" s="6">
        <v>8</v>
      </c>
      <c r="K31" s="6">
        <f t="shared" si="7"/>
        <v>0</v>
      </c>
      <c r="L31" s="15"/>
      <c r="M31" s="6">
        <v>8</v>
      </c>
      <c r="V31" s="6">
        <f t="shared" si="8"/>
        <v>0</v>
      </c>
      <c r="W31" s="15"/>
      <c r="X31" s="6">
        <v>8</v>
      </c>
      <c r="AG31" s="6">
        <f t="shared" si="9"/>
        <v>0</v>
      </c>
      <c r="AH31" s="10"/>
      <c r="AJ31" s="6">
        <v>8</v>
      </c>
      <c r="AS31" s="6">
        <f t="shared" si="10"/>
        <v>0</v>
      </c>
      <c r="AT31" s="15"/>
      <c r="AU31" s="6">
        <v>8</v>
      </c>
      <c r="BD31" s="6">
        <f t="shared" si="11"/>
        <v>0</v>
      </c>
      <c r="BE31" s="15"/>
      <c r="BF31" s="6">
        <v>8</v>
      </c>
      <c r="BN31" s="6">
        <f t="shared" si="12"/>
        <v>0</v>
      </c>
      <c r="BO31" s="15"/>
      <c r="BP31" s="6">
        <v>8</v>
      </c>
      <c r="BY31" s="6">
        <f t="shared" si="13"/>
        <v>0</v>
      </c>
    </row>
    <row r="32" spans="1:77" s="6" customFormat="1" x14ac:dyDescent="0.25">
      <c r="B32" s="6">
        <v>4</v>
      </c>
      <c r="K32" s="6">
        <f t="shared" si="7"/>
        <v>0</v>
      </c>
      <c r="L32" s="15"/>
      <c r="M32" s="6">
        <v>4</v>
      </c>
      <c r="V32" s="6">
        <f t="shared" si="8"/>
        <v>0</v>
      </c>
      <c r="W32" s="15"/>
      <c r="X32" s="6">
        <v>4</v>
      </c>
      <c r="AG32" s="6">
        <f t="shared" si="9"/>
        <v>0</v>
      </c>
      <c r="AH32" s="10"/>
      <c r="AJ32" s="6">
        <v>4</v>
      </c>
      <c r="AS32" s="6">
        <f t="shared" si="10"/>
        <v>0</v>
      </c>
      <c r="AT32" s="15"/>
      <c r="AU32" s="6">
        <v>4</v>
      </c>
      <c r="BD32" s="6">
        <f t="shared" si="11"/>
        <v>0</v>
      </c>
      <c r="BE32" s="15"/>
      <c r="BF32" s="6">
        <v>4</v>
      </c>
      <c r="BN32" s="6">
        <f t="shared" si="12"/>
        <v>0</v>
      </c>
      <c r="BO32" s="15"/>
      <c r="BP32" s="6">
        <v>4</v>
      </c>
      <c r="BY32" s="6">
        <f t="shared" si="13"/>
        <v>0</v>
      </c>
    </row>
    <row r="33" spans="1:77" s="6" customFormat="1" x14ac:dyDescent="0.25">
      <c r="B33" s="6">
        <v>3</v>
      </c>
      <c r="K33" s="6">
        <f t="shared" si="7"/>
        <v>0</v>
      </c>
      <c r="L33" s="15"/>
      <c r="M33" s="6">
        <v>3</v>
      </c>
      <c r="V33" s="6">
        <f t="shared" si="8"/>
        <v>0</v>
      </c>
      <c r="W33" s="15"/>
      <c r="X33" s="6">
        <v>3</v>
      </c>
      <c r="AG33" s="6">
        <f t="shared" si="9"/>
        <v>0</v>
      </c>
      <c r="AH33" s="10"/>
      <c r="AJ33" s="6">
        <v>3</v>
      </c>
      <c r="AS33" s="6">
        <f t="shared" si="10"/>
        <v>0</v>
      </c>
      <c r="AT33" s="15"/>
      <c r="AU33" s="6">
        <v>3</v>
      </c>
      <c r="BD33" s="6">
        <f t="shared" si="11"/>
        <v>0</v>
      </c>
      <c r="BE33" s="15"/>
      <c r="BF33" s="6">
        <v>3</v>
      </c>
      <c r="BN33" s="6">
        <f t="shared" si="12"/>
        <v>0</v>
      </c>
      <c r="BO33" s="15"/>
      <c r="BP33" s="6">
        <v>3</v>
      </c>
      <c r="BY33" s="6">
        <f t="shared" si="13"/>
        <v>0</v>
      </c>
    </row>
    <row r="34" spans="1:77" s="6" customFormat="1" x14ac:dyDescent="0.25">
      <c r="B34" s="6">
        <v>2</v>
      </c>
      <c r="K34" s="6">
        <f t="shared" si="7"/>
        <v>0</v>
      </c>
      <c r="L34" s="15"/>
      <c r="M34" s="6">
        <v>2</v>
      </c>
      <c r="V34" s="6">
        <f t="shared" si="8"/>
        <v>0</v>
      </c>
      <c r="W34" s="15"/>
      <c r="X34" s="6">
        <v>2</v>
      </c>
      <c r="AG34" s="6">
        <f t="shared" si="9"/>
        <v>0</v>
      </c>
      <c r="AH34" s="10"/>
      <c r="AJ34" s="6">
        <v>2</v>
      </c>
      <c r="AS34" s="6">
        <f t="shared" si="10"/>
        <v>0</v>
      </c>
      <c r="AT34" s="15"/>
      <c r="AU34" s="6">
        <v>2</v>
      </c>
      <c r="BD34" s="6">
        <f t="shared" si="11"/>
        <v>0</v>
      </c>
      <c r="BE34" s="15"/>
      <c r="BF34" s="6">
        <v>2</v>
      </c>
      <c r="BN34" s="6">
        <f t="shared" si="12"/>
        <v>0</v>
      </c>
      <c r="BO34" s="15"/>
      <c r="BP34" s="6">
        <v>2</v>
      </c>
      <c r="BY34" s="6">
        <f t="shared" si="13"/>
        <v>0</v>
      </c>
    </row>
    <row r="35" spans="1:77" s="6" customFormat="1" x14ac:dyDescent="0.25">
      <c r="B35" s="6">
        <v>1</v>
      </c>
      <c r="K35" s="6">
        <f t="shared" si="7"/>
        <v>0</v>
      </c>
      <c r="L35" s="15"/>
      <c r="M35" s="6">
        <v>1</v>
      </c>
      <c r="V35" s="6">
        <f t="shared" si="8"/>
        <v>0</v>
      </c>
      <c r="W35" s="15"/>
      <c r="X35" s="6">
        <v>1</v>
      </c>
      <c r="AG35" s="6">
        <f t="shared" si="9"/>
        <v>0</v>
      </c>
      <c r="AH35" s="10"/>
      <c r="AJ35" s="6">
        <v>1</v>
      </c>
      <c r="AS35" s="6">
        <f t="shared" si="10"/>
        <v>0</v>
      </c>
      <c r="AT35" s="15"/>
      <c r="AU35" s="6">
        <v>1</v>
      </c>
      <c r="BD35" s="6">
        <f t="shared" si="11"/>
        <v>0</v>
      </c>
      <c r="BE35" s="15"/>
      <c r="BF35" s="6">
        <v>1</v>
      </c>
      <c r="BN35" s="6">
        <f t="shared" si="12"/>
        <v>0</v>
      </c>
      <c r="BO35" s="15"/>
      <c r="BP35" s="6">
        <v>1</v>
      </c>
      <c r="BY35" s="6">
        <f t="shared" si="13"/>
        <v>0</v>
      </c>
    </row>
    <row r="38" spans="1:77" s="7" customFormat="1" x14ac:dyDescent="0.25">
      <c r="A38" s="7" t="s">
        <v>19</v>
      </c>
      <c r="L38" s="20"/>
      <c r="W38" s="20"/>
      <c r="AH38" s="11"/>
      <c r="AT38" s="20"/>
      <c r="BE38" s="20"/>
      <c r="BO38" s="20"/>
    </row>
    <row r="39" spans="1:77" s="7" customFormat="1" x14ac:dyDescent="0.25">
      <c r="A39" s="17"/>
      <c r="B39" s="6" t="s">
        <v>1</v>
      </c>
      <c r="L39" s="17"/>
      <c r="M39" s="6" t="s">
        <v>1</v>
      </c>
      <c r="W39" s="17"/>
      <c r="X39" s="6" t="s">
        <v>1</v>
      </c>
      <c r="AH39" s="11"/>
      <c r="AI39" s="17"/>
      <c r="AJ39" s="6" t="s">
        <v>1</v>
      </c>
      <c r="AT39" s="17"/>
      <c r="AU39" s="6" t="s">
        <v>1</v>
      </c>
      <c r="BE39" s="17"/>
      <c r="BF39" s="6" t="s">
        <v>1</v>
      </c>
      <c r="BO39" s="17"/>
      <c r="BP39" s="6" t="s">
        <v>1</v>
      </c>
    </row>
    <row r="40" spans="1:77" s="7" customFormat="1" x14ac:dyDescent="0.25">
      <c r="A40" s="6" t="s">
        <v>0</v>
      </c>
      <c r="B40" s="16"/>
      <c r="C40" s="7" t="s">
        <v>2</v>
      </c>
      <c r="D40" s="7">
        <v>12</v>
      </c>
      <c r="E40" s="7">
        <v>8</v>
      </c>
      <c r="F40" s="7">
        <v>4</v>
      </c>
      <c r="G40" s="7">
        <v>3</v>
      </c>
      <c r="H40" s="7">
        <v>2</v>
      </c>
      <c r="I40" s="7">
        <v>1</v>
      </c>
      <c r="L40" s="15" t="s">
        <v>0</v>
      </c>
      <c r="M40" s="16"/>
      <c r="N40" s="7" t="s">
        <v>2</v>
      </c>
      <c r="O40" s="7">
        <v>12</v>
      </c>
      <c r="P40" s="7">
        <v>8</v>
      </c>
      <c r="Q40" s="7">
        <v>4</v>
      </c>
      <c r="R40" s="7">
        <v>3</v>
      </c>
      <c r="S40" s="7">
        <v>2</v>
      </c>
      <c r="T40" s="7">
        <v>1</v>
      </c>
      <c r="W40" s="15" t="s">
        <v>0</v>
      </c>
      <c r="X40" s="16"/>
      <c r="Y40" s="7" t="s">
        <v>2</v>
      </c>
      <c r="Z40" s="5">
        <v>12</v>
      </c>
      <c r="AA40" s="5">
        <v>8</v>
      </c>
      <c r="AB40" s="5">
        <v>4</v>
      </c>
      <c r="AC40" s="5">
        <v>3</v>
      </c>
      <c r="AD40" s="5">
        <v>2</v>
      </c>
      <c r="AE40" s="5">
        <v>1</v>
      </c>
      <c r="AF40" s="5"/>
      <c r="AH40" s="11"/>
      <c r="AI40" s="6" t="s">
        <v>0</v>
      </c>
      <c r="AJ40" s="16"/>
      <c r="AK40" s="7" t="s">
        <v>2</v>
      </c>
      <c r="AL40" s="7">
        <v>12</v>
      </c>
      <c r="AM40" s="7">
        <v>8</v>
      </c>
      <c r="AN40" s="7">
        <v>4</v>
      </c>
      <c r="AO40" s="7">
        <v>3</v>
      </c>
      <c r="AP40" s="7">
        <v>2</v>
      </c>
      <c r="AQ40" s="7">
        <v>1</v>
      </c>
      <c r="AT40" s="15" t="s">
        <v>0</v>
      </c>
      <c r="AU40" s="16"/>
      <c r="AV40" s="7" t="s">
        <v>2</v>
      </c>
      <c r="AW40" s="7">
        <v>12</v>
      </c>
      <c r="AX40" s="7">
        <v>8</v>
      </c>
      <c r="AY40" s="7">
        <v>4</v>
      </c>
      <c r="AZ40" s="7">
        <v>3</v>
      </c>
      <c r="BA40" s="7">
        <v>2</v>
      </c>
      <c r="BB40" s="7">
        <v>1</v>
      </c>
      <c r="BE40" s="15" t="s">
        <v>0</v>
      </c>
      <c r="BF40" s="16"/>
      <c r="BG40" s="7" t="s">
        <v>2</v>
      </c>
      <c r="BH40" s="7">
        <v>12</v>
      </c>
      <c r="BI40" s="7">
        <v>8</v>
      </c>
      <c r="BJ40" s="7">
        <v>4</v>
      </c>
      <c r="BK40" s="7">
        <v>3</v>
      </c>
      <c r="BL40" s="7">
        <v>2</v>
      </c>
      <c r="BM40" s="7">
        <v>1</v>
      </c>
      <c r="BO40" s="15" t="s">
        <v>0</v>
      </c>
      <c r="BP40" s="16"/>
      <c r="BQ40" s="7" t="s">
        <v>2</v>
      </c>
      <c r="BR40" s="7">
        <v>12</v>
      </c>
      <c r="BS40" s="7">
        <v>8</v>
      </c>
      <c r="BT40" s="7">
        <v>4</v>
      </c>
      <c r="BU40" s="7">
        <v>3</v>
      </c>
      <c r="BV40" s="7">
        <v>2</v>
      </c>
      <c r="BW40" s="7">
        <v>1</v>
      </c>
    </row>
    <row r="41" spans="1:77" s="7" customFormat="1" x14ac:dyDescent="0.25">
      <c r="B41" s="7" t="s">
        <v>2</v>
      </c>
      <c r="K41" s="7">
        <f t="shared" ref="K41:K47" si="14">SUM(C41:I41)</f>
        <v>0</v>
      </c>
      <c r="L41" s="20"/>
      <c r="M41" s="7" t="s">
        <v>2</v>
      </c>
      <c r="V41" s="7">
        <f t="shared" ref="V41:V47" si="15">SUM(N41:T41)</f>
        <v>0</v>
      </c>
      <c r="W41" s="20"/>
      <c r="X41" s="7" t="s">
        <v>2</v>
      </c>
      <c r="AG41" s="7">
        <f t="shared" ref="AG41:AG47" si="16">SUM(Y41:AF41)</f>
        <v>0</v>
      </c>
      <c r="AH41" s="11"/>
      <c r="AJ41" s="7" t="s">
        <v>2</v>
      </c>
      <c r="AS41" s="7">
        <f t="shared" ref="AS41:AS47" si="17">SUM(AK41:AQ41)</f>
        <v>0</v>
      </c>
      <c r="AT41" s="20"/>
      <c r="AU41" s="7" t="s">
        <v>2</v>
      </c>
      <c r="BD41" s="7">
        <f t="shared" ref="BD41:BD47" si="18">SUM(AV41:BB41)</f>
        <v>0</v>
      </c>
      <c r="BE41" s="20"/>
      <c r="BF41" s="7" t="s">
        <v>2</v>
      </c>
      <c r="BN41" s="7">
        <f t="shared" ref="BN41:BN47" si="19">SUM(BG41:BM41)</f>
        <v>0</v>
      </c>
      <c r="BO41" s="20"/>
      <c r="BP41" s="7" t="s">
        <v>2</v>
      </c>
      <c r="BY41" s="7">
        <f t="shared" ref="BY41:BY47" si="20">SUM(BQ41:BW41)</f>
        <v>0</v>
      </c>
    </row>
    <row r="42" spans="1:77" s="7" customFormat="1" x14ac:dyDescent="0.25">
      <c r="B42" s="7">
        <v>12</v>
      </c>
      <c r="K42" s="7">
        <f t="shared" si="14"/>
        <v>0</v>
      </c>
      <c r="L42" s="20"/>
      <c r="M42" s="7">
        <v>12</v>
      </c>
      <c r="V42" s="7">
        <f t="shared" si="15"/>
        <v>0</v>
      </c>
      <c r="W42" s="20"/>
      <c r="X42" s="7">
        <v>12</v>
      </c>
      <c r="AG42" s="7">
        <f t="shared" si="16"/>
        <v>0</v>
      </c>
      <c r="AH42" s="11"/>
      <c r="AJ42" s="7">
        <v>12</v>
      </c>
      <c r="AS42" s="7">
        <f t="shared" si="17"/>
        <v>0</v>
      </c>
      <c r="AT42" s="20"/>
      <c r="AU42" s="7">
        <v>12</v>
      </c>
      <c r="BD42" s="7">
        <f t="shared" si="18"/>
        <v>0</v>
      </c>
      <c r="BE42" s="20"/>
      <c r="BF42" s="7">
        <v>12</v>
      </c>
      <c r="BN42" s="7">
        <f t="shared" si="19"/>
        <v>0</v>
      </c>
      <c r="BO42" s="20"/>
      <c r="BP42" s="7">
        <v>12</v>
      </c>
      <c r="BY42" s="7">
        <f t="shared" si="20"/>
        <v>0</v>
      </c>
    </row>
    <row r="43" spans="1:77" s="7" customFormat="1" x14ac:dyDescent="0.25">
      <c r="B43" s="7">
        <v>8</v>
      </c>
      <c r="K43" s="7">
        <f t="shared" si="14"/>
        <v>0</v>
      </c>
      <c r="L43" s="20"/>
      <c r="M43" s="7">
        <v>8</v>
      </c>
      <c r="V43" s="7">
        <f t="shared" si="15"/>
        <v>0</v>
      </c>
      <c r="W43" s="20"/>
      <c r="X43" s="7">
        <v>8</v>
      </c>
      <c r="AG43" s="7">
        <f t="shared" si="16"/>
        <v>0</v>
      </c>
      <c r="AH43" s="11"/>
      <c r="AJ43" s="7">
        <v>8</v>
      </c>
      <c r="AS43" s="7">
        <f t="shared" si="17"/>
        <v>0</v>
      </c>
      <c r="AT43" s="20"/>
      <c r="AU43" s="7">
        <v>8</v>
      </c>
      <c r="BD43" s="7">
        <f t="shared" si="18"/>
        <v>0</v>
      </c>
      <c r="BE43" s="20"/>
      <c r="BF43" s="7">
        <v>8</v>
      </c>
      <c r="BN43" s="7">
        <f t="shared" si="19"/>
        <v>0</v>
      </c>
      <c r="BO43" s="20"/>
      <c r="BP43" s="7">
        <v>8</v>
      </c>
      <c r="BY43" s="7">
        <f t="shared" si="20"/>
        <v>0</v>
      </c>
    </row>
    <row r="44" spans="1:77" s="7" customFormat="1" x14ac:dyDescent="0.25">
      <c r="B44" s="7">
        <v>4</v>
      </c>
      <c r="K44" s="7">
        <f t="shared" si="14"/>
        <v>0</v>
      </c>
      <c r="L44" s="20"/>
      <c r="M44" s="7">
        <v>4</v>
      </c>
      <c r="V44" s="7">
        <f t="shared" si="15"/>
        <v>0</v>
      </c>
      <c r="W44" s="20"/>
      <c r="X44" s="7">
        <v>4</v>
      </c>
      <c r="AG44" s="7">
        <f t="shared" si="16"/>
        <v>0</v>
      </c>
      <c r="AH44" s="11"/>
      <c r="AJ44" s="7">
        <v>4</v>
      </c>
      <c r="AS44" s="7">
        <f t="shared" si="17"/>
        <v>0</v>
      </c>
      <c r="AT44" s="20"/>
      <c r="AU44" s="7">
        <v>4</v>
      </c>
      <c r="BD44" s="7">
        <f t="shared" si="18"/>
        <v>0</v>
      </c>
      <c r="BE44" s="20"/>
      <c r="BF44" s="7">
        <v>4</v>
      </c>
      <c r="BN44" s="7">
        <f t="shared" si="19"/>
        <v>0</v>
      </c>
      <c r="BO44" s="20"/>
      <c r="BP44" s="7">
        <v>4</v>
      </c>
      <c r="BY44" s="7">
        <f t="shared" si="20"/>
        <v>0</v>
      </c>
    </row>
    <row r="45" spans="1:77" s="7" customFormat="1" x14ac:dyDescent="0.25">
      <c r="B45" s="7">
        <v>3</v>
      </c>
      <c r="K45" s="7">
        <f t="shared" si="14"/>
        <v>0</v>
      </c>
      <c r="L45" s="20"/>
      <c r="M45" s="7">
        <v>3</v>
      </c>
      <c r="V45" s="7">
        <f t="shared" si="15"/>
        <v>0</v>
      </c>
      <c r="W45" s="20"/>
      <c r="X45" s="7">
        <v>3</v>
      </c>
      <c r="AG45" s="7">
        <f t="shared" si="16"/>
        <v>0</v>
      </c>
      <c r="AH45" s="11"/>
      <c r="AJ45" s="7">
        <v>3</v>
      </c>
      <c r="AS45" s="7">
        <f t="shared" si="17"/>
        <v>0</v>
      </c>
      <c r="AT45" s="20"/>
      <c r="AU45" s="7">
        <v>3</v>
      </c>
      <c r="BD45" s="7">
        <f t="shared" si="18"/>
        <v>0</v>
      </c>
      <c r="BE45" s="20"/>
      <c r="BF45" s="7">
        <v>3</v>
      </c>
      <c r="BN45" s="7">
        <f t="shared" si="19"/>
        <v>0</v>
      </c>
      <c r="BO45" s="20"/>
      <c r="BP45" s="7">
        <v>3</v>
      </c>
      <c r="BY45" s="7">
        <f t="shared" si="20"/>
        <v>0</v>
      </c>
    </row>
    <row r="46" spans="1:77" s="7" customFormat="1" x14ac:dyDescent="0.25">
      <c r="B46" s="7">
        <v>2</v>
      </c>
      <c r="K46" s="7">
        <f t="shared" si="14"/>
        <v>0</v>
      </c>
      <c r="L46" s="20"/>
      <c r="M46" s="7">
        <v>2</v>
      </c>
      <c r="V46" s="7">
        <f t="shared" si="15"/>
        <v>0</v>
      </c>
      <c r="W46" s="20"/>
      <c r="X46" s="7">
        <v>2</v>
      </c>
      <c r="AG46" s="7">
        <f t="shared" si="16"/>
        <v>0</v>
      </c>
      <c r="AH46" s="11"/>
      <c r="AJ46" s="7">
        <v>2</v>
      </c>
      <c r="AS46" s="7">
        <f t="shared" si="17"/>
        <v>0</v>
      </c>
      <c r="AT46" s="20"/>
      <c r="AU46" s="7">
        <v>2</v>
      </c>
      <c r="BD46" s="7">
        <f t="shared" si="18"/>
        <v>0</v>
      </c>
      <c r="BE46" s="20"/>
      <c r="BF46" s="7">
        <v>2</v>
      </c>
      <c r="BN46" s="7">
        <f t="shared" si="19"/>
        <v>0</v>
      </c>
      <c r="BO46" s="20"/>
      <c r="BP46" s="7">
        <v>2</v>
      </c>
      <c r="BY46" s="7">
        <f t="shared" si="20"/>
        <v>0</v>
      </c>
    </row>
    <row r="47" spans="1:77" s="7" customFormat="1" x14ac:dyDescent="0.25">
      <c r="B47" s="7">
        <v>1</v>
      </c>
      <c r="K47" s="7">
        <f t="shared" si="14"/>
        <v>0</v>
      </c>
      <c r="L47" s="20"/>
      <c r="M47" s="7">
        <v>1</v>
      </c>
      <c r="V47" s="7">
        <f t="shared" si="15"/>
        <v>0</v>
      </c>
      <c r="W47" s="20"/>
      <c r="X47" s="7">
        <v>1</v>
      </c>
      <c r="AG47" s="7">
        <f t="shared" si="16"/>
        <v>0</v>
      </c>
      <c r="AH47" s="11"/>
      <c r="AJ47" s="7">
        <v>1</v>
      </c>
      <c r="AS47" s="7">
        <f t="shared" si="17"/>
        <v>0</v>
      </c>
      <c r="AT47" s="20"/>
      <c r="AU47" s="7">
        <v>1</v>
      </c>
      <c r="BD47" s="7">
        <f t="shared" si="18"/>
        <v>0</v>
      </c>
      <c r="BE47" s="20"/>
      <c r="BF47" s="7">
        <v>1</v>
      </c>
      <c r="BN47" s="7">
        <f t="shared" si="19"/>
        <v>0</v>
      </c>
      <c r="BO47" s="20"/>
      <c r="BP47" s="7">
        <v>1</v>
      </c>
      <c r="BY47" s="7">
        <f t="shared" si="2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175E-FDD1-4CD4-9D3D-3BA72E328484}">
  <dimension ref="A1:BY48"/>
  <sheetViews>
    <sheetView topLeftCell="A13" workbookViewId="0">
      <selection activeCell="K48" sqref="K48"/>
    </sheetView>
  </sheetViews>
  <sheetFormatPr defaultRowHeight="15" x14ac:dyDescent="0.25"/>
  <cols>
    <col min="12" max="12" width="9.140625" style="18"/>
    <col min="23" max="23" width="9.140625" style="18"/>
    <col min="34" max="34" width="9.140625" style="8"/>
    <col min="46" max="46" width="9.140625" style="18"/>
    <col min="57" max="57" width="9.140625" style="18"/>
    <col min="67" max="67" width="9.140625" style="18"/>
  </cols>
  <sheetData>
    <row r="1" spans="1:75" x14ac:dyDescent="0.25">
      <c r="B1" t="s">
        <v>22</v>
      </c>
    </row>
    <row r="2" spans="1:75" x14ac:dyDescent="0.25">
      <c r="A2" t="s">
        <v>23</v>
      </c>
      <c r="C2" t="s">
        <v>20</v>
      </c>
      <c r="D2" t="s">
        <v>24</v>
      </c>
      <c r="E2" t="s">
        <v>21</v>
      </c>
    </row>
    <row r="3" spans="1:75" x14ac:dyDescent="0.25">
      <c r="B3" t="s">
        <v>10</v>
      </c>
      <c r="C3" s="12">
        <v>0.44959128065395099</v>
      </c>
      <c r="D3" s="12">
        <v>0.469531122365627</v>
      </c>
      <c r="E3" s="12">
        <v>0.53327697509990801</v>
      </c>
    </row>
    <row r="4" spans="1:75" x14ac:dyDescent="0.25">
      <c r="B4" t="s">
        <v>11</v>
      </c>
      <c r="C4" s="12">
        <v>0.527409822702262</v>
      </c>
      <c r="D4" s="12">
        <v>0.56305798734506396</v>
      </c>
      <c r="E4" s="12">
        <v>0.63276744374949201</v>
      </c>
    </row>
    <row r="5" spans="1:75" x14ac:dyDescent="0.25">
      <c r="B5" t="s">
        <v>12</v>
      </c>
      <c r="C5" s="12">
        <v>0.61272747085104096</v>
      </c>
      <c r="D5" s="12">
        <v>0.63664940828402405</v>
      </c>
      <c r="E5" s="12">
        <v>0.69864794591783697</v>
      </c>
    </row>
    <row r="6" spans="1:75" x14ac:dyDescent="0.25">
      <c r="B6" t="s">
        <v>13</v>
      </c>
      <c r="C6" s="12">
        <v>0.65016540642722098</v>
      </c>
      <c r="D6" s="12">
        <v>0.69578582052553295</v>
      </c>
      <c r="E6" s="12">
        <v>0.75160659402067598</v>
      </c>
    </row>
    <row r="7" spans="1:75" x14ac:dyDescent="0.25">
      <c r="B7" t="s">
        <v>14</v>
      </c>
      <c r="C7" s="12">
        <v>0.69007514900233202</v>
      </c>
      <c r="D7" s="12">
        <v>0.74565543874704998</v>
      </c>
      <c r="E7" s="12">
        <v>0.79177247333671896</v>
      </c>
    </row>
    <row r="8" spans="1:75" x14ac:dyDescent="0.25">
      <c r="B8" t="s">
        <v>15</v>
      </c>
      <c r="C8" s="12">
        <v>0.70405967579974205</v>
      </c>
      <c r="D8" s="12">
        <v>0.79079301862481</v>
      </c>
      <c r="E8" s="12">
        <v>0.82556323890252103</v>
      </c>
    </row>
    <row r="9" spans="1:75" x14ac:dyDescent="0.25">
      <c r="B9" t="s">
        <v>16</v>
      </c>
      <c r="C9" s="12">
        <v>0.72578313253012094</v>
      </c>
      <c r="D9" s="12">
        <v>0.82931545700657505</v>
      </c>
      <c r="E9" s="12">
        <v>0.85525503272817105</v>
      </c>
    </row>
    <row r="11" spans="1:75" x14ac:dyDescent="0.25">
      <c r="A11" t="s">
        <v>8</v>
      </c>
    </row>
    <row r="12" spans="1:75" x14ac:dyDescent="0.25">
      <c r="A12" t="s">
        <v>9</v>
      </c>
      <c r="C12" t="s">
        <v>10</v>
      </c>
      <c r="L12" s="18" t="s">
        <v>11</v>
      </c>
      <c r="W12" s="18" t="s">
        <v>12</v>
      </c>
      <c r="AI12" t="s">
        <v>13</v>
      </c>
      <c r="AT12" s="18" t="s">
        <v>14</v>
      </c>
      <c r="BE12" s="18" t="s">
        <v>15</v>
      </c>
      <c r="BO12" s="18" t="s">
        <v>16</v>
      </c>
    </row>
    <row r="14" spans="1:75" s="5" customFormat="1" x14ac:dyDescent="0.25">
      <c r="A14" s="5" t="s">
        <v>17</v>
      </c>
      <c r="L14" s="19"/>
      <c r="W14" s="19"/>
      <c r="AH14" s="9"/>
      <c r="AT14" s="19"/>
      <c r="BE14" s="19"/>
      <c r="BO14" s="19"/>
    </row>
    <row r="15" spans="1:75" s="5" customFormat="1" x14ac:dyDescent="0.25">
      <c r="A15" s="17"/>
      <c r="B15" s="6" t="s">
        <v>1</v>
      </c>
      <c r="L15" s="17"/>
      <c r="M15" s="6" t="s">
        <v>1</v>
      </c>
      <c r="W15" s="17"/>
      <c r="X15" s="6" t="s">
        <v>1</v>
      </c>
      <c r="AH15" s="9"/>
      <c r="AI15" s="17"/>
      <c r="AJ15" s="6" t="s">
        <v>1</v>
      </c>
      <c r="AT15" s="17"/>
      <c r="AU15" s="6" t="s">
        <v>1</v>
      </c>
      <c r="BE15" s="17"/>
      <c r="BF15" s="6" t="s">
        <v>1</v>
      </c>
      <c r="BO15" s="17"/>
      <c r="BP15" s="6" t="s">
        <v>1</v>
      </c>
    </row>
    <row r="16" spans="1:75" s="5" customFormat="1" x14ac:dyDescent="0.25">
      <c r="A16" s="6" t="s">
        <v>0</v>
      </c>
      <c r="B16" s="16"/>
      <c r="C16" s="5" t="s">
        <v>2</v>
      </c>
      <c r="D16" s="5">
        <v>12</v>
      </c>
      <c r="E16" s="5">
        <v>8</v>
      </c>
      <c r="F16" s="5">
        <v>4</v>
      </c>
      <c r="G16" s="5">
        <v>3</v>
      </c>
      <c r="H16" s="5">
        <v>2</v>
      </c>
      <c r="I16" s="5">
        <v>1</v>
      </c>
      <c r="L16" s="15" t="s">
        <v>0</v>
      </c>
      <c r="M16" s="16"/>
      <c r="N16" s="5" t="s">
        <v>2</v>
      </c>
      <c r="O16" s="5">
        <v>12</v>
      </c>
      <c r="P16" s="5">
        <v>8</v>
      </c>
      <c r="Q16" s="5">
        <v>4</v>
      </c>
      <c r="R16" s="5">
        <v>3</v>
      </c>
      <c r="S16" s="5">
        <v>2</v>
      </c>
      <c r="T16" s="5">
        <v>1</v>
      </c>
      <c r="W16" s="15" t="s">
        <v>0</v>
      </c>
      <c r="X16" s="16"/>
      <c r="Y16" s="5" t="s">
        <v>2</v>
      </c>
      <c r="Z16" s="5">
        <v>12</v>
      </c>
      <c r="AA16" s="5">
        <v>8</v>
      </c>
      <c r="AB16" s="5">
        <v>4</v>
      </c>
      <c r="AC16" s="5">
        <v>3</v>
      </c>
      <c r="AD16" s="5">
        <v>2</v>
      </c>
      <c r="AE16" s="5">
        <v>1</v>
      </c>
      <c r="AH16" s="9"/>
      <c r="AI16" s="6" t="s">
        <v>0</v>
      </c>
      <c r="AJ16" s="16"/>
      <c r="AK16" s="5" t="s">
        <v>2</v>
      </c>
      <c r="AL16" s="5">
        <v>12</v>
      </c>
      <c r="AM16" s="5">
        <v>8</v>
      </c>
      <c r="AN16" s="5">
        <v>4</v>
      </c>
      <c r="AO16" s="5">
        <v>3</v>
      </c>
      <c r="AP16" s="5">
        <v>2</v>
      </c>
      <c r="AQ16" s="5">
        <v>1</v>
      </c>
      <c r="AT16" s="15" t="s">
        <v>0</v>
      </c>
      <c r="AU16" s="16"/>
      <c r="AV16" s="5" t="s">
        <v>2</v>
      </c>
      <c r="AW16" s="5">
        <v>12</v>
      </c>
      <c r="AX16" s="5">
        <v>8</v>
      </c>
      <c r="AY16" s="5">
        <v>4</v>
      </c>
      <c r="AZ16" s="5">
        <v>3</v>
      </c>
      <c r="BA16" s="5">
        <v>2</v>
      </c>
      <c r="BB16" s="5">
        <v>1</v>
      </c>
      <c r="BE16" s="15" t="s">
        <v>0</v>
      </c>
      <c r="BF16" s="16"/>
      <c r="BG16" s="5" t="s">
        <v>2</v>
      </c>
      <c r="BH16" s="5">
        <v>12</v>
      </c>
      <c r="BI16" s="5">
        <v>8</v>
      </c>
      <c r="BJ16" s="5">
        <v>4</v>
      </c>
      <c r="BK16" s="5">
        <v>3</v>
      </c>
      <c r="BL16" s="5">
        <v>2</v>
      </c>
      <c r="BM16" s="5">
        <v>1</v>
      </c>
      <c r="BO16" s="15" t="s">
        <v>0</v>
      </c>
      <c r="BP16" s="16"/>
      <c r="BQ16" s="5" t="s">
        <v>2</v>
      </c>
      <c r="BR16" s="5">
        <v>12</v>
      </c>
      <c r="BS16" s="5">
        <v>8</v>
      </c>
      <c r="BT16" s="5">
        <v>4</v>
      </c>
      <c r="BU16" s="5">
        <v>3</v>
      </c>
      <c r="BV16" s="5">
        <v>2</v>
      </c>
      <c r="BW16" s="5">
        <v>1</v>
      </c>
    </row>
    <row r="17" spans="1:77" s="5" customFormat="1" x14ac:dyDescent="0.25">
      <c r="B17" s="5" t="s">
        <v>2</v>
      </c>
      <c r="C17" s="5">
        <f>Sheet3!C17-Sheet4!C17</f>
        <v>-1</v>
      </c>
      <c r="D17" s="5">
        <f>Sheet3!D17-Sheet4!D17</f>
        <v>0</v>
      </c>
      <c r="E17" s="5">
        <f>Sheet3!E17-Sheet4!E17</f>
        <v>0</v>
      </c>
      <c r="F17" s="5">
        <f>Sheet3!F17-Sheet4!F17</f>
        <v>0</v>
      </c>
      <c r="G17" s="5">
        <f>Sheet3!G17-Sheet4!G17</f>
        <v>0</v>
      </c>
      <c r="H17" s="5">
        <f>Sheet3!H17-Sheet4!H17</f>
        <v>0</v>
      </c>
      <c r="I17" s="5">
        <f>Sheet3!I17-Sheet4!I17</f>
        <v>0</v>
      </c>
      <c r="K17" s="5">
        <f t="shared" ref="K17:K23" si="0">SUM(C17:I17)</f>
        <v>-1</v>
      </c>
      <c r="L17" s="19"/>
      <c r="M17" s="5" t="s">
        <v>2</v>
      </c>
      <c r="N17" s="5">
        <f>Sheet3!N17-Sheet4!N17</f>
        <v>0</v>
      </c>
      <c r="O17" s="5">
        <f>Sheet3!O17-Sheet4!O17</f>
        <v>0</v>
      </c>
      <c r="P17" s="5">
        <f>Sheet3!P17-Sheet4!P17</f>
        <v>0</v>
      </c>
      <c r="Q17" s="5">
        <f>Sheet3!Q17-Sheet4!Q17</f>
        <v>0</v>
      </c>
      <c r="R17" s="5">
        <f>Sheet3!R17-Sheet4!R17</f>
        <v>0</v>
      </c>
      <c r="S17" s="5">
        <f>Sheet3!S17-Sheet4!S17</f>
        <v>0</v>
      </c>
      <c r="T17" s="5">
        <f>Sheet3!T17-Sheet4!T17</f>
        <v>0</v>
      </c>
      <c r="V17" s="5">
        <f t="shared" ref="V17:V23" si="1">SUM(N17:T17)</f>
        <v>0</v>
      </c>
      <c r="W17" s="19"/>
      <c r="X17" s="5" t="s">
        <v>2</v>
      </c>
      <c r="Y17" s="5">
        <f>Sheet3!Y17-Sheet4!Y17</f>
        <v>0</v>
      </c>
      <c r="Z17" s="5">
        <f>Sheet3!Z17-Sheet4!Z17</f>
        <v>0</v>
      </c>
      <c r="AA17" s="5">
        <f>Sheet3!AA17-Sheet4!AA17</f>
        <v>0</v>
      </c>
      <c r="AB17" s="5">
        <f>Sheet3!AB17-Sheet4!AB17</f>
        <v>0</v>
      </c>
      <c r="AC17" s="5">
        <f>Sheet3!AC17-Sheet4!AC17</f>
        <v>0</v>
      </c>
      <c r="AD17" s="5">
        <f>Sheet3!AD17-Sheet4!AD17</f>
        <v>0</v>
      </c>
      <c r="AE17" s="5">
        <f>Sheet3!AE17-Sheet4!AE17</f>
        <v>0</v>
      </c>
      <c r="AG17" s="5">
        <f t="shared" ref="AG17:AG23" si="2">SUM(Y17:AF17)</f>
        <v>0</v>
      </c>
      <c r="AH17" s="9"/>
      <c r="AJ17" s="5" t="s">
        <v>2</v>
      </c>
      <c r="AK17" s="5">
        <f>Sheet3!AK17-Sheet4!AK17</f>
        <v>0</v>
      </c>
      <c r="AL17" s="5">
        <f>Sheet3!AL17-Sheet4!AL17</f>
        <v>0</v>
      </c>
      <c r="AM17" s="5">
        <f>Sheet3!AM17-Sheet4!AM17</f>
        <v>0</v>
      </c>
      <c r="AN17" s="5">
        <f>Sheet3!AN17-Sheet4!AN17</f>
        <v>0</v>
      </c>
      <c r="AO17" s="5">
        <f>Sheet3!AO17-Sheet4!AO17</f>
        <v>0</v>
      </c>
      <c r="AP17" s="5">
        <f>Sheet3!AP17-Sheet4!AP17</f>
        <v>0</v>
      </c>
      <c r="AQ17" s="5">
        <f>Sheet3!AQ17-Sheet4!AQ17</f>
        <v>0</v>
      </c>
      <c r="AS17" s="5">
        <f t="shared" ref="AS17:AS23" si="3">SUM(AK17:AQ17)</f>
        <v>0</v>
      </c>
      <c r="AT17" s="19"/>
      <c r="AU17" s="5" t="s">
        <v>2</v>
      </c>
      <c r="AV17" s="5">
        <f>Sheet3!AV17-Sheet4!AV17</f>
        <v>0</v>
      </c>
      <c r="AW17" s="5">
        <f>Sheet3!AW17-Sheet4!AW17</f>
        <v>0</v>
      </c>
      <c r="AX17" s="5">
        <f>Sheet3!AX17-Sheet4!AX17</f>
        <v>0</v>
      </c>
      <c r="AY17" s="5">
        <f>Sheet3!AY17-Sheet4!AY17</f>
        <v>0</v>
      </c>
      <c r="AZ17" s="5">
        <f>Sheet3!AZ17-Sheet4!AZ17</f>
        <v>0</v>
      </c>
      <c r="BA17" s="5">
        <f>Sheet3!BA17-Sheet4!BA17</f>
        <v>0</v>
      </c>
      <c r="BB17" s="5">
        <f>Sheet3!BB17-Sheet4!BB17</f>
        <v>0</v>
      </c>
      <c r="BD17" s="5">
        <f t="shared" ref="BD17:BD23" si="4">SUM(AV17:BB17)</f>
        <v>0</v>
      </c>
      <c r="BE17" s="19"/>
      <c r="BF17" s="5" t="s">
        <v>2</v>
      </c>
      <c r="BG17" s="5">
        <f>Sheet3!BG17-Sheet4!BG17</f>
        <v>0</v>
      </c>
      <c r="BH17" s="5">
        <f>Sheet3!BH17-Sheet4!BH17</f>
        <v>0</v>
      </c>
      <c r="BI17" s="5">
        <f>Sheet3!BI17-Sheet4!BI17</f>
        <v>0</v>
      </c>
      <c r="BJ17" s="5">
        <f>Sheet3!BJ17-Sheet4!BJ17</f>
        <v>0</v>
      </c>
      <c r="BK17" s="5">
        <f>Sheet3!BK17-Sheet4!BK17</f>
        <v>0</v>
      </c>
      <c r="BL17" s="5">
        <f>Sheet3!BL17-Sheet4!BL17</f>
        <v>0</v>
      </c>
      <c r="BM17" s="5">
        <f>Sheet3!BM17-Sheet4!BM17</f>
        <v>0</v>
      </c>
      <c r="BN17" s="5">
        <f t="shared" ref="BN17:BN23" si="5">SUM(BG17:BM17)</f>
        <v>0</v>
      </c>
      <c r="BO17" s="19"/>
      <c r="BP17" s="5" t="s">
        <v>2</v>
      </c>
      <c r="BQ17" s="5">
        <f>Sheet3!BQ17-Sheet4!BQ17</f>
        <v>0</v>
      </c>
      <c r="BR17" s="5">
        <f>Sheet3!BR17-Sheet4!BR17</f>
        <v>0</v>
      </c>
      <c r="BS17" s="5">
        <f>Sheet3!BS17-Sheet4!BS17</f>
        <v>0</v>
      </c>
      <c r="BT17" s="5">
        <f>Sheet3!BT17-Sheet4!BT17</f>
        <v>0</v>
      </c>
      <c r="BU17" s="5">
        <f>Sheet3!BU17-Sheet4!BU17</f>
        <v>0</v>
      </c>
      <c r="BV17" s="5">
        <f>Sheet3!BV17-Sheet4!BV17</f>
        <v>0</v>
      </c>
      <c r="BW17" s="5">
        <f>Sheet3!BW17-Sheet4!BW17</f>
        <v>0</v>
      </c>
      <c r="BY17" s="5">
        <f t="shared" ref="BY17:BY23" si="6">SUM(BQ17:BW17)</f>
        <v>0</v>
      </c>
    </row>
    <row r="18" spans="1:77" s="5" customFormat="1" x14ac:dyDescent="0.25">
      <c r="B18" s="5">
        <v>12</v>
      </c>
      <c r="C18" s="5">
        <f>Sheet3!C18-Sheet4!C18</f>
        <v>0</v>
      </c>
      <c r="D18" s="5">
        <f>Sheet3!D18-Sheet4!D18</f>
        <v>321</v>
      </c>
      <c r="E18" s="5">
        <f>Sheet3!E18-Sheet4!E18</f>
        <v>213</v>
      </c>
      <c r="F18" s="5">
        <f>Sheet3!F18-Sheet4!F18</f>
        <v>209</v>
      </c>
      <c r="G18" s="5">
        <f>Sheet3!G18-Sheet4!G18</f>
        <v>125</v>
      </c>
      <c r="H18" s="5">
        <f>Sheet3!H18-Sheet4!H18</f>
        <v>42</v>
      </c>
      <c r="I18" s="5">
        <f>Sheet3!I18-Sheet4!I18</f>
        <v>98</v>
      </c>
      <c r="K18" s="5">
        <f t="shared" si="0"/>
        <v>1008</v>
      </c>
      <c r="L18" s="19"/>
      <c r="M18" s="5">
        <v>12</v>
      </c>
      <c r="N18" s="5">
        <f>Sheet3!N18-Sheet4!N18</f>
        <v>0</v>
      </c>
      <c r="O18" s="5">
        <f>Sheet3!O18-Sheet4!O18</f>
        <v>186</v>
      </c>
      <c r="P18" s="5">
        <f>Sheet3!P18-Sheet4!P18</f>
        <v>335</v>
      </c>
      <c r="Q18" s="5">
        <f>Sheet3!Q18-Sheet4!Q18</f>
        <v>412</v>
      </c>
      <c r="R18" s="5">
        <f>Sheet3!R18-Sheet4!R18</f>
        <v>47</v>
      </c>
      <c r="S18" s="5">
        <f>Sheet3!S18-Sheet4!S18</f>
        <v>15</v>
      </c>
      <c r="T18" s="5">
        <f>Sheet3!T18-Sheet4!T18</f>
        <v>13</v>
      </c>
      <c r="V18" s="5">
        <f t="shared" si="1"/>
        <v>1008</v>
      </c>
      <c r="W18" s="19"/>
      <c r="X18" s="5">
        <v>12</v>
      </c>
      <c r="Y18" s="5">
        <f>Sheet3!Y18-Sheet4!Y18</f>
        <v>0</v>
      </c>
      <c r="Z18" s="5">
        <f>Sheet3!Z18-Sheet4!Z18</f>
        <v>83</v>
      </c>
      <c r="AA18" s="5">
        <f>Sheet3!AA18-Sheet4!AA18</f>
        <v>493</v>
      </c>
      <c r="AB18" s="5">
        <f>Sheet3!AB18-Sheet4!AB18</f>
        <v>401</v>
      </c>
      <c r="AC18" s="5">
        <f>Sheet3!AC18-Sheet4!AC18</f>
        <v>22</v>
      </c>
      <c r="AD18" s="5">
        <f>Sheet3!AD18-Sheet4!AD18</f>
        <v>9</v>
      </c>
      <c r="AE18" s="5">
        <f>Sheet3!AE18-Sheet4!AE18</f>
        <v>0</v>
      </c>
      <c r="AG18" s="5">
        <f t="shared" si="2"/>
        <v>1008</v>
      </c>
      <c r="AH18" s="9"/>
      <c r="AJ18" s="5">
        <v>12</v>
      </c>
      <c r="AK18" s="5">
        <f>Sheet3!AK18-Sheet4!AK18</f>
        <v>0</v>
      </c>
      <c r="AL18" s="5">
        <f>Sheet3!AL18-Sheet4!AL18</f>
        <v>51</v>
      </c>
      <c r="AM18" s="5">
        <f>Sheet3!AM18-Sheet4!AM18</f>
        <v>572</v>
      </c>
      <c r="AN18" s="5">
        <f>Sheet3!AN18-Sheet4!AN18</f>
        <v>372</v>
      </c>
      <c r="AO18" s="5">
        <f>Sheet3!AO18-Sheet4!AO18</f>
        <v>13</v>
      </c>
      <c r="AP18" s="5">
        <f>Sheet3!AP18-Sheet4!AP18</f>
        <v>0</v>
      </c>
      <c r="AQ18" s="5">
        <f>Sheet3!AQ18-Sheet4!AQ18</f>
        <v>0</v>
      </c>
      <c r="AS18" s="5">
        <f t="shared" si="3"/>
        <v>1008</v>
      </c>
      <c r="AT18" s="19"/>
      <c r="AU18" s="5">
        <v>12</v>
      </c>
      <c r="AV18" s="5">
        <f>Sheet3!AV18-Sheet4!AV18</f>
        <v>0</v>
      </c>
      <c r="AW18" s="5">
        <f>Sheet3!AW18-Sheet4!AW18</f>
        <v>72</v>
      </c>
      <c r="AX18" s="5">
        <f>Sheet3!AX18-Sheet4!AX18</f>
        <v>604</v>
      </c>
      <c r="AY18" s="5">
        <f>Sheet3!AY18-Sheet4!AY18</f>
        <v>325</v>
      </c>
      <c r="AZ18" s="5">
        <f>Sheet3!AZ18-Sheet4!AZ18</f>
        <v>7</v>
      </c>
      <c r="BA18" s="5">
        <f>Sheet3!BA18-Sheet4!BA18</f>
        <v>0</v>
      </c>
      <c r="BB18" s="5">
        <f>Sheet3!BB18-Sheet4!BB18</f>
        <v>0</v>
      </c>
      <c r="BD18" s="5">
        <f t="shared" si="4"/>
        <v>1008</v>
      </c>
      <c r="BE18" s="19"/>
      <c r="BF18" s="5">
        <v>12</v>
      </c>
      <c r="BG18" s="5">
        <f>Sheet3!BG18-Sheet4!BG18</f>
        <v>0</v>
      </c>
      <c r="BH18" s="5">
        <f>Sheet3!BH18-Sheet4!BH18</f>
        <v>93</v>
      </c>
      <c r="BI18" s="5">
        <f>Sheet3!BI18-Sheet4!BI18</f>
        <v>631</v>
      </c>
      <c r="BJ18" s="5">
        <f>Sheet3!BJ18-Sheet4!BJ18</f>
        <v>284</v>
      </c>
      <c r="BK18" s="5">
        <f>Sheet3!BK18-Sheet4!BK18</f>
        <v>0</v>
      </c>
      <c r="BL18" s="5">
        <f>Sheet3!BL18-Sheet4!BL18</f>
        <v>0</v>
      </c>
      <c r="BM18" s="5">
        <f>Sheet3!BM18-Sheet4!BM18</f>
        <v>0</v>
      </c>
      <c r="BN18" s="5">
        <f t="shared" si="5"/>
        <v>1008</v>
      </c>
      <c r="BO18" s="19"/>
      <c r="BP18" s="5">
        <v>12</v>
      </c>
      <c r="BQ18" s="5">
        <f>Sheet3!BQ18-Sheet4!BQ18</f>
        <v>0</v>
      </c>
      <c r="BR18" s="5">
        <f>Sheet3!BR18-Sheet4!BR18</f>
        <v>132</v>
      </c>
      <c r="BS18" s="5">
        <f>Sheet3!BS18-Sheet4!BS18</f>
        <v>678</v>
      </c>
      <c r="BT18" s="5">
        <f>Sheet3!BT18-Sheet4!BT18</f>
        <v>198</v>
      </c>
      <c r="BU18" s="5">
        <f>Sheet3!BU18-Sheet4!BU18</f>
        <v>0</v>
      </c>
      <c r="BV18" s="5">
        <f>Sheet3!BV18-Sheet4!BV18</f>
        <v>0</v>
      </c>
      <c r="BW18" s="5">
        <f>Sheet3!BW18-Sheet4!BW18</f>
        <v>0</v>
      </c>
      <c r="BY18" s="5">
        <f t="shared" si="6"/>
        <v>1008</v>
      </c>
    </row>
    <row r="19" spans="1:77" s="5" customFormat="1" x14ac:dyDescent="0.25">
      <c r="B19" s="5">
        <v>8</v>
      </c>
      <c r="C19" s="5">
        <f>Sheet3!C19-Sheet4!C19</f>
        <v>0</v>
      </c>
      <c r="D19" s="5">
        <f>Sheet3!D19-Sheet4!D19</f>
        <v>66</v>
      </c>
      <c r="E19" s="5">
        <f>Sheet3!E19-Sheet4!E19</f>
        <v>146</v>
      </c>
      <c r="F19" s="5">
        <f>Sheet3!F19-Sheet4!F19</f>
        <v>141</v>
      </c>
      <c r="G19" s="5">
        <f>Sheet3!G19-Sheet4!G19</f>
        <v>84</v>
      </c>
      <c r="H19" s="5">
        <f>Sheet3!H19-Sheet4!H19</f>
        <v>24</v>
      </c>
      <c r="I19" s="5">
        <f>Sheet3!I19-Sheet4!I19</f>
        <v>236</v>
      </c>
      <c r="K19" s="5">
        <f t="shared" si="0"/>
        <v>697</v>
      </c>
      <c r="L19" s="19"/>
      <c r="M19" s="5">
        <v>8</v>
      </c>
      <c r="N19" s="5">
        <f>Sheet3!N19-Sheet4!N19</f>
        <v>0</v>
      </c>
      <c r="O19" s="5">
        <f>Sheet3!O19-Sheet4!O19</f>
        <v>93</v>
      </c>
      <c r="P19" s="5">
        <f>Sheet3!P19-Sheet4!P19</f>
        <v>203</v>
      </c>
      <c r="Q19" s="5">
        <f>Sheet3!Q19-Sheet4!Q19</f>
        <v>223</v>
      </c>
      <c r="R19" s="5">
        <f>Sheet3!R19-Sheet4!R19</f>
        <v>103</v>
      </c>
      <c r="S19" s="5">
        <f>Sheet3!S19-Sheet4!S19</f>
        <v>38</v>
      </c>
      <c r="T19" s="5">
        <f>Sheet3!T19-Sheet4!T19</f>
        <v>132</v>
      </c>
      <c r="V19" s="5">
        <f t="shared" si="1"/>
        <v>792</v>
      </c>
      <c r="W19" s="19"/>
      <c r="X19" s="5">
        <v>8</v>
      </c>
      <c r="Y19" s="5">
        <f>Sheet3!Y19-Sheet4!Y19</f>
        <v>0</v>
      </c>
      <c r="Z19" s="5">
        <f>Sheet3!Z19-Sheet4!Z19</f>
        <v>109</v>
      </c>
      <c r="AA19" s="5">
        <f>Sheet3!AA19-Sheet4!AA19</f>
        <v>295</v>
      </c>
      <c r="AB19" s="5">
        <f>Sheet3!AB19-Sheet4!AB19</f>
        <v>278</v>
      </c>
      <c r="AC19" s="5">
        <f>Sheet3!AC19-Sheet4!AC19</f>
        <v>125</v>
      </c>
      <c r="AD19" s="5">
        <f>Sheet3!AD19-Sheet4!AD19</f>
        <v>43</v>
      </c>
      <c r="AE19" s="5">
        <f>Sheet3!AE19-Sheet4!AE19</f>
        <v>39</v>
      </c>
      <c r="AG19" s="5">
        <f t="shared" si="2"/>
        <v>889</v>
      </c>
      <c r="AH19" s="9"/>
      <c r="AJ19" s="5">
        <v>8</v>
      </c>
      <c r="AK19" s="5">
        <f>Sheet3!AK19-Sheet4!AK19</f>
        <v>0</v>
      </c>
      <c r="AL19" s="5">
        <f>Sheet3!AL19-Sheet4!AL19</f>
        <v>96</v>
      </c>
      <c r="AM19" s="5">
        <f>Sheet3!AM19-Sheet4!AM19</f>
        <v>426</v>
      </c>
      <c r="AN19" s="5">
        <f>Sheet3!AN19-Sheet4!AN19</f>
        <v>291</v>
      </c>
      <c r="AO19" s="5">
        <f>Sheet3!AO19-Sheet4!AO19</f>
        <v>104</v>
      </c>
      <c r="AP19" s="5">
        <f>Sheet3!AP19-Sheet4!AP19</f>
        <v>10</v>
      </c>
      <c r="AQ19" s="5">
        <f>Sheet3!AQ19-Sheet4!AQ19</f>
        <v>26</v>
      </c>
      <c r="AS19" s="5">
        <f t="shared" si="3"/>
        <v>953</v>
      </c>
      <c r="AT19" s="19"/>
      <c r="AU19" s="5">
        <v>8</v>
      </c>
      <c r="AV19" s="5">
        <f>Sheet3!AV19-Sheet4!AV19</f>
        <v>0</v>
      </c>
      <c r="AW19" s="5">
        <f>Sheet3!AW19-Sheet4!AW19</f>
        <v>44</v>
      </c>
      <c r="AX19" s="5">
        <f>Sheet3!AX19-Sheet4!AX19</f>
        <v>489</v>
      </c>
      <c r="AY19" s="5">
        <f>Sheet3!AY19-Sheet4!AY19</f>
        <v>366</v>
      </c>
      <c r="AZ19" s="5">
        <f>Sheet3!AZ19-Sheet4!AZ19</f>
        <v>37</v>
      </c>
      <c r="BA19" s="5">
        <f>Sheet3!BA19-Sheet4!BA19</f>
        <v>14</v>
      </c>
      <c r="BB19" s="5">
        <f>Sheet3!BB19-Sheet4!BB19</f>
        <v>10</v>
      </c>
      <c r="BD19" s="5">
        <f t="shared" si="4"/>
        <v>960</v>
      </c>
      <c r="BE19" s="19"/>
      <c r="BF19" s="5">
        <v>8</v>
      </c>
      <c r="BG19" s="5">
        <f>Sheet3!BG19-Sheet4!BG19</f>
        <v>0</v>
      </c>
      <c r="BH19" s="5">
        <f>Sheet3!BH19-Sheet4!BH19</f>
        <v>31</v>
      </c>
      <c r="BI19" s="5">
        <f>Sheet3!BI19-Sheet4!BI19</f>
        <v>512</v>
      </c>
      <c r="BJ19" s="5">
        <f>Sheet3!BJ19-Sheet4!BJ19</f>
        <v>389</v>
      </c>
      <c r="BK19" s="5">
        <f>Sheet3!BK19-Sheet4!BK19</f>
        <v>30</v>
      </c>
      <c r="BL19" s="5">
        <f>Sheet3!BL19-Sheet4!BL19</f>
        <v>0</v>
      </c>
      <c r="BM19" s="5">
        <f>Sheet3!BM19-Sheet4!BM19</f>
        <v>0</v>
      </c>
      <c r="BN19" s="5">
        <f t="shared" si="5"/>
        <v>962</v>
      </c>
      <c r="BO19" s="19"/>
      <c r="BP19" s="5">
        <v>8</v>
      </c>
      <c r="BQ19" s="5">
        <f>Sheet3!BQ19-Sheet4!BQ19</f>
        <v>0</v>
      </c>
      <c r="BR19" s="5">
        <f>Sheet3!BR19-Sheet4!BR19</f>
        <v>26</v>
      </c>
      <c r="BS19" s="5">
        <f>Sheet3!BS19-Sheet4!BS19</f>
        <v>517</v>
      </c>
      <c r="BT19" s="5">
        <f>Sheet3!BT19-Sheet4!BT19</f>
        <v>405</v>
      </c>
      <c r="BU19" s="5">
        <f>Sheet3!BU19-Sheet4!BU19</f>
        <v>17</v>
      </c>
      <c r="BV19" s="5">
        <f>Sheet3!BV19-Sheet4!BV19</f>
        <v>0</v>
      </c>
      <c r="BW19" s="5">
        <f>Sheet3!BW19-Sheet4!BW19</f>
        <v>0</v>
      </c>
      <c r="BY19" s="5">
        <f t="shared" si="6"/>
        <v>965</v>
      </c>
    </row>
    <row r="20" spans="1:77" s="5" customFormat="1" x14ac:dyDescent="0.25">
      <c r="B20" s="5">
        <v>4</v>
      </c>
      <c r="C20" s="5">
        <f>Sheet3!C20-Sheet4!C20</f>
        <v>0</v>
      </c>
      <c r="D20" s="5">
        <f>Sheet3!D20-Sheet4!D20</f>
        <v>23</v>
      </c>
      <c r="E20" s="5">
        <f>Sheet3!E20-Sheet4!E20</f>
        <v>69</v>
      </c>
      <c r="F20" s="5">
        <f>Sheet3!F20-Sheet4!F20</f>
        <v>83</v>
      </c>
      <c r="G20" s="5">
        <f>Sheet3!G20-Sheet4!G20</f>
        <v>62</v>
      </c>
      <c r="H20" s="5">
        <f>Sheet3!H20-Sheet4!H20</f>
        <v>24</v>
      </c>
      <c r="I20" s="5">
        <f>Sheet3!I20-Sheet4!I20</f>
        <v>314</v>
      </c>
      <c r="K20" s="5">
        <f t="shared" si="0"/>
        <v>575</v>
      </c>
      <c r="L20" s="19"/>
      <c r="M20" s="5">
        <v>4</v>
      </c>
      <c r="N20" s="5">
        <f>Sheet3!N20-Sheet4!N20</f>
        <v>0</v>
      </c>
      <c r="O20" s="5">
        <f>Sheet3!O20-Sheet4!O20</f>
        <v>39</v>
      </c>
      <c r="P20" s="5">
        <f>Sheet3!P20-Sheet4!P20</f>
        <v>83</v>
      </c>
      <c r="Q20" s="5">
        <f>Sheet3!Q20-Sheet4!Q20</f>
        <v>149</v>
      </c>
      <c r="R20" s="5">
        <f>Sheet3!R20-Sheet4!R20</f>
        <v>104</v>
      </c>
      <c r="S20" s="5">
        <f>Sheet3!S20-Sheet4!S20</f>
        <v>57</v>
      </c>
      <c r="T20" s="5">
        <f>Sheet3!T20-Sheet4!T20</f>
        <v>216</v>
      </c>
      <c r="V20" s="5">
        <f t="shared" si="1"/>
        <v>648</v>
      </c>
      <c r="W20" s="19"/>
      <c r="X20" s="5">
        <v>4</v>
      </c>
      <c r="Y20" s="5">
        <f>Sheet3!Y20-Sheet4!Y20</f>
        <v>0</v>
      </c>
      <c r="Z20" s="5">
        <f>Sheet3!Z20-Sheet4!Z20</f>
        <v>53</v>
      </c>
      <c r="AA20" s="5">
        <f>Sheet3!AA20-Sheet4!AA20</f>
        <v>133</v>
      </c>
      <c r="AB20" s="5">
        <f>Sheet3!AB20-Sheet4!AB20</f>
        <v>245</v>
      </c>
      <c r="AC20" s="5">
        <f>Sheet3!AC20-Sheet4!AC20</f>
        <v>77</v>
      </c>
      <c r="AD20" s="5">
        <f>Sheet3!AD20-Sheet4!AD20</f>
        <v>62</v>
      </c>
      <c r="AE20" s="5">
        <f>Sheet3!AE20-Sheet4!AE20</f>
        <v>139</v>
      </c>
      <c r="AG20" s="5">
        <f t="shared" si="2"/>
        <v>709</v>
      </c>
      <c r="AH20" s="9"/>
      <c r="AJ20" s="5">
        <v>4</v>
      </c>
      <c r="AK20" s="5">
        <f>Sheet3!AK20-Sheet4!AK20</f>
        <v>0</v>
      </c>
      <c r="AL20" s="5">
        <f>Sheet3!AL20-Sheet4!AL20</f>
        <v>76</v>
      </c>
      <c r="AM20" s="5">
        <f>Sheet3!AM20-Sheet4!AM20</f>
        <v>168</v>
      </c>
      <c r="AN20" s="5">
        <f>Sheet3!AN20-Sheet4!AN20</f>
        <v>293</v>
      </c>
      <c r="AO20" s="5">
        <f>Sheet3!AO20-Sheet4!AO20</f>
        <v>81</v>
      </c>
      <c r="AP20" s="5">
        <f>Sheet3!AP20-Sheet4!AP20</f>
        <v>41</v>
      </c>
      <c r="AQ20" s="5">
        <f>Sheet3!AQ20-Sheet4!AQ20</f>
        <v>110</v>
      </c>
      <c r="AS20" s="5">
        <f t="shared" si="3"/>
        <v>769</v>
      </c>
      <c r="AT20" s="19"/>
      <c r="AU20" s="5">
        <v>4</v>
      </c>
      <c r="AV20" s="5">
        <f>Sheet3!AV20-Sheet4!AV20</f>
        <v>0</v>
      </c>
      <c r="AW20" s="5">
        <f>Sheet3!AW20-Sheet4!AW20</f>
        <v>18</v>
      </c>
      <c r="AX20" s="5">
        <f>Sheet3!AX20-Sheet4!AX20</f>
        <v>210</v>
      </c>
      <c r="AY20" s="5">
        <f>Sheet3!AY20-Sheet4!AY20</f>
        <v>324</v>
      </c>
      <c r="AZ20" s="5">
        <f>Sheet3!AZ20-Sheet4!AZ20</f>
        <v>132</v>
      </c>
      <c r="BA20" s="5">
        <f>Sheet3!BA20-Sheet4!BA20</f>
        <v>43</v>
      </c>
      <c r="BB20" s="5">
        <f>Sheet3!BB20-Sheet4!BB20</f>
        <v>54</v>
      </c>
      <c r="BD20" s="5">
        <f t="shared" si="4"/>
        <v>781</v>
      </c>
      <c r="BE20" s="19"/>
      <c r="BF20" s="5">
        <v>4</v>
      </c>
      <c r="BG20" s="5">
        <f>Sheet3!BG20-Sheet4!BG20</f>
        <v>0</v>
      </c>
      <c r="BH20" s="5">
        <f>Sheet3!BH20-Sheet4!BH20</f>
        <v>13</v>
      </c>
      <c r="BI20" s="5">
        <f>Sheet3!BI20-Sheet4!BI20</f>
        <v>202</v>
      </c>
      <c r="BJ20" s="5">
        <f>Sheet3!BJ20-Sheet4!BJ20</f>
        <v>376</v>
      </c>
      <c r="BK20" s="5">
        <f>Sheet3!BK20-Sheet4!BK20</f>
        <v>148</v>
      </c>
      <c r="BL20" s="5">
        <f>Sheet3!BL20-Sheet4!BL20</f>
        <v>37</v>
      </c>
      <c r="BM20" s="5">
        <f>Sheet3!BM20-Sheet4!BM20</f>
        <v>15</v>
      </c>
      <c r="BN20" s="5">
        <f t="shared" si="5"/>
        <v>791</v>
      </c>
      <c r="BO20" s="19"/>
      <c r="BP20" s="5">
        <v>4</v>
      </c>
      <c r="BQ20" s="5">
        <f>Sheet3!BQ20-Sheet4!BQ20</f>
        <v>0</v>
      </c>
      <c r="BR20" s="5">
        <f>Sheet3!BR20-Sheet4!BR20</f>
        <v>6</v>
      </c>
      <c r="BS20" s="5">
        <f>Sheet3!BS20-Sheet4!BS20</f>
        <v>175</v>
      </c>
      <c r="BT20" s="5">
        <f>Sheet3!BT20-Sheet4!BT20</f>
        <v>434</v>
      </c>
      <c r="BU20" s="5">
        <f>Sheet3!BU20-Sheet4!BU20</f>
        <v>160</v>
      </c>
      <c r="BV20" s="5">
        <f>Sheet3!BV20-Sheet4!BV20</f>
        <v>21</v>
      </c>
      <c r="BW20" s="5">
        <f>Sheet3!BW20-Sheet4!BW20</f>
        <v>0</v>
      </c>
      <c r="BY20" s="5">
        <f t="shared" si="6"/>
        <v>796</v>
      </c>
    </row>
    <row r="21" spans="1:77" s="5" customFormat="1" x14ac:dyDescent="0.25">
      <c r="B21" s="5">
        <v>3</v>
      </c>
      <c r="C21" s="5">
        <f>Sheet3!C21-Sheet4!C21</f>
        <v>0</v>
      </c>
      <c r="D21" s="5">
        <f>Sheet3!D21-Sheet4!D21</f>
        <v>0</v>
      </c>
      <c r="E21" s="5">
        <f>Sheet3!E21-Sheet4!E21</f>
        <v>34</v>
      </c>
      <c r="F21" s="5">
        <f>Sheet3!F21-Sheet4!F21</f>
        <v>181</v>
      </c>
      <c r="G21" s="5">
        <f>Sheet3!G21-Sheet4!G21</f>
        <v>404</v>
      </c>
      <c r="H21" s="5">
        <f>Sheet3!H21-Sheet4!H21</f>
        <v>101</v>
      </c>
      <c r="I21" s="5">
        <f>Sheet3!I21-Sheet4!I21</f>
        <v>288</v>
      </c>
      <c r="K21" s="5">
        <f t="shared" si="0"/>
        <v>1008</v>
      </c>
      <c r="L21" s="19"/>
      <c r="M21" s="5">
        <v>3</v>
      </c>
      <c r="N21" s="5">
        <f>Sheet3!N21-Sheet4!N21</f>
        <v>0</v>
      </c>
      <c r="O21" s="5">
        <f>Sheet3!O21-Sheet4!O21</f>
        <v>0</v>
      </c>
      <c r="P21" s="5">
        <f>Sheet3!P21-Sheet4!P21</f>
        <v>0</v>
      </c>
      <c r="Q21" s="5">
        <f>Sheet3!Q21-Sheet4!Q21</f>
        <v>125</v>
      </c>
      <c r="R21" s="5">
        <f>Sheet3!R21-Sheet4!R21</f>
        <v>406</v>
      </c>
      <c r="S21" s="5">
        <f>Sheet3!S21-Sheet4!S21</f>
        <v>249</v>
      </c>
      <c r="T21" s="5">
        <f>Sheet3!T21-Sheet4!T21</f>
        <v>228</v>
      </c>
      <c r="V21" s="5">
        <f t="shared" si="1"/>
        <v>1008</v>
      </c>
      <c r="W21" s="19"/>
      <c r="X21" s="5">
        <v>3</v>
      </c>
      <c r="Y21" s="5">
        <f>Sheet3!Y21-Sheet4!Y21</f>
        <v>0</v>
      </c>
      <c r="Z21" s="5">
        <f>Sheet3!Z21-Sheet4!Z21</f>
        <v>0</v>
      </c>
      <c r="AA21" s="5">
        <f>Sheet3!AA21-Sheet4!AA21</f>
        <v>0</v>
      </c>
      <c r="AB21" s="5">
        <f>Sheet3!AB21-Sheet4!AB21</f>
        <v>43</v>
      </c>
      <c r="AC21" s="5">
        <f>Sheet3!AC21-Sheet4!AC21</f>
        <v>563</v>
      </c>
      <c r="AD21" s="5">
        <f>Sheet3!AD21-Sheet4!AD21</f>
        <v>269</v>
      </c>
      <c r="AE21" s="5">
        <f>Sheet3!AE21-Sheet4!AE21</f>
        <v>133</v>
      </c>
      <c r="AG21" s="5">
        <f t="shared" si="2"/>
        <v>1008</v>
      </c>
      <c r="AH21" s="9"/>
      <c r="AJ21" s="5">
        <v>3</v>
      </c>
      <c r="AK21" s="5">
        <f>Sheet3!AK21-Sheet4!AK21</f>
        <v>0</v>
      </c>
      <c r="AL21" s="5">
        <f>Sheet3!AL21-Sheet4!AL21</f>
        <v>0</v>
      </c>
      <c r="AM21" s="5">
        <f>Sheet3!AM21-Sheet4!AM21</f>
        <v>0</v>
      </c>
      <c r="AN21" s="5">
        <f>Sheet3!AN21-Sheet4!AN21</f>
        <v>46</v>
      </c>
      <c r="AO21" s="5">
        <f>Sheet3!AO21-Sheet4!AO21</f>
        <v>637</v>
      </c>
      <c r="AP21" s="5">
        <f>Sheet3!AP21-Sheet4!AP21</f>
        <v>279</v>
      </c>
      <c r="AQ21" s="5">
        <f>Sheet3!AQ21-Sheet4!AQ21</f>
        <v>46</v>
      </c>
      <c r="AS21" s="5">
        <f t="shared" si="3"/>
        <v>1008</v>
      </c>
      <c r="AT21" s="19"/>
      <c r="AU21" s="5">
        <v>3</v>
      </c>
      <c r="AV21" s="5">
        <f>Sheet3!AV21-Sheet4!AV21</f>
        <v>0</v>
      </c>
      <c r="AW21" s="5">
        <f>Sheet3!AW21-Sheet4!AW21</f>
        <v>0</v>
      </c>
      <c r="AX21" s="5">
        <f>Sheet3!AX21-Sheet4!AX21</f>
        <v>0</v>
      </c>
      <c r="AY21" s="5">
        <f>Sheet3!AY21-Sheet4!AY21</f>
        <v>42</v>
      </c>
      <c r="AZ21" s="5">
        <f>Sheet3!AZ21-Sheet4!AZ21</f>
        <v>723</v>
      </c>
      <c r="BA21" s="5">
        <f>Sheet3!BA21-Sheet4!BA21</f>
        <v>220</v>
      </c>
      <c r="BB21" s="5">
        <f>Sheet3!BB21-Sheet4!BB21</f>
        <v>23</v>
      </c>
      <c r="BD21" s="5">
        <f t="shared" si="4"/>
        <v>1008</v>
      </c>
      <c r="BE21" s="19"/>
      <c r="BF21" s="5">
        <v>3</v>
      </c>
      <c r="BG21" s="5">
        <f>Sheet3!BG21-Sheet4!BG21</f>
        <v>0</v>
      </c>
      <c r="BH21" s="5">
        <f>Sheet3!BH21-Sheet4!BH21</f>
        <v>0</v>
      </c>
      <c r="BI21" s="5">
        <f>Sheet3!BI21-Sheet4!BI21</f>
        <v>0</v>
      </c>
      <c r="BJ21" s="5">
        <f>Sheet3!BJ21-Sheet4!BJ21</f>
        <v>16</v>
      </c>
      <c r="BK21" s="5">
        <f>Sheet3!BK21-Sheet4!BK21</f>
        <v>792</v>
      </c>
      <c r="BL21" s="5">
        <f>Sheet3!BL21-Sheet4!BL21</f>
        <v>184</v>
      </c>
      <c r="BM21" s="5">
        <f>Sheet3!BM21-Sheet4!BM21</f>
        <v>16</v>
      </c>
      <c r="BN21" s="5">
        <f t="shared" si="5"/>
        <v>1008</v>
      </c>
      <c r="BO21" s="19"/>
      <c r="BP21" s="5">
        <v>3</v>
      </c>
      <c r="BQ21" s="5">
        <f>Sheet3!BQ21-Sheet4!BQ21</f>
        <v>0</v>
      </c>
      <c r="BR21" s="5">
        <f>Sheet3!BR21-Sheet4!BR21</f>
        <v>0</v>
      </c>
      <c r="BS21" s="5">
        <f>Sheet3!BS21-Sheet4!BS21</f>
        <v>0</v>
      </c>
      <c r="BT21" s="5">
        <f>Sheet3!BT21-Sheet4!BT21</f>
        <v>42</v>
      </c>
      <c r="BU21" s="5">
        <f>Sheet3!BU21-Sheet4!BU21</f>
        <v>853</v>
      </c>
      <c r="BV21" s="5">
        <f>Sheet3!BV21-Sheet4!BV21</f>
        <v>109</v>
      </c>
      <c r="BW21" s="5">
        <f>Sheet3!BW21-Sheet4!BW21</f>
        <v>4</v>
      </c>
      <c r="BY21" s="5">
        <f t="shared" si="6"/>
        <v>1008</v>
      </c>
    </row>
    <row r="22" spans="1:77" s="5" customFormat="1" x14ac:dyDescent="0.25">
      <c r="B22" s="5">
        <v>2</v>
      </c>
      <c r="C22" s="5">
        <f>Sheet3!C22-Sheet4!C22</f>
        <v>0</v>
      </c>
      <c r="D22" s="5">
        <f>Sheet3!D22-Sheet4!D22</f>
        <v>1</v>
      </c>
      <c r="E22" s="5">
        <f>Sheet3!E22-Sheet4!E22</f>
        <v>10</v>
      </c>
      <c r="F22" s="5">
        <f>Sheet3!F22-Sheet4!F22</f>
        <v>19</v>
      </c>
      <c r="G22" s="5">
        <f>Sheet3!G22-Sheet4!G22</f>
        <v>133</v>
      </c>
      <c r="H22" s="5">
        <f>Sheet3!H22-Sheet4!H22</f>
        <v>37</v>
      </c>
      <c r="I22" s="5">
        <f>Sheet3!I22-Sheet4!I22</f>
        <v>189</v>
      </c>
      <c r="K22" s="5">
        <f t="shared" si="0"/>
        <v>389</v>
      </c>
      <c r="L22" s="19"/>
      <c r="M22" s="5">
        <v>2</v>
      </c>
      <c r="N22" s="5">
        <f>Sheet3!N22-Sheet4!N22</f>
        <v>0</v>
      </c>
      <c r="O22" s="5">
        <f>Sheet3!O22-Sheet4!O22</f>
        <v>5</v>
      </c>
      <c r="P22" s="5">
        <f>Sheet3!P22-Sheet4!P22</f>
        <v>5</v>
      </c>
      <c r="Q22" s="5">
        <f>Sheet3!Q22-Sheet4!Q22</f>
        <v>22</v>
      </c>
      <c r="R22" s="5">
        <f>Sheet3!R22-Sheet4!R22</f>
        <v>86</v>
      </c>
      <c r="S22" s="5">
        <f>Sheet3!S22-Sheet4!S22</f>
        <v>150</v>
      </c>
      <c r="T22" s="5">
        <f>Sheet3!T22-Sheet4!T22</f>
        <v>126</v>
      </c>
      <c r="V22" s="5">
        <f t="shared" si="1"/>
        <v>394</v>
      </c>
      <c r="W22" s="19"/>
      <c r="X22" s="5">
        <v>2</v>
      </c>
      <c r="Y22" s="5">
        <f>Sheet3!Y22-Sheet4!Y22</f>
        <v>0</v>
      </c>
      <c r="Z22" s="5">
        <f>Sheet3!Z22-Sheet4!Z22</f>
        <v>9</v>
      </c>
      <c r="AA22" s="5">
        <f>Sheet3!AA22-Sheet4!AA22</f>
        <v>14</v>
      </c>
      <c r="AB22" s="5">
        <f>Sheet3!AB22-Sheet4!AB22</f>
        <v>18</v>
      </c>
      <c r="AC22" s="5">
        <f>Sheet3!AC22-Sheet4!AC22</f>
        <v>90</v>
      </c>
      <c r="AD22" s="5">
        <f>Sheet3!AD22-Sheet4!AD22</f>
        <v>162</v>
      </c>
      <c r="AE22" s="5">
        <f>Sheet3!AE22-Sheet4!AE22</f>
        <v>119</v>
      </c>
      <c r="AG22" s="5">
        <f t="shared" si="2"/>
        <v>412</v>
      </c>
      <c r="AH22" s="9"/>
      <c r="AJ22" s="5">
        <v>2</v>
      </c>
      <c r="AK22" s="5">
        <f>Sheet3!AK22-Sheet4!AK22</f>
        <v>0</v>
      </c>
      <c r="AL22" s="5">
        <f>Sheet3!AL22-Sheet4!AL22</f>
        <v>0</v>
      </c>
      <c r="AM22" s="5">
        <f>Sheet3!AM22-Sheet4!AM22</f>
        <v>20</v>
      </c>
      <c r="AN22" s="5">
        <f>Sheet3!AN22-Sheet4!AN22</f>
        <v>14</v>
      </c>
      <c r="AO22" s="5">
        <f>Sheet3!AO22-Sheet4!AO22</f>
        <v>65</v>
      </c>
      <c r="AP22" s="5">
        <f>Sheet3!AP22-Sheet4!AP22</f>
        <v>208</v>
      </c>
      <c r="AQ22" s="5">
        <f>Sheet3!AQ22-Sheet4!AQ22</f>
        <v>109</v>
      </c>
      <c r="AS22" s="5">
        <f t="shared" si="3"/>
        <v>416</v>
      </c>
      <c r="AT22" s="19"/>
      <c r="AU22" s="5">
        <v>2</v>
      </c>
      <c r="AV22" s="5">
        <f>Sheet3!AV22-Sheet4!AV22</f>
        <v>0</v>
      </c>
      <c r="AW22" s="5">
        <f>Sheet3!AW22-Sheet4!AW22</f>
        <v>0</v>
      </c>
      <c r="AX22" s="5">
        <f>Sheet3!AX22-Sheet4!AX22</f>
        <v>6</v>
      </c>
      <c r="AY22" s="5">
        <f>Sheet3!AY22-Sheet4!AY22</f>
        <v>21</v>
      </c>
      <c r="AZ22" s="5">
        <f>Sheet3!AZ22-Sheet4!AZ22</f>
        <v>16</v>
      </c>
      <c r="BA22" s="5">
        <f>Sheet3!BA22-Sheet4!BA22</f>
        <v>302</v>
      </c>
      <c r="BB22" s="5">
        <f>Sheet3!BB22-Sheet4!BB22</f>
        <v>71</v>
      </c>
      <c r="BD22" s="5">
        <f t="shared" si="4"/>
        <v>416</v>
      </c>
      <c r="BE22" s="19"/>
      <c r="BF22" s="5">
        <v>2</v>
      </c>
      <c r="BG22" s="5">
        <f>Sheet3!BG22-Sheet4!BG22</f>
        <v>0</v>
      </c>
      <c r="BH22" s="5">
        <f>Sheet3!BH22-Sheet4!BH22</f>
        <v>0</v>
      </c>
      <c r="BI22" s="5">
        <f>Sheet3!BI22-Sheet4!BI22</f>
        <v>0</v>
      </c>
      <c r="BJ22" s="5">
        <f>Sheet3!BJ22-Sheet4!BJ22</f>
        <v>30</v>
      </c>
      <c r="BK22" s="5">
        <f>Sheet3!BK22-Sheet4!BK22</f>
        <v>-47</v>
      </c>
      <c r="BL22" s="5">
        <f>Sheet3!BL22-Sheet4!BL22</f>
        <v>388</v>
      </c>
      <c r="BM22" s="5">
        <f>Sheet3!BM22-Sheet4!BM22</f>
        <v>45</v>
      </c>
      <c r="BN22" s="5">
        <f t="shared" si="5"/>
        <v>416</v>
      </c>
      <c r="BO22" s="19"/>
      <c r="BP22" s="5">
        <v>2</v>
      </c>
      <c r="BQ22" s="5">
        <f>Sheet3!BQ22-Sheet4!BQ22</f>
        <v>0</v>
      </c>
      <c r="BR22" s="5">
        <f>Sheet3!BR22-Sheet4!BR22</f>
        <v>0</v>
      </c>
      <c r="BS22" s="5">
        <f>Sheet3!BS22-Sheet4!BS22</f>
        <v>0</v>
      </c>
      <c r="BT22" s="5">
        <f>Sheet3!BT22-Sheet4!BT22</f>
        <v>26</v>
      </c>
      <c r="BU22" s="5">
        <f>Sheet3!BU22-Sheet4!BU22</f>
        <v>-49</v>
      </c>
      <c r="BV22" s="5">
        <f>Sheet3!BV22-Sheet4!BV22</f>
        <v>408</v>
      </c>
      <c r="BW22" s="5">
        <f>Sheet3!BW22-Sheet4!BW22</f>
        <v>31</v>
      </c>
      <c r="BY22" s="5">
        <f t="shared" si="6"/>
        <v>416</v>
      </c>
    </row>
    <row r="23" spans="1:77" s="5" customFormat="1" x14ac:dyDescent="0.25">
      <c r="B23" s="5">
        <v>1</v>
      </c>
      <c r="C23" s="5">
        <f>Sheet3!C23-Sheet4!C23</f>
        <v>0</v>
      </c>
      <c r="D23" s="5">
        <f>Sheet3!D23-Sheet4!D23</f>
        <v>0</v>
      </c>
      <c r="E23" s="5">
        <f>Sheet3!E23-Sheet4!E23</f>
        <v>0</v>
      </c>
      <c r="F23" s="5">
        <f>Sheet3!F23-Sheet4!F23</f>
        <v>0</v>
      </c>
      <c r="G23" s="5">
        <f>Sheet3!G23-Sheet4!G23</f>
        <v>271</v>
      </c>
      <c r="H23" s="5">
        <f>Sheet3!H23-Sheet4!H23</f>
        <v>109</v>
      </c>
      <c r="I23" s="5">
        <f>Sheet3!I23-Sheet4!I23</f>
        <v>628</v>
      </c>
      <c r="K23" s="5">
        <f t="shared" si="0"/>
        <v>1008</v>
      </c>
      <c r="L23" s="19"/>
      <c r="M23" s="5">
        <v>1</v>
      </c>
      <c r="N23" s="5">
        <f>Sheet3!N23-Sheet4!N23</f>
        <v>0</v>
      </c>
      <c r="O23" s="5">
        <f>Sheet3!O23-Sheet4!O23</f>
        <v>0</v>
      </c>
      <c r="P23" s="5">
        <f>Sheet3!P23-Sheet4!P23</f>
        <v>0</v>
      </c>
      <c r="Q23" s="5">
        <f>Sheet3!Q23-Sheet4!Q23</f>
        <v>0</v>
      </c>
      <c r="R23" s="5">
        <f>Sheet3!R23-Sheet4!R23</f>
        <v>32</v>
      </c>
      <c r="S23" s="5">
        <f>Sheet3!S23-Sheet4!S23</f>
        <v>335</v>
      </c>
      <c r="T23" s="5">
        <f>Sheet3!T23-Sheet4!T23</f>
        <v>641</v>
      </c>
      <c r="V23" s="5">
        <f t="shared" si="1"/>
        <v>1008</v>
      </c>
      <c r="W23" s="19"/>
      <c r="X23" s="5">
        <v>1</v>
      </c>
      <c r="Y23" s="5">
        <f>Sheet3!Y23-Sheet4!Y23</f>
        <v>0</v>
      </c>
      <c r="Z23" s="5">
        <f>Sheet3!Z23-Sheet4!Z23</f>
        <v>0</v>
      </c>
      <c r="AA23" s="5">
        <f>Sheet3!AA23-Sheet4!AA23</f>
        <v>0</v>
      </c>
      <c r="AB23" s="5">
        <f>Sheet3!AB23-Sheet4!AB23</f>
        <v>0</v>
      </c>
      <c r="AC23" s="5">
        <f>Sheet3!AC23-Sheet4!AC23</f>
        <v>-54</v>
      </c>
      <c r="AD23" s="5">
        <f>Sheet3!AD23-Sheet4!AD23</f>
        <v>293</v>
      </c>
      <c r="AE23" s="5">
        <f>Sheet3!AE23-Sheet4!AE23</f>
        <v>769</v>
      </c>
      <c r="AG23" s="5">
        <f t="shared" si="2"/>
        <v>1008</v>
      </c>
      <c r="AH23" s="9"/>
      <c r="AJ23" s="5">
        <v>1</v>
      </c>
      <c r="AK23" s="5">
        <f>Sheet3!AK23-Sheet4!AK23</f>
        <v>0</v>
      </c>
      <c r="AL23" s="5">
        <f>Sheet3!AL23-Sheet4!AL23</f>
        <v>0</v>
      </c>
      <c r="AM23" s="5">
        <f>Sheet3!AM23-Sheet4!AM23</f>
        <v>0</v>
      </c>
      <c r="AN23" s="5">
        <f>Sheet3!AN23-Sheet4!AN23</f>
        <v>0</v>
      </c>
      <c r="AO23" s="5">
        <f>Sheet3!AO23-Sheet4!AO23</f>
        <v>-84</v>
      </c>
      <c r="AP23" s="5">
        <f>Sheet3!AP23-Sheet4!AP23</f>
        <v>241</v>
      </c>
      <c r="AQ23" s="5">
        <f>Sheet3!AQ23-Sheet4!AQ23</f>
        <v>851</v>
      </c>
      <c r="AS23" s="5">
        <f t="shared" si="3"/>
        <v>1008</v>
      </c>
      <c r="AT23" s="19"/>
      <c r="AU23" s="5">
        <v>1</v>
      </c>
      <c r="AV23" s="5">
        <f>Sheet3!AV23-Sheet4!AV23</f>
        <v>0</v>
      </c>
      <c r="AW23" s="5">
        <f>Sheet3!AW23-Sheet4!AW23</f>
        <v>0</v>
      </c>
      <c r="AX23" s="5">
        <f>Sheet3!AX23-Sheet4!AX23</f>
        <v>0</v>
      </c>
      <c r="AY23" s="5">
        <f>Sheet3!AY23-Sheet4!AY23</f>
        <v>0</v>
      </c>
      <c r="AZ23" s="5">
        <f>Sheet3!AZ23-Sheet4!AZ23</f>
        <v>-148</v>
      </c>
      <c r="BA23" s="5">
        <f>Sheet3!BA23-Sheet4!BA23</f>
        <v>212</v>
      </c>
      <c r="BB23" s="5">
        <f>Sheet3!BB23-Sheet4!BB23</f>
        <v>944</v>
      </c>
      <c r="BD23" s="5">
        <f t="shared" si="4"/>
        <v>1008</v>
      </c>
      <c r="BE23" s="19"/>
      <c r="BF23" s="5">
        <v>1</v>
      </c>
      <c r="BG23" s="5">
        <f>Sheet3!BG23-Sheet4!BG23</f>
        <v>0</v>
      </c>
      <c r="BH23" s="5">
        <f>Sheet3!BH23-Sheet4!BH23</f>
        <v>0</v>
      </c>
      <c r="BI23" s="5">
        <f>Sheet3!BI23-Sheet4!BI23</f>
        <v>0</v>
      </c>
      <c r="BJ23" s="5">
        <f>Sheet3!BJ23-Sheet4!BJ23</f>
        <v>0</v>
      </c>
      <c r="BK23" s="5">
        <f>Sheet3!BK23-Sheet4!BK23</f>
        <v>-184</v>
      </c>
      <c r="BL23" s="5">
        <f>Sheet3!BL23-Sheet4!BL23</f>
        <v>120</v>
      </c>
      <c r="BM23" s="5">
        <f>Sheet3!BM23-Sheet4!BM23</f>
        <v>1072</v>
      </c>
      <c r="BN23" s="5">
        <f t="shared" si="5"/>
        <v>1008</v>
      </c>
      <c r="BO23" s="19"/>
      <c r="BP23" s="5">
        <v>1</v>
      </c>
      <c r="BQ23" s="5">
        <f>Sheet3!BQ23-Sheet4!BQ23</f>
        <v>0</v>
      </c>
      <c r="BR23" s="5">
        <f>Sheet3!BR23-Sheet4!BR23</f>
        <v>0</v>
      </c>
      <c r="BS23" s="5">
        <f>Sheet3!BS23-Sheet4!BS23</f>
        <v>0</v>
      </c>
      <c r="BT23" s="5">
        <f>Sheet3!BT23-Sheet4!BT23</f>
        <v>0</v>
      </c>
      <c r="BU23" s="5">
        <f>Sheet3!BU23-Sheet4!BU23</f>
        <v>-149</v>
      </c>
      <c r="BV23" s="5">
        <f>Sheet3!BV23-Sheet4!BV23</f>
        <v>77</v>
      </c>
      <c r="BW23" s="5">
        <f>Sheet3!BW23-Sheet4!BW23</f>
        <v>1080</v>
      </c>
      <c r="BY23" s="5">
        <f t="shared" si="6"/>
        <v>1008</v>
      </c>
    </row>
    <row r="24" spans="1:77" x14ac:dyDescent="0.25">
      <c r="K24" s="5">
        <f>SUM(K17:K23)</f>
        <v>4684</v>
      </c>
    </row>
    <row r="26" spans="1:77" s="6" customFormat="1" x14ac:dyDescent="0.25">
      <c r="A26" s="6" t="s">
        <v>18</v>
      </c>
      <c r="L26" s="15"/>
      <c r="W26" s="15"/>
      <c r="AH26" s="10"/>
      <c r="AT26" s="15"/>
      <c r="BE26" s="15"/>
      <c r="BO26" s="15"/>
    </row>
    <row r="27" spans="1:77" s="6" customFormat="1" x14ac:dyDescent="0.25">
      <c r="A27" s="17"/>
      <c r="B27" s="6" t="s">
        <v>1</v>
      </c>
      <c r="L27" s="17"/>
      <c r="M27" s="6" t="s">
        <v>1</v>
      </c>
      <c r="W27" s="17"/>
      <c r="X27" s="6" t="s">
        <v>1</v>
      </c>
      <c r="AH27" s="10"/>
      <c r="AI27" s="17"/>
      <c r="AJ27" s="6" t="s">
        <v>1</v>
      </c>
      <c r="AT27" s="17"/>
      <c r="AU27" s="6" t="s">
        <v>1</v>
      </c>
      <c r="BE27" s="17"/>
      <c r="BF27" s="6" t="s">
        <v>1</v>
      </c>
      <c r="BO27" s="17"/>
      <c r="BP27" s="6" t="s">
        <v>1</v>
      </c>
    </row>
    <row r="28" spans="1:77" s="6" customFormat="1" x14ac:dyDescent="0.25">
      <c r="A28" s="6" t="s">
        <v>0</v>
      </c>
      <c r="B28" s="16"/>
      <c r="C28" s="6" t="s">
        <v>2</v>
      </c>
      <c r="D28" s="6">
        <v>12</v>
      </c>
      <c r="E28" s="6">
        <v>8</v>
      </c>
      <c r="F28" s="6">
        <v>4</v>
      </c>
      <c r="G28" s="6">
        <v>3</v>
      </c>
      <c r="H28" s="6">
        <v>2</v>
      </c>
      <c r="I28" s="6">
        <v>1</v>
      </c>
      <c r="L28" s="15" t="s">
        <v>0</v>
      </c>
      <c r="M28" s="16"/>
      <c r="N28" s="6" t="s">
        <v>2</v>
      </c>
      <c r="O28" s="6">
        <v>12</v>
      </c>
      <c r="P28" s="6">
        <v>8</v>
      </c>
      <c r="Q28" s="6">
        <v>4</v>
      </c>
      <c r="R28" s="6">
        <v>3</v>
      </c>
      <c r="S28" s="6">
        <v>2</v>
      </c>
      <c r="T28" s="6">
        <v>1</v>
      </c>
      <c r="W28" s="15" t="s">
        <v>0</v>
      </c>
      <c r="X28" s="16"/>
      <c r="Y28" s="6" t="s">
        <v>2</v>
      </c>
      <c r="Z28" s="5">
        <v>12</v>
      </c>
      <c r="AA28" s="5">
        <v>8</v>
      </c>
      <c r="AB28" s="5">
        <v>4</v>
      </c>
      <c r="AC28" s="5">
        <v>3</v>
      </c>
      <c r="AD28" s="5">
        <v>2</v>
      </c>
      <c r="AE28" s="5">
        <v>1</v>
      </c>
      <c r="AF28" s="5"/>
      <c r="AH28" s="10"/>
      <c r="AI28" s="6" t="s">
        <v>0</v>
      </c>
      <c r="AJ28" s="16"/>
      <c r="AK28" s="6" t="s">
        <v>2</v>
      </c>
      <c r="AL28" s="6">
        <v>12</v>
      </c>
      <c r="AM28" s="6">
        <v>8</v>
      </c>
      <c r="AN28" s="6">
        <v>4</v>
      </c>
      <c r="AO28" s="6">
        <v>3</v>
      </c>
      <c r="AP28" s="6">
        <v>2</v>
      </c>
      <c r="AQ28" s="6">
        <v>1</v>
      </c>
      <c r="AT28" s="15" t="s">
        <v>0</v>
      </c>
      <c r="AU28" s="16"/>
      <c r="AV28" s="6" t="s">
        <v>2</v>
      </c>
      <c r="AW28" s="6">
        <v>12</v>
      </c>
      <c r="AX28" s="6">
        <v>8</v>
      </c>
      <c r="AY28" s="6">
        <v>4</v>
      </c>
      <c r="AZ28" s="6">
        <v>3</v>
      </c>
      <c r="BA28" s="6">
        <v>2</v>
      </c>
      <c r="BB28" s="6">
        <v>1</v>
      </c>
      <c r="BE28" s="15" t="s">
        <v>0</v>
      </c>
      <c r="BF28" s="16"/>
      <c r="BG28" s="6" t="s">
        <v>2</v>
      </c>
      <c r="BH28" s="6">
        <v>12</v>
      </c>
      <c r="BI28" s="6">
        <v>8</v>
      </c>
      <c r="BJ28" s="6">
        <v>4</v>
      </c>
      <c r="BK28" s="6">
        <v>3</v>
      </c>
      <c r="BL28" s="6">
        <v>2</v>
      </c>
      <c r="BM28" s="6">
        <v>1</v>
      </c>
      <c r="BO28" s="15" t="s">
        <v>0</v>
      </c>
      <c r="BP28" s="16"/>
      <c r="BQ28" s="6" t="s">
        <v>2</v>
      </c>
      <c r="BR28" s="6">
        <v>12</v>
      </c>
      <c r="BS28" s="6">
        <v>8</v>
      </c>
      <c r="BT28" s="6">
        <v>4</v>
      </c>
      <c r="BU28" s="6">
        <v>3</v>
      </c>
      <c r="BV28" s="6">
        <v>2</v>
      </c>
      <c r="BW28" s="6">
        <v>1</v>
      </c>
    </row>
    <row r="29" spans="1:77" s="6" customFormat="1" x14ac:dyDescent="0.25">
      <c r="B29" s="6" t="s">
        <v>2</v>
      </c>
      <c r="C29" s="5">
        <f>Sheet3!C29-Sheet4!C29</f>
        <v>0</v>
      </c>
      <c r="D29" s="5">
        <f>Sheet3!D29-Sheet4!D29</f>
        <v>0</v>
      </c>
      <c r="E29" s="5">
        <f>Sheet3!E29-Sheet4!E29</f>
        <v>-10</v>
      </c>
      <c r="F29" s="5">
        <f>Sheet3!F29-Sheet4!F29</f>
        <v>3</v>
      </c>
      <c r="G29" s="5">
        <f>Sheet3!G29-Sheet4!G29</f>
        <v>2</v>
      </c>
      <c r="H29" s="5">
        <f>Sheet3!H29-Sheet4!H29</f>
        <v>5</v>
      </c>
      <c r="I29" s="5">
        <f>Sheet3!I29-Sheet4!I29</f>
        <v>0</v>
      </c>
      <c r="K29" s="6">
        <f t="shared" ref="K29:K35" si="7">SUM(C29:I29)</f>
        <v>0</v>
      </c>
      <c r="L29" s="15"/>
      <c r="M29" s="6" t="s">
        <v>2</v>
      </c>
      <c r="N29" s="5">
        <f>Sheet3!N29-Sheet4!N29</f>
        <v>0</v>
      </c>
      <c r="O29" s="5">
        <f>Sheet3!O29-Sheet4!O29</f>
        <v>1</v>
      </c>
      <c r="P29" s="5">
        <f>Sheet3!P29-Sheet4!P29</f>
        <v>0</v>
      </c>
      <c r="Q29" s="5">
        <f>Sheet3!Q29-Sheet4!Q29</f>
        <v>0</v>
      </c>
      <c r="R29" s="5">
        <f>Sheet3!R29-Sheet4!R29</f>
        <v>0</v>
      </c>
      <c r="S29" s="5">
        <f>Sheet3!S29-Sheet4!S29</f>
        <v>0</v>
      </c>
      <c r="T29" s="5">
        <f>Sheet3!T29-Sheet4!T29</f>
        <v>0</v>
      </c>
      <c r="V29" s="6">
        <f t="shared" ref="V29:V35" si="8">SUM(N29:T29)</f>
        <v>1</v>
      </c>
      <c r="W29" s="15"/>
      <c r="X29" s="6" t="s">
        <v>2</v>
      </c>
      <c r="Y29" s="5">
        <f>Sheet3!Y29-Sheet4!Y29</f>
        <v>0</v>
      </c>
      <c r="Z29" s="5">
        <f>Sheet3!Z29-Sheet4!Z29</f>
        <v>0</v>
      </c>
      <c r="AA29" s="5">
        <f>Sheet3!AA29-Sheet4!AA29</f>
        <v>0</v>
      </c>
      <c r="AB29" s="5">
        <f>Sheet3!AB29-Sheet4!AB29</f>
        <v>0</v>
      </c>
      <c r="AC29" s="5">
        <f>Sheet3!AC29-Sheet4!AC29</f>
        <v>0</v>
      </c>
      <c r="AD29" s="5">
        <f>Sheet3!AD29-Sheet4!AD29</f>
        <v>0</v>
      </c>
      <c r="AE29" s="5">
        <f>Sheet3!AE29-Sheet4!AE29</f>
        <v>0</v>
      </c>
      <c r="AG29" s="6">
        <f t="shared" ref="AG29:AG35" si="9">SUM(Y29:AF29)</f>
        <v>0</v>
      </c>
      <c r="AH29" s="10"/>
      <c r="AJ29" s="6" t="s">
        <v>2</v>
      </c>
      <c r="AK29" s="5">
        <f>Sheet3!AK29-Sheet4!AK29</f>
        <v>0</v>
      </c>
      <c r="AL29" s="5">
        <f>Sheet3!AL29-Sheet4!AL29</f>
        <v>0</v>
      </c>
      <c r="AM29" s="5">
        <f>Sheet3!AM29-Sheet4!AM29</f>
        <v>0</v>
      </c>
      <c r="AN29" s="5">
        <f>Sheet3!AN29-Sheet4!AN29</f>
        <v>0</v>
      </c>
      <c r="AO29" s="5">
        <f>Sheet3!AO29-Sheet4!AO29</f>
        <v>0</v>
      </c>
      <c r="AP29" s="5">
        <f>Sheet3!AP29-Sheet4!AP29</f>
        <v>0</v>
      </c>
      <c r="AQ29" s="5">
        <f>Sheet3!AQ29-Sheet4!AQ29</f>
        <v>0</v>
      </c>
      <c r="AS29" s="6">
        <f t="shared" ref="AS29:AS35" si="10">SUM(AK29:AQ29)</f>
        <v>0</v>
      </c>
      <c r="AT29" s="15"/>
      <c r="AU29" s="6" t="s">
        <v>2</v>
      </c>
      <c r="AV29" s="5">
        <f>Sheet3!AV29-Sheet4!AV29</f>
        <v>0</v>
      </c>
      <c r="AW29" s="5">
        <f>Sheet3!AW29-Sheet4!AW29</f>
        <v>0</v>
      </c>
      <c r="AX29" s="5">
        <f>Sheet3!AX29-Sheet4!AX29</f>
        <v>0</v>
      </c>
      <c r="AY29" s="5">
        <f>Sheet3!AY29-Sheet4!AY29</f>
        <v>0</v>
      </c>
      <c r="AZ29" s="5">
        <f>Sheet3!AZ29-Sheet4!AZ29</f>
        <v>0</v>
      </c>
      <c r="BA29" s="5">
        <f>Sheet3!BA29-Sheet4!BA29</f>
        <v>0</v>
      </c>
      <c r="BB29" s="5">
        <f>Sheet3!BB29-Sheet4!BB29</f>
        <v>0</v>
      </c>
      <c r="BD29" s="6">
        <f t="shared" ref="BD29:BD35" si="11">SUM(AV29:BB29)</f>
        <v>0</v>
      </c>
      <c r="BE29" s="15"/>
      <c r="BF29" s="6" t="s">
        <v>2</v>
      </c>
      <c r="BG29" s="5">
        <f>Sheet3!BG29-Sheet4!BG29</f>
        <v>0</v>
      </c>
      <c r="BH29" s="5">
        <f>Sheet3!BH29-Sheet4!BH29</f>
        <v>0</v>
      </c>
      <c r="BI29" s="5">
        <f>Sheet3!BI29-Sheet4!BI29</f>
        <v>0</v>
      </c>
      <c r="BJ29" s="5">
        <f>Sheet3!BJ29-Sheet4!BJ29</f>
        <v>0</v>
      </c>
      <c r="BK29" s="5">
        <f>Sheet3!BK29-Sheet4!BK29</f>
        <v>0</v>
      </c>
      <c r="BL29" s="5">
        <f>Sheet3!BL29-Sheet4!BL29</f>
        <v>0</v>
      </c>
      <c r="BM29" s="5">
        <f>Sheet3!BM29-Sheet4!BM29</f>
        <v>0</v>
      </c>
      <c r="BN29" s="6">
        <f t="shared" ref="BN29:BN35" si="12">SUM(BG29:BM29)</f>
        <v>0</v>
      </c>
      <c r="BO29" s="15"/>
      <c r="BP29" s="6" t="s">
        <v>2</v>
      </c>
      <c r="BQ29" s="5">
        <f>Sheet3!BQ29-Sheet4!BQ29</f>
        <v>0</v>
      </c>
      <c r="BR29" s="5">
        <f>Sheet3!BR29-Sheet4!BR29</f>
        <v>0</v>
      </c>
      <c r="BS29" s="5">
        <f>Sheet3!BS29-Sheet4!BS29</f>
        <v>0</v>
      </c>
      <c r="BT29" s="5">
        <f>Sheet3!BT29-Sheet4!BT29</f>
        <v>0</v>
      </c>
      <c r="BU29" s="5">
        <f>Sheet3!BU29-Sheet4!BU29</f>
        <v>0</v>
      </c>
      <c r="BV29" s="5">
        <f>Sheet3!BV29-Sheet4!BV29</f>
        <v>0</v>
      </c>
      <c r="BW29" s="5">
        <f>Sheet3!BW29-Sheet4!BW29</f>
        <v>0</v>
      </c>
      <c r="BY29" s="6">
        <f t="shared" ref="BY29:BY35" si="13">SUM(BQ29:BW29)</f>
        <v>0</v>
      </c>
    </row>
    <row r="30" spans="1:77" s="6" customFormat="1" x14ac:dyDescent="0.25">
      <c r="B30" s="6">
        <v>12</v>
      </c>
      <c r="C30" s="5">
        <f>Sheet3!C30-Sheet4!C30</f>
        <v>0</v>
      </c>
      <c r="D30" s="5">
        <f>Sheet3!D30-Sheet4!D30</f>
        <v>539</v>
      </c>
      <c r="E30" s="5">
        <f>Sheet3!E30-Sheet4!E30</f>
        <v>317</v>
      </c>
      <c r="F30" s="5">
        <f>Sheet3!F30-Sheet4!F30</f>
        <v>205</v>
      </c>
      <c r="G30" s="5">
        <f>Sheet3!G30-Sheet4!G30</f>
        <v>80</v>
      </c>
      <c r="H30" s="5">
        <f>Sheet3!H30-Sheet4!H30</f>
        <v>18</v>
      </c>
      <c r="I30" s="5">
        <f>Sheet3!I30-Sheet4!I30</f>
        <v>17</v>
      </c>
      <c r="K30" s="6">
        <f t="shared" si="7"/>
        <v>1176</v>
      </c>
      <c r="L30" s="15"/>
      <c r="M30" s="6">
        <v>12</v>
      </c>
      <c r="N30" s="5">
        <f>Sheet3!N30-Sheet4!N30</f>
        <v>0</v>
      </c>
      <c r="O30" s="5">
        <f>Sheet3!O30-Sheet4!O30</f>
        <v>385</v>
      </c>
      <c r="P30" s="5">
        <f>Sheet3!P30-Sheet4!P30</f>
        <v>608</v>
      </c>
      <c r="Q30" s="5">
        <f>Sheet3!Q30-Sheet4!Q30</f>
        <v>178</v>
      </c>
      <c r="R30" s="5">
        <f>Sheet3!R30-Sheet4!R30</f>
        <v>2</v>
      </c>
      <c r="S30" s="5">
        <f>Sheet3!S30-Sheet4!S30</f>
        <v>3</v>
      </c>
      <c r="T30" s="5">
        <f>Sheet3!T30-Sheet4!T30</f>
        <v>0</v>
      </c>
      <c r="V30" s="6">
        <f t="shared" si="8"/>
        <v>1176</v>
      </c>
      <c r="W30" s="15"/>
      <c r="X30" s="6">
        <v>12</v>
      </c>
      <c r="Y30" s="5">
        <f>Sheet3!Y30-Sheet4!Y30</f>
        <v>0</v>
      </c>
      <c r="Z30" s="5">
        <f>Sheet3!Z30-Sheet4!Z30</f>
        <v>280</v>
      </c>
      <c r="AA30" s="5">
        <f>Sheet3!AA30-Sheet4!AA30</f>
        <v>799</v>
      </c>
      <c r="AB30" s="5">
        <f>Sheet3!AB30-Sheet4!AB30</f>
        <v>89</v>
      </c>
      <c r="AC30" s="5">
        <f>Sheet3!AC30-Sheet4!AC30</f>
        <v>8</v>
      </c>
      <c r="AD30" s="5">
        <f>Sheet3!AD30-Sheet4!AD30</f>
        <v>0</v>
      </c>
      <c r="AE30" s="5">
        <f>Sheet3!AE30-Sheet4!AE30</f>
        <v>0</v>
      </c>
      <c r="AG30" s="6">
        <f t="shared" si="9"/>
        <v>1176</v>
      </c>
      <c r="AH30" s="10"/>
      <c r="AJ30" s="6">
        <v>12</v>
      </c>
      <c r="AK30" s="5">
        <f>Sheet3!AK30-Sheet4!AK30</f>
        <v>0</v>
      </c>
      <c r="AL30" s="5">
        <f>Sheet3!AL30-Sheet4!AL30</f>
        <v>180</v>
      </c>
      <c r="AM30" s="5">
        <f>Sheet3!AM30-Sheet4!AM30</f>
        <v>954</v>
      </c>
      <c r="AN30" s="5">
        <f>Sheet3!AN30-Sheet4!AN30</f>
        <v>42</v>
      </c>
      <c r="AO30" s="5">
        <f>Sheet3!AO30-Sheet4!AO30</f>
        <v>0</v>
      </c>
      <c r="AP30" s="5">
        <f>Sheet3!AP30-Sheet4!AP30</f>
        <v>0</v>
      </c>
      <c r="AQ30" s="5">
        <f>Sheet3!AQ30-Sheet4!AQ30</f>
        <v>0</v>
      </c>
      <c r="AS30" s="6">
        <f t="shared" si="10"/>
        <v>1176</v>
      </c>
      <c r="AT30" s="15"/>
      <c r="AU30" s="6">
        <v>12</v>
      </c>
      <c r="AV30" s="5">
        <f>Sheet3!AV30-Sheet4!AV30</f>
        <v>0</v>
      </c>
      <c r="AW30" s="5">
        <f>Sheet3!AW30-Sheet4!AW30</f>
        <v>121</v>
      </c>
      <c r="AX30" s="5">
        <f>Sheet3!AX30-Sheet4!AX30</f>
        <v>1054</v>
      </c>
      <c r="AY30" s="5">
        <f>Sheet3!AY30-Sheet4!AY30</f>
        <v>1</v>
      </c>
      <c r="AZ30" s="5">
        <f>Sheet3!AZ30-Sheet4!AZ30</f>
        <v>0</v>
      </c>
      <c r="BA30" s="5">
        <f>Sheet3!BA30-Sheet4!BA30</f>
        <v>0</v>
      </c>
      <c r="BB30" s="5">
        <f>Sheet3!BB30-Sheet4!BB30</f>
        <v>0</v>
      </c>
      <c r="BD30" s="6">
        <f t="shared" si="11"/>
        <v>1176</v>
      </c>
      <c r="BE30" s="15"/>
      <c r="BF30" s="6">
        <v>12</v>
      </c>
      <c r="BG30" s="5">
        <f>Sheet3!BG30-Sheet4!BG30</f>
        <v>0</v>
      </c>
      <c r="BH30" s="5">
        <f>Sheet3!BH30-Sheet4!BH30</f>
        <v>65</v>
      </c>
      <c r="BI30" s="5">
        <f>Sheet3!BI30-Sheet4!BI30</f>
        <v>1111</v>
      </c>
      <c r="BJ30" s="5">
        <f>Sheet3!BJ30-Sheet4!BJ30</f>
        <v>0</v>
      </c>
      <c r="BK30" s="5">
        <f>Sheet3!BK30-Sheet4!BK30</f>
        <v>0</v>
      </c>
      <c r="BL30" s="5">
        <f>Sheet3!BL30-Sheet4!BL30</f>
        <v>0</v>
      </c>
      <c r="BM30" s="5">
        <f>Sheet3!BM30-Sheet4!BM30</f>
        <v>0</v>
      </c>
      <c r="BN30" s="6">
        <f t="shared" si="12"/>
        <v>1176</v>
      </c>
      <c r="BO30" s="15"/>
      <c r="BP30" s="6">
        <v>12</v>
      </c>
      <c r="BQ30" s="5">
        <f>Sheet3!BQ30-Sheet4!BQ30</f>
        <v>0</v>
      </c>
      <c r="BR30" s="5">
        <f>Sheet3!BR30-Sheet4!BR30</f>
        <v>37</v>
      </c>
      <c r="BS30" s="5">
        <f>Sheet3!BS30-Sheet4!BS30</f>
        <v>1139</v>
      </c>
      <c r="BT30" s="5">
        <f>Sheet3!BT30-Sheet4!BT30</f>
        <v>0</v>
      </c>
      <c r="BU30" s="5">
        <f>Sheet3!BU30-Sheet4!BU30</f>
        <v>0</v>
      </c>
      <c r="BV30" s="5">
        <f>Sheet3!BV30-Sheet4!BV30</f>
        <v>0</v>
      </c>
      <c r="BW30" s="5">
        <f>Sheet3!BW30-Sheet4!BW30</f>
        <v>0</v>
      </c>
      <c r="BY30" s="6">
        <f t="shared" si="13"/>
        <v>1176</v>
      </c>
    </row>
    <row r="31" spans="1:77" s="6" customFormat="1" x14ac:dyDescent="0.25">
      <c r="B31" s="6">
        <v>8</v>
      </c>
      <c r="C31" s="5">
        <f>Sheet3!C31-Sheet4!C31</f>
        <v>11</v>
      </c>
      <c r="D31" s="5">
        <f>Sheet3!D31-Sheet4!D31</f>
        <v>123</v>
      </c>
      <c r="E31" s="5">
        <f>Sheet3!E31-Sheet4!E31</f>
        <v>171</v>
      </c>
      <c r="F31" s="5">
        <f>Sheet3!F31-Sheet4!F31</f>
        <v>236</v>
      </c>
      <c r="G31" s="5">
        <f>Sheet3!G31-Sheet4!G31</f>
        <v>142</v>
      </c>
      <c r="H31" s="5">
        <f>Sheet3!H31-Sheet4!H31</f>
        <v>64</v>
      </c>
      <c r="I31" s="5">
        <f>Sheet3!I31-Sheet4!I31</f>
        <v>137</v>
      </c>
      <c r="K31" s="6">
        <f t="shared" si="7"/>
        <v>884</v>
      </c>
      <c r="L31" s="15"/>
      <c r="M31" s="6">
        <v>8</v>
      </c>
      <c r="N31" s="5">
        <f>Sheet3!N31-Sheet4!N31</f>
        <v>0</v>
      </c>
      <c r="O31" s="5">
        <f>Sheet3!O31-Sheet4!O31</f>
        <v>125</v>
      </c>
      <c r="P31" s="5">
        <f>Sheet3!P31-Sheet4!P31</f>
        <v>216</v>
      </c>
      <c r="Q31" s="5">
        <f>Sheet3!Q31-Sheet4!Q31</f>
        <v>463</v>
      </c>
      <c r="R31" s="5">
        <f>Sheet3!R31-Sheet4!R31</f>
        <v>148</v>
      </c>
      <c r="S31" s="5">
        <f>Sheet3!S31-Sheet4!S31</f>
        <v>20</v>
      </c>
      <c r="T31" s="5">
        <f>Sheet3!T31-Sheet4!T31</f>
        <v>26</v>
      </c>
      <c r="V31" s="6">
        <f t="shared" si="8"/>
        <v>998</v>
      </c>
      <c r="W31" s="15"/>
      <c r="X31" s="6">
        <v>8</v>
      </c>
      <c r="Y31" s="5">
        <f>Sheet3!Y31-Sheet4!Y31</f>
        <v>0</v>
      </c>
      <c r="Z31" s="5">
        <f>Sheet3!Z31-Sheet4!Z31</f>
        <v>126</v>
      </c>
      <c r="AA31" s="5">
        <f>Sheet3!AA31-Sheet4!AA31</f>
        <v>346</v>
      </c>
      <c r="AB31" s="5">
        <f>Sheet3!AB31-Sheet4!AB31</f>
        <v>531</v>
      </c>
      <c r="AC31" s="5">
        <f>Sheet3!AC31-Sheet4!AC31</f>
        <v>64</v>
      </c>
      <c r="AD31" s="5">
        <f>Sheet3!AD31-Sheet4!AD31</f>
        <v>4</v>
      </c>
      <c r="AE31" s="5">
        <f>Sheet3!AE31-Sheet4!AE31</f>
        <v>13</v>
      </c>
      <c r="AG31" s="6">
        <f t="shared" si="9"/>
        <v>1084</v>
      </c>
      <c r="AH31" s="10"/>
      <c r="AJ31" s="6">
        <v>8</v>
      </c>
      <c r="AK31" s="5">
        <f>Sheet3!AK31-Sheet4!AK31</f>
        <v>0</v>
      </c>
      <c r="AL31" s="5">
        <f>Sheet3!AL31-Sheet4!AL31</f>
        <v>78</v>
      </c>
      <c r="AM31" s="5">
        <f>Sheet3!AM31-Sheet4!AM31</f>
        <v>357</v>
      </c>
      <c r="AN31" s="5">
        <f>Sheet3!AN31-Sheet4!AN31</f>
        <v>613</v>
      </c>
      <c r="AO31" s="5">
        <f>Sheet3!AO31-Sheet4!AO31</f>
        <v>38</v>
      </c>
      <c r="AP31" s="5">
        <f>Sheet3!AP31-Sheet4!AP31</f>
        <v>5</v>
      </c>
      <c r="AQ31" s="5">
        <f>Sheet3!AQ31-Sheet4!AQ31</f>
        <v>7</v>
      </c>
      <c r="AS31" s="6">
        <f t="shared" si="10"/>
        <v>1098</v>
      </c>
      <c r="AT31" s="15"/>
      <c r="AU31" s="6">
        <v>8</v>
      </c>
      <c r="AV31" s="5">
        <f>Sheet3!AV31-Sheet4!AV31</f>
        <v>0</v>
      </c>
      <c r="AW31" s="5">
        <f>Sheet3!AW31-Sheet4!AW31</f>
        <v>54</v>
      </c>
      <c r="AX31" s="5">
        <f>Sheet3!AX31-Sheet4!AX31</f>
        <v>387</v>
      </c>
      <c r="AY31" s="5">
        <f>Sheet3!AY31-Sheet4!AY31</f>
        <v>618</v>
      </c>
      <c r="AZ31" s="5">
        <f>Sheet3!AZ31-Sheet4!AZ31</f>
        <v>31</v>
      </c>
      <c r="BA31" s="5">
        <f>Sheet3!BA31-Sheet4!BA31</f>
        <v>0</v>
      </c>
      <c r="BB31" s="5">
        <f>Sheet3!BB31-Sheet4!BB31</f>
        <v>0</v>
      </c>
      <c r="BD31" s="6">
        <f t="shared" si="11"/>
        <v>1090</v>
      </c>
      <c r="BE31" s="15"/>
      <c r="BF31" s="6">
        <v>8</v>
      </c>
      <c r="BG31" s="5">
        <f>Sheet3!BG31-Sheet4!BG31</f>
        <v>0</v>
      </c>
      <c r="BH31" s="5">
        <f>Sheet3!BH31-Sheet4!BH31</f>
        <v>29</v>
      </c>
      <c r="BI31" s="5">
        <f>Sheet3!BI31-Sheet4!BI31</f>
        <v>383</v>
      </c>
      <c r="BJ31" s="5">
        <f>Sheet3!BJ31-Sheet4!BJ31</f>
        <v>662</v>
      </c>
      <c r="BK31" s="5">
        <f>Sheet3!BK31-Sheet4!BK31</f>
        <v>18</v>
      </c>
      <c r="BL31" s="5">
        <f>Sheet3!BL31-Sheet4!BL31</f>
        <v>0</v>
      </c>
      <c r="BM31" s="5">
        <f>Sheet3!BM31-Sheet4!BM31</f>
        <v>0</v>
      </c>
      <c r="BN31" s="6">
        <f t="shared" si="12"/>
        <v>1092</v>
      </c>
      <c r="BO31" s="15"/>
      <c r="BP31" s="6">
        <v>8</v>
      </c>
      <c r="BQ31" s="5">
        <f>Sheet3!BQ31-Sheet4!BQ31</f>
        <v>0</v>
      </c>
      <c r="BR31" s="5">
        <f>Sheet3!BR31-Sheet4!BR31</f>
        <v>15</v>
      </c>
      <c r="BS31" s="5">
        <f>Sheet3!BS31-Sheet4!BS31</f>
        <v>349</v>
      </c>
      <c r="BT31" s="5">
        <f>Sheet3!BT31-Sheet4!BT31</f>
        <v>717</v>
      </c>
      <c r="BU31" s="5">
        <f>Sheet3!BU31-Sheet4!BU31</f>
        <v>11</v>
      </c>
      <c r="BV31" s="5">
        <f>Sheet3!BV31-Sheet4!BV31</f>
        <v>0</v>
      </c>
      <c r="BW31" s="5">
        <f>Sheet3!BW31-Sheet4!BW31</f>
        <v>0</v>
      </c>
      <c r="BY31" s="6">
        <f t="shared" si="13"/>
        <v>1092</v>
      </c>
    </row>
    <row r="32" spans="1:77" s="6" customFormat="1" x14ac:dyDescent="0.25">
      <c r="B32" s="6">
        <v>4</v>
      </c>
      <c r="C32" s="5">
        <f>Sheet3!C32-Sheet4!C32</f>
        <v>5</v>
      </c>
      <c r="D32" s="5">
        <f>Sheet3!D32-Sheet4!D32</f>
        <v>65</v>
      </c>
      <c r="E32" s="5">
        <f>Sheet3!E32-Sheet4!E32</f>
        <v>79</v>
      </c>
      <c r="F32" s="5">
        <f>Sheet3!F32-Sheet4!F32</f>
        <v>173</v>
      </c>
      <c r="G32" s="5">
        <f>Sheet3!G32-Sheet4!G32</f>
        <v>150</v>
      </c>
      <c r="H32" s="5">
        <f>Sheet3!H32-Sheet4!H32</f>
        <v>122</v>
      </c>
      <c r="I32" s="5">
        <f>Sheet3!I32-Sheet4!I32</f>
        <v>264</v>
      </c>
      <c r="K32" s="6">
        <f t="shared" si="7"/>
        <v>858</v>
      </c>
      <c r="L32" s="15"/>
      <c r="M32" s="6">
        <v>4</v>
      </c>
      <c r="N32" s="5">
        <f>Sheet3!N32-Sheet4!N32</f>
        <v>0</v>
      </c>
      <c r="O32" s="5">
        <f>Sheet3!O32-Sheet4!O32</f>
        <v>89</v>
      </c>
      <c r="P32" s="5">
        <f>Sheet3!P32-Sheet4!P32</f>
        <v>147</v>
      </c>
      <c r="Q32" s="5">
        <f>Sheet3!Q32-Sheet4!Q32</f>
        <v>280</v>
      </c>
      <c r="R32" s="5">
        <f>Sheet3!R32-Sheet4!R32</f>
        <v>245</v>
      </c>
      <c r="S32" s="5">
        <f>Sheet3!S32-Sheet4!S32</f>
        <v>146</v>
      </c>
      <c r="T32" s="5">
        <f>Sheet3!T32-Sheet4!T32</f>
        <v>83</v>
      </c>
      <c r="V32" s="6">
        <f t="shared" si="8"/>
        <v>990</v>
      </c>
      <c r="W32" s="15"/>
      <c r="X32" s="6">
        <v>4</v>
      </c>
      <c r="Y32" s="5">
        <f>Sheet3!Y32-Sheet4!Y32</f>
        <v>0</v>
      </c>
      <c r="Z32" s="5">
        <f>Sheet3!Z32-Sheet4!Z32</f>
        <v>8</v>
      </c>
      <c r="AA32" s="5">
        <f>Sheet3!AA32-Sheet4!AA32</f>
        <v>102</v>
      </c>
      <c r="AB32" s="5">
        <f>Sheet3!AB32-Sheet4!AB32</f>
        <v>446</v>
      </c>
      <c r="AC32" s="5">
        <f>Sheet3!AC32-Sheet4!AC32</f>
        <v>346</v>
      </c>
      <c r="AD32" s="5">
        <f>Sheet3!AD32-Sheet4!AD32</f>
        <v>85</v>
      </c>
      <c r="AE32" s="5">
        <f>Sheet3!AE32-Sheet4!AE32</f>
        <v>16</v>
      </c>
      <c r="AG32" s="6">
        <f t="shared" si="9"/>
        <v>1003</v>
      </c>
      <c r="AH32" s="10"/>
      <c r="AJ32" s="6">
        <v>4</v>
      </c>
      <c r="AK32" s="5">
        <f>Sheet3!AK32-Sheet4!AK32</f>
        <v>0</v>
      </c>
      <c r="AL32" s="5">
        <f>Sheet3!AL32-Sheet4!AL32</f>
        <v>2</v>
      </c>
      <c r="AM32" s="5">
        <f>Sheet3!AM32-Sheet4!AM32</f>
        <v>27</v>
      </c>
      <c r="AN32" s="5">
        <f>Sheet3!AN32-Sheet4!AN32</f>
        <v>580</v>
      </c>
      <c r="AO32" s="5">
        <f>Sheet3!AO32-Sheet4!AO32</f>
        <v>335</v>
      </c>
      <c r="AP32" s="5">
        <f>Sheet3!AP32-Sheet4!AP32</f>
        <v>58</v>
      </c>
      <c r="AQ32" s="5">
        <f>Sheet3!AQ32-Sheet4!AQ32</f>
        <v>6</v>
      </c>
      <c r="AS32" s="6">
        <f t="shared" si="10"/>
        <v>1008</v>
      </c>
      <c r="AT32" s="15"/>
      <c r="AU32" s="6">
        <v>4</v>
      </c>
      <c r="AV32" s="5">
        <f>Sheet3!AV32-Sheet4!AV32</f>
        <v>0</v>
      </c>
      <c r="AW32" s="5">
        <f>Sheet3!AW32-Sheet4!AW32</f>
        <v>0</v>
      </c>
      <c r="AX32" s="5">
        <f>Sheet3!AX32-Sheet4!AX32</f>
        <v>20</v>
      </c>
      <c r="AY32" s="5">
        <f>Sheet3!AY32-Sheet4!AY32</f>
        <v>677</v>
      </c>
      <c r="AZ32" s="5">
        <f>Sheet3!AZ32-Sheet4!AZ32</f>
        <v>297</v>
      </c>
      <c r="BA32" s="5">
        <f>Sheet3!BA32-Sheet4!BA32</f>
        <v>14</v>
      </c>
      <c r="BB32" s="5">
        <f>Sheet3!BB32-Sheet4!BB32</f>
        <v>0</v>
      </c>
      <c r="BD32" s="6">
        <f t="shared" si="11"/>
        <v>1008</v>
      </c>
      <c r="BE32" s="15"/>
      <c r="BF32" s="6">
        <v>4</v>
      </c>
      <c r="BG32" s="5">
        <f>Sheet3!BG32-Sheet4!BG32</f>
        <v>0</v>
      </c>
      <c r="BH32" s="5">
        <f>Sheet3!BH32-Sheet4!BH32</f>
        <v>0</v>
      </c>
      <c r="BI32" s="5">
        <f>Sheet3!BI32-Sheet4!BI32</f>
        <v>17</v>
      </c>
      <c r="BJ32" s="5">
        <f>Sheet3!BJ32-Sheet4!BJ32</f>
        <v>639</v>
      </c>
      <c r="BK32" s="5">
        <f>Sheet3!BK32-Sheet4!BK32</f>
        <v>347</v>
      </c>
      <c r="BL32" s="5">
        <f>Sheet3!BL32-Sheet4!BL32</f>
        <v>5</v>
      </c>
      <c r="BM32" s="5">
        <f>Sheet3!BM32-Sheet4!BM32</f>
        <v>0</v>
      </c>
      <c r="BN32" s="6">
        <f t="shared" si="12"/>
        <v>1008</v>
      </c>
      <c r="BO32" s="15"/>
      <c r="BP32" s="6">
        <v>4</v>
      </c>
      <c r="BQ32" s="5">
        <f>Sheet3!BQ32-Sheet4!BQ32</f>
        <v>0</v>
      </c>
      <c r="BR32" s="5">
        <f>Sheet3!BR32-Sheet4!BR32</f>
        <v>0</v>
      </c>
      <c r="BS32" s="5">
        <f>Sheet3!BS32-Sheet4!BS32</f>
        <v>2</v>
      </c>
      <c r="BT32" s="5">
        <f>Sheet3!BT32-Sheet4!BT32</f>
        <v>752</v>
      </c>
      <c r="BU32" s="5">
        <f>Sheet3!BU32-Sheet4!BU32</f>
        <v>254</v>
      </c>
      <c r="BV32" s="5">
        <f>Sheet3!BV32-Sheet4!BV32</f>
        <v>0</v>
      </c>
      <c r="BW32" s="5">
        <f>Sheet3!BW32-Sheet4!BW32</f>
        <v>0</v>
      </c>
      <c r="BY32" s="6">
        <f t="shared" si="13"/>
        <v>1008</v>
      </c>
    </row>
    <row r="33" spans="1:77" s="6" customFormat="1" x14ac:dyDescent="0.25">
      <c r="B33" s="6">
        <v>3</v>
      </c>
      <c r="C33" s="5">
        <f>Sheet3!C33-Sheet4!C33</f>
        <v>23</v>
      </c>
      <c r="D33" s="5">
        <f>Sheet3!D33-Sheet4!D33</f>
        <v>22</v>
      </c>
      <c r="E33" s="5">
        <f>Sheet3!E33-Sheet4!E33</f>
        <v>24</v>
      </c>
      <c r="F33" s="5">
        <f>Sheet3!F33-Sheet4!F33</f>
        <v>107</v>
      </c>
      <c r="G33" s="5">
        <f>Sheet3!G33-Sheet4!G33</f>
        <v>168</v>
      </c>
      <c r="H33" s="5">
        <f>Sheet3!H33-Sheet4!H33</f>
        <v>155</v>
      </c>
      <c r="I33" s="5">
        <f>Sheet3!I33-Sheet4!I33</f>
        <v>281</v>
      </c>
      <c r="K33" s="6">
        <f t="shared" si="7"/>
        <v>780</v>
      </c>
      <c r="L33" s="15"/>
      <c r="M33" s="6">
        <v>3</v>
      </c>
      <c r="N33" s="5">
        <f>Sheet3!N33-Sheet4!N33</f>
        <v>18</v>
      </c>
      <c r="O33" s="5">
        <f>Sheet3!O33-Sheet4!O33</f>
        <v>19</v>
      </c>
      <c r="P33" s="5">
        <f>Sheet3!P33-Sheet4!P33</f>
        <v>25</v>
      </c>
      <c r="Q33" s="5">
        <f>Sheet3!Q33-Sheet4!Q33</f>
        <v>124</v>
      </c>
      <c r="R33" s="5">
        <f>Sheet3!R33-Sheet4!R33</f>
        <v>272</v>
      </c>
      <c r="S33" s="5">
        <f>Sheet3!S33-Sheet4!S33</f>
        <v>176</v>
      </c>
      <c r="T33" s="5">
        <f>Sheet3!T33-Sheet4!T33</f>
        <v>168</v>
      </c>
      <c r="V33" s="6">
        <f t="shared" si="8"/>
        <v>802</v>
      </c>
      <c r="W33" s="15"/>
      <c r="X33" s="6">
        <v>3</v>
      </c>
      <c r="Y33" s="5">
        <f>Sheet3!Y33-Sheet4!Y33</f>
        <v>17</v>
      </c>
      <c r="Z33" s="5">
        <f>Sheet3!Z33-Sheet4!Z33</f>
        <v>30</v>
      </c>
      <c r="AA33" s="5">
        <f>Sheet3!AA33-Sheet4!AA33</f>
        <v>7</v>
      </c>
      <c r="AB33" s="5">
        <f>Sheet3!AB33-Sheet4!AB33</f>
        <v>116</v>
      </c>
      <c r="AC33" s="5">
        <f>Sheet3!AC33-Sheet4!AC33</f>
        <v>337</v>
      </c>
      <c r="AD33" s="5">
        <f>Sheet3!AD33-Sheet4!AD33</f>
        <v>188</v>
      </c>
      <c r="AE33" s="5">
        <f>Sheet3!AE33-Sheet4!AE33</f>
        <v>115</v>
      </c>
      <c r="AG33" s="6">
        <f t="shared" si="9"/>
        <v>810</v>
      </c>
      <c r="AH33" s="10"/>
      <c r="AJ33" s="6">
        <v>3</v>
      </c>
      <c r="AK33" s="5">
        <f>Sheet3!AK33-Sheet4!AK33</f>
        <v>0</v>
      </c>
      <c r="AL33" s="5">
        <f>Sheet3!AL33-Sheet4!AL33</f>
        <v>13</v>
      </c>
      <c r="AM33" s="5">
        <f>Sheet3!AM33-Sheet4!AM33</f>
        <v>33</v>
      </c>
      <c r="AN33" s="5">
        <f>Sheet3!AN33-Sheet4!AN33</f>
        <v>105</v>
      </c>
      <c r="AO33" s="5">
        <f>Sheet3!AO33-Sheet4!AO33</f>
        <v>290</v>
      </c>
      <c r="AP33" s="5">
        <f>Sheet3!AP33-Sheet4!AP33</f>
        <v>248</v>
      </c>
      <c r="AQ33" s="5">
        <f>Sheet3!AQ33-Sheet4!AQ33</f>
        <v>95</v>
      </c>
      <c r="AS33" s="6">
        <f t="shared" si="10"/>
        <v>784</v>
      </c>
      <c r="AT33" s="15"/>
      <c r="AU33" s="6">
        <v>3</v>
      </c>
      <c r="AV33" s="5">
        <f>Sheet3!AV33-Sheet4!AV33</f>
        <v>0</v>
      </c>
      <c r="AW33" s="5">
        <f>Sheet3!AW33-Sheet4!AW33</f>
        <v>10</v>
      </c>
      <c r="AX33" s="5">
        <f>Sheet3!AX33-Sheet4!AX33</f>
        <v>42</v>
      </c>
      <c r="AY33" s="5">
        <f>Sheet3!AY33-Sheet4!AY33</f>
        <v>107</v>
      </c>
      <c r="AZ33" s="5">
        <f>Sheet3!AZ33-Sheet4!AZ33</f>
        <v>309</v>
      </c>
      <c r="BA33" s="5">
        <f>Sheet3!BA33-Sheet4!BA33</f>
        <v>227</v>
      </c>
      <c r="BB33" s="5">
        <f>Sheet3!BB33-Sheet4!BB33</f>
        <v>94</v>
      </c>
      <c r="BD33" s="6">
        <f t="shared" si="11"/>
        <v>789</v>
      </c>
      <c r="BE33" s="15"/>
      <c r="BF33" s="6">
        <v>3</v>
      </c>
      <c r="BG33" s="5">
        <f>Sheet3!BG33-Sheet4!BG33</f>
        <v>0</v>
      </c>
      <c r="BH33" s="5">
        <f>Sheet3!BH33-Sheet4!BH33</f>
        <v>20</v>
      </c>
      <c r="BI33" s="5">
        <f>Sheet3!BI33-Sheet4!BI33</f>
        <v>28</v>
      </c>
      <c r="BJ33" s="5">
        <f>Sheet3!BJ33-Sheet4!BJ33</f>
        <v>106</v>
      </c>
      <c r="BK33" s="5">
        <f>Sheet3!BK33-Sheet4!BK33</f>
        <v>342</v>
      </c>
      <c r="BL33" s="5">
        <f>Sheet3!BL33-Sheet4!BL33</f>
        <v>204</v>
      </c>
      <c r="BM33" s="5">
        <f>Sheet3!BM33-Sheet4!BM33</f>
        <v>102</v>
      </c>
      <c r="BN33" s="6">
        <f t="shared" si="12"/>
        <v>802</v>
      </c>
      <c r="BO33" s="15"/>
      <c r="BP33" s="6">
        <v>3</v>
      </c>
      <c r="BQ33" s="5">
        <f>Sheet3!BQ33-Sheet4!BQ33</f>
        <v>0</v>
      </c>
      <c r="BR33" s="5">
        <f>Sheet3!BR33-Sheet4!BR33</f>
        <v>27</v>
      </c>
      <c r="BS33" s="5">
        <f>Sheet3!BS33-Sheet4!BS33</f>
        <v>33</v>
      </c>
      <c r="BT33" s="5">
        <f>Sheet3!BT33-Sheet4!BT33</f>
        <v>96</v>
      </c>
      <c r="BU33" s="5">
        <f>Sheet3!BU33-Sheet4!BU33</f>
        <v>365</v>
      </c>
      <c r="BV33" s="5">
        <f>Sheet3!BV33-Sheet4!BV33</f>
        <v>192</v>
      </c>
      <c r="BW33" s="5">
        <f>Sheet3!BW33-Sheet4!BW33</f>
        <v>106</v>
      </c>
      <c r="BY33" s="6">
        <f t="shared" si="13"/>
        <v>819</v>
      </c>
    </row>
    <row r="34" spans="1:77" s="6" customFormat="1" x14ac:dyDescent="0.25">
      <c r="B34" s="6">
        <v>2</v>
      </c>
      <c r="C34" s="5">
        <f>Sheet3!C34-Sheet4!C34</f>
        <v>0</v>
      </c>
      <c r="D34" s="5">
        <f>Sheet3!D34-Sheet4!D34</f>
        <v>17</v>
      </c>
      <c r="E34" s="5">
        <f>Sheet3!E34-Sheet4!E34</f>
        <v>11</v>
      </c>
      <c r="F34" s="5">
        <f>Sheet3!F34-Sheet4!F34</f>
        <v>117</v>
      </c>
      <c r="G34" s="5">
        <f>Sheet3!G34-Sheet4!G34</f>
        <v>173</v>
      </c>
      <c r="H34" s="5">
        <f>Sheet3!H34-Sheet4!H34</f>
        <v>241</v>
      </c>
      <c r="I34" s="5">
        <f>Sheet3!I34-Sheet4!I34</f>
        <v>436</v>
      </c>
      <c r="K34" s="6">
        <f t="shared" si="7"/>
        <v>995</v>
      </c>
      <c r="L34" s="15"/>
      <c r="M34" s="6">
        <v>2</v>
      </c>
      <c r="N34" s="5">
        <f>Sheet3!N34-Sheet4!N34</f>
        <v>0</v>
      </c>
      <c r="O34" s="5">
        <f>Sheet3!O34-Sheet4!O34</f>
        <v>0</v>
      </c>
      <c r="P34" s="5">
        <f>Sheet3!P34-Sheet4!P34</f>
        <v>4</v>
      </c>
      <c r="Q34" s="5">
        <f>Sheet3!Q34-Sheet4!Q34</f>
        <v>32</v>
      </c>
      <c r="R34" s="5">
        <f>Sheet3!R34-Sheet4!R34</f>
        <v>218</v>
      </c>
      <c r="S34" s="5">
        <f>Sheet3!S34-Sheet4!S34</f>
        <v>428</v>
      </c>
      <c r="T34" s="5">
        <f>Sheet3!T34-Sheet4!T34</f>
        <v>320</v>
      </c>
      <c r="V34" s="6">
        <f t="shared" si="8"/>
        <v>1002</v>
      </c>
      <c r="W34" s="15"/>
      <c r="X34" s="6">
        <v>2</v>
      </c>
      <c r="Y34" s="5">
        <f>Sheet3!Y34-Sheet4!Y34</f>
        <v>0</v>
      </c>
      <c r="Z34" s="5">
        <f>Sheet3!Z34-Sheet4!Z34</f>
        <v>0</v>
      </c>
      <c r="AA34" s="5">
        <f>Sheet3!AA34-Sheet4!AA34</f>
        <v>0</v>
      </c>
      <c r="AB34" s="5">
        <f>Sheet3!AB34-Sheet4!AB34</f>
        <v>11</v>
      </c>
      <c r="AC34" s="5">
        <f>Sheet3!AC34-Sheet4!AC34</f>
        <v>158</v>
      </c>
      <c r="AD34" s="5">
        <f>Sheet3!AD34-Sheet4!AD34</f>
        <v>623</v>
      </c>
      <c r="AE34" s="5">
        <f>Sheet3!AE34-Sheet4!AE34</f>
        <v>210</v>
      </c>
      <c r="AG34" s="6">
        <f t="shared" si="9"/>
        <v>1002</v>
      </c>
      <c r="AH34" s="10"/>
      <c r="AJ34" s="6">
        <v>2</v>
      </c>
      <c r="AK34" s="5">
        <f>Sheet3!AK34-Sheet4!AK34</f>
        <v>0</v>
      </c>
      <c r="AL34" s="5">
        <f>Sheet3!AL34-Sheet4!AL34</f>
        <v>0</v>
      </c>
      <c r="AM34" s="5">
        <f>Sheet3!AM34-Sheet4!AM34</f>
        <v>0</v>
      </c>
      <c r="AN34" s="5">
        <f>Sheet3!AN34-Sheet4!AN34</f>
        <v>0</v>
      </c>
      <c r="AO34" s="5">
        <f>Sheet3!AO34-Sheet4!AO34</f>
        <v>81</v>
      </c>
      <c r="AP34" s="5">
        <f>Sheet3!AP34-Sheet4!AP34</f>
        <v>794</v>
      </c>
      <c r="AQ34" s="5">
        <f>Sheet3!AQ34-Sheet4!AQ34</f>
        <v>127</v>
      </c>
      <c r="AS34" s="6">
        <f t="shared" si="10"/>
        <v>1002</v>
      </c>
      <c r="AT34" s="15"/>
      <c r="AU34" s="6">
        <v>2</v>
      </c>
      <c r="AV34" s="5">
        <f>Sheet3!AV34-Sheet4!AV34</f>
        <v>0</v>
      </c>
      <c r="AW34" s="5">
        <f>Sheet3!AW34-Sheet4!AW34</f>
        <v>0</v>
      </c>
      <c r="AX34" s="5">
        <f>Sheet3!AX34-Sheet4!AX34</f>
        <v>0</v>
      </c>
      <c r="AY34" s="5">
        <f>Sheet3!AY34-Sheet4!AY34</f>
        <v>0</v>
      </c>
      <c r="AZ34" s="5">
        <f>Sheet3!AZ34-Sheet4!AZ34</f>
        <v>43</v>
      </c>
      <c r="BA34" s="5">
        <f>Sheet3!BA34-Sheet4!BA34</f>
        <v>847</v>
      </c>
      <c r="BB34" s="5">
        <f>Sheet3!BB34-Sheet4!BB34</f>
        <v>112</v>
      </c>
      <c r="BD34" s="6">
        <f t="shared" si="11"/>
        <v>1002</v>
      </c>
      <c r="BE34" s="15"/>
      <c r="BF34" s="6">
        <v>2</v>
      </c>
      <c r="BG34" s="5">
        <f>Sheet3!BG34-Sheet4!BG34</f>
        <v>0</v>
      </c>
      <c r="BH34" s="5">
        <f>Sheet3!BH34-Sheet4!BH34</f>
        <v>0</v>
      </c>
      <c r="BI34" s="5">
        <f>Sheet3!BI34-Sheet4!BI34</f>
        <v>0</v>
      </c>
      <c r="BJ34" s="5">
        <f>Sheet3!BJ34-Sheet4!BJ34</f>
        <v>0</v>
      </c>
      <c r="BK34" s="5">
        <f>Sheet3!BK34-Sheet4!BK34</f>
        <v>54</v>
      </c>
      <c r="BL34" s="5">
        <f>Sheet3!BL34-Sheet4!BL34</f>
        <v>883</v>
      </c>
      <c r="BM34" s="5">
        <f>Sheet3!BM34-Sheet4!BM34</f>
        <v>65</v>
      </c>
      <c r="BN34" s="6">
        <f t="shared" si="12"/>
        <v>1002</v>
      </c>
      <c r="BO34" s="15"/>
      <c r="BP34" s="6">
        <v>2</v>
      </c>
      <c r="BQ34" s="5">
        <f>Sheet3!BQ34-Sheet4!BQ34</f>
        <v>0</v>
      </c>
      <c r="BR34" s="5">
        <f>Sheet3!BR34-Sheet4!BR34</f>
        <v>0</v>
      </c>
      <c r="BS34" s="5">
        <f>Sheet3!BS34-Sheet4!BS34</f>
        <v>0</v>
      </c>
      <c r="BT34" s="5">
        <f>Sheet3!BT34-Sheet4!BT34</f>
        <v>0</v>
      </c>
      <c r="BU34" s="5">
        <f>Sheet3!BU34-Sheet4!BU34</f>
        <v>63</v>
      </c>
      <c r="BV34" s="5">
        <f>Sheet3!BV34-Sheet4!BV34</f>
        <v>909</v>
      </c>
      <c r="BW34" s="5">
        <f>Sheet3!BW34-Sheet4!BW34</f>
        <v>30</v>
      </c>
      <c r="BY34" s="6">
        <f t="shared" si="13"/>
        <v>1002</v>
      </c>
    </row>
    <row r="35" spans="1:77" s="6" customFormat="1" x14ac:dyDescent="0.25">
      <c r="B35" s="6">
        <v>1</v>
      </c>
      <c r="C35" s="5">
        <f>Sheet3!C35-Sheet4!C35</f>
        <v>0</v>
      </c>
      <c r="D35" s="5">
        <f>Sheet3!D35-Sheet4!D35</f>
        <v>0</v>
      </c>
      <c r="E35" s="5">
        <f>Sheet3!E35-Sheet4!E35</f>
        <v>-6</v>
      </c>
      <c r="F35" s="5">
        <f>Sheet3!F35-Sheet4!F35</f>
        <v>0</v>
      </c>
      <c r="G35" s="5">
        <f>Sheet3!G35-Sheet4!G35</f>
        <v>35</v>
      </c>
      <c r="H35" s="5">
        <f>Sheet3!H35-Sheet4!H35</f>
        <v>406</v>
      </c>
      <c r="I35" s="5">
        <f>Sheet3!I35-Sheet4!I35</f>
        <v>484</v>
      </c>
      <c r="K35" s="6">
        <f t="shared" si="7"/>
        <v>919</v>
      </c>
      <c r="L35" s="15"/>
      <c r="M35" s="6">
        <v>1</v>
      </c>
      <c r="N35" s="5">
        <f>Sheet3!N35-Sheet4!N35</f>
        <v>0</v>
      </c>
      <c r="O35" s="5">
        <f>Sheet3!O35-Sheet4!O35</f>
        <v>0</v>
      </c>
      <c r="P35" s="5">
        <f>Sheet3!P35-Sheet4!P35</f>
        <v>0</v>
      </c>
      <c r="Q35" s="5">
        <f>Sheet3!Q35-Sheet4!Q35</f>
        <v>0</v>
      </c>
      <c r="R35" s="5">
        <f>Sheet3!R35-Sheet4!R35</f>
        <v>-3</v>
      </c>
      <c r="S35" s="5">
        <f>Sheet3!S35-Sheet4!S35</f>
        <v>328</v>
      </c>
      <c r="T35" s="5">
        <f>Sheet3!T35-Sheet4!T35</f>
        <v>594</v>
      </c>
      <c r="V35" s="6">
        <f t="shared" si="8"/>
        <v>919</v>
      </c>
      <c r="W35" s="15"/>
      <c r="X35" s="6">
        <v>1</v>
      </c>
      <c r="Y35" s="5">
        <f>Sheet3!Y35-Sheet4!Y35</f>
        <v>0</v>
      </c>
      <c r="Z35" s="5">
        <f>Sheet3!Z35-Sheet4!Z35</f>
        <v>0</v>
      </c>
      <c r="AA35" s="5">
        <f>Sheet3!AA35-Sheet4!AA35</f>
        <v>0</v>
      </c>
      <c r="AB35" s="5">
        <f>Sheet3!AB35-Sheet4!AB35</f>
        <v>0</v>
      </c>
      <c r="AC35" s="5">
        <f>Sheet3!AC35-Sheet4!AC35</f>
        <v>-3</v>
      </c>
      <c r="AD35" s="5">
        <f>Sheet3!AD35-Sheet4!AD35</f>
        <v>289</v>
      </c>
      <c r="AE35" s="5">
        <f>Sheet3!AE35-Sheet4!AE35</f>
        <v>633</v>
      </c>
      <c r="AG35" s="6">
        <f t="shared" si="9"/>
        <v>919</v>
      </c>
      <c r="AH35" s="10"/>
      <c r="AJ35" s="6">
        <v>1</v>
      </c>
      <c r="AK35" s="5">
        <f>Sheet3!AK35-Sheet4!AK35</f>
        <v>0</v>
      </c>
      <c r="AL35" s="5">
        <f>Sheet3!AL35-Sheet4!AL35</f>
        <v>0</v>
      </c>
      <c r="AM35" s="5">
        <f>Sheet3!AM35-Sheet4!AM35</f>
        <v>0</v>
      </c>
      <c r="AN35" s="5">
        <f>Sheet3!AN35-Sheet4!AN35</f>
        <v>0</v>
      </c>
      <c r="AO35" s="5">
        <f>Sheet3!AO35-Sheet4!AO35</f>
        <v>0</v>
      </c>
      <c r="AP35" s="5">
        <f>Sheet3!AP35-Sheet4!AP35</f>
        <v>265</v>
      </c>
      <c r="AQ35" s="5">
        <f>Sheet3!AQ35-Sheet4!AQ35</f>
        <v>654</v>
      </c>
      <c r="AS35" s="6">
        <f t="shared" si="10"/>
        <v>919</v>
      </c>
      <c r="AT35" s="15"/>
      <c r="AU35" s="6">
        <v>1</v>
      </c>
      <c r="AV35" s="5">
        <f>Sheet3!AV35-Sheet4!AV35</f>
        <v>0</v>
      </c>
      <c r="AW35" s="5">
        <f>Sheet3!AW35-Sheet4!AW35</f>
        <v>0</v>
      </c>
      <c r="AX35" s="5">
        <f>Sheet3!AX35-Sheet4!AX35</f>
        <v>0</v>
      </c>
      <c r="AY35" s="5">
        <f>Sheet3!AY35-Sheet4!AY35</f>
        <v>0</v>
      </c>
      <c r="AZ35" s="5">
        <f>Sheet3!AZ35-Sheet4!AZ35</f>
        <v>0</v>
      </c>
      <c r="BA35" s="5">
        <f>Sheet3!BA35-Sheet4!BA35</f>
        <v>236</v>
      </c>
      <c r="BB35" s="5">
        <f>Sheet3!BB35-Sheet4!BB35</f>
        <v>683</v>
      </c>
      <c r="BD35" s="6">
        <f t="shared" si="11"/>
        <v>919</v>
      </c>
      <c r="BE35" s="15"/>
      <c r="BF35" s="6">
        <v>1</v>
      </c>
      <c r="BG35" s="5">
        <f>Sheet3!BG35-Sheet4!BG35</f>
        <v>0</v>
      </c>
      <c r="BH35" s="5">
        <f>Sheet3!BH35-Sheet4!BH35</f>
        <v>0</v>
      </c>
      <c r="BI35" s="5">
        <f>Sheet3!BI35-Sheet4!BI35</f>
        <v>0</v>
      </c>
      <c r="BJ35" s="5">
        <f>Sheet3!BJ35-Sheet4!BJ35</f>
        <v>0</v>
      </c>
      <c r="BK35" s="5">
        <f>Sheet3!BK35-Sheet4!BK35</f>
        <v>0</v>
      </c>
      <c r="BL35" s="5">
        <f>Sheet3!BL35-Sheet4!BL35</f>
        <v>238</v>
      </c>
      <c r="BM35" s="5">
        <f>Sheet3!BM35-Sheet4!BM35</f>
        <v>681</v>
      </c>
      <c r="BN35" s="6">
        <f t="shared" si="12"/>
        <v>919</v>
      </c>
      <c r="BO35" s="15"/>
      <c r="BP35" s="6">
        <v>1</v>
      </c>
      <c r="BQ35" s="5">
        <f>Sheet3!BQ35-Sheet4!BQ35</f>
        <v>0</v>
      </c>
      <c r="BR35" s="5">
        <f>Sheet3!BR35-Sheet4!BR35</f>
        <v>0</v>
      </c>
      <c r="BS35" s="5">
        <f>Sheet3!BS35-Sheet4!BS35</f>
        <v>0</v>
      </c>
      <c r="BT35" s="5">
        <f>Sheet3!BT35-Sheet4!BT35</f>
        <v>0</v>
      </c>
      <c r="BU35" s="5">
        <f>Sheet3!BU35-Sheet4!BU35</f>
        <v>0</v>
      </c>
      <c r="BV35" s="5">
        <f>Sheet3!BV35-Sheet4!BV35</f>
        <v>209</v>
      </c>
      <c r="BW35" s="5">
        <f>Sheet3!BW35-Sheet4!BW35</f>
        <v>710</v>
      </c>
      <c r="BY35" s="6">
        <f t="shared" si="13"/>
        <v>919</v>
      </c>
    </row>
    <row r="36" spans="1:77" x14ac:dyDescent="0.25">
      <c r="K36" s="5">
        <f>SUM(K29:K35)</f>
        <v>5612</v>
      </c>
    </row>
    <row r="38" spans="1:77" s="7" customFormat="1" x14ac:dyDescent="0.25">
      <c r="A38" s="7" t="s">
        <v>19</v>
      </c>
      <c r="L38" s="20"/>
      <c r="W38" s="20"/>
      <c r="AH38" s="11"/>
      <c r="AT38" s="20"/>
      <c r="BE38" s="20"/>
      <c r="BO38" s="20"/>
    </row>
    <row r="39" spans="1:77" s="7" customFormat="1" x14ac:dyDescent="0.25">
      <c r="A39" s="17"/>
      <c r="B39" s="6" t="s">
        <v>1</v>
      </c>
      <c r="L39" s="17"/>
      <c r="M39" s="6" t="s">
        <v>1</v>
      </c>
      <c r="W39" s="17"/>
      <c r="X39" s="6" t="s">
        <v>1</v>
      </c>
      <c r="AH39" s="11"/>
      <c r="AI39" s="17"/>
      <c r="AJ39" s="6" t="s">
        <v>1</v>
      </c>
      <c r="AT39" s="17"/>
      <c r="AU39" s="6" t="s">
        <v>1</v>
      </c>
      <c r="BE39" s="17"/>
      <c r="BF39" s="6" t="s">
        <v>1</v>
      </c>
      <c r="BO39" s="17"/>
      <c r="BP39" s="6" t="s">
        <v>1</v>
      </c>
    </row>
    <row r="40" spans="1:77" s="7" customFormat="1" x14ac:dyDescent="0.25">
      <c r="A40" s="6" t="s">
        <v>0</v>
      </c>
      <c r="B40" s="16"/>
      <c r="C40" s="7" t="s">
        <v>2</v>
      </c>
      <c r="D40" s="7">
        <v>12</v>
      </c>
      <c r="E40" s="7">
        <v>8</v>
      </c>
      <c r="F40" s="7">
        <v>4</v>
      </c>
      <c r="G40" s="7">
        <v>3</v>
      </c>
      <c r="H40" s="7">
        <v>2</v>
      </c>
      <c r="I40" s="7">
        <v>1</v>
      </c>
      <c r="L40" s="15" t="s">
        <v>0</v>
      </c>
      <c r="M40" s="16"/>
      <c r="N40" s="7" t="s">
        <v>2</v>
      </c>
      <c r="O40" s="7">
        <v>12</v>
      </c>
      <c r="P40" s="7">
        <v>8</v>
      </c>
      <c r="Q40" s="7">
        <v>4</v>
      </c>
      <c r="R40" s="7">
        <v>3</v>
      </c>
      <c r="S40" s="7">
        <v>2</v>
      </c>
      <c r="T40" s="7">
        <v>1</v>
      </c>
      <c r="W40" s="15" t="s">
        <v>0</v>
      </c>
      <c r="X40" s="16"/>
      <c r="Y40" s="7" t="s">
        <v>2</v>
      </c>
      <c r="Z40" s="5">
        <v>12</v>
      </c>
      <c r="AA40" s="5">
        <v>8</v>
      </c>
      <c r="AB40" s="5">
        <v>4</v>
      </c>
      <c r="AC40" s="5">
        <v>3</v>
      </c>
      <c r="AD40" s="5">
        <v>2</v>
      </c>
      <c r="AE40" s="5">
        <v>1</v>
      </c>
      <c r="AF40" s="5"/>
      <c r="AH40" s="11"/>
      <c r="AI40" s="6" t="s">
        <v>0</v>
      </c>
      <c r="AJ40" s="16"/>
      <c r="AK40" s="7" t="s">
        <v>2</v>
      </c>
      <c r="AL40" s="7">
        <v>12</v>
      </c>
      <c r="AM40" s="7">
        <v>8</v>
      </c>
      <c r="AN40" s="7">
        <v>4</v>
      </c>
      <c r="AO40" s="7">
        <v>3</v>
      </c>
      <c r="AP40" s="7">
        <v>2</v>
      </c>
      <c r="AQ40" s="7">
        <v>1</v>
      </c>
      <c r="AT40" s="15" t="s">
        <v>0</v>
      </c>
      <c r="AU40" s="16"/>
      <c r="AV40" s="7" t="s">
        <v>2</v>
      </c>
      <c r="AW40" s="7">
        <v>12</v>
      </c>
      <c r="AX40" s="7">
        <v>8</v>
      </c>
      <c r="AY40" s="7">
        <v>4</v>
      </c>
      <c r="AZ40" s="7">
        <v>3</v>
      </c>
      <c r="BA40" s="7">
        <v>2</v>
      </c>
      <c r="BB40" s="7">
        <v>1</v>
      </c>
      <c r="BE40" s="15" t="s">
        <v>0</v>
      </c>
      <c r="BF40" s="16"/>
      <c r="BG40" s="7" t="s">
        <v>2</v>
      </c>
      <c r="BH40" s="7">
        <v>12</v>
      </c>
      <c r="BI40" s="7">
        <v>8</v>
      </c>
      <c r="BJ40" s="7">
        <v>4</v>
      </c>
      <c r="BK40" s="7">
        <v>3</v>
      </c>
      <c r="BL40" s="7">
        <v>2</v>
      </c>
      <c r="BM40" s="7">
        <v>1</v>
      </c>
      <c r="BO40" s="15" t="s">
        <v>0</v>
      </c>
      <c r="BP40" s="16"/>
      <c r="BQ40" s="7" t="s">
        <v>2</v>
      </c>
      <c r="BR40" s="7">
        <v>12</v>
      </c>
      <c r="BS40" s="7">
        <v>8</v>
      </c>
      <c r="BT40" s="7">
        <v>4</v>
      </c>
      <c r="BU40" s="7">
        <v>3</v>
      </c>
      <c r="BV40" s="7">
        <v>2</v>
      </c>
      <c r="BW40" s="7">
        <v>1</v>
      </c>
    </row>
    <row r="41" spans="1:77" s="7" customFormat="1" x14ac:dyDescent="0.25">
      <c r="B41" s="7" t="s">
        <v>2</v>
      </c>
      <c r="C41" s="5">
        <f>Sheet3!C41-Sheet4!C41</f>
        <v>-21</v>
      </c>
      <c r="D41" s="5">
        <f>Sheet3!D41-Sheet4!D41</f>
        <v>0</v>
      </c>
      <c r="E41" s="5">
        <f>Sheet3!E41-Sheet4!E41</f>
        <v>19</v>
      </c>
      <c r="F41" s="5">
        <f>Sheet3!F41-Sheet4!F41</f>
        <v>0</v>
      </c>
      <c r="G41" s="5">
        <f>Sheet3!G41-Sheet4!G41</f>
        <v>2</v>
      </c>
      <c r="H41" s="5">
        <f>Sheet3!H41-Sheet4!H41</f>
        <v>0</v>
      </c>
      <c r="I41" s="5">
        <f>Sheet3!I41-Sheet4!I41</f>
        <v>0</v>
      </c>
      <c r="K41" s="7">
        <f t="shared" ref="K41:K47" si="14">SUM(C41:I41)</f>
        <v>0</v>
      </c>
      <c r="L41" s="20"/>
      <c r="M41" s="7" t="s">
        <v>2</v>
      </c>
      <c r="N41" s="5">
        <f>Sheet3!N41-Sheet4!N41</f>
        <v>-10</v>
      </c>
      <c r="O41" s="5">
        <f>Sheet3!O41-Sheet4!O41</f>
        <v>0</v>
      </c>
      <c r="P41" s="5">
        <f>Sheet3!P41-Sheet4!P41</f>
        <v>10</v>
      </c>
      <c r="Q41" s="5">
        <f>Sheet3!Q41-Sheet4!Q41</f>
        <v>0</v>
      </c>
      <c r="R41" s="5">
        <f>Sheet3!R41-Sheet4!R41</f>
        <v>0</v>
      </c>
      <c r="S41" s="5">
        <f>Sheet3!S41-Sheet4!S41</f>
        <v>0</v>
      </c>
      <c r="T41" s="5">
        <f>Sheet3!T41-Sheet4!T41</f>
        <v>0</v>
      </c>
      <c r="V41" s="7">
        <f t="shared" ref="V41:V47" si="15">SUM(N41:T41)</f>
        <v>0</v>
      </c>
      <c r="W41" s="20"/>
      <c r="X41" s="7" t="s">
        <v>2</v>
      </c>
      <c r="Y41" s="5">
        <f>Sheet3!Y41-Sheet4!Y41</f>
        <v>0</v>
      </c>
      <c r="Z41" s="5">
        <f>Sheet3!Z41-Sheet4!Z41</f>
        <v>0</v>
      </c>
      <c r="AA41" s="5">
        <f>Sheet3!AA41-Sheet4!AA41</f>
        <v>0</v>
      </c>
      <c r="AB41" s="5">
        <f>Sheet3!AB41-Sheet4!AB41</f>
        <v>0</v>
      </c>
      <c r="AC41" s="5">
        <f>Sheet3!AC41-Sheet4!AC41</f>
        <v>0</v>
      </c>
      <c r="AD41" s="5">
        <f>Sheet3!AD41-Sheet4!AD41</f>
        <v>0</v>
      </c>
      <c r="AE41" s="5">
        <f>Sheet3!AE41-Sheet4!AE41</f>
        <v>0</v>
      </c>
      <c r="AG41" s="7">
        <f t="shared" ref="AG41:AG47" si="16">SUM(Y41:AF41)</f>
        <v>0</v>
      </c>
      <c r="AH41" s="11"/>
      <c r="AJ41" s="7" t="s">
        <v>2</v>
      </c>
      <c r="AK41" s="5">
        <f>Sheet3!AK41-Sheet4!AK41</f>
        <v>0</v>
      </c>
      <c r="AL41" s="5">
        <f>Sheet3!AL41-Sheet4!AL41</f>
        <v>0</v>
      </c>
      <c r="AM41" s="5">
        <f>Sheet3!AM41-Sheet4!AM41</f>
        <v>0</v>
      </c>
      <c r="AN41" s="5">
        <f>Sheet3!AN41-Sheet4!AN41</f>
        <v>0</v>
      </c>
      <c r="AO41" s="5">
        <f>Sheet3!AO41-Sheet4!AO41</f>
        <v>0</v>
      </c>
      <c r="AP41" s="5">
        <f>Sheet3!AP41-Sheet4!AP41</f>
        <v>0</v>
      </c>
      <c r="AQ41" s="5">
        <f>Sheet3!AQ41-Sheet4!AQ41</f>
        <v>0</v>
      </c>
      <c r="AS41" s="7">
        <f t="shared" ref="AS41:AS47" si="17">SUM(AK41:AQ41)</f>
        <v>0</v>
      </c>
      <c r="AT41" s="20"/>
      <c r="AU41" s="7" t="s">
        <v>2</v>
      </c>
      <c r="AV41" s="5">
        <f>Sheet3!AV41-Sheet4!AV41</f>
        <v>0</v>
      </c>
      <c r="AW41" s="5">
        <f>Sheet3!AW41-Sheet4!AW41</f>
        <v>0</v>
      </c>
      <c r="AX41" s="5">
        <f>Sheet3!AX41-Sheet4!AX41</f>
        <v>0</v>
      </c>
      <c r="AY41" s="5">
        <f>Sheet3!AY41-Sheet4!AY41</f>
        <v>0</v>
      </c>
      <c r="AZ41" s="5">
        <f>Sheet3!AZ41-Sheet4!AZ41</f>
        <v>0</v>
      </c>
      <c r="BA41" s="5">
        <f>Sheet3!BA41-Sheet4!BA41</f>
        <v>0</v>
      </c>
      <c r="BB41" s="5">
        <f>Sheet3!BB41-Sheet4!BB41</f>
        <v>0</v>
      </c>
      <c r="BD41" s="7">
        <f t="shared" ref="BD41:BD47" si="18">SUM(AV41:BB41)</f>
        <v>0</v>
      </c>
      <c r="BE41" s="20"/>
      <c r="BF41" s="7" t="s">
        <v>2</v>
      </c>
      <c r="BG41" s="5">
        <f>Sheet3!BG41-Sheet4!BG41</f>
        <v>0</v>
      </c>
      <c r="BH41" s="5">
        <f>Sheet3!BH41-Sheet4!BH41</f>
        <v>0</v>
      </c>
      <c r="BI41" s="5">
        <f>Sheet3!BI41-Sheet4!BI41</f>
        <v>0</v>
      </c>
      <c r="BJ41" s="5">
        <f>Sheet3!BJ41-Sheet4!BJ41</f>
        <v>0</v>
      </c>
      <c r="BK41" s="5">
        <f>Sheet3!BK41-Sheet4!BK41</f>
        <v>0</v>
      </c>
      <c r="BL41" s="5">
        <f>Sheet3!BL41-Sheet4!BL41</f>
        <v>0</v>
      </c>
      <c r="BM41" s="5">
        <f>Sheet3!BM41-Sheet4!BM41</f>
        <v>0</v>
      </c>
      <c r="BN41" s="7">
        <f t="shared" ref="BN41:BN47" si="19">SUM(BG41:BM41)</f>
        <v>0</v>
      </c>
      <c r="BO41" s="20"/>
      <c r="BP41" s="7" t="s">
        <v>2</v>
      </c>
      <c r="BQ41" s="5">
        <f>Sheet3!BQ41-Sheet4!BQ41</f>
        <v>-120</v>
      </c>
      <c r="BR41" s="5">
        <f>Sheet3!BR41-Sheet4!BR41</f>
        <v>0</v>
      </c>
      <c r="BS41" s="5">
        <f>Sheet3!BS41-Sheet4!BS41</f>
        <v>0</v>
      </c>
      <c r="BT41" s="5">
        <f>Sheet3!BT41-Sheet4!BT41</f>
        <v>0</v>
      </c>
      <c r="BU41" s="5">
        <f>Sheet3!BU41-Sheet4!BU41</f>
        <v>0</v>
      </c>
      <c r="BV41" s="5">
        <f>Sheet3!BV41-Sheet4!BV41</f>
        <v>0</v>
      </c>
      <c r="BW41" s="5">
        <f>Sheet3!BW41-Sheet4!BW41</f>
        <v>0</v>
      </c>
      <c r="BY41" s="7">
        <f t="shared" ref="BY41:BY47" si="20">SUM(BQ41:BW41)</f>
        <v>-120</v>
      </c>
    </row>
    <row r="42" spans="1:77" s="7" customFormat="1" x14ac:dyDescent="0.25">
      <c r="B42" s="7">
        <v>12</v>
      </c>
      <c r="C42" s="5">
        <f>Sheet3!C42-Sheet4!C42</f>
        <v>-15</v>
      </c>
      <c r="D42" s="5">
        <f>Sheet3!D42-Sheet4!D42</f>
        <v>123</v>
      </c>
      <c r="E42" s="5">
        <f>Sheet3!E42-Sheet4!E42</f>
        <v>506</v>
      </c>
      <c r="F42" s="5">
        <f>Sheet3!F42-Sheet4!F42</f>
        <v>271</v>
      </c>
      <c r="G42" s="5">
        <f>Sheet3!G42-Sheet4!G42</f>
        <v>84</v>
      </c>
      <c r="H42" s="5">
        <f>Sheet3!H42-Sheet4!H42</f>
        <v>28</v>
      </c>
      <c r="I42" s="5">
        <f>Sheet3!I42-Sheet4!I42</f>
        <v>11</v>
      </c>
      <c r="K42" s="7">
        <f t="shared" si="14"/>
        <v>1008</v>
      </c>
      <c r="L42" s="20"/>
      <c r="M42" s="7">
        <v>12</v>
      </c>
      <c r="N42" s="5">
        <f>Sheet3!N42-Sheet4!N42</f>
        <v>-11</v>
      </c>
      <c r="O42" s="5">
        <f>Sheet3!O42-Sheet4!O42</f>
        <v>16</v>
      </c>
      <c r="P42" s="5">
        <f>Sheet3!P42-Sheet4!P42</f>
        <v>634</v>
      </c>
      <c r="Q42" s="5">
        <f>Sheet3!Q42-Sheet4!Q42</f>
        <v>342</v>
      </c>
      <c r="R42" s="5">
        <f>Sheet3!R42-Sheet4!R42</f>
        <v>25</v>
      </c>
      <c r="S42" s="5">
        <f>Sheet3!S42-Sheet4!S42</f>
        <v>2</v>
      </c>
      <c r="T42" s="5">
        <f>Sheet3!T42-Sheet4!T42</f>
        <v>0</v>
      </c>
      <c r="V42" s="7">
        <f t="shared" si="15"/>
        <v>1008</v>
      </c>
      <c r="W42" s="20"/>
      <c r="X42" s="7">
        <v>12</v>
      </c>
      <c r="Y42" s="5">
        <f>Sheet3!Y42-Sheet4!Y42</f>
        <v>0</v>
      </c>
      <c r="Z42" s="5">
        <f>Sheet3!Z42-Sheet4!Z42</f>
        <v>-10</v>
      </c>
      <c r="AA42" s="5">
        <f>Sheet3!AA42-Sheet4!AA42</f>
        <v>686</v>
      </c>
      <c r="AB42" s="5">
        <f>Sheet3!AB42-Sheet4!AB42</f>
        <v>330</v>
      </c>
      <c r="AC42" s="5">
        <f>Sheet3!AC42-Sheet4!AC42</f>
        <v>2</v>
      </c>
      <c r="AD42" s="5">
        <f>Sheet3!AD42-Sheet4!AD42</f>
        <v>0</v>
      </c>
      <c r="AE42" s="5">
        <f>Sheet3!AE42-Sheet4!AE42</f>
        <v>0</v>
      </c>
      <c r="AG42" s="7">
        <f t="shared" si="16"/>
        <v>1008</v>
      </c>
      <c r="AH42" s="11"/>
      <c r="AJ42" s="7">
        <v>12</v>
      </c>
      <c r="AK42" s="5">
        <f>Sheet3!AK42-Sheet4!AK42</f>
        <v>0</v>
      </c>
      <c r="AL42" s="5">
        <f>Sheet3!AL42-Sheet4!AL42</f>
        <v>-11</v>
      </c>
      <c r="AM42" s="5">
        <f>Sheet3!AM42-Sheet4!AM42</f>
        <v>742</v>
      </c>
      <c r="AN42" s="5">
        <f>Sheet3!AN42-Sheet4!AN42</f>
        <v>277</v>
      </c>
      <c r="AO42" s="5">
        <f>Sheet3!AO42-Sheet4!AO42</f>
        <v>0</v>
      </c>
      <c r="AP42" s="5">
        <f>Sheet3!AP42-Sheet4!AP42</f>
        <v>0</v>
      </c>
      <c r="AQ42" s="5">
        <f>Sheet3!AQ42-Sheet4!AQ42</f>
        <v>0</v>
      </c>
      <c r="AS42" s="7">
        <f t="shared" si="17"/>
        <v>1008</v>
      </c>
      <c r="AT42" s="20"/>
      <c r="AU42" s="7">
        <v>12</v>
      </c>
      <c r="AV42" s="5">
        <f>Sheet3!AV42-Sheet4!AV42</f>
        <v>0</v>
      </c>
      <c r="AW42" s="5">
        <f>Sheet3!AW42-Sheet4!AW42</f>
        <v>-5</v>
      </c>
      <c r="AX42" s="5">
        <f>Sheet3!AX42-Sheet4!AX42</f>
        <v>803</v>
      </c>
      <c r="AY42" s="5">
        <f>Sheet3!AY42-Sheet4!AY42</f>
        <v>210</v>
      </c>
      <c r="AZ42" s="5">
        <f>Sheet3!AZ42-Sheet4!AZ42</f>
        <v>0</v>
      </c>
      <c r="BA42" s="5">
        <f>Sheet3!BA42-Sheet4!BA42</f>
        <v>0</v>
      </c>
      <c r="BB42" s="5">
        <f>Sheet3!BB42-Sheet4!BB42</f>
        <v>0</v>
      </c>
      <c r="BD42" s="7">
        <f t="shared" si="18"/>
        <v>1008</v>
      </c>
      <c r="BE42" s="20"/>
      <c r="BF42" s="7">
        <v>12</v>
      </c>
      <c r="BG42" s="5">
        <f>Sheet3!BG42-Sheet4!BG42</f>
        <v>0</v>
      </c>
      <c r="BH42" s="5">
        <f>Sheet3!BH42-Sheet4!BH42</f>
        <v>0</v>
      </c>
      <c r="BI42" s="5">
        <f>Sheet3!BI42-Sheet4!BI42</f>
        <v>880</v>
      </c>
      <c r="BJ42" s="5">
        <f>Sheet3!BJ42-Sheet4!BJ42</f>
        <v>128</v>
      </c>
      <c r="BK42" s="5">
        <f>Sheet3!BK42-Sheet4!BK42</f>
        <v>0</v>
      </c>
      <c r="BL42" s="5">
        <f>Sheet3!BL42-Sheet4!BL42</f>
        <v>0</v>
      </c>
      <c r="BM42" s="5">
        <f>Sheet3!BM42-Sheet4!BM42</f>
        <v>0</v>
      </c>
      <c r="BN42" s="7">
        <f t="shared" si="19"/>
        <v>1008</v>
      </c>
      <c r="BO42" s="20"/>
      <c r="BP42" s="7">
        <v>12</v>
      </c>
      <c r="BQ42" s="5">
        <f>Sheet3!BQ42-Sheet4!BQ42</f>
        <v>0</v>
      </c>
      <c r="BR42" s="5">
        <f>Sheet3!BR42-Sheet4!BR42</f>
        <v>-25</v>
      </c>
      <c r="BS42" s="5">
        <f>Sheet3!BS42-Sheet4!BS42</f>
        <v>872</v>
      </c>
      <c r="BT42" s="5">
        <f>Sheet3!BT42-Sheet4!BT42</f>
        <v>41</v>
      </c>
      <c r="BU42" s="5">
        <f>Sheet3!BU42-Sheet4!BU42</f>
        <v>0</v>
      </c>
      <c r="BV42" s="5">
        <f>Sheet3!BV42-Sheet4!BV42</f>
        <v>0</v>
      </c>
      <c r="BW42" s="5">
        <f>Sheet3!BW42-Sheet4!BW42</f>
        <v>0</v>
      </c>
      <c r="BY42" s="7">
        <f t="shared" si="20"/>
        <v>888</v>
      </c>
    </row>
    <row r="43" spans="1:77" s="7" customFormat="1" x14ac:dyDescent="0.25">
      <c r="B43" s="7">
        <v>8</v>
      </c>
      <c r="C43" s="5">
        <f>Sheet3!C43-Sheet4!C43</f>
        <v>-33</v>
      </c>
      <c r="D43" s="5">
        <f>Sheet3!D43-Sheet4!D43</f>
        <v>-2</v>
      </c>
      <c r="E43" s="5">
        <f>Sheet3!E43-Sheet4!E43</f>
        <v>241</v>
      </c>
      <c r="F43" s="5">
        <f>Sheet3!F43-Sheet4!F43</f>
        <v>435</v>
      </c>
      <c r="G43" s="5">
        <f>Sheet3!G43-Sheet4!G43</f>
        <v>199</v>
      </c>
      <c r="H43" s="5">
        <f>Sheet3!H43-Sheet4!H43</f>
        <v>108</v>
      </c>
      <c r="I43" s="5">
        <f>Sheet3!I43-Sheet4!I43</f>
        <v>53</v>
      </c>
      <c r="K43" s="7">
        <f t="shared" si="14"/>
        <v>1001</v>
      </c>
      <c r="L43" s="20"/>
      <c r="M43" s="7">
        <v>8</v>
      </c>
      <c r="N43" s="5">
        <f>Sheet3!N43-Sheet4!N43</f>
        <v>0</v>
      </c>
      <c r="O43" s="5">
        <f>Sheet3!O43-Sheet4!O43</f>
        <v>-19</v>
      </c>
      <c r="P43" s="5">
        <f>Sheet3!P43-Sheet4!P43</f>
        <v>206</v>
      </c>
      <c r="Q43" s="5">
        <f>Sheet3!Q43-Sheet4!Q43</f>
        <v>613</v>
      </c>
      <c r="R43" s="5">
        <f>Sheet3!R43-Sheet4!R43</f>
        <v>215</v>
      </c>
      <c r="S43" s="5">
        <f>Sheet3!S43-Sheet4!S43</f>
        <v>10</v>
      </c>
      <c r="T43" s="5">
        <f>Sheet3!T43-Sheet4!T43</f>
        <v>0</v>
      </c>
      <c r="V43" s="7">
        <f t="shared" si="15"/>
        <v>1025</v>
      </c>
      <c r="W43" s="20"/>
      <c r="X43" s="7">
        <v>8</v>
      </c>
      <c r="Y43" s="5">
        <f>Sheet3!Y43-Sheet4!Y43</f>
        <v>0</v>
      </c>
      <c r="Z43" s="5">
        <f>Sheet3!Z43-Sheet4!Z43</f>
        <v>-82</v>
      </c>
      <c r="AA43" s="5">
        <f>Sheet3!AA43-Sheet4!AA43</f>
        <v>327</v>
      </c>
      <c r="AB43" s="5">
        <f>Sheet3!AB43-Sheet4!AB43</f>
        <v>664</v>
      </c>
      <c r="AC43" s="5">
        <f>Sheet3!AC43-Sheet4!AC43</f>
        <v>132</v>
      </c>
      <c r="AD43" s="5">
        <f>Sheet3!AD43-Sheet4!AD43</f>
        <v>0</v>
      </c>
      <c r="AE43" s="5">
        <f>Sheet3!AE43-Sheet4!AE43</f>
        <v>0</v>
      </c>
      <c r="AG43" s="7">
        <f t="shared" si="16"/>
        <v>1041</v>
      </c>
      <c r="AH43" s="11"/>
      <c r="AJ43" s="7">
        <v>8</v>
      </c>
      <c r="AK43" s="5">
        <f>Sheet3!AK43-Sheet4!AK43</f>
        <v>0</v>
      </c>
      <c r="AL43" s="5">
        <f>Sheet3!AL43-Sheet4!AL43</f>
        <v>-76</v>
      </c>
      <c r="AM43" s="5">
        <f>Sheet3!AM43-Sheet4!AM43</f>
        <v>381</v>
      </c>
      <c r="AN43" s="5">
        <f>Sheet3!AN43-Sheet4!AN43</f>
        <v>696</v>
      </c>
      <c r="AO43" s="5">
        <f>Sheet3!AO43-Sheet4!AO43</f>
        <v>32</v>
      </c>
      <c r="AP43" s="5">
        <f>Sheet3!AP43-Sheet4!AP43</f>
        <v>0</v>
      </c>
      <c r="AQ43" s="5">
        <f>Sheet3!AQ43-Sheet4!AQ43</f>
        <v>0</v>
      </c>
      <c r="AS43" s="7">
        <f t="shared" si="17"/>
        <v>1033</v>
      </c>
      <c r="AT43" s="20"/>
      <c r="AU43" s="7">
        <v>8</v>
      </c>
      <c r="AV43" s="5">
        <f>Sheet3!AV43-Sheet4!AV43</f>
        <v>0</v>
      </c>
      <c r="AW43" s="5">
        <f>Sheet3!AW43-Sheet4!AW43</f>
        <v>-97</v>
      </c>
      <c r="AX43" s="5">
        <f>Sheet3!AX43-Sheet4!AX43</f>
        <v>482</v>
      </c>
      <c r="AY43" s="5">
        <f>Sheet3!AY43-Sheet4!AY43</f>
        <v>657</v>
      </c>
      <c r="AZ43" s="5">
        <f>Sheet3!AZ43-Sheet4!AZ43</f>
        <v>11</v>
      </c>
      <c r="BA43" s="5">
        <f>Sheet3!BA43-Sheet4!BA43</f>
        <v>0</v>
      </c>
      <c r="BB43" s="5">
        <f>Sheet3!BB43-Sheet4!BB43</f>
        <v>0</v>
      </c>
      <c r="BD43" s="7">
        <f t="shared" si="18"/>
        <v>1053</v>
      </c>
      <c r="BE43" s="20"/>
      <c r="BF43" s="7">
        <v>8</v>
      </c>
      <c r="BG43" s="5">
        <f>Sheet3!BG43-Sheet4!BG43</f>
        <v>0</v>
      </c>
      <c r="BH43" s="5">
        <f>Sheet3!BH43-Sheet4!BH43</f>
        <v>-136</v>
      </c>
      <c r="BI43" s="5">
        <f>Sheet3!BI43-Sheet4!BI43</f>
        <v>569</v>
      </c>
      <c r="BJ43" s="5">
        <f>Sheet3!BJ43-Sheet4!BJ43</f>
        <v>619</v>
      </c>
      <c r="BK43" s="5">
        <f>Sheet3!BK43-Sheet4!BK43</f>
        <v>8</v>
      </c>
      <c r="BL43" s="5">
        <f>Sheet3!BL43-Sheet4!BL43</f>
        <v>0</v>
      </c>
      <c r="BM43" s="5">
        <f>Sheet3!BM43-Sheet4!BM43</f>
        <v>0</v>
      </c>
      <c r="BN43" s="7">
        <f t="shared" si="19"/>
        <v>1060</v>
      </c>
      <c r="BO43" s="20"/>
      <c r="BP43" s="7">
        <v>8</v>
      </c>
      <c r="BQ43" s="5">
        <f>Sheet3!BQ43-Sheet4!BQ43</f>
        <v>0</v>
      </c>
      <c r="BR43" s="5">
        <f>Sheet3!BR43-Sheet4!BR43</f>
        <v>-148</v>
      </c>
      <c r="BS43" s="5">
        <f>Sheet3!BS43-Sheet4!BS43</f>
        <v>546</v>
      </c>
      <c r="BT43" s="5">
        <f>Sheet3!BT43-Sheet4!BT43</f>
        <v>551</v>
      </c>
      <c r="BU43" s="5">
        <f>Sheet3!BU43-Sheet4!BU43</f>
        <v>1</v>
      </c>
      <c r="BV43" s="5">
        <f>Sheet3!BV43-Sheet4!BV43</f>
        <v>0</v>
      </c>
      <c r="BW43" s="5">
        <f>Sheet3!BW43-Sheet4!BW43</f>
        <v>0</v>
      </c>
      <c r="BY43" s="7">
        <f t="shared" si="20"/>
        <v>950</v>
      </c>
    </row>
    <row r="44" spans="1:77" s="7" customFormat="1" x14ac:dyDescent="0.25">
      <c r="B44" s="7">
        <v>4</v>
      </c>
      <c r="C44" s="5">
        <f>Sheet3!C44-Sheet4!C44</f>
        <v>0</v>
      </c>
      <c r="D44" s="5">
        <f>Sheet3!D44-Sheet4!D44</f>
        <v>40</v>
      </c>
      <c r="E44" s="5">
        <f>Sheet3!E44-Sheet4!E44</f>
        <v>175</v>
      </c>
      <c r="F44" s="5">
        <f>Sheet3!F44-Sheet4!F44</f>
        <v>91</v>
      </c>
      <c r="G44" s="5">
        <f>Sheet3!G44-Sheet4!G44</f>
        <v>117</v>
      </c>
      <c r="H44" s="5">
        <f>Sheet3!H44-Sheet4!H44</f>
        <v>110</v>
      </c>
      <c r="I44" s="5">
        <f>Sheet3!I44-Sheet4!I44</f>
        <v>478</v>
      </c>
      <c r="K44" s="7">
        <f t="shared" si="14"/>
        <v>1011</v>
      </c>
      <c r="L44" s="20"/>
      <c r="M44" s="7">
        <v>4</v>
      </c>
      <c r="N44" s="5">
        <f>Sheet3!N44-Sheet4!N44</f>
        <v>0</v>
      </c>
      <c r="O44" s="5">
        <f>Sheet3!O44-Sheet4!O44</f>
        <v>74</v>
      </c>
      <c r="P44" s="5">
        <f>Sheet3!P44-Sheet4!P44</f>
        <v>187</v>
      </c>
      <c r="Q44" s="5">
        <f>Sheet3!Q44-Sheet4!Q44</f>
        <v>146</v>
      </c>
      <c r="R44" s="5">
        <f>Sheet3!R44-Sheet4!R44</f>
        <v>226</v>
      </c>
      <c r="S44" s="5">
        <f>Sheet3!S44-Sheet4!S44</f>
        <v>154</v>
      </c>
      <c r="T44" s="5">
        <f>Sheet3!T44-Sheet4!T44</f>
        <v>325</v>
      </c>
      <c r="V44" s="7">
        <f t="shared" si="15"/>
        <v>1112</v>
      </c>
      <c r="W44" s="20"/>
      <c r="X44" s="7">
        <v>4</v>
      </c>
      <c r="Y44" s="5">
        <f>Sheet3!Y44-Sheet4!Y44</f>
        <v>0</v>
      </c>
      <c r="Z44" s="5">
        <f>Sheet3!Z44-Sheet4!Z44</f>
        <v>97</v>
      </c>
      <c r="AA44" s="5">
        <f>Sheet3!AA44-Sheet4!AA44</f>
        <v>388</v>
      </c>
      <c r="AB44" s="5">
        <f>Sheet3!AB44-Sheet4!AB44</f>
        <v>163</v>
      </c>
      <c r="AC44" s="5">
        <f>Sheet3!AC44-Sheet4!AC44</f>
        <v>308</v>
      </c>
      <c r="AD44" s="5">
        <f>Sheet3!AD44-Sheet4!AD44</f>
        <v>184</v>
      </c>
      <c r="AE44" s="5">
        <f>Sheet3!AE44-Sheet4!AE44</f>
        <v>154</v>
      </c>
      <c r="AG44" s="7">
        <f t="shared" si="16"/>
        <v>1294</v>
      </c>
      <c r="AH44" s="11"/>
      <c r="AJ44" s="7">
        <v>4</v>
      </c>
      <c r="AK44" s="5">
        <f>Sheet3!AK44-Sheet4!AK44</f>
        <v>0</v>
      </c>
      <c r="AL44" s="5">
        <f>Sheet3!AL44-Sheet4!AL44</f>
        <v>9</v>
      </c>
      <c r="AM44" s="5">
        <f>Sheet3!AM44-Sheet4!AM44</f>
        <v>466</v>
      </c>
      <c r="AN44" s="5">
        <f>Sheet3!AN44-Sheet4!AN44</f>
        <v>317</v>
      </c>
      <c r="AO44" s="5">
        <f>Sheet3!AO44-Sheet4!AO44</f>
        <v>335</v>
      </c>
      <c r="AP44" s="5">
        <f>Sheet3!AP44-Sheet4!AP44</f>
        <v>170</v>
      </c>
      <c r="AQ44" s="5">
        <f>Sheet3!AQ44-Sheet4!AQ44</f>
        <v>47</v>
      </c>
      <c r="AS44" s="7">
        <f t="shared" si="17"/>
        <v>1344</v>
      </c>
      <c r="AT44" s="20"/>
      <c r="AU44" s="7">
        <v>4</v>
      </c>
      <c r="AV44" s="5">
        <f>Sheet3!AV44-Sheet4!AV44</f>
        <v>0</v>
      </c>
      <c r="AW44" s="5">
        <f>Sheet3!AW44-Sheet4!AW44</f>
        <v>0</v>
      </c>
      <c r="AX44" s="5">
        <f>Sheet3!AX44-Sheet4!AX44</f>
        <v>334</v>
      </c>
      <c r="AY44" s="5">
        <f>Sheet3!AY44-Sheet4!AY44</f>
        <v>467</v>
      </c>
      <c r="AZ44" s="5">
        <f>Sheet3!AZ44-Sheet4!AZ44</f>
        <v>491</v>
      </c>
      <c r="BA44" s="5">
        <f>Sheet3!BA44-Sheet4!BA44</f>
        <v>49</v>
      </c>
      <c r="BB44" s="5">
        <f>Sheet3!BB44-Sheet4!BB44</f>
        <v>3</v>
      </c>
      <c r="BD44" s="7">
        <f t="shared" si="18"/>
        <v>1344</v>
      </c>
      <c r="BE44" s="20"/>
      <c r="BF44" s="7">
        <v>4</v>
      </c>
      <c r="BG44" s="5">
        <f>Sheet3!BG44-Sheet4!BG44</f>
        <v>0</v>
      </c>
      <c r="BH44" s="5">
        <f>Sheet3!BH44-Sheet4!BH44</f>
        <v>0</v>
      </c>
      <c r="BI44" s="5">
        <f>Sheet3!BI44-Sheet4!BI44</f>
        <v>153</v>
      </c>
      <c r="BJ44" s="5">
        <f>Sheet3!BJ44-Sheet4!BJ44</f>
        <v>775</v>
      </c>
      <c r="BK44" s="5">
        <f>Sheet3!BK44-Sheet4!BK44</f>
        <v>416</v>
      </c>
      <c r="BL44" s="5">
        <f>Sheet3!BL44-Sheet4!BL44</f>
        <v>0</v>
      </c>
      <c r="BM44" s="5">
        <f>Sheet3!BM44-Sheet4!BM44</f>
        <v>0</v>
      </c>
      <c r="BN44" s="7">
        <f t="shared" si="19"/>
        <v>1344</v>
      </c>
      <c r="BO44" s="20"/>
      <c r="BP44" s="7">
        <v>4</v>
      </c>
      <c r="BQ44" s="5">
        <f>Sheet3!BQ44-Sheet4!BQ44</f>
        <v>0</v>
      </c>
      <c r="BR44" s="5">
        <f>Sheet3!BR44-Sheet4!BR44</f>
        <v>0</v>
      </c>
      <c r="BS44" s="5">
        <f>Sheet3!BS44-Sheet4!BS44</f>
        <v>45</v>
      </c>
      <c r="BT44" s="5">
        <f>Sheet3!BT44-Sheet4!BT44</f>
        <v>875</v>
      </c>
      <c r="BU44" s="5">
        <f>Sheet3!BU44-Sheet4!BU44</f>
        <v>264</v>
      </c>
      <c r="BV44" s="5">
        <f>Sheet3!BV44-Sheet4!BV44</f>
        <v>0</v>
      </c>
      <c r="BW44" s="5">
        <f>Sheet3!BW44-Sheet4!BW44</f>
        <v>0</v>
      </c>
      <c r="BY44" s="7">
        <f t="shared" si="20"/>
        <v>1184</v>
      </c>
    </row>
    <row r="45" spans="1:77" s="7" customFormat="1" x14ac:dyDescent="0.25">
      <c r="B45" s="7">
        <v>3</v>
      </c>
      <c r="C45" s="5">
        <f>Sheet3!C45-Sheet4!C45</f>
        <v>-3</v>
      </c>
      <c r="D45" s="5">
        <f>Sheet3!D45-Sheet4!D45</f>
        <v>-22</v>
      </c>
      <c r="E45" s="5">
        <f>Sheet3!E45-Sheet4!E45</f>
        <v>11</v>
      </c>
      <c r="F45" s="5">
        <f>Sheet3!F45-Sheet4!F45</f>
        <v>124</v>
      </c>
      <c r="G45" s="5">
        <f>Sheet3!G45-Sheet4!G45</f>
        <v>283</v>
      </c>
      <c r="H45" s="5">
        <f>Sheet3!H45-Sheet4!H45</f>
        <v>346</v>
      </c>
      <c r="I45" s="5">
        <f>Sheet3!I45-Sheet4!I45</f>
        <v>274</v>
      </c>
      <c r="K45" s="7">
        <f t="shared" si="14"/>
        <v>1013</v>
      </c>
      <c r="L45" s="20"/>
      <c r="M45" s="7">
        <v>3</v>
      </c>
      <c r="N45" s="5">
        <f>Sheet3!N45-Sheet4!N45</f>
        <v>0</v>
      </c>
      <c r="O45" s="5">
        <f>Sheet3!O45-Sheet4!O45</f>
        <v>-24</v>
      </c>
      <c r="P45" s="5">
        <f>Sheet3!P45-Sheet4!P45</f>
        <v>0</v>
      </c>
      <c r="Q45" s="5">
        <f>Sheet3!Q45-Sheet4!Q45</f>
        <v>19</v>
      </c>
      <c r="R45" s="5">
        <f>Sheet3!R45-Sheet4!R45</f>
        <v>422</v>
      </c>
      <c r="S45" s="5">
        <f>Sheet3!S45-Sheet4!S45</f>
        <v>486</v>
      </c>
      <c r="T45" s="5">
        <f>Sheet3!T45-Sheet4!T45</f>
        <v>121</v>
      </c>
      <c r="V45" s="7">
        <f t="shared" si="15"/>
        <v>1024</v>
      </c>
      <c r="W45" s="20"/>
      <c r="X45" s="7">
        <v>3</v>
      </c>
      <c r="Y45" s="5">
        <f>Sheet3!Y45-Sheet4!Y45</f>
        <v>0</v>
      </c>
      <c r="Z45" s="5">
        <f>Sheet3!Z45-Sheet4!Z45</f>
        <v>-5</v>
      </c>
      <c r="AA45" s="5">
        <f>Sheet3!AA45-Sheet4!AA45</f>
        <v>0</v>
      </c>
      <c r="AB45" s="5">
        <f>Sheet3!AB45-Sheet4!AB45</f>
        <v>-68</v>
      </c>
      <c r="AC45" s="5">
        <f>Sheet3!AC45-Sheet4!AC45</f>
        <v>391</v>
      </c>
      <c r="AD45" s="5">
        <f>Sheet3!AD45-Sheet4!AD45</f>
        <v>687</v>
      </c>
      <c r="AE45" s="5">
        <f>Sheet3!AE45-Sheet4!AE45</f>
        <v>21</v>
      </c>
      <c r="AG45" s="7">
        <f t="shared" si="16"/>
        <v>1026</v>
      </c>
      <c r="AH45" s="11"/>
      <c r="AJ45" s="7">
        <v>3</v>
      </c>
      <c r="AK45" s="5">
        <f>Sheet3!AK45-Sheet4!AK45</f>
        <v>0</v>
      </c>
      <c r="AL45" s="5">
        <f>Sheet3!AL45-Sheet4!AL45</f>
        <v>0</v>
      </c>
      <c r="AM45" s="5">
        <f>Sheet3!AM45-Sheet4!AM45</f>
        <v>0</v>
      </c>
      <c r="AN45" s="5">
        <f>Sheet3!AN45-Sheet4!AN45</f>
        <v>-71</v>
      </c>
      <c r="AO45" s="5">
        <f>Sheet3!AO45-Sheet4!AO45</f>
        <v>309</v>
      </c>
      <c r="AP45" s="5">
        <f>Sheet3!AP45-Sheet4!AP45</f>
        <v>763</v>
      </c>
      <c r="AQ45" s="5">
        <f>Sheet3!AQ45-Sheet4!AQ45</f>
        <v>2</v>
      </c>
      <c r="AS45" s="7">
        <f t="shared" si="17"/>
        <v>1003</v>
      </c>
      <c r="AT45" s="20"/>
      <c r="AU45" s="7">
        <v>3</v>
      </c>
      <c r="AV45" s="5">
        <f>Sheet3!AV45-Sheet4!AV45</f>
        <v>0</v>
      </c>
      <c r="AW45" s="5">
        <f>Sheet3!AW45-Sheet4!AW45</f>
        <v>0</v>
      </c>
      <c r="AX45" s="5">
        <f>Sheet3!AX45-Sheet4!AX45</f>
        <v>0</v>
      </c>
      <c r="AY45" s="5">
        <f>Sheet3!AY45-Sheet4!AY45</f>
        <v>-47</v>
      </c>
      <c r="AZ45" s="5">
        <f>Sheet3!AZ45-Sheet4!AZ45</f>
        <v>245</v>
      </c>
      <c r="BA45" s="5">
        <f>Sheet3!BA45-Sheet4!BA45</f>
        <v>804</v>
      </c>
      <c r="BB45" s="5">
        <f>Sheet3!BB45-Sheet4!BB45</f>
        <v>0</v>
      </c>
      <c r="BD45" s="7">
        <f t="shared" si="18"/>
        <v>1002</v>
      </c>
      <c r="BE45" s="20"/>
      <c r="BF45" s="7">
        <v>3</v>
      </c>
      <c r="BG45" s="5">
        <f>Sheet3!BG45-Sheet4!BG45</f>
        <v>0</v>
      </c>
      <c r="BH45" s="5">
        <f>Sheet3!BH45-Sheet4!BH45</f>
        <v>0</v>
      </c>
      <c r="BI45" s="5">
        <f>Sheet3!BI45-Sheet4!BI45</f>
        <v>0</v>
      </c>
      <c r="BJ45" s="5">
        <f>Sheet3!BJ45-Sheet4!BJ45</f>
        <v>-27</v>
      </c>
      <c r="BK45" s="5">
        <f>Sheet3!BK45-Sheet4!BK45</f>
        <v>163</v>
      </c>
      <c r="BL45" s="5">
        <f>Sheet3!BL45-Sheet4!BL45</f>
        <v>866</v>
      </c>
      <c r="BM45" s="5">
        <f>Sheet3!BM45-Sheet4!BM45</f>
        <v>0</v>
      </c>
      <c r="BN45" s="7">
        <f t="shared" si="19"/>
        <v>1002</v>
      </c>
      <c r="BO45" s="20"/>
      <c r="BP45" s="7">
        <v>3</v>
      </c>
      <c r="BQ45" s="5">
        <f>Sheet3!BQ45-Sheet4!BQ45</f>
        <v>0</v>
      </c>
      <c r="BR45" s="5">
        <f>Sheet3!BR45-Sheet4!BR45</f>
        <v>0</v>
      </c>
      <c r="BS45" s="5">
        <f>Sheet3!BS45-Sheet4!BS45</f>
        <v>0</v>
      </c>
      <c r="BT45" s="5">
        <f>Sheet3!BT45-Sheet4!BT45</f>
        <v>-46</v>
      </c>
      <c r="BU45" s="5">
        <f>Sheet3!BU45-Sheet4!BU45</f>
        <v>92</v>
      </c>
      <c r="BV45" s="5">
        <f>Sheet3!BV45-Sheet4!BV45</f>
        <v>836</v>
      </c>
      <c r="BW45" s="5">
        <f>Sheet3!BW45-Sheet4!BW45</f>
        <v>0</v>
      </c>
      <c r="BY45" s="7">
        <f t="shared" si="20"/>
        <v>882</v>
      </c>
    </row>
    <row r="46" spans="1:77" s="7" customFormat="1" x14ac:dyDescent="0.25">
      <c r="B46" s="7">
        <v>2</v>
      </c>
      <c r="C46" s="5">
        <f>Sheet3!C46-Sheet4!C46</f>
        <v>-6</v>
      </c>
      <c r="D46" s="5">
        <f>Sheet3!D46-Sheet4!D46</f>
        <v>-11</v>
      </c>
      <c r="E46" s="5">
        <f>Sheet3!E46-Sheet4!E46</f>
        <v>0</v>
      </c>
      <c r="F46" s="5">
        <f>Sheet3!F46-Sheet4!F46</f>
        <v>21</v>
      </c>
      <c r="G46" s="5">
        <f>Sheet3!G46-Sheet4!G46</f>
        <v>135</v>
      </c>
      <c r="H46" s="5">
        <f>Sheet3!H46-Sheet4!H46</f>
        <v>394</v>
      </c>
      <c r="I46" s="5">
        <f>Sheet3!I46-Sheet4!I46</f>
        <v>484</v>
      </c>
      <c r="K46" s="7">
        <f t="shared" si="14"/>
        <v>1017</v>
      </c>
      <c r="L46" s="20"/>
      <c r="M46" s="7">
        <v>2</v>
      </c>
      <c r="N46" s="5">
        <f>Sheet3!N46-Sheet4!N46</f>
        <v>0</v>
      </c>
      <c r="O46" s="5">
        <f>Sheet3!O46-Sheet4!O46</f>
        <v>-5</v>
      </c>
      <c r="P46" s="5">
        <f>Sheet3!P46-Sheet4!P46</f>
        <v>0</v>
      </c>
      <c r="Q46" s="5">
        <f>Sheet3!Q46-Sheet4!Q46</f>
        <v>-39</v>
      </c>
      <c r="R46" s="5">
        <f>Sheet3!R46-Sheet4!R46</f>
        <v>133</v>
      </c>
      <c r="S46" s="5">
        <f>Sheet3!S46-Sheet4!S46</f>
        <v>525</v>
      </c>
      <c r="T46" s="5">
        <f>Sheet3!T46-Sheet4!T46</f>
        <v>407</v>
      </c>
      <c r="V46" s="7">
        <f t="shared" si="15"/>
        <v>1021</v>
      </c>
      <c r="W46" s="20"/>
      <c r="X46" s="7">
        <v>2</v>
      </c>
      <c r="Y46" s="5">
        <f>Sheet3!Y46-Sheet4!Y46</f>
        <v>0</v>
      </c>
      <c r="Z46" s="5">
        <f>Sheet3!Z46-Sheet4!Z46</f>
        <v>-1</v>
      </c>
      <c r="AA46" s="5">
        <f>Sheet3!AA46-Sheet4!AA46</f>
        <v>0</v>
      </c>
      <c r="AB46" s="5">
        <f>Sheet3!AB46-Sheet4!AB46</f>
        <v>-50</v>
      </c>
      <c r="AC46" s="5">
        <f>Sheet3!AC46-Sheet4!AC46</f>
        <v>69</v>
      </c>
      <c r="AD46" s="5">
        <f>Sheet3!AD46-Sheet4!AD46</f>
        <v>689</v>
      </c>
      <c r="AE46" s="5">
        <f>Sheet3!AE46-Sheet4!AE46</f>
        <v>299</v>
      </c>
      <c r="AG46" s="7">
        <f t="shared" si="16"/>
        <v>1006</v>
      </c>
      <c r="AH46" s="11"/>
      <c r="AJ46" s="7">
        <v>2</v>
      </c>
      <c r="AK46" s="5">
        <f>Sheet3!AK46-Sheet4!AK46</f>
        <v>0</v>
      </c>
      <c r="AL46" s="5">
        <f>Sheet3!AL46-Sheet4!AL46</f>
        <v>0</v>
      </c>
      <c r="AM46" s="5">
        <f>Sheet3!AM46-Sheet4!AM46</f>
        <v>0</v>
      </c>
      <c r="AN46" s="5">
        <f>Sheet3!AN46-Sheet4!AN46</f>
        <v>-28</v>
      </c>
      <c r="AO46" s="5">
        <f>Sheet3!AO46-Sheet4!AO46</f>
        <v>13</v>
      </c>
      <c r="AP46" s="5">
        <f>Sheet3!AP46-Sheet4!AP46</f>
        <v>792</v>
      </c>
      <c r="AQ46" s="5">
        <f>Sheet3!AQ46-Sheet4!AQ46</f>
        <v>225</v>
      </c>
      <c r="AS46" s="7">
        <f t="shared" si="17"/>
        <v>1002</v>
      </c>
      <c r="AT46" s="20"/>
      <c r="AU46" s="7">
        <v>2</v>
      </c>
      <c r="AV46" s="5">
        <f>Sheet3!AV46-Sheet4!AV46</f>
        <v>0</v>
      </c>
      <c r="AW46" s="5">
        <f>Sheet3!AW46-Sheet4!AW46</f>
        <v>0</v>
      </c>
      <c r="AX46" s="5">
        <f>Sheet3!AX46-Sheet4!AX46</f>
        <v>0</v>
      </c>
      <c r="AY46" s="5">
        <f>Sheet3!AY46-Sheet4!AY46</f>
        <v>-9</v>
      </c>
      <c r="AZ46" s="5">
        <f>Sheet3!AZ46-Sheet4!AZ46</f>
        <v>-2</v>
      </c>
      <c r="BA46" s="5">
        <f>Sheet3!BA46-Sheet4!BA46</f>
        <v>846</v>
      </c>
      <c r="BB46" s="5">
        <f>Sheet3!BB46-Sheet4!BB46</f>
        <v>167</v>
      </c>
      <c r="BD46" s="7">
        <f t="shared" si="18"/>
        <v>1002</v>
      </c>
      <c r="BE46" s="20"/>
      <c r="BF46" s="7">
        <v>2</v>
      </c>
      <c r="BG46" s="5">
        <f>Sheet3!BG46-Sheet4!BG46</f>
        <v>0</v>
      </c>
      <c r="BH46" s="5">
        <f>Sheet3!BH46-Sheet4!BH46</f>
        <v>0</v>
      </c>
      <c r="BI46" s="5">
        <f>Sheet3!BI46-Sheet4!BI46</f>
        <v>0</v>
      </c>
      <c r="BJ46" s="5">
        <f>Sheet3!BJ46-Sheet4!BJ46</f>
        <v>0</v>
      </c>
      <c r="BK46" s="5">
        <f>Sheet3!BK46-Sheet4!BK46</f>
        <v>-6</v>
      </c>
      <c r="BL46" s="5">
        <f>Sheet3!BL46-Sheet4!BL46</f>
        <v>923</v>
      </c>
      <c r="BM46" s="5">
        <f>Sheet3!BM46-Sheet4!BM46</f>
        <v>85</v>
      </c>
      <c r="BN46" s="7">
        <f t="shared" si="19"/>
        <v>1002</v>
      </c>
      <c r="BO46" s="20"/>
      <c r="BP46" s="7">
        <v>2</v>
      </c>
      <c r="BQ46" s="5">
        <f>Sheet3!BQ46-Sheet4!BQ46</f>
        <v>0</v>
      </c>
      <c r="BR46" s="5">
        <f>Sheet3!BR46-Sheet4!BR46</f>
        <v>0</v>
      </c>
      <c r="BS46" s="5">
        <f>Sheet3!BS46-Sheet4!BS46</f>
        <v>0</v>
      </c>
      <c r="BT46" s="5">
        <f>Sheet3!BT46-Sheet4!BT46</f>
        <v>0</v>
      </c>
      <c r="BU46" s="5">
        <f>Sheet3!BU46-Sheet4!BU46</f>
        <v>-15</v>
      </c>
      <c r="BV46" s="5">
        <f>Sheet3!BV46-Sheet4!BV46</f>
        <v>837</v>
      </c>
      <c r="BW46" s="5">
        <f>Sheet3!BW46-Sheet4!BW46</f>
        <v>60</v>
      </c>
      <c r="BY46" s="7">
        <f t="shared" si="20"/>
        <v>882</v>
      </c>
    </row>
    <row r="47" spans="1:77" s="7" customFormat="1" x14ac:dyDescent="0.25">
      <c r="B47" s="7">
        <v>1</v>
      </c>
      <c r="C47" s="5">
        <f>Sheet3!C47-Sheet4!C47</f>
        <v>0</v>
      </c>
      <c r="D47" s="5">
        <f>Sheet3!D47-Sheet4!D47</f>
        <v>-14</v>
      </c>
      <c r="E47" s="5">
        <f>Sheet3!E47-Sheet4!E47</f>
        <v>0</v>
      </c>
      <c r="F47" s="5">
        <f>Sheet3!F47-Sheet4!F47</f>
        <v>-15</v>
      </c>
      <c r="G47" s="5">
        <f>Sheet3!G47-Sheet4!G47</f>
        <v>17</v>
      </c>
      <c r="H47" s="5">
        <f>Sheet3!H47-Sheet4!H47</f>
        <v>347</v>
      </c>
      <c r="I47" s="5">
        <f>Sheet3!I47-Sheet4!I47</f>
        <v>676</v>
      </c>
      <c r="K47" s="7">
        <f t="shared" si="14"/>
        <v>1011</v>
      </c>
      <c r="L47" s="20"/>
      <c r="M47" s="7">
        <v>1</v>
      </c>
      <c r="N47" s="5">
        <f>Sheet3!N47-Sheet4!N47</f>
        <v>0</v>
      </c>
      <c r="O47" s="5">
        <f>Sheet3!O47-Sheet4!O47</f>
        <v>-1</v>
      </c>
      <c r="P47" s="5">
        <f>Sheet3!P47-Sheet4!P47</f>
        <v>0</v>
      </c>
      <c r="Q47" s="5">
        <f>Sheet3!Q47-Sheet4!Q47</f>
        <v>-12</v>
      </c>
      <c r="R47" s="5">
        <f>Sheet3!R47-Sheet4!R47</f>
        <v>-7</v>
      </c>
      <c r="S47" s="5">
        <f>Sheet3!S47-Sheet4!S47</f>
        <v>203</v>
      </c>
      <c r="T47" s="5">
        <f>Sheet3!T47-Sheet4!T47</f>
        <v>828</v>
      </c>
      <c r="V47" s="7">
        <f t="shared" si="15"/>
        <v>1011</v>
      </c>
      <c r="W47" s="20"/>
      <c r="X47" s="7">
        <v>1</v>
      </c>
      <c r="Y47" s="5">
        <f>Sheet3!Y47-Sheet4!Y47</f>
        <v>0</v>
      </c>
      <c r="Z47" s="5">
        <f>Sheet3!Z47-Sheet4!Z47</f>
        <v>0</v>
      </c>
      <c r="AA47" s="5">
        <f>Sheet3!AA47-Sheet4!AA47</f>
        <v>0</v>
      </c>
      <c r="AB47" s="5">
        <f>Sheet3!AB47-Sheet4!AB47</f>
        <v>0</v>
      </c>
      <c r="AC47" s="5">
        <f>Sheet3!AC47-Sheet4!AC47</f>
        <v>0</v>
      </c>
      <c r="AD47" s="5">
        <f>Sheet3!AD47-Sheet4!AD47</f>
        <v>104</v>
      </c>
      <c r="AE47" s="5">
        <f>Sheet3!AE47-Sheet4!AE47</f>
        <v>901</v>
      </c>
      <c r="AG47" s="7">
        <f t="shared" si="16"/>
        <v>1005</v>
      </c>
      <c r="AH47" s="11"/>
      <c r="AJ47" s="7">
        <v>1</v>
      </c>
      <c r="AK47" s="5">
        <f>Sheet3!AK47-Sheet4!AK47</f>
        <v>0</v>
      </c>
      <c r="AL47" s="5">
        <f>Sheet3!AL47-Sheet4!AL47</f>
        <v>0</v>
      </c>
      <c r="AM47" s="5">
        <f>Sheet3!AM47-Sheet4!AM47</f>
        <v>0</v>
      </c>
      <c r="AN47" s="5">
        <f>Sheet3!AN47-Sheet4!AN47</f>
        <v>0</v>
      </c>
      <c r="AO47" s="5">
        <f>Sheet3!AO47-Sheet4!AO47</f>
        <v>0</v>
      </c>
      <c r="AP47" s="5">
        <f>Sheet3!AP47-Sheet4!AP47</f>
        <v>49</v>
      </c>
      <c r="AQ47" s="5">
        <f>Sheet3!AQ47-Sheet4!AQ47</f>
        <v>953</v>
      </c>
      <c r="AS47" s="7">
        <f t="shared" si="17"/>
        <v>1002</v>
      </c>
      <c r="AT47" s="20"/>
      <c r="AU47" s="7">
        <v>1</v>
      </c>
      <c r="AV47" s="5">
        <f>Sheet3!AV47-Sheet4!AV47</f>
        <v>0</v>
      </c>
      <c r="AW47" s="5">
        <f>Sheet3!AW47-Sheet4!AW47</f>
        <v>0</v>
      </c>
      <c r="AX47" s="5">
        <f>Sheet3!AX47-Sheet4!AX47</f>
        <v>0</v>
      </c>
      <c r="AY47" s="5">
        <f>Sheet3!AY47-Sheet4!AY47</f>
        <v>0</v>
      </c>
      <c r="AZ47" s="5">
        <f>Sheet3!AZ47-Sheet4!AZ47</f>
        <v>0</v>
      </c>
      <c r="BA47" s="5">
        <f>Sheet3!BA47-Sheet4!BA47</f>
        <v>6</v>
      </c>
      <c r="BB47" s="5">
        <f>Sheet3!BB47-Sheet4!BB47</f>
        <v>996</v>
      </c>
      <c r="BD47" s="7">
        <f t="shared" si="18"/>
        <v>1002</v>
      </c>
      <c r="BE47" s="20"/>
      <c r="BF47" s="7">
        <v>1</v>
      </c>
      <c r="BG47" s="5">
        <f>Sheet3!BG47-Sheet4!BG47</f>
        <v>0</v>
      </c>
      <c r="BH47" s="5">
        <f>Sheet3!BH47-Sheet4!BH47</f>
        <v>0</v>
      </c>
      <c r="BI47" s="5">
        <f>Sheet3!BI47-Sheet4!BI47</f>
        <v>0</v>
      </c>
      <c r="BJ47" s="5">
        <f>Sheet3!BJ47-Sheet4!BJ47</f>
        <v>0</v>
      </c>
      <c r="BK47" s="5">
        <f>Sheet3!BK47-Sheet4!BK47</f>
        <v>0</v>
      </c>
      <c r="BL47" s="5">
        <f>Sheet3!BL47-Sheet4!BL47</f>
        <v>5</v>
      </c>
      <c r="BM47" s="5">
        <f>Sheet3!BM47-Sheet4!BM47</f>
        <v>997</v>
      </c>
      <c r="BN47" s="7">
        <f t="shared" si="19"/>
        <v>1002</v>
      </c>
      <c r="BO47" s="20"/>
      <c r="BP47" s="7">
        <v>1</v>
      </c>
      <c r="BQ47" s="5">
        <f>Sheet3!BQ47-Sheet4!BQ47</f>
        <v>0</v>
      </c>
      <c r="BR47" s="5">
        <f>Sheet3!BR47-Sheet4!BR47</f>
        <v>0</v>
      </c>
      <c r="BS47" s="5">
        <f>Sheet3!BS47-Sheet4!BS47</f>
        <v>0</v>
      </c>
      <c r="BT47" s="5">
        <f>Sheet3!BT47-Sheet4!BT47</f>
        <v>0</v>
      </c>
      <c r="BU47" s="5">
        <f>Sheet3!BU47-Sheet4!BU47</f>
        <v>0</v>
      </c>
      <c r="BV47" s="5">
        <f>Sheet3!BV47-Sheet4!BV47</f>
        <v>-44</v>
      </c>
      <c r="BW47" s="5">
        <f>Sheet3!BW47-Sheet4!BW47</f>
        <v>926</v>
      </c>
      <c r="BY47" s="7">
        <f t="shared" si="20"/>
        <v>882</v>
      </c>
    </row>
    <row r="48" spans="1:77" x14ac:dyDescent="0.25">
      <c r="K48" s="5">
        <f>SUM(K41:K47)</f>
        <v>6061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FD3C-49A6-4B27-A224-15BF9A43EA46}">
  <dimension ref="A3:BW71"/>
  <sheetViews>
    <sheetView topLeftCell="AU1" workbookViewId="0">
      <selection activeCell="D62" sqref="D62:I64"/>
    </sheetView>
  </sheetViews>
  <sheetFormatPr defaultRowHeight="15" x14ac:dyDescent="0.25"/>
  <sheetData>
    <row r="3" spans="1:75" x14ac:dyDescent="0.25">
      <c r="A3" t="s">
        <v>10</v>
      </c>
      <c r="L3" t="s">
        <v>11</v>
      </c>
      <c r="W3" t="s">
        <v>12</v>
      </c>
      <c r="AI3" t="s">
        <v>13</v>
      </c>
      <c r="AT3" t="s">
        <v>14</v>
      </c>
      <c r="BE3" t="s">
        <v>15</v>
      </c>
      <c r="BO3" t="s">
        <v>16</v>
      </c>
    </row>
    <row r="5" spans="1:75" s="5" customFormat="1" x14ac:dyDescent="0.25">
      <c r="A5" s="5" t="s">
        <v>17</v>
      </c>
      <c r="K5" s="9"/>
      <c r="V5" s="9"/>
      <c r="AH5" s="9"/>
      <c r="AS5" s="9"/>
      <c r="BD5" s="9"/>
      <c r="BN5" s="9"/>
    </row>
    <row r="6" spans="1:75" s="5" customFormat="1" x14ac:dyDescent="0.25">
      <c r="A6" s="23"/>
      <c r="B6" s="5" t="s">
        <v>1</v>
      </c>
      <c r="K6" s="9"/>
      <c r="L6" s="23"/>
      <c r="M6" s="5" t="s">
        <v>1</v>
      </c>
      <c r="V6" s="9"/>
      <c r="W6" s="23"/>
      <c r="X6" s="5" t="s">
        <v>1</v>
      </c>
      <c r="AH6" s="9"/>
      <c r="AI6" s="23"/>
      <c r="AJ6" s="5" t="s">
        <v>1</v>
      </c>
      <c r="AS6" s="9"/>
      <c r="AT6" s="23"/>
      <c r="AU6" s="5" t="s">
        <v>1</v>
      </c>
      <c r="BD6" s="9"/>
      <c r="BE6" s="23"/>
      <c r="BF6" s="5" t="s">
        <v>1</v>
      </c>
      <c r="BN6" s="9"/>
      <c r="BO6" s="23"/>
      <c r="BP6" s="5" t="s">
        <v>1</v>
      </c>
    </row>
    <row r="7" spans="1:75" s="5" customFormat="1" x14ac:dyDescent="0.25">
      <c r="A7" s="5" t="s">
        <v>0</v>
      </c>
      <c r="B7" s="24"/>
      <c r="C7" s="5" t="s">
        <v>2</v>
      </c>
      <c r="D7" s="5">
        <v>12</v>
      </c>
      <c r="E7" s="5">
        <v>8</v>
      </c>
      <c r="F7" s="5">
        <v>4</v>
      </c>
      <c r="G7" s="5">
        <v>3</v>
      </c>
      <c r="H7" s="5">
        <v>2</v>
      </c>
      <c r="I7" s="5">
        <v>1</v>
      </c>
      <c r="K7" s="9"/>
      <c r="L7" s="5" t="s">
        <v>0</v>
      </c>
      <c r="M7" s="24"/>
      <c r="N7" s="5" t="s">
        <v>2</v>
      </c>
      <c r="O7" s="5">
        <v>12</v>
      </c>
      <c r="P7" s="5">
        <v>8</v>
      </c>
      <c r="Q7" s="5">
        <v>4</v>
      </c>
      <c r="R7" s="5">
        <v>3</v>
      </c>
      <c r="S7" s="5">
        <v>2</v>
      </c>
      <c r="T7" s="5">
        <v>1</v>
      </c>
      <c r="V7" s="9"/>
      <c r="W7" s="5" t="s">
        <v>0</v>
      </c>
      <c r="X7" s="24"/>
      <c r="Y7" s="5" t="s">
        <v>2</v>
      </c>
      <c r="Z7" s="5">
        <v>12</v>
      </c>
      <c r="AA7" s="5">
        <v>8</v>
      </c>
      <c r="AB7" s="5">
        <v>4</v>
      </c>
      <c r="AC7" s="5">
        <v>3</v>
      </c>
      <c r="AD7" s="5">
        <v>2</v>
      </c>
      <c r="AE7" s="5">
        <v>1</v>
      </c>
      <c r="AH7" s="9"/>
      <c r="AI7" s="5" t="s">
        <v>0</v>
      </c>
      <c r="AJ7" s="24"/>
      <c r="AK7" s="5" t="s">
        <v>2</v>
      </c>
      <c r="AL7" s="5">
        <v>12</v>
      </c>
      <c r="AM7" s="5">
        <v>8</v>
      </c>
      <c r="AN7" s="5">
        <v>4</v>
      </c>
      <c r="AO7" s="5">
        <v>3</v>
      </c>
      <c r="AP7" s="5">
        <v>2</v>
      </c>
      <c r="AQ7" s="5">
        <v>1</v>
      </c>
      <c r="AS7" s="9"/>
      <c r="AT7" s="5" t="s">
        <v>0</v>
      </c>
      <c r="AU7" s="24"/>
      <c r="AV7" s="5" t="s">
        <v>2</v>
      </c>
      <c r="AW7" s="5">
        <v>12</v>
      </c>
      <c r="AX7" s="5">
        <v>8</v>
      </c>
      <c r="AY7" s="5">
        <v>4</v>
      </c>
      <c r="AZ7" s="5">
        <v>3</v>
      </c>
      <c r="BA7" s="5">
        <v>2</v>
      </c>
      <c r="BB7" s="5">
        <v>1</v>
      </c>
      <c r="BD7" s="9"/>
      <c r="BE7" s="5" t="s">
        <v>0</v>
      </c>
      <c r="BF7" s="24"/>
      <c r="BG7" s="5" t="s">
        <v>2</v>
      </c>
      <c r="BH7" s="5">
        <v>12</v>
      </c>
      <c r="BI7" s="5">
        <v>8</v>
      </c>
      <c r="BJ7" s="5">
        <v>4</v>
      </c>
      <c r="BK7" s="5">
        <v>3</v>
      </c>
      <c r="BL7" s="5">
        <v>2</v>
      </c>
      <c r="BM7" s="5">
        <v>1</v>
      </c>
      <c r="BN7" s="9"/>
      <c r="BO7" s="5" t="s">
        <v>0</v>
      </c>
      <c r="BP7" s="24"/>
      <c r="BQ7" s="5" t="s">
        <v>2</v>
      </c>
      <c r="BR7" s="5">
        <v>12</v>
      </c>
      <c r="BS7" s="5">
        <v>8</v>
      </c>
      <c r="BT7" s="5">
        <v>4</v>
      </c>
      <c r="BU7" s="5">
        <v>3</v>
      </c>
      <c r="BV7" s="5">
        <v>2</v>
      </c>
      <c r="BW7" s="5">
        <v>1</v>
      </c>
    </row>
    <row r="8" spans="1:75" s="5" customFormat="1" x14ac:dyDescent="0.25">
      <c r="B8" s="5" t="s">
        <v>2</v>
      </c>
      <c r="C8" s="13">
        <f>Sheet11!C17/Sheet11!K17</f>
        <v>1</v>
      </c>
      <c r="D8" s="2">
        <f>Sheet11!D17/Sheet11!K17</f>
        <v>0</v>
      </c>
      <c r="E8" s="2">
        <f>Sheet11!E17/Sheet11!K17</f>
        <v>0</v>
      </c>
      <c r="F8" s="2">
        <f>Sheet11!F17/Sheet11!K17</f>
        <v>0</v>
      </c>
      <c r="G8" s="2">
        <f>Sheet11!G17/Sheet11!K17</f>
        <v>0</v>
      </c>
      <c r="H8" s="2">
        <f>Sheet11!H17/Sheet11!K17</f>
        <v>0</v>
      </c>
      <c r="I8" s="2">
        <f>Sheet11!I17/Sheet11!K17</f>
        <v>0</v>
      </c>
      <c r="K8" s="9"/>
      <c r="M8" s="5" t="s">
        <v>2</v>
      </c>
      <c r="N8" s="13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V8" s="9"/>
      <c r="X8" s="5" t="s">
        <v>2</v>
      </c>
      <c r="Y8" s="13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H8" s="9"/>
      <c r="AJ8" s="5" t="s">
        <v>2</v>
      </c>
      <c r="AK8" s="13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S8" s="9"/>
      <c r="AU8" s="5" t="s">
        <v>2</v>
      </c>
      <c r="AV8" s="13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D8" s="9"/>
      <c r="BF8" s="5" t="s">
        <v>2</v>
      </c>
      <c r="BG8" s="13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9"/>
      <c r="BP8" s="5" t="s">
        <v>2</v>
      </c>
      <c r="BQ8" s="13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</row>
    <row r="9" spans="1:75" s="5" customFormat="1" x14ac:dyDescent="0.25">
      <c r="B9" s="5">
        <v>12</v>
      </c>
      <c r="C9" s="2">
        <f>Sheet11!C18/Sheet11!K18</f>
        <v>0</v>
      </c>
      <c r="D9" s="13">
        <f>Sheet11!D18/Sheet11!K18</f>
        <v>0.31845238095238093</v>
      </c>
      <c r="E9" s="2">
        <f>Sheet11!E18/Sheet11!K18</f>
        <v>0.21130952380952381</v>
      </c>
      <c r="F9" s="2">
        <f>Sheet11!F18/Sheet11!K18</f>
        <v>0.20734126984126985</v>
      </c>
      <c r="G9" s="2">
        <f>Sheet11!G18/Sheet11!K18</f>
        <v>0.12400793650793651</v>
      </c>
      <c r="H9" s="2">
        <f>Sheet11!H18/Sheet11!K18</f>
        <v>4.1666666666666664E-2</v>
      </c>
      <c r="I9" s="2">
        <f>Sheet11!I18/Sheet11!K18</f>
        <v>9.7222222222222224E-2</v>
      </c>
      <c r="K9" s="9"/>
      <c r="M9" s="5">
        <v>12</v>
      </c>
      <c r="N9" s="2">
        <f>Sheet11!N18/Sheet11!V18</f>
        <v>0</v>
      </c>
      <c r="O9" s="13">
        <f>Sheet11!O18/Sheet11!V18</f>
        <v>0.18452380952380953</v>
      </c>
      <c r="P9" s="2">
        <f>Sheet11!P18/Sheet11!V18</f>
        <v>0.33234126984126983</v>
      </c>
      <c r="Q9" s="2">
        <f>Sheet11!Q18/Sheet11!V18</f>
        <v>0.40873015873015872</v>
      </c>
      <c r="R9" s="2">
        <f>Sheet11!R18/Sheet11!V18</f>
        <v>4.6626984126984128E-2</v>
      </c>
      <c r="S9" s="2">
        <f>Sheet11!S18/Sheet11!V18</f>
        <v>1.488095238095238E-2</v>
      </c>
      <c r="T9" s="2">
        <f>Sheet11!T18/Sheet11!V18</f>
        <v>1.2896825396825396E-2</v>
      </c>
      <c r="V9" s="9"/>
      <c r="X9" s="5">
        <v>12</v>
      </c>
      <c r="Y9" s="2">
        <f>Sheet11!Y18/Sheet11!AG18</f>
        <v>0</v>
      </c>
      <c r="Z9" s="13">
        <f>Sheet11!Z18/Sheet11!AG18</f>
        <v>8.234126984126984E-2</v>
      </c>
      <c r="AA9" s="2">
        <f>Sheet11!AA18/Sheet11!AG18</f>
        <v>0.48908730158730157</v>
      </c>
      <c r="AB9" s="2">
        <f>Sheet11!AB18/Sheet11!AG18</f>
        <v>0.39781746031746029</v>
      </c>
      <c r="AC9" s="2">
        <f>Sheet11!AC18/Sheet11!AG18</f>
        <v>2.1825396825396824E-2</v>
      </c>
      <c r="AD9" s="2">
        <f>Sheet11!AD18/Sheet11!AG18</f>
        <v>8.9285714285714281E-3</v>
      </c>
      <c r="AE9" s="2">
        <f>Sheet11!AE18/Sheet11!AG18</f>
        <v>0</v>
      </c>
      <c r="AH9" s="9"/>
      <c r="AJ9" s="5">
        <v>12</v>
      </c>
      <c r="AK9" s="2">
        <f>Sheet11!AK18/Sheet11!AS18</f>
        <v>0</v>
      </c>
      <c r="AL9" s="13">
        <f>Sheet11!AL18/Sheet11!AS18</f>
        <v>5.0595238095238096E-2</v>
      </c>
      <c r="AM9" s="2">
        <f>Sheet11!AM18/Sheet11!AS18</f>
        <v>0.56746031746031744</v>
      </c>
      <c r="AN9" s="2">
        <f>Sheet11!AN18/Sheet11!AS18</f>
        <v>0.36904761904761907</v>
      </c>
      <c r="AO9" s="2">
        <f>Sheet11!AO18/Sheet11!AS18</f>
        <v>1.2896825396825396E-2</v>
      </c>
      <c r="AP9" s="2">
        <f>Sheet11!AP18/Sheet11!AS18</f>
        <v>0</v>
      </c>
      <c r="AQ9" s="2">
        <f>Sheet11!AQ18/Sheet11!AS18</f>
        <v>0</v>
      </c>
      <c r="AS9" s="9"/>
      <c r="AU9" s="5">
        <v>12</v>
      </c>
      <c r="AV9" s="2">
        <f>Sheet11!AV18/Sheet11!BD18</f>
        <v>0</v>
      </c>
      <c r="AW9" s="13">
        <f>Sheet11!AW18/Sheet11!BD18</f>
        <v>7.1428571428571425E-2</v>
      </c>
      <c r="AX9" s="2">
        <f>Sheet11!AX18/Sheet11!BD18</f>
        <v>0.59920634920634919</v>
      </c>
      <c r="AY9" s="2">
        <f>Sheet11!AY18/Sheet11!BD18</f>
        <v>0.32242063492063494</v>
      </c>
      <c r="AZ9" s="2">
        <f>Sheet11!AZ18/Sheet11!BD18</f>
        <v>6.9444444444444441E-3</v>
      </c>
      <c r="BA9" s="2">
        <f>Sheet11!BA18/Sheet11!BD18</f>
        <v>0</v>
      </c>
      <c r="BB9" s="2">
        <f>Sheet11!BB18/Sheet11!BD18</f>
        <v>0</v>
      </c>
      <c r="BD9" s="9"/>
      <c r="BF9" s="5">
        <v>12</v>
      </c>
      <c r="BG9" s="2">
        <f>Sheet11!BG18/Sheet11!BN18</f>
        <v>0</v>
      </c>
      <c r="BH9" s="13">
        <f>Sheet11!BH18/Sheet11!BN18</f>
        <v>9.2261904761904767E-2</v>
      </c>
      <c r="BI9" s="2">
        <f>Sheet11!BI18/Sheet11!BN18</f>
        <v>0.62599206349206349</v>
      </c>
      <c r="BJ9" s="2">
        <f>Sheet11!BJ18/Sheet11!BN18</f>
        <v>0.28174603174603174</v>
      </c>
      <c r="BK9" s="2">
        <f>Sheet11!BK18/Sheet11!BN18</f>
        <v>0</v>
      </c>
      <c r="BL9" s="2">
        <f>Sheet11!BL18/Sheet11!BN18</f>
        <v>0</v>
      </c>
      <c r="BM9" s="2">
        <f>Sheet11!BM18/Sheet11!BN18</f>
        <v>0</v>
      </c>
      <c r="BN9" s="9"/>
      <c r="BP9" s="5">
        <v>12</v>
      </c>
      <c r="BQ9" s="2">
        <f>Sheet11!BQ18/Sheet11!BY18</f>
        <v>0</v>
      </c>
      <c r="BR9" s="13">
        <f>Sheet11!BR18/Sheet11!BY18</f>
        <v>0.13095238095238096</v>
      </c>
      <c r="BS9" s="2">
        <f>Sheet11!BS18/Sheet11!BY18</f>
        <v>0.67261904761904767</v>
      </c>
      <c r="BT9" s="2">
        <f>Sheet11!BT18/Sheet11!BY18</f>
        <v>0.19642857142857142</v>
      </c>
      <c r="BU9" s="2">
        <f>Sheet11!BU18/Sheet11!BY18</f>
        <v>0</v>
      </c>
      <c r="BV9" s="2">
        <f>Sheet11!BV18/Sheet11!BY18</f>
        <v>0</v>
      </c>
      <c r="BW9" s="2">
        <f>Sheet11!BW18/Sheet11!BY18</f>
        <v>0</v>
      </c>
    </row>
    <row r="10" spans="1:75" s="5" customFormat="1" x14ac:dyDescent="0.25">
      <c r="B10" s="5">
        <v>8</v>
      </c>
      <c r="C10" s="2">
        <f>Sheet11!C19/Sheet11!K19</f>
        <v>0</v>
      </c>
      <c r="D10" s="2">
        <f>Sheet11!D19/Sheet11!K19</f>
        <v>9.4691535150645628E-2</v>
      </c>
      <c r="E10" s="13">
        <f>Sheet11!E19/Sheet11!K19</f>
        <v>0.20946915351506457</v>
      </c>
      <c r="F10" s="2">
        <f>Sheet11!F19/Sheet11!K19</f>
        <v>0.20229555236728838</v>
      </c>
      <c r="G10" s="2">
        <f>Sheet11!G19/Sheet11!K19</f>
        <v>0.12051649928263988</v>
      </c>
      <c r="H10" s="2">
        <f>Sheet11!H19/Sheet11!K19</f>
        <v>3.443328550932568E-2</v>
      </c>
      <c r="I10" s="2">
        <f>Sheet11!I19/Sheet11!K19</f>
        <v>0.33859397417503589</v>
      </c>
      <c r="K10" s="9"/>
      <c r="M10" s="5">
        <v>8</v>
      </c>
      <c r="N10" s="2">
        <f>Sheet11!N19/Sheet11!V19</f>
        <v>0</v>
      </c>
      <c r="O10" s="2">
        <f>Sheet11!O19/Sheet11!V19</f>
        <v>0.11742424242424243</v>
      </c>
      <c r="P10" s="13">
        <f>Sheet11!P19/Sheet11!V19</f>
        <v>0.25631313131313133</v>
      </c>
      <c r="Q10" s="2">
        <f>Sheet11!Q19/Sheet11!V19</f>
        <v>0.28156565656565657</v>
      </c>
      <c r="R10" s="2">
        <f>Sheet11!R19/Sheet11!V19</f>
        <v>0.13005050505050506</v>
      </c>
      <c r="S10" s="2">
        <f>Sheet11!S19/Sheet11!V19</f>
        <v>4.7979797979797977E-2</v>
      </c>
      <c r="T10" s="2">
        <f>Sheet11!T19/Sheet11!V19</f>
        <v>0.16666666666666666</v>
      </c>
      <c r="V10" s="9"/>
      <c r="X10" s="5">
        <v>8</v>
      </c>
      <c r="Y10" s="2">
        <f>Sheet11!Y19/Sheet11!AG19</f>
        <v>0</v>
      </c>
      <c r="Z10" s="2">
        <f>Sheet11!Z19/Sheet11!AG19</f>
        <v>0.12260967379077616</v>
      </c>
      <c r="AA10" s="13">
        <f>Sheet11!AA19/Sheet11!AG19</f>
        <v>0.33183352080989875</v>
      </c>
      <c r="AB10" s="2">
        <f>Sheet11!AB19/Sheet11!AG19</f>
        <v>0.31271091113610799</v>
      </c>
      <c r="AC10" s="2">
        <f>Sheet11!AC19/Sheet11!AG19</f>
        <v>0.14060742407199101</v>
      </c>
      <c r="AD10" s="2">
        <f>Sheet11!AD19/Sheet11!AG19</f>
        <v>4.8368953880764905E-2</v>
      </c>
      <c r="AE10" s="2">
        <f>Sheet11!AE19/Sheet11!AG19</f>
        <v>4.3869516310461196E-2</v>
      </c>
      <c r="AH10" s="9"/>
      <c r="AJ10" s="5">
        <v>8</v>
      </c>
      <c r="AK10" s="2">
        <f>Sheet11!AK19/Sheet11!AS19</f>
        <v>0</v>
      </c>
      <c r="AL10" s="2">
        <f>Sheet11!AL19/Sheet11!AS19</f>
        <v>0.10073452256033578</v>
      </c>
      <c r="AM10" s="13">
        <f>Sheet11!AM19/Sheet11!AS19</f>
        <v>0.44700944386149005</v>
      </c>
      <c r="AN10" s="2">
        <f>Sheet11!AN19/Sheet11!AS19</f>
        <v>0.30535152151101785</v>
      </c>
      <c r="AO10" s="2">
        <f>Sheet11!AO19/Sheet11!AS19</f>
        <v>0.10912906610703044</v>
      </c>
      <c r="AP10" s="2">
        <f>Sheet11!AP19/Sheet11!AS19</f>
        <v>1.049317943336831E-2</v>
      </c>
      <c r="AQ10" s="2">
        <f>Sheet11!AQ19/Sheet11!AS19</f>
        <v>2.7282266526757609E-2</v>
      </c>
      <c r="AS10" s="9"/>
      <c r="AU10" s="5">
        <v>8</v>
      </c>
      <c r="AV10" s="2">
        <f>Sheet11!AV19/Sheet11!BD19</f>
        <v>0</v>
      </c>
      <c r="AW10" s="2">
        <f>Sheet11!AW19/Sheet11!BD19</f>
        <v>4.583333333333333E-2</v>
      </c>
      <c r="AX10" s="13">
        <f>Sheet11!AX19/Sheet11!BD19</f>
        <v>0.50937500000000002</v>
      </c>
      <c r="AY10" s="2">
        <f>Sheet11!AY19/Sheet11!BD19</f>
        <v>0.38124999999999998</v>
      </c>
      <c r="AZ10" s="2">
        <f>Sheet11!AZ19/Sheet11!BD19</f>
        <v>3.8541666666666669E-2</v>
      </c>
      <c r="BA10" s="2">
        <f>Sheet11!BA19/Sheet11!BD19</f>
        <v>1.4583333333333334E-2</v>
      </c>
      <c r="BB10" s="2">
        <f>Sheet11!BB19/Sheet11!BD19</f>
        <v>1.0416666666666666E-2</v>
      </c>
      <c r="BD10" s="9"/>
      <c r="BF10" s="5">
        <v>8</v>
      </c>
      <c r="BG10" s="2">
        <f>Sheet11!BG19/Sheet11!BN19</f>
        <v>0</v>
      </c>
      <c r="BH10" s="2">
        <f>Sheet11!BH19/Sheet11!BN19</f>
        <v>3.2224532224532226E-2</v>
      </c>
      <c r="BI10" s="13">
        <f>Sheet11!BI19/Sheet11!BN19</f>
        <v>0.53222453222453225</v>
      </c>
      <c r="BJ10" s="2">
        <f>Sheet11!BJ19/Sheet11!BN19</f>
        <v>0.40436590436590436</v>
      </c>
      <c r="BK10" s="2">
        <f>Sheet11!BK19/Sheet11!BN19</f>
        <v>3.1185031185031187E-2</v>
      </c>
      <c r="BL10" s="2">
        <f>Sheet11!BL19/Sheet11!BN19</f>
        <v>0</v>
      </c>
      <c r="BM10" s="2">
        <f>Sheet11!BM19/Sheet11!BN19</f>
        <v>0</v>
      </c>
      <c r="BN10" s="9"/>
      <c r="BP10" s="5">
        <v>8</v>
      </c>
      <c r="BQ10" s="2">
        <f>Sheet11!BQ19/Sheet11!BY19</f>
        <v>0</v>
      </c>
      <c r="BR10" s="2">
        <f>Sheet11!BR19/Sheet11!BY19</f>
        <v>2.6943005181347152E-2</v>
      </c>
      <c r="BS10" s="13">
        <f>Sheet11!BS19/Sheet11!BY19</f>
        <v>0.53575129533678756</v>
      </c>
      <c r="BT10" s="2">
        <f>Sheet11!BT19/Sheet11!BY19</f>
        <v>0.41968911917098445</v>
      </c>
      <c r="BU10" s="2">
        <f>Sheet11!BU19/Sheet11!BY19</f>
        <v>1.7616580310880828E-2</v>
      </c>
      <c r="BV10" s="2">
        <f>Sheet11!BV19/Sheet11!BY19</f>
        <v>0</v>
      </c>
      <c r="BW10" s="2">
        <f>Sheet11!BW19/Sheet11!BY19</f>
        <v>0</v>
      </c>
    </row>
    <row r="11" spans="1:75" s="5" customFormat="1" x14ac:dyDescent="0.25">
      <c r="B11" s="5">
        <v>4</v>
      </c>
      <c r="C11" s="2">
        <f>Sheet11!C20/Sheet11!K20</f>
        <v>0</v>
      </c>
      <c r="D11" s="2">
        <f>Sheet11!D20/Sheet11!K20</f>
        <v>0.04</v>
      </c>
      <c r="E11" s="2">
        <f>Sheet11!E20/Sheet11!K20</f>
        <v>0.12</v>
      </c>
      <c r="F11" s="13">
        <f>Sheet11!F20/Sheet11!K20</f>
        <v>0.14434782608695651</v>
      </c>
      <c r="G11" s="2">
        <f>Sheet11!G20/Sheet11!K20</f>
        <v>0.10782608695652174</v>
      </c>
      <c r="H11" s="2">
        <f>Sheet11!H20/Sheet11!K20</f>
        <v>4.1739130434782612E-2</v>
      </c>
      <c r="I11" s="2">
        <f>Sheet11!I20/Sheet11!K20</f>
        <v>0.54608695652173911</v>
      </c>
      <c r="K11" s="9"/>
      <c r="M11" s="5">
        <v>4</v>
      </c>
      <c r="N11" s="2">
        <f>Sheet11!N20/Sheet11!V20</f>
        <v>0</v>
      </c>
      <c r="O11" s="2">
        <f>Sheet11!O20/Sheet11!V20</f>
        <v>6.0185185185185182E-2</v>
      </c>
      <c r="P11" s="2">
        <f>Sheet11!P20/Sheet11!V20</f>
        <v>0.12808641975308643</v>
      </c>
      <c r="Q11" s="13">
        <f>Sheet11!Q20/Sheet11!V20</f>
        <v>0.22993827160493827</v>
      </c>
      <c r="R11" s="2">
        <f>Sheet11!R20/Sheet11!V20</f>
        <v>0.16049382716049382</v>
      </c>
      <c r="S11" s="2">
        <f>Sheet11!S20/Sheet11!V20</f>
        <v>8.7962962962962965E-2</v>
      </c>
      <c r="T11" s="2">
        <f>Sheet11!T20/Sheet11!V20</f>
        <v>0.33333333333333331</v>
      </c>
      <c r="V11" s="9"/>
      <c r="X11" s="5">
        <v>4</v>
      </c>
      <c r="Y11" s="2">
        <f>Sheet11!Y20/Sheet11!AG20</f>
        <v>0</v>
      </c>
      <c r="Z11" s="2">
        <f>Sheet11!Z20/Sheet11!AG20</f>
        <v>7.4753173483779967E-2</v>
      </c>
      <c r="AA11" s="2">
        <f>Sheet11!AA20/Sheet11!AG20</f>
        <v>0.18758815232722145</v>
      </c>
      <c r="AB11" s="13">
        <f>Sheet11!AB20/Sheet11!AG20</f>
        <v>0.34555712270803951</v>
      </c>
      <c r="AC11" s="2">
        <f>Sheet11!AC20/Sheet11!AG20</f>
        <v>0.10860366713681241</v>
      </c>
      <c r="AD11" s="2">
        <f>Sheet11!AD20/Sheet11!AG20</f>
        <v>8.744710860366714E-2</v>
      </c>
      <c r="AE11" s="2">
        <f>Sheet11!AE20/Sheet11!AG20</f>
        <v>0.19605077574047955</v>
      </c>
      <c r="AH11" s="9"/>
      <c r="AJ11" s="5">
        <v>4</v>
      </c>
      <c r="AK11" s="2">
        <f>Sheet11!AK20/Sheet11!AS20</f>
        <v>0</v>
      </c>
      <c r="AL11" s="2">
        <f>Sheet11!AL20/Sheet11!AS20</f>
        <v>9.8829648894668401E-2</v>
      </c>
      <c r="AM11" s="2">
        <f>Sheet11!AM20/Sheet11!AS20</f>
        <v>0.21846553966189858</v>
      </c>
      <c r="AN11" s="13">
        <f>Sheet11!AN20/Sheet11!AS20</f>
        <v>0.38101430429128741</v>
      </c>
      <c r="AO11" s="2">
        <f>Sheet11!AO20/Sheet11!AS20</f>
        <v>0.10533159947984395</v>
      </c>
      <c r="AP11" s="2">
        <f>Sheet11!AP20/Sheet11!AS20</f>
        <v>5.3315994798439535E-2</v>
      </c>
      <c r="AQ11" s="2">
        <f>Sheet11!AQ20/Sheet11!AS20</f>
        <v>0.14304291287386217</v>
      </c>
      <c r="AS11" s="9"/>
      <c r="AU11" s="5">
        <v>4</v>
      </c>
      <c r="AV11" s="2">
        <f>Sheet11!AV20/Sheet11!BD20</f>
        <v>0</v>
      </c>
      <c r="AW11" s="2">
        <f>Sheet11!AW20/Sheet11!BD20</f>
        <v>2.3047375160051217E-2</v>
      </c>
      <c r="AX11" s="2">
        <f>Sheet11!AX20/Sheet11!BD20</f>
        <v>0.26888604353393086</v>
      </c>
      <c r="AY11" s="13">
        <f>Sheet11!AY20/Sheet11!BD20</f>
        <v>0.41485275288092188</v>
      </c>
      <c r="AZ11" s="2">
        <f>Sheet11!AZ20/Sheet11!BD20</f>
        <v>0.16901408450704225</v>
      </c>
      <c r="BA11" s="2">
        <f>Sheet11!BA20/Sheet11!BD20</f>
        <v>5.5057618437900128E-2</v>
      </c>
      <c r="BB11" s="2">
        <f>Sheet11!BB20/Sheet11!BD20</f>
        <v>6.9142125480153652E-2</v>
      </c>
      <c r="BD11" s="9"/>
      <c r="BF11" s="5">
        <v>4</v>
      </c>
      <c r="BG11" s="2">
        <f>Sheet11!BG20/Sheet11!BN20</f>
        <v>0</v>
      </c>
      <c r="BH11" s="2">
        <f>Sheet11!BH20/Sheet11!BN20</f>
        <v>1.643489254108723E-2</v>
      </c>
      <c r="BI11" s="2">
        <f>Sheet11!BI20/Sheet11!BN20</f>
        <v>0.25537294563843238</v>
      </c>
      <c r="BJ11" s="13">
        <f>Sheet11!BJ20/Sheet11!BN20</f>
        <v>0.47534766118836913</v>
      </c>
      <c r="BK11" s="2">
        <f>Sheet11!BK20/Sheet11!BN20</f>
        <v>0.18710493046776233</v>
      </c>
      <c r="BL11" s="2">
        <f>Sheet11!BL20/Sheet11!BN20</f>
        <v>4.6776232616940583E-2</v>
      </c>
      <c r="BM11" s="2">
        <f>Sheet11!BM20/Sheet11!BN20</f>
        <v>1.8963337547408345E-2</v>
      </c>
      <c r="BN11" s="9"/>
      <c r="BP11" s="5">
        <v>4</v>
      </c>
      <c r="BQ11" s="2">
        <f>Sheet11!BQ20/Sheet11!BY20</f>
        <v>0</v>
      </c>
      <c r="BR11" s="2">
        <f>Sheet11!BR20/Sheet11!BY20</f>
        <v>7.537688442211055E-3</v>
      </c>
      <c r="BS11" s="2">
        <f>Sheet11!BS20/Sheet11!BY20</f>
        <v>0.21984924623115579</v>
      </c>
      <c r="BT11" s="13">
        <f>Sheet11!BT20/Sheet11!BY20</f>
        <v>0.54522613065326631</v>
      </c>
      <c r="BU11" s="2">
        <f>Sheet11!BU20/Sheet11!BY20</f>
        <v>0.20100502512562815</v>
      </c>
      <c r="BV11" s="2">
        <f>Sheet11!BV20/Sheet11!BY20</f>
        <v>2.6381909547738693E-2</v>
      </c>
      <c r="BW11" s="2">
        <f>Sheet11!BW20/Sheet11!BY20</f>
        <v>0</v>
      </c>
    </row>
    <row r="12" spans="1:75" s="5" customFormat="1" x14ac:dyDescent="0.25">
      <c r="B12" s="5">
        <v>3</v>
      </c>
      <c r="C12" s="2">
        <f>Sheet11!C21/Sheet11!K21</f>
        <v>0</v>
      </c>
      <c r="D12" s="2">
        <f>Sheet11!D21/Sheet11!K21</f>
        <v>0</v>
      </c>
      <c r="E12" s="2">
        <f>Sheet11!E21/Sheet11!K21</f>
        <v>3.3730158730158728E-2</v>
      </c>
      <c r="F12" s="14">
        <f>Sheet11!F21/Sheet11!K21</f>
        <v>0.17956349206349206</v>
      </c>
      <c r="G12" s="13">
        <f>Sheet11!G21/Sheet11!K21</f>
        <v>0.40079365079365081</v>
      </c>
      <c r="H12" s="2">
        <f>Sheet11!H21/Sheet11!K21</f>
        <v>0.1001984126984127</v>
      </c>
      <c r="I12" s="2">
        <f>Sheet11!I21/Sheet11!K21</f>
        <v>0.2857142857142857</v>
      </c>
      <c r="K12" s="9"/>
      <c r="M12" s="5">
        <v>3</v>
      </c>
      <c r="N12" s="2">
        <f>Sheet11!N21/Sheet11!V21</f>
        <v>0</v>
      </c>
      <c r="O12" s="2">
        <f>Sheet11!O21/Sheet11!V21</f>
        <v>0</v>
      </c>
      <c r="P12" s="2">
        <f>Sheet11!P21/Sheet11!V21</f>
        <v>0</v>
      </c>
      <c r="Q12" s="2">
        <f>Sheet11!Q21/Sheet11!V21</f>
        <v>0.12400793650793651</v>
      </c>
      <c r="R12" s="13">
        <f>Sheet11!R21/Sheet11!V21</f>
        <v>0.40277777777777779</v>
      </c>
      <c r="S12" s="2">
        <f>Sheet11!S21/Sheet11!V21</f>
        <v>0.24702380952380953</v>
      </c>
      <c r="T12" s="2">
        <f>Sheet11!T21/Sheet11!V21</f>
        <v>0.22619047619047619</v>
      </c>
      <c r="V12" s="9"/>
      <c r="X12" s="5">
        <v>3</v>
      </c>
      <c r="Y12" s="2">
        <f>Sheet11!Y21/Sheet11!AG21</f>
        <v>0</v>
      </c>
      <c r="Z12" s="2">
        <f>Sheet11!Z21/Sheet11!AG21</f>
        <v>0</v>
      </c>
      <c r="AA12" s="2">
        <f>Sheet11!AA21/Sheet11!AG21</f>
        <v>0</v>
      </c>
      <c r="AB12" s="2">
        <f>Sheet11!AB21/Sheet11!AG21</f>
        <v>4.265873015873016E-2</v>
      </c>
      <c r="AC12" s="13">
        <f>Sheet11!AC21/Sheet11!AG21</f>
        <v>0.55853174603174605</v>
      </c>
      <c r="AD12" s="2">
        <f>Sheet11!AD21/Sheet11!AG21</f>
        <v>0.26686507936507936</v>
      </c>
      <c r="AE12" s="2">
        <f>Sheet11!AE21/Sheet11!AG21</f>
        <v>0.13194444444444445</v>
      </c>
      <c r="AH12" s="9"/>
      <c r="AJ12" s="5">
        <v>3</v>
      </c>
      <c r="AK12" s="2">
        <f>Sheet11!AK21/Sheet11!AS21</f>
        <v>0</v>
      </c>
      <c r="AL12" s="2">
        <f>Sheet11!AL21/Sheet11!AS21</f>
        <v>0</v>
      </c>
      <c r="AM12" s="2">
        <f>Sheet11!AM21/Sheet11!AS21</f>
        <v>0</v>
      </c>
      <c r="AN12" s="2">
        <f>Sheet11!AN21/Sheet11!AS21</f>
        <v>4.5634920634920632E-2</v>
      </c>
      <c r="AO12" s="13">
        <f>Sheet11!AO21/Sheet11!AS21</f>
        <v>0.63194444444444442</v>
      </c>
      <c r="AP12" s="2">
        <f>Sheet11!AP21/Sheet11!AS21</f>
        <v>0.2767857142857143</v>
      </c>
      <c r="AQ12" s="2">
        <f>Sheet11!AQ21/Sheet11!AS21</f>
        <v>4.5634920634920632E-2</v>
      </c>
      <c r="AS12" s="9"/>
      <c r="AU12" s="5">
        <v>3</v>
      </c>
      <c r="AV12" s="2">
        <f>Sheet11!AV21/Sheet11!BD21</f>
        <v>0</v>
      </c>
      <c r="AW12" s="2">
        <f>Sheet11!AW21/Sheet11!BD21</f>
        <v>0</v>
      </c>
      <c r="AX12" s="2">
        <f>Sheet11!AX21/Sheet11!BD21</f>
        <v>0</v>
      </c>
      <c r="AY12" s="2">
        <f>Sheet11!AY21/Sheet11!BD21</f>
        <v>4.1666666666666664E-2</v>
      </c>
      <c r="AZ12" s="13">
        <f>Sheet11!AZ21/Sheet11!BD21</f>
        <v>0.71726190476190477</v>
      </c>
      <c r="BA12" s="2">
        <f>Sheet11!BA21/Sheet11!BD21</f>
        <v>0.21825396825396826</v>
      </c>
      <c r="BB12" s="2">
        <f>Sheet11!BB21/Sheet11!BD21</f>
        <v>2.2817460317460316E-2</v>
      </c>
      <c r="BD12" s="9"/>
      <c r="BF12" s="5">
        <v>3</v>
      </c>
      <c r="BG12" s="2">
        <f>Sheet11!BG21/Sheet11!BN21</f>
        <v>0</v>
      </c>
      <c r="BH12" s="2">
        <f>Sheet11!BH21/Sheet11!BN21</f>
        <v>0</v>
      </c>
      <c r="BI12" s="2">
        <f>Sheet11!BI21/Sheet11!BN21</f>
        <v>0</v>
      </c>
      <c r="BJ12" s="2">
        <f>Sheet11!BJ21/Sheet11!BN21</f>
        <v>1.5873015873015872E-2</v>
      </c>
      <c r="BK12" s="13">
        <f>Sheet11!BK21/Sheet11!BN21</f>
        <v>0.7857142857142857</v>
      </c>
      <c r="BL12" s="14">
        <f>Sheet11!BL21/Sheet11!BN21</f>
        <v>0.18253968253968253</v>
      </c>
      <c r="BM12" s="2">
        <f>Sheet11!BM21/Sheet11!BN21</f>
        <v>1.5873015873015872E-2</v>
      </c>
      <c r="BN12" s="9"/>
      <c r="BP12" s="5">
        <v>3</v>
      </c>
      <c r="BQ12" s="2">
        <f>Sheet11!BQ21/Sheet11!BY21</f>
        <v>0</v>
      </c>
      <c r="BR12" s="2">
        <f>Sheet11!BR21/Sheet11!BY21</f>
        <v>0</v>
      </c>
      <c r="BS12" s="2">
        <f>Sheet11!BS21/Sheet11!BY21</f>
        <v>0</v>
      </c>
      <c r="BT12" s="2">
        <f>Sheet11!BT21/Sheet11!BY21</f>
        <v>4.1666666666666664E-2</v>
      </c>
      <c r="BU12" s="13">
        <f>Sheet11!BU21/Sheet11!BY21</f>
        <v>0.84623015873015872</v>
      </c>
      <c r="BV12" s="14">
        <f>Sheet11!BV21/Sheet11!BY21</f>
        <v>0.10813492063492064</v>
      </c>
      <c r="BW12" s="2">
        <f>Sheet11!BW21/Sheet11!BY21</f>
        <v>3.968253968253968E-3</v>
      </c>
    </row>
    <row r="13" spans="1:75" s="5" customFormat="1" x14ac:dyDescent="0.25">
      <c r="B13" s="5">
        <v>2</v>
      </c>
      <c r="C13" s="2">
        <f>Sheet11!C22/Sheet11!K22</f>
        <v>0</v>
      </c>
      <c r="D13" s="2">
        <f>Sheet11!D22/Sheet11!K22</f>
        <v>2.5706940874035988E-3</v>
      </c>
      <c r="E13" s="2">
        <f>Sheet11!E22/Sheet11!K22</f>
        <v>2.570694087403599E-2</v>
      </c>
      <c r="F13" s="2">
        <f>Sheet11!F22/Sheet11!K22</f>
        <v>4.8843187660668377E-2</v>
      </c>
      <c r="G13" s="2">
        <f>Sheet11!G22/Sheet11!K22</f>
        <v>0.34190231362467866</v>
      </c>
      <c r="H13" s="13">
        <f>Sheet11!H22/Sheet11!K22</f>
        <v>9.5115681233933158E-2</v>
      </c>
      <c r="I13" s="2">
        <f>Sheet11!I22/Sheet11!K22</f>
        <v>0.48586118251928023</v>
      </c>
      <c r="K13" s="9"/>
      <c r="M13" s="5">
        <v>2</v>
      </c>
      <c r="N13" s="2">
        <f>Sheet11!N22/Sheet11!V22</f>
        <v>0</v>
      </c>
      <c r="O13" s="2">
        <f>Sheet11!O22/Sheet11!V22</f>
        <v>1.2690355329949238E-2</v>
      </c>
      <c r="P13" s="2">
        <f>Sheet11!P22/Sheet11!V22</f>
        <v>1.2690355329949238E-2</v>
      </c>
      <c r="Q13" s="2">
        <f>Sheet11!Q22/Sheet11!V22</f>
        <v>5.5837563451776651E-2</v>
      </c>
      <c r="R13" s="2">
        <f>Sheet11!R22/Sheet11!V22</f>
        <v>0.21827411167512689</v>
      </c>
      <c r="S13" s="13">
        <f>Sheet11!S22/Sheet11!V22</f>
        <v>0.38071065989847713</v>
      </c>
      <c r="T13" s="14">
        <f>Sheet11!T22/Sheet11!V22</f>
        <v>0.31979695431472083</v>
      </c>
      <c r="V13" s="9"/>
      <c r="X13" s="5">
        <v>2</v>
      </c>
      <c r="Y13" s="2">
        <f>Sheet11!Y22/Sheet11!AG22</f>
        <v>0</v>
      </c>
      <c r="Z13" s="2">
        <f>Sheet11!Z22/Sheet11!AG22</f>
        <v>2.1844660194174758E-2</v>
      </c>
      <c r="AA13" s="2">
        <f>Sheet11!AA22/Sheet11!AG22</f>
        <v>3.3980582524271843E-2</v>
      </c>
      <c r="AB13" s="2">
        <f>Sheet11!AB22/Sheet11!AG22</f>
        <v>4.3689320388349516E-2</v>
      </c>
      <c r="AC13" s="2">
        <f>Sheet11!AC22/Sheet11!AG22</f>
        <v>0.21844660194174756</v>
      </c>
      <c r="AD13" s="13">
        <f>Sheet11!AD22/Sheet11!AG22</f>
        <v>0.39320388349514562</v>
      </c>
      <c r="AE13" s="2">
        <f>Sheet11!AE22/Sheet11!AG22</f>
        <v>0.28883495145631066</v>
      </c>
      <c r="AH13" s="9"/>
      <c r="AJ13" s="5">
        <v>2</v>
      </c>
      <c r="AK13" s="2">
        <f>Sheet11!AK22/Sheet11!AS22</f>
        <v>0</v>
      </c>
      <c r="AL13" s="2">
        <f>Sheet11!AL22/Sheet11!AS22</f>
        <v>0</v>
      </c>
      <c r="AM13" s="2">
        <f>Sheet11!AM22/Sheet11!AS22</f>
        <v>4.807692307692308E-2</v>
      </c>
      <c r="AN13" s="2">
        <f>Sheet11!AN22/Sheet11!AS22</f>
        <v>3.3653846153846152E-2</v>
      </c>
      <c r="AO13" s="2">
        <f>Sheet11!AO22/Sheet11!AS22</f>
        <v>0.15625</v>
      </c>
      <c r="AP13" s="13">
        <f>Sheet11!AP22/Sheet11!AS22</f>
        <v>0.5</v>
      </c>
      <c r="AQ13" s="2">
        <f>Sheet11!AQ22/Sheet11!AS22</f>
        <v>0.26201923076923078</v>
      </c>
      <c r="AS13" s="9"/>
      <c r="AU13" s="5">
        <v>2</v>
      </c>
      <c r="AV13" s="2">
        <f>Sheet11!AV22/Sheet11!BD22</f>
        <v>0</v>
      </c>
      <c r="AW13" s="2">
        <f>Sheet11!AW22/Sheet11!BD22</f>
        <v>0</v>
      </c>
      <c r="AX13" s="2">
        <f>Sheet11!AX22/Sheet11!BD22</f>
        <v>1.4423076923076924E-2</v>
      </c>
      <c r="AY13" s="2">
        <f>Sheet11!AY22/Sheet11!BD22</f>
        <v>5.0480769230769232E-2</v>
      </c>
      <c r="AZ13" s="2">
        <f>Sheet11!AZ22/Sheet11!BD22</f>
        <v>3.8461538461538464E-2</v>
      </c>
      <c r="BA13" s="13">
        <f>Sheet11!BA22/Sheet11!BD22</f>
        <v>0.72596153846153844</v>
      </c>
      <c r="BB13" s="2">
        <f>Sheet11!BB22/Sheet11!BD22</f>
        <v>0.17067307692307693</v>
      </c>
      <c r="BD13" s="9"/>
      <c r="BF13" s="5">
        <v>2</v>
      </c>
      <c r="BG13" s="2">
        <f>Sheet11!BG22/Sheet11!BN22</f>
        <v>0</v>
      </c>
      <c r="BH13" s="2">
        <f>Sheet11!BH22/Sheet11!BN22</f>
        <v>0</v>
      </c>
      <c r="BI13" s="2">
        <f>Sheet11!BI22/Sheet11!BN22</f>
        <v>0</v>
      </c>
      <c r="BJ13" s="2">
        <f>Sheet11!BJ22/Sheet11!BN22</f>
        <v>7.2115384615384609E-2</v>
      </c>
      <c r="BK13" s="2">
        <f>Sheet11!BK22/Sheet11!BN22</f>
        <v>-0.11298076923076923</v>
      </c>
      <c r="BL13" s="13">
        <f>Sheet11!BL22/Sheet11!BN22</f>
        <v>0.93269230769230771</v>
      </c>
      <c r="BM13" s="2">
        <f>Sheet11!BM22/Sheet11!BN22</f>
        <v>0.10817307692307693</v>
      </c>
      <c r="BN13" s="9"/>
      <c r="BP13" s="5">
        <v>2</v>
      </c>
      <c r="BQ13" s="2">
        <f>Sheet11!BQ22/Sheet11!BY22</f>
        <v>0</v>
      </c>
      <c r="BR13" s="2">
        <f>Sheet11!BR22/Sheet11!BY22</f>
        <v>0</v>
      </c>
      <c r="BS13" s="2">
        <f>Sheet11!BS22/Sheet11!BY22</f>
        <v>0</v>
      </c>
      <c r="BT13" s="2">
        <f>Sheet11!BT22/Sheet11!BY22</f>
        <v>6.25E-2</v>
      </c>
      <c r="BU13" s="2">
        <f>Sheet11!BU22/Sheet11!BY22</f>
        <v>-0.11778846153846154</v>
      </c>
      <c r="BV13" s="13">
        <f>Sheet11!BV22/Sheet11!BY22</f>
        <v>0.98076923076923073</v>
      </c>
      <c r="BW13" s="2">
        <f>Sheet11!BW22/Sheet11!BY22</f>
        <v>7.4519230769230768E-2</v>
      </c>
    </row>
    <row r="14" spans="1:75" s="5" customFormat="1" x14ac:dyDescent="0.25">
      <c r="B14" s="5">
        <v>1</v>
      </c>
      <c r="C14" s="2">
        <f>Sheet11!C23/Sheet11!K23</f>
        <v>0</v>
      </c>
      <c r="D14" s="2">
        <f>Sheet11!D23/Sheet11!K23</f>
        <v>0</v>
      </c>
      <c r="E14" s="2">
        <f>Sheet11!E23/Sheet11!K23</f>
        <v>0</v>
      </c>
      <c r="F14" s="2">
        <f>Sheet11!F23/Sheet11!K23</f>
        <v>0</v>
      </c>
      <c r="G14" s="2">
        <f>Sheet11!G23/Sheet11!K23</f>
        <v>0.26884920634920634</v>
      </c>
      <c r="H14" s="2">
        <f>Sheet11!H23/Sheet11!K23</f>
        <v>0.10813492063492064</v>
      </c>
      <c r="I14" s="13">
        <f>Sheet11!I23/Sheet11!K23</f>
        <v>0.62301587301587302</v>
      </c>
      <c r="K14" s="9"/>
      <c r="M14" s="5">
        <v>1</v>
      </c>
      <c r="N14" s="2">
        <f>Sheet11!N23/Sheet11!V23</f>
        <v>0</v>
      </c>
      <c r="O14" s="2">
        <f>Sheet11!O23/Sheet11!V23</f>
        <v>0</v>
      </c>
      <c r="P14" s="2">
        <f>Sheet11!P23/Sheet11!V23</f>
        <v>0</v>
      </c>
      <c r="Q14" s="2">
        <f>Sheet11!Q23/Sheet11!V23</f>
        <v>0</v>
      </c>
      <c r="R14" s="2">
        <f>Sheet11!R23/Sheet11!V23</f>
        <v>3.1746031746031744E-2</v>
      </c>
      <c r="S14" s="2">
        <f>Sheet11!S23/Sheet11!V23</f>
        <v>0.33234126984126983</v>
      </c>
      <c r="T14" s="13">
        <f>Sheet11!T23/Sheet11!V23</f>
        <v>0.63591269841269837</v>
      </c>
      <c r="V14" s="9"/>
      <c r="X14" s="5">
        <v>1</v>
      </c>
      <c r="Y14" s="2">
        <f>Sheet11!Y23/Sheet11!AG23</f>
        <v>0</v>
      </c>
      <c r="Z14" s="2">
        <f>Sheet11!Z23/Sheet11!AG23</f>
        <v>0</v>
      </c>
      <c r="AA14" s="2">
        <f>Sheet11!AA23/Sheet11!AG23</f>
        <v>0</v>
      </c>
      <c r="AB14" s="2">
        <f>Sheet11!AB23/Sheet11!AG23</f>
        <v>0</v>
      </c>
      <c r="AC14" s="2">
        <f>Sheet11!AC23/Sheet11!AG23</f>
        <v>-5.3571428571428568E-2</v>
      </c>
      <c r="AD14" s="2">
        <f>Sheet11!AD23/Sheet11!AG23</f>
        <v>0.2906746031746032</v>
      </c>
      <c r="AE14" s="13">
        <f>Sheet11!AE23/Sheet11!AG23</f>
        <v>0.76289682539682535</v>
      </c>
      <c r="AH14" s="9"/>
      <c r="AJ14" s="5">
        <v>1</v>
      </c>
      <c r="AK14" s="2">
        <f>Sheet11!AK23/Sheet11!AS23</f>
        <v>0</v>
      </c>
      <c r="AL14" s="2">
        <f>Sheet11!AL23/Sheet11!AS23</f>
        <v>0</v>
      </c>
      <c r="AM14" s="2">
        <f>Sheet11!AM23/Sheet11!AS23</f>
        <v>0</v>
      </c>
      <c r="AN14" s="2">
        <f>Sheet11!AN23/Sheet11!AS23</f>
        <v>0</v>
      </c>
      <c r="AO14" s="2">
        <f>Sheet11!AO23/Sheet11!AS23</f>
        <v>-8.3333333333333329E-2</v>
      </c>
      <c r="AP14" s="2">
        <f>Sheet11!AP23/Sheet11!AS23</f>
        <v>0.2390873015873016</v>
      </c>
      <c r="AQ14" s="13">
        <f>Sheet11!AQ23/Sheet11!AS23</f>
        <v>0.84424603174603174</v>
      </c>
      <c r="AS14" s="9"/>
      <c r="AU14" s="5">
        <v>1</v>
      </c>
      <c r="AV14" s="2">
        <f>Sheet11!AV23/Sheet11!BD23</f>
        <v>0</v>
      </c>
      <c r="AW14" s="2">
        <f>Sheet11!AW23/Sheet11!BD23</f>
        <v>0</v>
      </c>
      <c r="AX14" s="2">
        <f>Sheet11!AX23/Sheet11!BD23</f>
        <v>0</v>
      </c>
      <c r="AY14" s="2">
        <f>Sheet11!AY23/Sheet11!BD23</f>
        <v>0</v>
      </c>
      <c r="AZ14" s="2">
        <f>Sheet11!AZ23/Sheet11!BD23</f>
        <v>-0.14682539682539683</v>
      </c>
      <c r="BA14" s="2">
        <f>Sheet11!BA23/Sheet11!BD23</f>
        <v>0.21031746031746032</v>
      </c>
      <c r="BB14" s="13">
        <f>Sheet11!BB23/Sheet11!BD23</f>
        <v>0.93650793650793651</v>
      </c>
      <c r="BD14" s="9"/>
      <c r="BF14" s="5">
        <v>1</v>
      </c>
      <c r="BG14" s="2">
        <f>Sheet11!BG23/Sheet11!BN23</f>
        <v>0</v>
      </c>
      <c r="BH14" s="2">
        <f>Sheet11!BH23/Sheet11!BN23</f>
        <v>0</v>
      </c>
      <c r="BI14" s="2">
        <f>Sheet11!BI23/Sheet11!BN23</f>
        <v>0</v>
      </c>
      <c r="BJ14" s="2">
        <f>Sheet11!BJ23/Sheet11!BN23</f>
        <v>0</v>
      </c>
      <c r="BK14" s="2">
        <f>Sheet11!BK23/Sheet11!BN23</f>
        <v>-0.18253968253968253</v>
      </c>
      <c r="BL14" s="2">
        <f>Sheet11!BL23/Sheet11!BN23</f>
        <v>0.11904761904761904</v>
      </c>
      <c r="BM14" s="13">
        <f>Sheet11!BM23/Sheet11!BN23</f>
        <v>1.0634920634920635</v>
      </c>
      <c r="BN14" s="9"/>
      <c r="BP14" s="5">
        <v>1</v>
      </c>
      <c r="BQ14" s="2">
        <f>Sheet11!BQ23/Sheet11!BY23</f>
        <v>0</v>
      </c>
      <c r="BR14" s="2">
        <f>Sheet11!BR23/Sheet11!BY23</f>
        <v>0</v>
      </c>
      <c r="BS14" s="2">
        <f>Sheet11!BS23/Sheet11!BY23</f>
        <v>0</v>
      </c>
      <c r="BT14" s="2">
        <f>Sheet11!BT23/Sheet11!BY23</f>
        <v>0</v>
      </c>
      <c r="BU14" s="2">
        <f>Sheet11!BU23/Sheet11!BY23</f>
        <v>-0.14781746031746032</v>
      </c>
      <c r="BV14" s="2">
        <f>Sheet11!BV23/Sheet11!BY23</f>
        <v>7.6388888888888895E-2</v>
      </c>
      <c r="BW14" s="13">
        <f>Sheet11!BW23/Sheet11!BY23</f>
        <v>1.0714285714285714</v>
      </c>
    </row>
    <row r="15" spans="1:75" x14ac:dyDescent="0.25">
      <c r="C15" s="3"/>
      <c r="D15" s="3">
        <f>SUM(D9,O9,Z9,AL9,AW9,BH9,BR9)/7</f>
        <v>0.13293650793650794</v>
      </c>
      <c r="E15" s="3"/>
      <c r="F15" s="3"/>
      <c r="G15" s="3"/>
      <c r="H15" s="3"/>
      <c r="I15" s="3"/>
      <c r="J15" s="3"/>
      <c r="K15" s="8"/>
      <c r="V15" s="8"/>
      <c r="AH15" s="8"/>
      <c r="AS15" s="8"/>
      <c r="BD15" s="8"/>
      <c r="BN15" s="8"/>
    </row>
    <row r="16" spans="1:75" x14ac:dyDescent="0.25">
      <c r="B16" t="s">
        <v>3</v>
      </c>
      <c r="C16" s="4">
        <f xml:space="preserve"> SUM(C8,D9,E10,F11,G12,H13,I14)/7</f>
        <v>0.39874208079969409</v>
      </c>
      <c r="E16" s="3">
        <f>SUM(E10,P10,AA10,AM10,AX10,BI10,BS10)/7</f>
        <v>0.40313943958012921</v>
      </c>
      <c r="F16" s="3">
        <f>SUM(F11,D9,E10)/SUM(G12,H13,I14)</f>
        <v>0.60081706759683928</v>
      </c>
      <c r="G16" s="3"/>
      <c r="H16" s="3"/>
      <c r="I16" s="3"/>
      <c r="J16" s="3"/>
      <c r="K16" s="8"/>
      <c r="M16" t="s">
        <v>3</v>
      </c>
      <c r="N16" s="4">
        <f xml:space="preserve"> SUM(N8,O9,P10,Q11,R12,S13,T14)/7</f>
        <v>0.29859662121869029</v>
      </c>
      <c r="V16" s="8"/>
      <c r="X16" t="s">
        <v>3</v>
      </c>
      <c r="Y16" s="4">
        <f xml:space="preserve"> SUM(Y8,Z9,AA10,AB11,AC12,AD13,AE14)/7</f>
        <v>0.35348062404041791</v>
      </c>
      <c r="AH16" s="8"/>
      <c r="AJ16" t="s">
        <v>3</v>
      </c>
      <c r="AK16" s="4">
        <f xml:space="preserve"> SUM(AK8,AL9,AM10,AN11,AO12,AP13,AQ14)/7</f>
        <v>0.40782992320549877</v>
      </c>
      <c r="AS16" s="8"/>
      <c r="AU16" t="s">
        <v>3</v>
      </c>
      <c r="AV16" s="4">
        <f xml:space="preserve"> SUM(AV8,AW9,AX10,AY11,AZ12,BA13,BB14)/7</f>
        <v>0.48219824343441037</v>
      </c>
      <c r="BD16" s="8"/>
      <c r="BF16" t="s">
        <v>3</v>
      </c>
      <c r="BG16" s="4">
        <f xml:space="preserve"> SUM(BG8,BH9,BI10,BJ11,BK12,BL13,BM14)/7</f>
        <v>0.55453325072478044</v>
      </c>
      <c r="BN16" s="8"/>
      <c r="BP16" t="s">
        <v>3</v>
      </c>
      <c r="BQ16" s="4">
        <f xml:space="preserve"> SUM(BQ8,BR9,BS10,BT11,BU12,BV13,BW14)/7</f>
        <v>0.5871939668386279</v>
      </c>
    </row>
    <row r="17" spans="1:75" x14ac:dyDescent="0.25">
      <c r="B17" t="s">
        <v>4</v>
      </c>
      <c r="C17" s="4">
        <f>SUM(E11:G11,C8,C9:E9,D10:F10,F12:H12,G13:I13,H14:I14)/7</f>
        <v>0.67756822648894599</v>
      </c>
      <c r="E17" s="3">
        <f>SUM(H13,S13,AD13,AP13,BA13,BL13,BV13)/7</f>
        <v>0.57263618593580468</v>
      </c>
      <c r="F17" s="3">
        <f>SUM(F11,Q11,AB11,AN11,AY11,BJ11,BT11)/7</f>
        <v>0.36232629563053986</v>
      </c>
      <c r="G17" s="3"/>
      <c r="H17" s="3"/>
      <c r="I17" s="3"/>
      <c r="J17" s="3"/>
      <c r="K17" s="8"/>
      <c r="M17" t="s">
        <v>4</v>
      </c>
      <c r="N17" s="4">
        <f>SUM(P11:R11,N8,N9:P9,O10:Q10,Q12:S12,R13:T13,S14:T14)/7</f>
        <v>0.62164740659120643</v>
      </c>
      <c r="V17" s="8"/>
      <c r="X17" t="s">
        <v>4</v>
      </c>
      <c r="Y17" s="4">
        <f>SUM(AA11:AC11,Y8,Y9:AA9,Z10:AB10,AB12:AD12,AC13:AE13,AD14:AE14)/7</f>
        <v>0.68606343433680217</v>
      </c>
      <c r="AH17" s="8"/>
      <c r="AJ17" t="s">
        <v>4</v>
      </c>
      <c r="AK17" s="4">
        <f>SUM(AM11:AO11,AK8,AK9:AM9,AL10:AN10,AN12:AP12,AO13:AQ13,AP14:AQ14)/7</f>
        <v>0.73313287576986752</v>
      </c>
      <c r="AS17" s="8"/>
      <c r="AU17" t="s">
        <v>4</v>
      </c>
      <c r="AV17" s="4">
        <f>SUM(AX11:AZ11,AV8,AV9:AX9,AW10:AY10,AY12:BA12,AZ13:BB13,BA14:BB14)/7</f>
        <v>0.78842146074917707</v>
      </c>
      <c r="BD17" s="8"/>
      <c r="BF17" t="s">
        <v>4</v>
      </c>
      <c r="BG17" s="4">
        <f>SUM(BI11:BK11,BG8,BG9:BI9,BH10:BJ10,BJ12:BL12,BK13:BM13,BL14:BM14)/7</f>
        <v>0.81420653663068321</v>
      </c>
      <c r="BN17" s="8"/>
      <c r="BP17" t="s">
        <v>4</v>
      </c>
      <c r="BQ17" s="4">
        <f>SUM(BS11:BU11,BQ8,BQ9:BS9,BR10:BT10,BT12:BV12,BU13:BW13,BV14:BW14)/7</f>
        <v>0.83334063665997193</v>
      </c>
    </row>
    <row r="18" spans="1:75" x14ac:dyDescent="0.25">
      <c r="B18" t="s">
        <v>5</v>
      </c>
      <c r="C18" s="4">
        <f>SUM(C8:E8,C9:F9,C10:G10,D11:H11,E12:I12,F13:I13,G14:I14)/7</f>
        <v>0.82710161763366208</v>
      </c>
      <c r="E18" s="3">
        <f>SUM(D8:I8,E9:I9,F10:I10,G11:I11,H12:I12,I13)/SUM(C9:C14,D10:D14,E11:E14,F12:F14,G13:G14,H14)</f>
        <v>2.3297710260441056</v>
      </c>
      <c r="F18" s="3"/>
      <c r="G18" s="3">
        <f>SUM(G12,R12,AC12,AO12,AZ12,BK12,BU12)/7</f>
        <v>0.62046485260770978</v>
      </c>
      <c r="H18" s="3"/>
      <c r="I18" s="3"/>
      <c r="J18" s="3"/>
      <c r="K18" s="8"/>
      <c r="M18" t="s">
        <v>5</v>
      </c>
      <c r="N18" s="4">
        <f>SUM(N8:P8,N9:Q9,N10:R10,O11:S11,P12:T12,Q13:T13,R14:T14)/7</f>
        <v>0.76460496135079148</v>
      </c>
      <c r="V18" s="8"/>
      <c r="X18" t="s">
        <v>5</v>
      </c>
      <c r="Y18" s="4">
        <f>SUM(Y8:AA8,Y9:AB9,Y10:AC10,Z11:AD11,AA12:AE12,AB13:AE13,AC14:AE14)/7</f>
        <v>0.80359022044226847</v>
      </c>
      <c r="AH18" s="8"/>
      <c r="AJ18" t="s">
        <v>5</v>
      </c>
      <c r="AK18" s="4">
        <f>SUM(AK8:AM8,AK9:AN9,AK10:AO10,AL11:AP11,AM12:AQ12,AN13:AQ13,AO14:AQ14)/7</f>
        <v>0.82260112752746628</v>
      </c>
      <c r="AS18" s="8"/>
      <c r="AU18" t="s">
        <v>5</v>
      </c>
      <c r="AV18" s="4">
        <f>SUM(AV8:AX8,AV9:AY9,AV10:AZ10,AW11:BA11,AX12:BB12,AY13:BB13,AZ14:BB14)/7</f>
        <v>0.84064147902176067</v>
      </c>
      <c r="BD18" s="8"/>
      <c r="BF18" t="s">
        <v>5</v>
      </c>
      <c r="BG18" s="4">
        <f>SUM(BG8:BI8,BG9:BJ9,BG10:BK10,BH11:BL11,BI12:BM12,BJ13:BM13,BK14:BM14)/7</f>
        <v>0.85443380892179854</v>
      </c>
      <c r="BN18" s="8"/>
      <c r="BP18" t="s">
        <v>5</v>
      </c>
      <c r="BQ18" s="4">
        <f>SUM(BQ8:BS8,BQ9:BT9,BQ10:BU10,BR11:BV11,BS12:BW12,BT13:BW13,BU14:BW14)/7</f>
        <v>0.8571428571428571</v>
      </c>
    </row>
    <row r="19" spans="1:75" x14ac:dyDescent="0.25">
      <c r="B19" t="s">
        <v>25</v>
      </c>
      <c r="C19" s="4">
        <f>SUM(F8:I8,G9:I9,H10:I10,I11,C11,C12:D12,C13:E13,C14:F14)/7</f>
        <v>0.17289838236633795</v>
      </c>
      <c r="E19" s="3"/>
      <c r="F19" s="3"/>
      <c r="G19" s="3"/>
      <c r="H19" s="3">
        <f>SUM(H13,S13,AD13,AP13,BA13,BL13,BV13)/7</f>
        <v>0.57263618593580468</v>
      </c>
      <c r="I19" s="3"/>
      <c r="J19" s="3"/>
      <c r="K19" s="8"/>
      <c r="M19" t="s">
        <v>25</v>
      </c>
      <c r="N19" s="4">
        <f>SUM(Q8:T8,R9:T9,S10:T10,T11,N11,N12:O12,N13:P13,N14:Q14)/7</f>
        <v>9.2537895792065478E-2</v>
      </c>
      <c r="V19" s="8"/>
      <c r="X19" t="s">
        <v>25</v>
      </c>
      <c r="Y19" s="4">
        <f>SUM(AB8:AE8,AC9:AE9,AD10:AE10,AE11,Y11,Y12:Z12,Y13:AA13,Y14:AB14)/7</f>
        <v>5.3552636700588636E-2</v>
      </c>
      <c r="AH19" s="8"/>
      <c r="AJ19" t="s">
        <v>25</v>
      </c>
      <c r="AK19" s="4">
        <f>SUM(AN8:AQ8,AO9:AQ9,AP10:AQ10,AQ11,AK11,AK12:AL12,AK13:AM13,AK14:AN14)/7</f>
        <v>3.454172961539094E-2</v>
      </c>
      <c r="AS19" s="8"/>
      <c r="AU19" t="s">
        <v>25</v>
      </c>
      <c r="AV19" s="4">
        <f>SUM(AY8:BB8,AZ9:BB9,BA10:BB10,BB11,AV11,AV12:AW12,AV13:AX13,AV14:AY14)/7</f>
        <v>1.6501378121096432E-2</v>
      </c>
      <c r="BD19" s="8"/>
      <c r="BF19" t="s">
        <v>25</v>
      </c>
      <c r="BG19" s="4">
        <f>SUM(BJ8:BM8,BK9:BM9,BL10:BM10,BM11,BG11,BG12:BH12,BG13:BI13,BG14:BJ14)/7</f>
        <v>2.7090482210583348E-3</v>
      </c>
      <c r="BN19" s="8"/>
      <c r="BP19" t="s">
        <v>25</v>
      </c>
      <c r="BQ19" s="4">
        <f>SUM(BT8:BW8,BU9:BW9,BV10:BW10,BW11,BQ11,BQ12:BR12,BQ13:BS13,BQ14:BT14)/7</f>
        <v>0</v>
      </c>
    </row>
    <row r="20" spans="1:75" x14ac:dyDescent="0.25">
      <c r="I20" s="3">
        <f>SUM(I14,T14,AE14,AQ14,BB14,BM14,BW14)/7</f>
        <v>0.84821428571428559</v>
      </c>
      <c r="K20" s="8"/>
      <c r="V20" s="8"/>
      <c r="AH20" s="8"/>
      <c r="AS20" s="8"/>
      <c r="BD20" s="8"/>
      <c r="BN20" s="8"/>
    </row>
    <row r="21" spans="1:75" s="6" customFormat="1" x14ac:dyDescent="0.25">
      <c r="A21" s="6" t="s">
        <v>18</v>
      </c>
      <c r="K21" s="10"/>
      <c r="V21" s="10"/>
      <c r="AH21" s="10"/>
      <c r="AS21" s="10"/>
      <c r="BD21" s="10"/>
      <c r="BN21" s="10"/>
    </row>
    <row r="22" spans="1:75" s="6" customFormat="1" x14ac:dyDescent="0.25">
      <c r="A22" s="17"/>
      <c r="B22" s="6" t="s">
        <v>1</v>
      </c>
      <c r="K22" s="10"/>
      <c r="L22" s="17"/>
      <c r="M22" s="6" t="s">
        <v>1</v>
      </c>
      <c r="V22" s="10"/>
      <c r="W22" s="17"/>
      <c r="X22" s="6" t="s">
        <v>1</v>
      </c>
      <c r="AH22" s="10"/>
      <c r="AI22" s="17"/>
      <c r="AJ22" s="6" t="s">
        <v>1</v>
      </c>
      <c r="AS22" s="10"/>
      <c r="AT22" s="17"/>
      <c r="AU22" s="6" t="s">
        <v>1</v>
      </c>
      <c r="BD22" s="10"/>
      <c r="BE22" s="17"/>
      <c r="BF22" s="6" t="s">
        <v>1</v>
      </c>
      <c r="BN22" s="10"/>
      <c r="BO22" s="17"/>
      <c r="BP22" s="6" t="s">
        <v>1</v>
      </c>
    </row>
    <row r="23" spans="1:75" s="6" customFormat="1" x14ac:dyDescent="0.25">
      <c r="A23" s="6" t="s">
        <v>0</v>
      </c>
      <c r="B23" s="16"/>
      <c r="C23" s="6" t="s">
        <v>2</v>
      </c>
      <c r="D23" s="6">
        <v>12</v>
      </c>
      <c r="E23" s="6">
        <v>8</v>
      </c>
      <c r="F23" s="6">
        <v>4</v>
      </c>
      <c r="G23" s="6">
        <v>3</v>
      </c>
      <c r="H23" s="6">
        <v>2</v>
      </c>
      <c r="I23" s="6">
        <v>1</v>
      </c>
      <c r="K23" s="10"/>
      <c r="L23" s="6" t="s">
        <v>0</v>
      </c>
      <c r="M23" s="16"/>
      <c r="N23" s="6" t="s">
        <v>2</v>
      </c>
      <c r="O23" s="6">
        <v>12</v>
      </c>
      <c r="P23" s="6">
        <v>8</v>
      </c>
      <c r="Q23" s="6">
        <v>4</v>
      </c>
      <c r="R23" s="6">
        <v>3</v>
      </c>
      <c r="S23" s="6">
        <v>2</v>
      </c>
      <c r="T23" s="6">
        <v>1</v>
      </c>
      <c r="V23" s="10"/>
      <c r="W23" s="6" t="s">
        <v>0</v>
      </c>
      <c r="X23" s="16"/>
      <c r="Y23" s="6" t="s">
        <v>2</v>
      </c>
      <c r="Z23" s="7">
        <v>12</v>
      </c>
      <c r="AA23" s="7">
        <v>8</v>
      </c>
      <c r="AB23" s="7">
        <v>4</v>
      </c>
      <c r="AC23" s="7">
        <v>3</v>
      </c>
      <c r="AD23" s="7">
        <v>2</v>
      </c>
      <c r="AE23" s="7">
        <v>1</v>
      </c>
      <c r="AF23" s="7"/>
      <c r="AH23" s="10"/>
      <c r="AI23" s="6" t="s">
        <v>0</v>
      </c>
      <c r="AJ23" s="16"/>
      <c r="AK23" s="6" t="s">
        <v>2</v>
      </c>
      <c r="AL23" s="6">
        <v>12</v>
      </c>
      <c r="AM23" s="6">
        <v>8</v>
      </c>
      <c r="AN23" s="6">
        <v>4</v>
      </c>
      <c r="AO23" s="6">
        <v>3</v>
      </c>
      <c r="AP23" s="6">
        <v>2</v>
      </c>
      <c r="AQ23" s="6">
        <v>1</v>
      </c>
      <c r="AS23" s="10"/>
      <c r="AT23" s="6" t="s">
        <v>0</v>
      </c>
      <c r="AU23" s="16"/>
      <c r="AV23" s="6" t="s">
        <v>2</v>
      </c>
      <c r="AW23" s="6">
        <v>12</v>
      </c>
      <c r="AX23" s="6">
        <v>8</v>
      </c>
      <c r="AY23" s="6">
        <v>4</v>
      </c>
      <c r="AZ23" s="6">
        <v>3</v>
      </c>
      <c r="BA23" s="6">
        <v>2</v>
      </c>
      <c r="BB23" s="6">
        <v>1</v>
      </c>
      <c r="BD23" s="10"/>
      <c r="BE23" s="6" t="s">
        <v>0</v>
      </c>
      <c r="BF23" s="16"/>
      <c r="BG23" s="6" t="s">
        <v>2</v>
      </c>
      <c r="BH23" s="6">
        <v>12</v>
      </c>
      <c r="BI23" s="6">
        <v>8</v>
      </c>
      <c r="BJ23" s="6">
        <v>4</v>
      </c>
      <c r="BK23" s="6">
        <v>3</v>
      </c>
      <c r="BL23" s="6">
        <v>2</v>
      </c>
      <c r="BM23" s="6">
        <v>1</v>
      </c>
      <c r="BN23" s="10"/>
      <c r="BO23" s="6" t="s">
        <v>0</v>
      </c>
      <c r="BP23" s="16"/>
      <c r="BQ23" s="6" t="s">
        <v>2</v>
      </c>
      <c r="BR23" s="6">
        <v>12</v>
      </c>
      <c r="BS23" s="6">
        <v>8</v>
      </c>
      <c r="BT23" s="6">
        <v>4</v>
      </c>
      <c r="BU23" s="6">
        <v>3</v>
      </c>
      <c r="BV23" s="6">
        <v>2</v>
      </c>
      <c r="BW23" s="6">
        <v>1</v>
      </c>
    </row>
    <row r="24" spans="1:75" s="6" customFormat="1" x14ac:dyDescent="0.25">
      <c r="B24" s="6" t="s">
        <v>2</v>
      </c>
      <c r="C24" s="13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K24" s="10"/>
      <c r="M24" s="6" t="s">
        <v>2</v>
      </c>
      <c r="N24" s="13">
        <f>Sheet11!N29/Sheet11!V29</f>
        <v>0</v>
      </c>
      <c r="O24" s="2">
        <f>Sheet11!O29/Sheet11!V29</f>
        <v>1</v>
      </c>
      <c r="P24" s="2">
        <f>Sheet11!P29/Sheet11!V29</f>
        <v>0</v>
      </c>
      <c r="Q24" s="2">
        <f>Sheet11!Q29/Sheet11!V29</f>
        <v>0</v>
      </c>
      <c r="R24" s="2">
        <f>Sheet11!R29/Sheet11!V29</f>
        <v>0</v>
      </c>
      <c r="S24" s="2">
        <f>Sheet11!S29/Sheet11!V29</f>
        <v>0</v>
      </c>
      <c r="T24" s="2">
        <f>Sheet11!T29/Sheet11!V29</f>
        <v>0</v>
      </c>
      <c r="V24" s="10"/>
      <c r="X24" s="6" t="s">
        <v>2</v>
      </c>
      <c r="Y24" s="13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H24" s="10"/>
      <c r="AJ24" s="6" t="s">
        <v>2</v>
      </c>
      <c r="AK24" s="13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S24" s="10"/>
      <c r="AU24" s="6" t="s">
        <v>2</v>
      </c>
      <c r="AV24" s="13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D24" s="10"/>
      <c r="BF24" s="6" t="s">
        <v>2</v>
      </c>
      <c r="BG24" s="13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10"/>
      <c r="BP24" s="6" t="s">
        <v>2</v>
      </c>
      <c r="BQ24" s="13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</row>
    <row r="25" spans="1:75" s="6" customFormat="1" x14ac:dyDescent="0.25">
      <c r="B25" s="6">
        <v>12</v>
      </c>
      <c r="C25" s="2">
        <f>Sheet11!C30/Sheet11!K30</f>
        <v>0</v>
      </c>
      <c r="D25" s="13">
        <f>Sheet11!D30/Sheet11!K30</f>
        <v>0.45833333333333331</v>
      </c>
      <c r="E25" s="2">
        <f>Sheet11!E30/Sheet11!K30</f>
        <v>0.26955782312925169</v>
      </c>
      <c r="F25" s="2">
        <f>Sheet11!F30/Sheet11!K30</f>
        <v>0.17431972789115646</v>
      </c>
      <c r="G25" s="2">
        <f>Sheet11!G30/Sheet11!K30</f>
        <v>6.8027210884353748E-2</v>
      </c>
      <c r="H25" s="2">
        <f>Sheet11!H30/Sheet11!K30</f>
        <v>1.5306122448979591E-2</v>
      </c>
      <c r="I25" s="2">
        <f>Sheet11!I30/Sheet11!K30</f>
        <v>1.4455782312925171E-2</v>
      </c>
      <c r="K25" s="10"/>
      <c r="M25" s="6">
        <v>12</v>
      </c>
      <c r="N25" s="2">
        <f>Sheet11!N30/Sheet11!V30</f>
        <v>0</v>
      </c>
      <c r="O25" s="13">
        <f>Sheet11!O30/Sheet11!V30</f>
        <v>0.32738095238095238</v>
      </c>
      <c r="P25" s="2">
        <f>Sheet11!P30/Sheet11!V30</f>
        <v>0.51700680272108845</v>
      </c>
      <c r="Q25" s="2">
        <f>Sheet11!Q30/Sheet11!V30</f>
        <v>0.15136054421768708</v>
      </c>
      <c r="R25" s="2">
        <f>Sheet11!R30/Sheet11!V30</f>
        <v>1.7006802721088435E-3</v>
      </c>
      <c r="S25" s="2">
        <f>Sheet11!S30/Sheet11!V30</f>
        <v>2.5510204081632651E-3</v>
      </c>
      <c r="T25" s="2">
        <f>Sheet11!T30/Sheet11!V30</f>
        <v>0</v>
      </c>
      <c r="V25" s="10"/>
      <c r="X25" s="6">
        <v>12</v>
      </c>
      <c r="Y25" s="2">
        <f>Sheet11!Y30/Sheet11!AG30</f>
        <v>0</v>
      </c>
      <c r="Z25" s="13">
        <f>Sheet11!Z30/Sheet11!AG30</f>
        <v>0.23809523809523808</v>
      </c>
      <c r="AA25" s="2">
        <f>Sheet11!AA30/Sheet11!AG30</f>
        <v>0.67942176870748294</v>
      </c>
      <c r="AB25" s="2">
        <f>Sheet11!AB30/Sheet11!AG30</f>
        <v>7.5680272108843538E-2</v>
      </c>
      <c r="AC25" s="2">
        <f>Sheet11!AC30/Sheet11!AG30</f>
        <v>6.8027210884353739E-3</v>
      </c>
      <c r="AD25" s="2">
        <f>Sheet11!AD30/Sheet11!AG30</f>
        <v>0</v>
      </c>
      <c r="AE25" s="2">
        <f>Sheet11!AE30/Sheet11!AG30</f>
        <v>0</v>
      </c>
      <c r="AH25" s="10"/>
      <c r="AJ25" s="6">
        <v>12</v>
      </c>
      <c r="AK25" s="2">
        <f>Sheet11!AK30/Sheet11!AS30</f>
        <v>0</v>
      </c>
      <c r="AL25" s="13">
        <f>Sheet11!AL30/Sheet11!AS30</f>
        <v>0.15306122448979592</v>
      </c>
      <c r="AM25" s="2">
        <f>Sheet11!AM30/Sheet11!AS30</f>
        <v>0.81122448979591832</v>
      </c>
      <c r="AN25" s="2">
        <f>Sheet11!AN30/Sheet11!AS30</f>
        <v>3.5714285714285712E-2</v>
      </c>
      <c r="AO25" s="2">
        <f>Sheet11!AO30/Sheet11!AS30</f>
        <v>0</v>
      </c>
      <c r="AP25" s="2">
        <f>Sheet11!AP30/Sheet11!AS30</f>
        <v>0</v>
      </c>
      <c r="AQ25" s="2">
        <f>Sheet11!AQ30/Sheet11!AS30</f>
        <v>0</v>
      </c>
      <c r="AS25" s="10"/>
      <c r="AU25" s="6">
        <v>12</v>
      </c>
      <c r="AV25" s="2">
        <f>Sheet11!AV30/Sheet11!BD30</f>
        <v>0</v>
      </c>
      <c r="AW25" s="13">
        <f>Sheet11!AW30/Sheet11!BD30</f>
        <v>0.10289115646258504</v>
      </c>
      <c r="AX25" s="2">
        <f>Sheet11!AX30/Sheet11!BD30</f>
        <v>0.8962585034013606</v>
      </c>
      <c r="AY25" s="2">
        <f>Sheet11!AY30/Sheet11!BD30</f>
        <v>8.5034013605442174E-4</v>
      </c>
      <c r="AZ25" s="2">
        <f>Sheet11!AZ30/Sheet11!BD30</f>
        <v>0</v>
      </c>
      <c r="BA25" s="2">
        <f>Sheet11!BA30/Sheet11!BD30</f>
        <v>0</v>
      </c>
      <c r="BB25" s="2">
        <f>Sheet11!BB30/Sheet11!BD30</f>
        <v>0</v>
      </c>
      <c r="BD25" s="10"/>
      <c r="BF25" s="6">
        <v>12</v>
      </c>
      <c r="BG25" s="2">
        <f>Sheet11!BG30/Sheet11!BN30</f>
        <v>0</v>
      </c>
      <c r="BH25" s="13">
        <f>Sheet11!BH30/Sheet11!BN30</f>
        <v>5.5272108843537414E-2</v>
      </c>
      <c r="BI25" s="2">
        <f>Sheet11!BI30/Sheet11!BN30</f>
        <v>0.94472789115646261</v>
      </c>
      <c r="BJ25" s="2">
        <f>Sheet11!BJ30/Sheet11!BN30</f>
        <v>0</v>
      </c>
      <c r="BK25" s="2">
        <f>Sheet11!BK30/Sheet11!BN30</f>
        <v>0</v>
      </c>
      <c r="BL25" s="2">
        <f>Sheet11!BL30/Sheet11!BN30</f>
        <v>0</v>
      </c>
      <c r="BM25" s="2">
        <f>Sheet11!BM30/Sheet11!BN30</f>
        <v>0</v>
      </c>
      <c r="BN25" s="10"/>
      <c r="BP25" s="6">
        <v>12</v>
      </c>
      <c r="BQ25" s="2">
        <f>Sheet11!BQ30/Sheet11!BY30</f>
        <v>0</v>
      </c>
      <c r="BR25" s="13">
        <f>Sheet11!BR30/Sheet11!BY30</f>
        <v>3.1462585034013606E-2</v>
      </c>
      <c r="BS25" s="2">
        <f>Sheet11!BS30/Sheet11!BY30</f>
        <v>0.96853741496598644</v>
      </c>
      <c r="BT25" s="2">
        <f>Sheet11!BT30/Sheet11!BY30</f>
        <v>0</v>
      </c>
      <c r="BU25" s="2">
        <f>Sheet11!BU30/Sheet11!BY30</f>
        <v>0</v>
      </c>
      <c r="BV25" s="2">
        <f>Sheet11!BV30/Sheet11!BY30</f>
        <v>0</v>
      </c>
      <c r="BW25" s="2">
        <f>Sheet11!BW30/Sheet11!BY30</f>
        <v>0</v>
      </c>
    </row>
    <row r="26" spans="1:75" s="6" customFormat="1" x14ac:dyDescent="0.25">
      <c r="B26" s="6">
        <v>8</v>
      </c>
      <c r="C26" s="2">
        <f>Sheet11!C31/Sheet11!K31</f>
        <v>1.2443438914027148E-2</v>
      </c>
      <c r="D26" s="2">
        <f>Sheet11!D31/Sheet11!K31</f>
        <v>0.13914027149321267</v>
      </c>
      <c r="E26" s="13">
        <f>Sheet11!E31/Sheet11!K31</f>
        <v>0.19343891402714933</v>
      </c>
      <c r="F26" s="2">
        <f>Sheet11!F31/Sheet11!K31</f>
        <v>0.2669683257918552</v>
      </c>
      <c r="G26" s="2">
        <f>Sheet11!G31/Sheet11!K31</f>
        <v>0.16063348416289594</v>
      </c>
      <c r="H26" s="2">
        <f>Sheet11!H31/Sheet11!K31</f>
        <v>7.2398190045248875E-2</v>
      </c>
      <c r="I26" s="2">
        <f>Sheet11!I31/Sheet11!K31</f>
        <v>0.15497737556561086</v>
      </c>
      <c r="K26" s="10"/>
      <c r="M26" s="6">
        <v>8</v>
      </c>
      <c r="N26" s="2">
        <f>Sheet11!N31/Sheet11!V31</f>
        <v>0</v>
      </c>
      <c r="O26" s="2">
        <f>Sheet11!O31/Sheet11!V31</f>
        <v>0.12525050100200399</v>
      </c>
      <c r="P26" s="13">
        <f>Sheet11!P31/Sheet11!V31</f>
        <v>0.21643286573146292</v>
      </c>
      <c r="Q26" s="2">
        <f>Sheet11!Q31/Sheet11!V31</f>
        <v>0.46392785571142287</v>
      </c>
      <c r="R26" s="2">
        <f>Sheet11!R31/Sheet11!V31</f>
        <v>0.14829659318637275</v>
      </c>
      <c r="S26" s="2">
        <f>Sheet11!S31/Sheet11!V31</f>
        <v>2.004008016032064E-2</v>
      </c>
      <c r="T26" s="2">
        <f>Sheet11!T31/Sheet11!V31</f>
        <v>2.6052104208416832E-2</v>
      </c>
      <c r="V26" s="10"/>
      <c r="X26" s="6">
        <v>8</v>
      </c>
      <c r="Y26" s="2">
        <f>Sheet11!Y31/Sheet11!AG31</f>
        <v>0</v>
      </c>
      <c r="Z26" s="2">
        <f>Sheet11!Z31/Sheet11!AG31</f>
        <v>0.11623616236162361</v>
      </c>
      <c r="AA26" s="13">
        <f>Sheet11!AA31/Sheet11!AG31</f>
        <v>0.31918819188191883</v>
      </c>
      <c r="AB26" s="2">
        <f>Sheet11!AB31/Sheet11!AG31</f>
        <v>0.48985239852398527</v>
      </c>
      <c r="AC26" s="2">
        <f>Sheet11!AC31/Sheet11!AG31</f>
        <v>5.9040590405904057E-2</v>
      </c>
      <c r="AD26" s="2">
        <f>Sheet11!AD31/Sheet11!AG31</f>
        <v>3.6900369003690036E-3</v>
      </c>
      <c r="AE26" s="2">
        <f>Sheet11!AE31/Sheet11!AG31</f>
        <v>1.1992619926199263E-2</v>
      </c>
      <c r="AH26" s="10"/>
      <c r="AJ26" s="6">
        <v>8</v>
      </c>
      <c r="AK26" s="2">
        <f>Sheet11!AK31/Sheet11!AS31</f>
        <v>0</v>
      </c>
      <c r="AL26" s="2">
        <f>Sheet11!AL31/Sheet11!AS31</f>
        <v>7.1038251366120214E-2</v>
      </c>
      <c r="AM26" s="13">
        <f>Sheet11!AM31/Sheet11!AS31</f>
        <v>0.3251366120218579</v>
      </c>
      <c r="AN26" s="2">
        <f>Sheet11!AN31/Sheet11!AS31</f>
        <v>0.55828779599271405</v>
      </c>
      <c r="AO26" s="2">
        <f>Sheet11!AO31/Sheet11!AS31</f>
        <v>3.4608378870673952E-2</v>
      </c>
      <c r="AP26" s="2">
        <f>Sheet11!AP31/Sheet11!AS31</f>
        <v>4.5537340619307837E-3</v>
      </c>
      <c r="AQ26" s="2">
        <f>Sheet11!AQ31/Sheet11!AS31</f>
        <v>6.375227686703097E-3</v>
      </c>
      <c r="AS26" s="10"/>
      <c r="AU26" s="6">
        <v>8</v>
      </c>
      <c r="AV26" s="2">
        <f>Sheet11!AV31/Sheet11!BD31</f>
        <v>0</v>
      </c>
      <c r="AW26" s="2">
        <f>Sheet11!AW31/Sheet11!BD31</f>
        <v>4.9541284403669728E-2</v>
      </c>
      <c r="AX26" s="13">
        <f>Sheet11!AX31/Sheet11!BD31</f>
        <v>0.35504587155963302</v>
      </c>
      <c r="AY26" s="2">
        <f>Sheet11!AY31/Sheet11!BD31</f>
        <v>0.56697247706422016</v>
      </c>
      <c r="AZ26" s="2">
        <f>Sheet11!AZ31/Sheet11!BD31</f>
        <v>2.8440366972477066E-2</v>
      </c>
      <c r="BA26" s="2">
        <f>Sheet11!BA31/Sheet11!BD31</f>
        <v>0</v>
      </c>
      <c r="BB26" s="2">
        <f>Sheet11!BB31/Sheet11!BD31</f>
        <v>0</v>
      </c>
      <c r="BD26" s="10"/>
      <c r="BF26" s="6">
        <v>8</v>
      </c>
      <c r="BG26" s="2">
        <f>Sheet11!BG31/Sheet11!BN31</f>
        <v>0</v>
      </c>
      <c r="BH26" s="2">
        <f>Sheet11!BH31/Sheet11!BN31</f>
        <v>2.6556776556776556E-2</v>
      </c>
      <c r="BI26" s="13">
        <f>Sheet11!BI31/Sheet11!BN31</f>
        <v>0.35073260073260071</v>
      </c>
      <c r="BJ26" s="2">
        <f>Sheet11!BJ31/Sheet11!BN31</f>
        <v>0.60622710622710618</v>
      </c>
      <c r="BK26" s="2">
        <f>Sheet11!BK31/Sheet11!BN31</f>
        <v>1.6483516483516484E-2</v>
      </c>
      <c r="BL26" s="2">
        <f>Sheet11!BL31/Sheet11!BN31</f>
        <v>0</v>
      </c>
      <c r="BM26" s="2">
        <f>Sheet11!BM31/Sheet11!BN31</f>
        <v>0</v>
      </c>
      <c r="BN26" s="10"/>
      <c r="BP26" s="6">
        <v>8</v>
      </c>
      <c r="BQ26" s="2">
        <f>Sheet11!BQ31/Sheet11!BY31</f>
        <v>0</v>
      </c>
      <c r="BR26" s="2">
        <f>Sheet11!BR31/Sheet11!BY31</f>
        <v>1.3736263736263736E-2</v>
      </c>
      <c r="BS26" s="13">
        <f>Sheet11!BS31/Sheet11!BY31</f>
        <v>0.31959706959706957</v>
      </c>
      <c r="BT26" s="2">
        <f>Sheet11!BT31/Sheet11!BY31</f>
        <v>0.65659340659340659</v>
      </c>
      <c r="BU26" s="2">
        <f>Sheet11!BU31/Sheet11!BY31</f>
        <v>1.0073260073260074E-2</v>
      </c>
      <c r="BV26" s="2">
        <f>Sheet11!BV31/Sheet11!BY31</f>
        <v>0</v>
      </c>
      <c r="BW26" s="2">
        <f>Sheet11!BW31/Sheet11!BY31</f>
        <v>0</v>
      </c>
    </row>
    <row r="27" spans="1:75" s="6" customFormat="1" x14ac:dyDescent="0.25">
      <c r="B27" s="6">
        <v>4</v>
      </c>
      <c r="C27" s="2">
        <f>Sheet11!C32/Sheet11!K32</f>
        <v>5.8275058275058279E-3</v>
      </c>
      <c r="D27" s="2">
        <f>Sheet11!D32/Sheet11!K32</f>
        <v>7.575757575757576E-2</v>
      </c>
      <c r="E27" s="2">
        <f>Sheet11!E32/Sheet11!K32</f>
        <v>9.2074592074592079E-2</v>
      </c>
      <c r="F27" s="13">
        <f>Sheet11!F32/Sheet11!K32</f>
        <v>0.20163170163170163</v>
      </c>
      <c r="G27" s="2">
        <f>Sheet11!G32/Sheet11!K32</f>
        <v>0.17482517482517482</v>
      </c>
      <c r="H27" s="2">
        <f>Sheet11!H32/Sheet11!K32</f>
        <v>0.14219114219114218</v>
      </c>
      <c r="I27" s="2">
        <f>Sheet11!I32/Sheet11!K32</f>
        <v>0.30769230769230771</v>
      </c>
      <c r="K27" s="10"/>
      <c r="M27" s="6">
        <v>4</v>
      </c>
      <c r="N27" s="2">
        <f>Sheet11!N32/Sheet11!V32</f>
        <v>0</v>
      </c>
      <c r="O27" s="2">
        <f>Sheet11!O32/Sheet11!V32</f>
        <v>8.9898989898989895E-2</v>
      </c>
      <c r="P27" s="2">
        <f>Sheet11!P32/Sheet11!V32</f>
        <v>0.1484848484848485</v>
      </c>
      <c r="Q27" s="13">
        <f>Sheet11!Q32/Sheet11!V32</f>
        <v>0.28282828282828282</v>
      </c>
      <c r="R27" s="2">
        <f>Sheet11!R32/Sheet11!V32</f>
        <v>0.24747474747474749</v>
      </c>
      <c r="S27" s="2">
        <f>Sheet11!S32/Sheet11!V32</f>
        <v>0.14747474747474748</v>
      </c>
      <c r="T27" s="2">
        <f>Sheet11!T32/Sheet11!V32</f>
        <v>8.3838383838383837E-2</v>
      </c>
      <c r="V27" s="10"/>
      <c r="X27" s="6">
        <v>4</v>
      </c>
      <c r="Y27" s="2">
        <f>Sheet11!Y32/Sheet11!AG32</f>
        <v>0</v>
      </c>
      <c r="Z27" s="2">
        <f>Sheet11!Z32/Sheet11!AG32</f>
        <v>7.9760717846460612E-3</v>
      </c>
      <c r="AA27" s="2">
        <f>Sheet11!AA32/Sheet11!AG32</f>
        <v>0.10169491525423729</v>
      </c>
      <c r="AB27" s="13">
        <f>Sheet11!AB32/Sheet11!AG32</f>
        <v>0.44466600199401796</v>
      </c>
      <c r="AC27" s="2">
        <f>Sheet11!AC32/Sheet11!AG32</f>
        <v>0.34496510468594216</v>
      </c>
      <c r="AD27" s="2">
        <f>Sheet11!AD32/Sheet11!AG32</f>
        <v>8.4745762711864403E-2</v>
      </c>
      <c r="AE27" s="2">
        <f>Sheet11!AE32/Sheet11!AG32</f>
        <v>1.5952143569292122E-2</v>
      </c>
      <c r="AH27" s="10"/>
      <c r="AJ27" s="6">
        <v>4</v>
      </c>
      <c r="AK27" s="2">
        <f>Sheet11!AK32/Sheet11!AS32</f>
        <v>0</v>
      </c>
      <c r="AL27" s="2">
        <f>Sheet11!AL32/Sheet11!AS32</f>
        <v>1.984126984126984E-3</v>
      </c>
      <c r="AM27" s="2">
        <f>Sheet11!AM32/Sheet11!AS32</f>
        <v>2.6785714285714284E-2</v>
      </c>
      <c r="AN27" s="13">
        <f>Sheet11!AN32/Sheet11!AS32</f>
        <v>0.57539682539682535</v>
      </c>
      <c r="AO27" s="2">
        <f>Sheet11!AO32/Sheet11!AS32</f>
        <v>0.33234126984126983</v>
      </c>
      <c r="AP27" s="2">
        <f>Sheet11!AP32/Sheet11!AS32</f>
        <v>5.7539682539682536E-2</v>
      </c>
      <c r="AQ27" s="2">
        <f>Sheet11!AQ32/Sheet11!AS32</f>
        <v>5.9523809523809521E-3</v>
      </c>
      <c r="AS27" s="10"/>
      <c r="AU27" s="6">
        <v>4</v>
      </c>
      <c r="AV27" s="2">
        <f>Sheet11!AV32/Sheet11!BD32</f>
        <v>0</v>
      </c>
      <c r="AW27" s="2">
        <f>Sheet11!AW32/Sheet11!BD32</f>
        <v>0</v>
      </c>
      <c r="AX27" s="2">
        <f>Sheet11!AX32/Sheet11!BD32</f>
        <v>1.984126984126984E-2</v>
      </c>
      <c r="AY27" s="13">
        <f>Sheet11!AY32/Sheet11!BD32</f>
        <v>0.67162698412698407</v>
      </c>
      <c r="AZ27" s="2">
        <f>Sheet11!AZ32/Sheet11!BD32</f>
        <v>0.29464285714285715</v>
      </c>
      <c r="BA27" s="2">
        <f>Sheet11!BA32/Sheet11!BD32</f>
        <v>1.3888888888888888E-2</v>
      </c>
      <c r="BB27" s="2">
        <f>Sheet11!BB32/Sheet11!BD32</f>
        <v>0</v>
      </c>
      <c r="BD27" s="10"/>
      <c r="BF27" s="6">
        <v>4</v>
      </c>
      <c r="BG27" s="2">
        <f>Sheet11!BG32/Sheet11!BN32</f>
        <v>0</v>
      </c>
      <c r="BH27" s="2">
        <f>Sheet11!BH32/Sheet11!BN32</f>
        <v>0</v>
      </c>
      <c r="BI27" s="2">
        <f>Sheet11!BI32/Sheet11!BN32</f>
        <v>1.6865079365079364E-2</v>
      </c>
      <c r="BJ27" s="13">
        <f>Sheet11!BJ32/Sheet11!BN32</f>
        <v>0.6339285714285714</v>
      </c>
      <c r="BK27" s="2">
        <f>Sheet11!BK32/Sheet11!BN32</f>
        <v>0.34424603174603174</v>
      </c>
      <c r="BL27" s="2">
        <f>Sheet11!BL32/Sheet11!BN32</f>
        <v>4.96031746031746E-3</v>
      </c>
      <c r="BM27" s="2">
        <f>Sheet11!BM32/Sheet11!BN32</f>
        <v>0</v>
      </c>
      <c r="BN27" s="10"/>
      <c r="BP27" s="6">
        <v>4</v>
      </c>
      <c r="BQ27" s="2">
        <f>Sheet11!BQ32/Sheet11!BY32</f>
        <v>0</v>
      </c>
      <c r="BR27" s="2">
        <f>Sheet11!BR32/Sheet11!BY32</f>
        <v>0</v>
      </c>
      <c r="BS27" s="2">
        <f>Sheet11!BS32/Sheet11!BY32</f>
        <v>1.984126984126984E-3</v>
      </c>
      <c r="BT27" s="13">
        <f>Sheet11!BT32/Sheet11!BY32</f>
        <v>0.74603174603174605</v>
      </c>
      <c r="BU27" s="2">
        <f>Sheet11!BU32/Sheet11!BY32</f>
        <v>0.25198412698412698</v>
      </c>
      <c r="BV27" s="2">
        <f>Sheet11!BV32/Sheet11!BY32</f>
        <v>0</v>
      </c>
      <c r="BW27" s="2">
        <f>Sheet11!BW32/Sheet11!BY32</f>
        <v>0</v>
      </c>
    </row>
    <row r="28" spans="1:75" s="6" customFormat="1" x14ac:dyDescent="0.25">
      <c r="B28" s="6">
        <v>3</v>
      </c>
      <c r="C28" s="2">
        <f>Sheet11!C33/Sheet11!K33</f>
        <v>2.9487179487179487E-2</v>
      </c>
      <c r="D28" s="2">
        <f>Sheet11!D33/Sheet11!K33</f>
        <v>2.8205128205128206E-2</v>
      </c>
      <c r="E28" s="2">
        <f>Sheet11!E33/Sheet11!K33</f>
        <v>3.0769230769230771E-2</v>
      </c>
      <c r="F28" s="2">
        <f>Sheet11!F33/Sheet11!K33</f>
        <v>0.13717948717948719</v>
      </c>
      <c r="G28" s="13">
        <f>Sheet11!G33/Sheet11!K33</f>
        <v>0.2153846153846154</v>
      </c>
      <c r="H28" s="2">
        <f>Sheet11!H33/Sheet11!K33</f>
        <v>0.19871794871794871</v>
      </c>
      <c r="I28" s="2">
        <f>Sheet11!I33/Sheet11!K33</f>
        <v>0.36025641025641025</v>
      </c>
      <c r="K28" s="10"/>
      <c r="M28" s="6">
        <v>3</v>
      </c>
      <c r="N28" s="2">
        <f>Sheet11!N33/Sheet11!V33</f>
        <v>2.2443890274314215E-2</v>
      </c>
      <c r="O28" s="2">
        <f>Sheet11!O33/Sheet11!V33</f>
        <v>2.369077306733167E-2</v>
      </c>
      <c r="P28" s="2">
        <f>Sheet11!P33/Sheet11!V33</f>
        <v>3.117206982543641E-2</v>
      </c>
      <c r="Q28" s="2">
        <f>Sheet11!Q33/Sheet11!V33</f>
        <v>0.15461346633416459</v>
      </c>
      <c r="R28" s="13">
        <f>Sheet11!R33/Sheet11!V33</f>
        <v>0.33915211970074816</v>
      </c>
      <c r="S28" s="2">
        <f>Sheet11!S33/Sheet11!V33</f>
        <v>0.21945137157107231</v>
      </c>
      <c r="T28" s="2">
        <f>Sheet11!T33/Sheet11!V33</f>
        <v>0.20947630922693267</v>
      </c>
      <c r="V28" s="10"/>
      <c r="X28" s="6">
        <v>3</v>
      </c>
      <c r="Y28" s="2">
        <f>Sheet11!Y33/Sheet11!AG33</f>
        <v>2.0987654320987655E-2</v>
      </c>
      <c r="Z28" s="2">
        <f>Sheet11!Z33/Sheet11!AG33</f>
        <v>3.7037037037037035E-2</v>
      </c>
      <c r="AA28" s="2">
        <f>Sheet11!AA33/Sheet11!AG33</f>
        <v>8.6419753086419745E-3</v>
      </c>
      <c r="AB28" s="2">
        <f>Sheet11!AB33/Sheet11!AG33</f>
        <v>0.14320987654320988</v>
      </c>
      <c r="AC28" s="13">
        <f>Sheet11!AC33/Sheet11!AG33</f>
        <v>0.41604938271604941</v>
      </c>
      <c r="AD28" s="2">
        <f>Sheet11!AD33/Sheet11!AG33</f>
        <v>0.23209876543209876</v>
      </c>
      <c r="AE28" s="2">
        <f>Sheet11!AE33/Sheet11!AG33</f>
        <v>0.1419753086419753</v>
      </c>
      <c r="AH28" s="10"/>
      <c r="AJ28" s="6">
        <v>3</v>
      </c>
      <c r="AK28" s="2">
        <f>Sheet11!AK33/Sheet11!AS33</f>
        <v>0</v>
      </c>
      <c r="AL28" s="2">
        <f>Sheet11!AL33/Sheet11!AS33</f>
        <v>1.6581632653061226E-2</v>
      </c>
      <c r="AM28" s="2">
        <f>Sheet11!AM33/Sheet11!AS33</f>
        <v>4.2091836734693876E-2</v>
      </c>
      <c r="AN28" s="2">
        <f>Sheet11!AN33/Sheet11!AS33</f>
        <v>0.13392857142857142</v>
      </c>
      <c r="AO28" s="13">
        <f>Sheet11!AO33/Sheet11!AS33</f>
        <v>0.36989795918367346</v>
      </c>
      <c r="AP28" s="2">
        <f>Sheet11!AP33/Sheet11!AS33</f>
        <v>0.31632653061224492</v>
      </c>
      <c r="AQ28" s="2">
        <f>Sheet11!AQ33/Sheet11!AS33</f>
        <v>0.1211734693877551</v>
      </c>
      <c r="AS28" s="10"/>
      <c r="AU28" s="6">
        <v>3</v>
      </c>
      <c r="AV28" s="2">
        <f>Sheet11!AV33/Sheet11!BD33</f>
        <v>0</v>
      </c>
      <c r="AW28" s="2">
        <f>Sheet11!AW33/Sheet11!BD33</f>
        <v>1.2674271229404309E-2</v>
      </c>
      <c r="AX28" s="2">
        <f>Sheet11!AX33/Sheet11!BD33</f>
        <v>5.3231939163498096E-2</v>
      </c>
      <c r="AY28" s="2">
        <f>Sheet11!AY33/Sheet11!BD33</f>
        <v>0.13561470215462612</v>
      </c>
      <c r="AZ28" s="13">
        <f>Sheet11!AZ33/Sheet11!BD33</f>
        <v>0.39163498098859317</v>
      </c>
      <c r="BA28" s="2">
        <f>Sheet11!BA33/Sheet11!BD33</f>
        <v>0.2877059569074778</v>
      </c>
      <c r="BB28" s="2">
        <f>Sheet11!BB33/Sheet11!BD33</f>
        <v>0.11913814955640051</v>
      </c>
      <c r="BD28" s="10"/>
      <c r="BF28" s="6">
        <v>3</v>
      </c>
      <c r="BG28" s="2">
        <f>Sheet11!BG33/Sheet11!BN33</f>
        <v>0</v>
      </c>
      <c r="BH28" s="2">
        <f>Sheet11!BH33/Sheet11!BN33</f>
        <v>2.4937655860349128E-2</v>
      </c>
      <c r="BI28" s="2">
        <f>Sheet11!BI33/Sheet11!BN33</f>
        <v>3.4912718204488775E-2</v>
      </c>
      <c r="BJ28" s="2">
        <f>Sheet11!BJ33/Sheet11!BN33</f>
        <v>0.13216957605985039</v>
      </c>
      <c r="BK28" s="13">
        <f>Sheet11!BK33/Sheet11!BN33</f>
        <v>0.42643391521197005</v>
      </c>
      <c r="BL28" s="2">
        <f>Sheet11!BL33/Sheet11!BN33</f>
        <v>0.25436408977556108</v>
      </c>
      <c r="BM28" s="2">
        <f>Sheet11!BM33/Sheet11!BN33</f>
        <v>0.12718204488778054</v>
      </c>
      <c r="BN28" s="10"/>
      <c r="BP28" s="6">
        <v>3</v>
      </c>
      <c r="BQ28" s="2">
        <f>Sheet11!BQ33/Sheet11!BY33</f>
        <v>0</v>
      </c>
      <c r="BR28" s="2">
        <f>Sheet11!BR33/Sheet11!BY33</f>
        <v>3.2967032967032968E-2</v>
      </c>
      <c r="BS28" s="2">
        <f>Sheet11!BS33/Sheet11!BY33</f>
        <v>4.0293040293040296E-2</v>
      </c>
      <c r="BT28" s="2">
        <f>Sheet11!BT33/Sheet11!BY33</f>
        <v>0.11721611721611722</v>
      </c>
      <c r="BU28" s="13">
        <f>Sheet11!BU33/Sheet11!BY33</f>
        <v>0.44566544566544569</v>
      </c>
      <c r="BV28" s="2">
        <f>Sheet11!BV33/Sheet11!BY33</f>
        <v>0.23443223443223443</v>
      </c>
      <c r="BW28" s="2">
        <f>Sheet11!BW33/Sheet11!BY33</f>
        <v>0.12942612942612944</v>
      </c>
    </row>
    <row r="29" spans="1:75" s="6" customFormat="1" x14ac:dyDescent="0.25">
      <c r="B29" s="6">
        <v>2</v>
      </c>
      <c r="C29" s="2">
        <f>Sheet11!C34/Sheet11!K34</f>
        <v>0</v>
      </c>
      <c r="D29" s="2">
        <f>Sheet11!D34/Sheet11!K34</f>
        <v>1.7085427135678392E-2</v>
      </c>
      <c r="E29" s="2">
        <f>Sheet11!E34/Sheet11!K34</f>
        <v>1.1055276381909548E-2</v>
      </c>
      <c r="F29" s="2">
        <f>Sheet11!F34/Sheet11!K34</f>
        <v>0.11758793969849246</v>
      </c>
      <c r="G29" s="2">
        <f>Sheet11!G34/Sheet11!K34</f>
        <v>0.17386934673366833</v>
      </c>
      <c r="H29" s="13">
        <f>Sheet11!H34/Sheet11!K34</f>
        <v>0.2422110552763819</v>
      </c>
      <c r="I29" s="14">
        <f>Sheet11!I34/Sheet11!K34</f>
        <v>0.43819095477386932</v>
      </c>
      <c r="K29" s="10"/>
      <c r="M29" s="6">
        <v>2</v>
      </c>
      <c r="N29" s="2">
        <f>Sheet11!N34/Sheet11!V34</f>
        <v>0</v>
      </c>
      <c r="O29" s="2">
        <f>Sheet11!O34/Sheet11!V34</f>
        <v>0</v>
      </c>
      <c r="P29" s="2">
        <f>Sheet11!P34/Sheet11!V34</f>
        <v>3.9920159680638719E-3</v>
      </c>
      <c r="Q29" s="2">
        <f>Sheet11!Q34/Sheet11!V34</f>
        <v>3.1936127744510975E-2</v>
      </c>
      <c r="R29" s="2">
        <f>Sheet11!R34/Sheet11!V34</f>
        <v>0.21756487025948104</v>
      </c>
      <c r="S29" s="13">
        <f>Sheet11!S34/Sheet11!V34</f>
        <v>0.42714570858283435</v>
      </c>
      <c r="T29" s="2">
        <f>Sheet11!T34/Sheet11!V34</f>
        <v>0.31936127744510978</v>
      </c>
      <c r="V29" s="10"/>
      <c r="X29" s="6">
        <v>2</v>
      </c>
      <c r="Y29" s="2">
        <f>Sheet11!Y34/Sheet11!AG34</f>
        <v>0</v>
      </c>
      <c r="Z29" s="2">
        <f>Sheet11!Z34/Sheet11!AG34</f>
        <v>0</v>
      </c>
      <c r="AA29" s="2">
        <f>Sheet11!AA34/Sheet11!AG34</f>
        <v>0</v>
      </c>
      <c r="AB29" s="2">
        <f>Sheet11!AB34/Sheet11!AG34</f>
        <v>1.0978043912175649E-2</v>
      </c>
      <c r="AC29" s="2">
        <f>Sheet11!AC34/Sheet11!AG34</f>
        <v>0.15768463073852296</v>
      </c>
      <c r="AD29" s="13">
        <f>Sheet11!AD34/Sheet11!AG34</f>
        <v>0.6217564870259481</v>
      </c>
      <c r="AE29" s="2">
        <f>Sheet11!AE34/Sheet11!AG34</f>
        <v>0.20958083832335328</v>
      </c>
      <c r="AH29" s="10"/>
      <c r="AJ29" s="6">
        <v>2</v>
      </c>
      <c r="AK29" s="2">
        <f>Sheet11!AK34/Sheet11!AS34</f>
        <v>0</v>
      </c>
      <c r="AL29" s="2">
        <f>Sheet11!AL34/Sheet11!AS34</f>
        <v>0</v>
      </c>
      <c r="AM29" s="2">
        <f>Sheet11!AM34/Sheet11!AS34</f>
        <v>0</v>
      </c>
      <c r="AN29" s="2">
        <f>Sheet11!AN34/Sheet11!AS34</f>
        <v>0</v>
      </c>
      <c r="AO29" s="2">
        <f>Sheet11!AO34/Sheet11!AS34</f>
        <v>8.0838323353293412E-2</v>
      </c>
      <c r="AP29" s="13">
        <f>Sheet11!AP34/Sheet11!AS34</f>
        <v>0.7924151696606786</v>
      </c>
      <c r="AQ29" s="2">
        <f>Sheet11!AQ34/Sheet11!AS34</f>
        <v>0.12674650698602793</v>
      </c>
      <c r="AS29" s="10"/>
      <c r="AU29" s="6">
        <v>2</v>
      </c>
      <c r="AV29" s="2">
        <f>Sheet11!AV34/Sheet11!BD34</f>
        <v>0</v>
      </c>
      <c r="AW29" s="2">
        <f>Sheet11!AW34/Sheet11!BD34</f>
        <v>0</v>
      </c>
      <c r="AX29" s="2">
        <f>Sheet11!AX34/Sheet11!BD34</f>
        <v>0</v>
      </c>
      <c r="AY29" s="2">
        <f>Sheet11!AY34/Sheet11!BD34</f>
        <v>0</v>
      </c>
      <c r="AZ29" s="2">
        <f>Sheet11!AZ34/Sheet11!BD34</f>
        <v>4.291417165668663E-2</v>
      </c>
      <c r="BA29" s="13">
        <f>Sheet11!BA34/Sheet11!BD34</f>
        <v>0.84530938123752497</v>
      </c>
      <c r="BB29" s="2">
        <f>Sheet11!BB34/Sheet11!BD34</f>
        <v>0.11177644710578842</v>
      </c>
      <c r="BD29" s="10"/>
      <c r="BF29" s="6">
        <v>2</v>
      </c>
      <c r="BG29" s="2">
        <f>Sheet11!BG34/Sheet11!BN34</f>
        <v>0</v>
      </c>
      <c r="BH29" s="2">
        <f>Sheet11!BH34/Sheet11!BN34</f>
        <v>0</v>
      </c>
      <c r="BI29" s="2">
        <f>Sheet11!BI34/Sheet11!BN34</f>
        <v>0</v>
      </c>
      <c r="BJ29" s="2">
        <f>Sheet11!BJ34/Sheet11!BN34</f>
        <v>0</v>
      </c>
      <c r="BK29" s="2">
        <f>Sheet11!BK34/Sheet11!BN34</f>
        <v>5.3892215568862277E-2</v>
      </c>
      <c r="BL29" s="13">
        <f>Sheet11!BL34/Sheet11!BN34</f>
        <v>0.88123752495009977</v>
      </c>
      <c r="BM29" s="2">
        <f>Sheet11!BM34/Sheet11!BN34</f>
        <v>6.4870259481037917E-2</v>
      </c>
      <c r="BN29" s="10"/>
      <c r="BP29" s="6">
        <v>2</v>
      </c>
      <c r="BQ29" s="2">
        <f>Sheet11!BQ34/Sheet11!BY34</f>
        <v>0</v>
      </c>
      <c r="BR29" s="2">
        <f>Sheet11!BR34/Sheet11!BY34</f>
        <v>0</v>
      </c>
      <c r="BS29" s="2">
        <f>Sheet11!BS34/Sheet11!BY34</f>
        <v>0</v>
      </c>
      <c r="BT29" s="2">
        <f>Sheet11!BT34/Sheet11!BY34</f>
        <v>0</v>
      </c>
      <c r="BU29" s="2">
        <f>Sheet11!BU34/Sheet11!BY34</f>
        <v>6.2874251497005984E-2</v>
      </c>
      <c r="BV29" s="13">
        <f>Sheet11!BV34/Sheet11!BY34</f>
        <v>0.90718562874251496</v>
      </c>
      <c r="BW29" s="2">
        <f>Sheet11!BW34/Sheet11!BY34</f>
        <v>2.9940119760479042E-2</v>
      </c>
    </row>
    <row r="30" spans="1:75" s="6" customFormat="1" x14ac:dyDescent="0.25">
      <c r="B30" s="6">
        <v>1</v>
      </c>
      <c r="C30" s="2">
        <f>Sheet11!C35/Sheet11!K35</f>
        <v>0</v>
      </c>
      <c r="D30" s="2">
        <f>Sheet11!D35/Sheet11!K35</f>
        <v>0</v>
      </c>
      <c r="E30" s="2">
        <f>Sheet11!E35/Sheet11!K35</f>
        <v>-6.5288356909684441E-3</v>
      </c>
      <c r="F30" s="2">
        <f>Sheet11!F35/Sheet11!K35</f>
        <v>0</v>
      </c>
      <c r="G30" s="2">
        <f>Sheet11!G35/Sheet11!K35</f>
        <v>3.8084874863982592E-2</v>
      </c>
      <c r="H30" s="2">
        <f>Sheet11!H35/Sheet11!K35</f>
        <v>0.44178454842219805</v>
      </c>
      <c r="I30" s="13">
        <f>Sheet11!I35/Sheet11!K35</f>
        <v>0.52665941240478786</v>
      </c>
      <c r="K30" s="10"/>
      <c r="M30" s="6">
        <v>1</v>
      </c>
      <c r="N30" s="2">
        <f>Sheet11!N35/Sheet11!V35</f>
        <v>0</v>
      </c>
      <c r="O30" s="2">
        <f>Sheet11!O35/Sheet11!V35</f>
        <v>0</v>
      </c>
      <c r="P30" s="2">
        <f>Sheet11!P35/Sheet11!V35</f>
        <v>0</v>
      </c>
      <c r="Q30" s="2">
        <f>Sheet11!Q35/Sheet11!V35</f>
        <v>0</v>
      </c>
      <c r="R30" s="2">
        <f>Sheet11!R35/Sheet11!V35</f>
        <v>-3.2644178454842221E-3</v>
      </c>
      <c r="S30" s="2">
        <f>Sheet11!S35/Sheet11!V35</f>
        <v>0.35690968443960824</v>
      </c>
      <c r="T30" s="13">
        <f>Sheet11!T35/Sheet11!V35</f>
        <v>0.6463547334058759</v>
      </c>
      <c r="V30" s="10"/>
      <c r="X30" s="6">
        <v>1</v>
      </c>
      <c r="Y30" s="2">
        <f>Sheet11!Y35/Sheet11!AG35</f>
        <v>0</v>
      </c>
      <c r="Z30" s="2">
        <f>Sheet11!Z35/Sheet11!AG35</f>
        <v>0</v>
      </c>
      <c r="AA30" s="2">
        <f>Sheet11!AA35/Sheet11!AG35</f>
        <v>0</v>
      </c>
      <c r="AB30" s="2">
        <f>Sheet11!AB35/Sheet11!AG35</f>
        <v>0</v>
      </c>
      <c r="AC30" s="2">
        <f>Sheet11!AC35/Sheet11!AG35</f>
        <v>-3.2644178454842221E-3</v>
      </c>
      <c r="AD30" s="2">
        <f>Sheet11!AD35/Sheet11!AG35</f>
        <v>0.31447225244831339</v>
      </c>
      <c r="AE30" s="13">
        <f>Sheet11!AE35/Sheet11!AG35</f>
        <v>0.68879216539717081</v>
      </c>
      <c r="AH30" s="10"/>
      <c r="AJ30" s="6">
        <v>1</v>
      </c>
      <c r="AK30" s="2">
        <f>Sheet11!AK35/Sheet11!AS35</f>
        <v>0</v>
      </c>
      <c r="AL30" s="2">
        <f>Sheet11!AL35/Sheet11!AS35</f>
        <v>0</v>
      </c>
      <c r="AM30" s="2">
        <f>Sheet11!AM35/Sheet11!AS35</f>
        <v>0</v>
      </c>
      <c r="AN30" s="2">
        <f>Sheet11!AN35/Sheet11!AS35</f>
        <v>0</v>
      </c>
      <c r="AO30" s="2">
        <f>Sheet11!AO35/Sheet11!AS35</f>
        <v>0</v>
      </c>
      <c r="AP30" s="2">
        <f>Sheet11!AP35/Sheet11!AS35</f>
        <v>0.28835690968443961</v>
      </c>
      <c r="AQ30" s="13">
        <f>Sheet11!AQ35/Sheet11!AS35</f>
        <v>0.71164309031556039</v>
      </c>
      <c r="AS30" s="10"/>
      <c r="AU30" s="6">
        <v>1</v>
      </c>
      <c r="AV30" s="2">
        <f>Sheet11!AV35/Sheet11!BD35</f>
        <v>0</v>
      </c>
      <c r="AW30" s="2">
        <f>Sheet11!AW35/Sheet11!BD35</f>
        <v>0</v>
      </c>
      <c r="AX30" s="2">
        <f>Sheet11!AX35/Sheet11!BD35</f>
        <v>0</v>
      </c>
      <c r="AY30" s="2">
        <f>Sheet11!AY35/Sheet11!BD35</f>
        <v>0</v>
      </c>
      <c r="AZ30" s="2">
        <f>Sheet11!AZ35/Sheet11!BD35</f>
        <v>0</v>
      </c>
      <c r="BA30" s="2">
        <f>Sheet11!BA35/Sheet11!BD35</f>
        <v>0.25680087051142547</v>
      </c>
      <c r="BB30" s="13">
        <f>Sheet11!BB35/Sheet11!BD35</f>
        <v>0.74319912948857458</v>
      </c>
      <c r="BD30" s="10"/>
      <c r="BF30" s="6">
        <v>1</v>
      </c>
      <c r="BG30" s="2">
        <f>Sheet11!BG35/Sheet11!BN35</f>
        <v>0</v>
      </c>
      <c r="BH30" s="2">
        <f>Sheet11!BH35/Sheet11!BN35</f>
        <v>0</v>
      </c>
      <c r="BI30" s="2">
        <f>Sheet11!BI35/Sheet11!BN35</f>
        <v>0</v>
      </c>
      <c r="BJ30" s="2">
        <f>Sheet11!BJ35/Sheet11!BN35</f>
        <v>0</v>
      </c>
      <c r="BK30" s="2">
        <f>Sheet11!BK35/Sheet11!BN35</f>
        <v>0</v>
      </c>
      <c r="BL30" s="2">
        <f>Sheet11!BL35/Sheet11!BN35</f>
        <v>0.25897714907508163</v>
      </c>
      <c r="BM30" s="13">
        <f>Sheet11!BM35/Sheet11!BN35</f>
        <v>0.74102285092491837</v>
      </c>
      <c r="BN30" s="10"/>
      <c r="BP30" s="6">
        <v>1</v>
      </c>
      <c r="BQ30" s="2">
        <f>Sheet11!BQ35/Sheet11!BY35</f>
        <v>0</v>
      </c>
      <c r="BR30" s="2">
        <f>Sheet11!BR35/Sheet11!BY35</f>
        <v>0</v>
      </c>
      <c r="BS30" s="2">
        <f>Sheet11!BS35/Sheet11!BY35</f>
        <v>0</v>
      </c>
      <c r="BT30" s="2">
        <f>Sheet11!BT35/Sheet11!BY35</f>
        <v>0</v>
      </c>
      <c r="BU30" s="2">
        <f>Sheet11!BU35/Sheet11!BY35</f>
        <v>0</v>
      </c>
      <c r="BV30" s="2">
        <f>Sheet11!BV35/Sheet11!BY35</f>
        <v>0.22742110990206746</v>
      </c>
      <c r="BW30" s="13">
        <f>Sheet11!BW35/Sheet11!BY35</f>
        <v>0.77257889009793257</v>
      </c>
    </row>
    <row r="31" spans="1:75" x14ac:dyDescent="0.25">
      <c r="D31" s="3">
        <f>SUM(D25,O25,Z25,AL25,AW25,BH25,BR25)/7</f>
        <v>0.19521379980563652</v>
      </c>
      <c r="E31" s="3"/>
      <c r="F31" s="3"/>
      <c r="G31" s="3"/>
      <c r="H31" s="3"/>
      <c r="I31" s="3"/>
      <c r="K31" s="8"/>
      <c r="V31" s="8"/>
      <c r="AH31" s="8"/>
      <c r="AS31" s="8"/>
      <c r="BD31" s="8"/>
      <c r="BN31" s="8"/>
    </row>
    <row r="32" spans="1:75" x14ac:dyDescent="0.25">
      <c r="B32" t="s">
        <v>3</v>
      </c>
      <c r="C32" s="4">
        <f xml:space="preserve"> SUM(C24,D25,E26,F27,G28,H29,I30)/7</f>
        <v>0.26252271886542417</v>
      </c>
      <c r="E32" s="3">
        <f>SUM(E26,P26,AA26,AM26,AX26,BI26,BS26)/7</f>
        <v>0.29708173222167034</v>
      </c>
      <c r="F32" s="3">
        <f>SUM(F27,D25,E26)/SUM(G28,H29,I30)</f>
        <v>0.86705566846957793</v>
      </c>
      <c r="G32" s="3"/>
      <c r="H32" s="3"/>
      <c r="I32" s="3"/>
      <c r="K32" s="8"/>
      <c r="M32" t="s">
        <v>3</v>
      </c>
      <c r="N32" s="4">
        <f xml:space="preserve"> SUM(N24,O25,P26,Q27,R28,S29,T30)/7</f>
        <v>0.31989923751859373</v>
      </c>
      <c r="V32" s="8"/>
      <c r="X32" t="s">
        <v>3</v>
      </c>
      <c r="Y32" s="4">
        <f xml:space="preserve"> SUM(Y24,Z25,AA26,AB27,AC28,AD29,AE30)/7</f>
        <v>0.38979249530147764</v>
      </c>
      <c r="AH32" s="8"/>
      <c r="AJ32" t="s">
        <v>3</v>
      </c>
      <c r="AK32" s="4">
        <f xml:space="preserve"> SUM(AK24,AL25,AM26,AN27,AO28,AP29,AQ30)/7</f>
        <v>0.41822155443834169</v>
      </c>
      <c r="AS32" s="8"/>
      <c r="AU32" t="s">
        <v>3</v>
      </c>
      <c r="AV32" s="4">
        <f xml:space="preserve"> SUM(AV24,AW25,AX26,AY27,AZ28,BA29,BB30)/7</f>
        <v>0.44424392912341354</v>
      </c>
      <c r="BD32" s="8"/>
      <c r="BF32" t="s">
        <v>3</v>
      </c>
      <c r="BG32" s="4">
        <f xml:space="preserve"> SUM(BG24,BH25,BI26,BJ27,BK28,BL29,BM30)/7</f>
        <v>0.44123251029881388</v>
      </c>
      <c r="BN32" s="8"/>
      <c r="BP32" t="s">
        <v>3</v>
      </c>
      <c r="BQ32" s="4">
        <f xml:space="preserve"> SUM(BQ24,BR25,BS26,BT27,BU28,BV29,BW30)/7</f>
        <v>0.46036019502410319</v>
      </c>
    </row>
    <row r="33" spans="1:75" x14ac:dyDescent="0.25">
      <c r="B33" t="s">
        <v>4</v>
      </c>
      <c r="C33" s="4">
        <f>SUM(E27:G27,C24,C25:E25,D26:F26,F28:H28,G29:I29,H30:I30)/7</f>
        <v>0.59570964359988954</v>
      </c>
      <c r="E33" s="3">
        <f>SUM(H29,S29,AD29,AP29,BA29,BL29,BV29)/7</f>
        <v>0.6738944222108546</v>
      </c>
      <c r="F33" s="3">
        <f>SUM(F27,Q27,AB27,AN27,AY27,BJ27,BT27)/7</f>
        <v>0.50801573049116133</v>
      </c>
      <c r="G33" s="3"/>
      <c r="H33" s="3"/>
      <c r="I33" s="3"/>
      <c r="K33" s="8"/>
      <c r="M33" t="s">
        <v>4</v>
      </c>
      <c r="N33" s="4">
        <f>SUM(P27:R27,N24,N25:P25,O26:Q26,Q28:S28,R29:T29,S30:T30)/7</f>
        <v>0.71562001258195784</v>
      </c>
      <c r="V33" s="8"/>
      <c r="X33" t="s">
        <v>4</v>
      </c>
      <c r="Y33" s="4">
        <f>SUM(AA27:AC27,Y24,Y25:AA25,Z26:AB26,AB28:AD28,AC29:AE29,AD30:AE30)/7</f>
        <v>0.78825202573273045</v>
      </c>
      <c r="AH33" s="8"/>
      <c r="AJ33" t="s">
        <v>4</v>
      </c>
      <c r="AK33" s="4">
        <f>SUM(AM27:AO27,AK24,AK25:AM25,AL26:AN26,AN28:AP28,AO29:AQ29,AP30:AQ30)/7</f>
        <v>0.81048932063067214</v>
      </c>
      <c r="AS33" s="8"/>
      <c r="AU33" t="s">
        <v>4</v>
      </c>
      <c r="AV33" s="4">
        <f>SUM(AX27:AZ27,AV24,AV25:AX25,AW26:AY26,AY28:BA28,AZ29:BB29,BA30:BB30)/7</f>
        <v>0.82453943486475378</v>
      </c>
      <c r="BD33" s="8"/>
      <c r="BF33" t="s">
        <v>4</v>
      </c>
      <c r="BG33" s="4">
        <f>SUM(BI27:BK27,BG24,BG25:BI25,BH26:BJ26,BJ28:BL28,BK29:BM29,BL30:BM30)/7</f>
        <v>0.82736053530050668</v>
      </c>
      <c r="BN33" s="8"/>
      <c r="BP33" t="s">
        <v>4</v>
      </c>
      <c r="BQ33" s="4">
        <f>SUM(BS27:BU27,BQ24,BQ25:BS25,BR26:BT26,BT28:BV28,BU29:BW29,BV30:BW30)/7</f>
        <v>0.8267486481772196</v>
      </c>
    </row>
    <row r="34" spans="1:75" x14ac:dyDescent="0.25">
      <c r="B34" t="s">
        <v>5</v>
      </c>
      <c r="C34" s="4">
        <f>SUM(C24:E24,C25:F25,C26:G26,D27:H27,E28:I28,F29:I29,G30:I30)/7</f>
        <v>0.7545730471005917</v>
      </c>
      <c r="E34" s="3">
        <f>SUM(D24:I24,E25:I25,F26:I26,G27:I27,H28:I28,I29)/SUM(C25:C30,D26:D30,E27:E30,F28:F30,G29:G30,H30)</f>
        <v>2.0973878311539118</v>
      </c>
      <c r="F34" s="3"/>
      <c r="G34" s="3">
        <f>SUM(G28,R28,AC28,AO28,AZ28,BK28,BU28)/7</f>
        <v>0.37203120269301365</v>
      </c>
      <c r="H34" s="3"/>
      <c r="I34" s="3"/>
      <c r="K34" s="8"/>
      <c r="M34" t="s">
        <v>5</v>
      </c>
      <c r="N34" s="4">
        <f>SUM(N24:P24,N25:Q25,N26:R26,O27:S27,P28:T28,Q29:T29,R30:T30)/7</f>
        <v>0.97367015025755654</v>
      </c>
      <c r="V34" s="8"/>
      <c r="X34" t="s">
        <v>5</v>
      </c>
      <c r="Y34" s="4">
        <f>SUM(Y24:AA24,Y25:AB25,Y26:AC26,Z27:AD27,AA28:AE28,AB29:AE29,AC30:AE30)/7</f>
        <v>0.84336254102252561</v>
      </c>
      <c r="AH34" s="8"/>
      <c r="AJ34" t="s">
        <v>5</v>
      </c>
      <c r="AK34" s="4">
        <f>SUM(AK24:AM24,AK25:AN25,AK26:AO26,AL27:AP27,AM28:AQ28,AN29:AQ29,AO30:AQ30)/7</f>
        <v>0.8523624320922748</v>
      </c>
      <c r="AS34" s="8"/>
      <c r="AU34" t="s">
        <v>5</v>
      </c>
      <c r="AV34" s="4">
        <f>SUM(AV24:AX24,AV25:AY25,AV26:AZ26,AW27:BA27,AX28:BB28,AY29:BB29,AZ30:BB30)/7</f>
        <v>0.85533224696722787</v>
      </c>
      <c r="BD34" s="8"/>
      <c r="BF34" t="s">
        <v>5</v>
      </c>
      <c r="BG34" s="4">
        <f>SUM(BG24:BI24,BG25:BJ25,BG26:BK26,BH27:BL27,BI28:BM28,BJ29:BM29,BK30:BM30)/7</f>
        <v>0.85358033487709295</v>
      </c>
      <c r="BN34" s="8"/>
      <c r="BP34" t="s">
        <v>5</v>
      </c>
      <c r="BQ34" s="4">
        <f>SUM(BQ24:BS24,BQ25:BT25,BQ26:BU26,BR27:BV27,BS28:BW28,BT29:BW29,BU30:BW30)/7</f>
        <v>0.85243328100470961</v>
      </c>
    </row>
    <row r="35" spans="1:75" x14ac:dyDescent="0.25">
      <c r="B35" t="s">
        <v>25</v>
      </c>
      <c r="C35" s="4">
        <f>SUM(F24:I24,G25:I25,H26:I26,I27,C27,C28:D28,C29:E29,C30:F30)/7</f>
        <v>0.10256981004226558</v>
      </c>
      <c r="E35" s="3"/>
      <c r="F35" s="3"/>
      <c r="G35" s="3"/>
      <c r="H35" s="3">
        <f>SUM(H29,S29,AD29,AP29,BA29,BL29,BV29)/7</f>
        <v>0.6738944222108546</v>
      </c>
      <c r="I35" s="3"/>
      <c r="K35" s="8"/>
      <c r="M35" t="s">
        <v>25</v>
      </c>
      <c r="N35" s="4">
        <f>SUM(Q24:T24,R25:T25,S26:T26,T27,N27,N28:O28,N29:P29,N30:Q30)/7</f>
        <v>2.6329849742443311E-2</v>
      </c>
      <c r="V35" s="8"/>
      <c r="X35" t="s">
        <v>25</v>
      </c>
      <c r="Y35" s="4">
        <f>SUM(AB24:AE24,AC25:AE25,AD26:AE26,AE27,Y27,Y28:Z28,Y29:AA29,Y30:AB30)/7</f>
        <v>1.3780316120331494E-2</v>
      </c>
      <c r="AH35" s="8"/>
      <c r="AJ35" t="s">
        <v>25</v>
      </c>
      <c r="AK35" s="4">
        <f>SUM(AN24:AQ24,AO25:AQ25,AP26:AQ26,AQ27,AK27,AK28:AL28,AK29:AM29,AK30:AN30)/7</f>
        <v>4.780425050582294E-3</v>
      </c>
      <c r="AS35" s="8"/>
      <c r="AU35" t="s">
        <v>25</v>
      </c>
      <c r="AV35" s="4">
        <f>SUM(AY24:BB24,AZ25:BB25,BA26:BB26,BB27,AV27,AV28:AW28,AV29:AX29,AV30:AY30)/7</f>
        <v>1.810610175629187E-3</v>
      </c>
      <c r="BD35" s="8"/>
      <c r="BF35" t="s">
        <v>25</v>
      </c>
      <c r="BG35" s="4">
        <f>SUM(BJ24:BM24,BK25:BM25,BL26:BM26,BM27,BG27,BG28:BH28,BG29:BI29,BG30:BJ30)/7</f>
        <v>3.5625222657641614E-3</v>
      </c>
      <c r="BN35" s="8"/>
      <c r="BP35" t="s">
        <v>25</v>
      </c>
      <c r="BQ35" s="4">
        <f>SUM(BT24:BW24,BU25:BW25,BV26:BW26,BW27,BQ27,BQ28:BR28,BQ29:BS29,BQ30:BT30)/7</f>
        <v>4.7095761381475672E-3</v>
      </c>
    </row>
    <row r="36" spans="1:75" x14ac:dyDescent="0.25">
      <c r="I36" s="3">
        <f>SUM(I30,T30,AE30,AQ30,BB30,BM30,BW30)/7</f>
        <v>0.6900357531478315</v>
      </c>
      <c r="K36" s="8"/>
      <c r="V36" s="8"/>
      <c r="AH36" s="8"/>
      <c r="AS36" s="8"/>
      <c r="BD36" s="8"/>
      <c r="BN36" s="8"/>
    </row>
    <row r="37" spans="1:75" s="7" customFormat="1" x14ac:dyDescent="0.25">
      <c r="A37" s="7" t="s">
        <v>19</v>
      </c>
      <c r="K37" s="11"/>
      <c r="V37" s="11"/>
      <c r="AH37" s="11"/>
      <c r="AS37" s="11"/>
      <c r="BD37" s="11"/>
      <c r="BN37" s="11"/>
    </row>
    <row r="38" spans="1:75" s="7" customFormat="1" x14ac:dyDescent="0.25">
      <c r="A38" s="21"/>
      <c r="B38" s="7" t="s">
        <v>1</v>
      </c>
      <c r="K38" s="11"/>
      <c r="L38" s="21"/>
      <c r="M38" s="7" t="s">
        <v>1</v>
      </c>
      <c r="V38" s="11"/>
      <c r="W38" s="21"/>
      <c r="X38" s="7" t="s">
        <v>1</v>
      </c>
      <c r="AH38" s="11"/>
      <c r="AI38" s="21"/>
      <c r="AJ38" s="7" t="s">
        <v>1</v>
      </c>
      <c r="AS38" s="11"/>
      <c r="AT38" s="21"/>
      <c r="AU38" s="7" t="s">
        <v>1</v>
      </c>
      <c r="BD38" s="11"/>
      <c r="BE38" s="21"/>
      <c r="BF38" s="7" t="s">
        <v>1</v>
      </c>
      <c r="BN38" s="11"/>
      <c r="BO38" s="21"/>
      <c r="BP38" s="7" t="s">
        <v>26</v>
      </c>
    </row>
    <row r="39" spans="1:75" s="7" customFormat="1" x14ac:dyDescent="0.25">
      <c r="A39" s="7" t="s">
        <v>0</v>
      </c>
      <c r="B39" s="22"/>
      <c r="C39" s="7" t="s">
        <v>2</v>
      </c>
      <c r="D39" s="7">
        <v>12</v>
      </c>
      <c r="E39" s="7">
        <v>8</v>
      </c>
      <c r="F39" s="7">
        <v>4</v>
      </c>
      <c r="G39" s="7">
        <v>3</v>
      </c>
      <c r="H39" s="7">
        <v>2</v>
      </c>
      <c r="I39" s="7">
        <v>1</v>
      </c>
      <c r="K39" s="11"/>
      <c r="L39" s="7" t="s">
        <v>0</v>
      </c>
      <c r="M39" s="22"/>
      <c r="N39" s="7" t="s">
        <v>2</v>
      </c>
      <c r="O39" s="7">
        <v>12</v>
      </c>
      <c r="P39" s="7">
        <v>8</v>
      </c>
      <c r="Q39" s="7">
        <v>4</v>
      </c>
      <c r="R39" s="7">
        <v>3</v>
      </c>
      <c r="S39" s="7">
        <v>2</v>
      </c>
      <c r="T39" s="7">
        <v>1</v>
      </c>
      <c r="V39" s="11"/>
      <c r="W39" s="7" t="s">
        <v>0</v>
      </c>
      <c r="X39" s="22"/>
      <c r="Y39" s="7" t="s">
        <v>2</v>
      </c>
      <c r="Z39" s="7">
        <v>12</v>
      </c>
      <c r="AA39" s="7">
        <v>8</v>
      </c>
      <c r="AB39" s="7">
        <v>4</v>
      </c>
      <c r="AC39" s="7">
        <v>3</v>
      </c>
      <c r="AD39" s="7">
        <v>2</v>
      </c>
      <c r="AE39" s="7">
        <v>1</v>
      </c>
      <c r="AH39" s="11"/>
      <c r="AI39" s="7" t="s">
        <v>0</v>
      </c>
      <c r="AJ39" s="22"/>
      <c r="AK39" s="7" t="s">
        <v>2</v>
      </c>
      <c r="AL39" s="7">
        <v>12</v>
      </c>
      <c r="AM39" s="7">
        <v>8</v>
      </c>
      <c r="AN39" s="7">
        <v>4</v>
      </c>
      <c r="AO39" s="7">
        <v>3</v>
      </c>
      <c r="AP39" s="7">
        <v>2</v>
      </c>
      <c r="AQ39" s="7">
        <v>1</v>
      </c>
      <c r="AS39" s="11"/>
      <c r="AT39" s="7" t="s">
        <v>0</v>
      </c>
      <c r="AU39" s="22"/>
      <c r="AV39" s="7" t="s">
        <v>2</v>
      </c>
      <c r="AW39" s="7">
        <v>12</v>
      </c>
      <c r="AX39" s="7">
        <v>8</v>
      </c>
      <c r="AY39" s="7">
        <v>4</v>
      </c>
      <c r="AZ39" s="7">
        <v>3</v>
      </c>
      <c r="BA39" s="7">
        <v>2</v>
      </c>
      <c r="BB39" s="7">
        <v>1</v>
      </c>
      <c r="BD39" s="11"/>
      <c r="BE39" s="7" t="s">
        <v>0</v>
      </c>
      <c r="BF39" s="22"/>
      <c r="BG39" s="7" t="s">
        <v>2</v>
      </c>
      <c r="BH39" s="7">
        <v>12</v>
      </c>
      <c r="BI39" s="7">
        <v>8</v>
      </c>
      <c r="BJ39" s="7">
        <v>4</v>
      </c>
      <c r="BK39" s="7">
        <v>3</v>
      </c>
      <c r="BL39" s="7">
        <v>2</v>
      </c>
      <c r="BM39" s="7">
        <v>1</v>
      </c>
      <c r="BN39" s="11"/>
      <c r="BO39" s="7" t="s">
        <v>0</v>
      </c>
      <c r="BP39" s="22"/>
      <c r="BQ39" s="7" t="s">
        <v>2</v>
      </c>
      <c r="BR39" s="7">
        <v>12</v>
      </c>
      <c r="BS39" s="7">
        <v>8</v>
      </c>
      <c r="BT39" s="7">
        <v>4</v>
      </c>
      <c r="BU39" s="7">
        <v>3</v>
      </c>
      <c r="BV39" s="7">
        <v>2</v>
      </c>
      <c r="BW39" s="7">
        <v>1</v>
      </c>
    </row>
    <row r="40" spans="1:75" s="7" customFormat="1" x14ac:dyDescent="0.25">
      <c r="B40" s="7" t="s">
        <v>2</v>
      </c>
      <c r="C40" s="13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K40" s="11"/>
      <c r="M40" s="7" t="s">
        <v>2</v>
      </c>
      <c r="N40" s="13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V40" s="11"/>
      <c r="X40" s="7" t="s">
        <v>2</v>
      </c>
      <c r="Y40" s="13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H40" s="11"/>
      <c r="AJ40" s="7" t="s">
        <v>2</v>
      </c>
      <c r="AK40" s="13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S40" s="11"/>
      <c r="AU40" s="7" t="s">
        <v>2</v>
      </c>
      <c r="AV40" s="13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D40" s="11"/>
      <c r="BF40" s="7" t="s">
        <v>2</v>
      </c>
      <c r="BG40" s="13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11"/>
      <c r="BP40" s="7" t="s">
        <v>2</v>
      </c>
      <c r="BQ40" s="13">
        <f>Sheet11!BQ41/Sheet11!BY41</f>
        <v>1</v>
      </c>
      <c r="BR40" s="2">
        <f>Sheet11!BR41/Sheet11!BY41</f>
        <v>0</v>
      </c>
      <c r="BS40" s="2">
        <f>Sheet11!BS41/Sheet11!BY41</f>
        <v>0</v>
      </c>
      <c r="BT40" s="2">
        <f>Sheet11!BT41/Sheet11!BY41</f>
        <v>0</v>
      </c>
      <c r="BU40" s="2">
        <f>Sheet11!BU41/Sheet11!BY41</f>
        <v>0</v>
      </c>
      <c r="BV40" s="2">
        <f>Sheet11!BV41/Sheet11!BY41</f>
        <v>0</v>
      </c>
      <c r="BW40" s="2">
        <f>Sheet11!BW41/Sheet11!BY41</f>
        <v>0</v>
      </c>
    </row>
    <row r="41" spans="1:75" s="7" customFormat="1" x14ac:dyDescent="0.25">
      <c r="B41" s="7">
        <v>12</v>
      </c>
      <c r="C41" s="2">
        <f>Sheet11!C42/Sheet11!K42</f>
        <v>-1.488095238095238E-2</v>
      </c>
      <c r="D41" s="13">
        <f>Sheet11!D42/Sheet11!K42</f>
        <v>0.12202380952380952</v>
      </c>
      <c r="E41" s="2">
        <f>Sheet11!E42/Sheet11!K42</f>
        <v>0.50198412698412698</v>
      </c>
      <c r="F41" s="2">
        <f>Sheet11!F42/Sheet11!K42</f>
        <v>0.26884920634920634</v>
      </c>
      <c r="G41" s="2">
        <f>Sheet11!G42/Sheet11!K42</f>
        <v>8.3333333333333329E-2</v>
      </c>
      <c r="H41" s="2">
        <f>Sheet11!H42/Sheet11!K42</f>
        <v>2.7777777777777776E-2</v>
      </c>
      <c r="I41" s="2">
        <f>Sheet11!I42/Sheet11!K42</f>
        <v>1.0912698412698412E-2</v>
      </c>
      <c r="K41" s="11"/>
      <c r="M41" s="7">
        <v>12</v>
      </c>
      <c r="N41" s="2">
        <f>Sheet11!N42/Sheet11!V42</f>
        <v>-1.0912698412698412E-2</v>
      </c>
      <c r="O41" s="13">
        <f>Sheet11!O42/Sheet11!V42</f>
        <v>1.5873015873015872E-2</v>
      </c>
      <c r="P41" s="2">
        <f>Sheet11!P42/Sheet11!V42</f>
        <v>0.62896825396825395</v>
      </c>
      <c r="Q41" s="2">
        <f>Sheet11!Q42/Sheet11!V42</f>
        <v>0.3392857142857143</v>
      </c>
      <c r="R41" s="2">
        <f>Sheet11!R42/Sheet11!V42</f>
        <v>2.48015873015873E-2</v>
      </c>
      <c r="S41" s="2">
        <f>Sheet11!S42/Sheet11!V42</f>
        <v>1.984126984126984E-3</v>
      </c>
      <c r="T41" s="2">
        <f>Sheet11!T42/Sheet11!V42</f>
        <v>0</v>
      </c>
      <c r="V41" s="11"/>
      <c r="X41" s="7">
        <v>12</v>
      </c>
      <c r="Y41" s="2">
        <f>Sheet11!Y42/Sheet11!AG42</f>
        <v>0</v>
      </c>
      <c r="Z41" s="13">
        <f>Sheet11!Z42/Sheet11!AG42</f>
        <v>-9.9206349206349201E-3</v>
      </c>
      <c r="AA41" s="2">
        <f>Sheet11!AA42/Sheet11!AG42</f>
        <v>0.68055555555555558</v>
      </c>
      <c r="AB41" s="2">
        <f>Sheet11!AB42/Sheet11!AG42</f>
        <v>0.32738095238095238</v>
      </c>
      <c r="AC41" s="2">
        <f>Sheet11!AC42/Sheet11!AG42</f>
        <v>1.984126984126984E-3</v>
      </c>
      <c r="AD41" s="2">
        <f>Sheet11!AD42/Sheet11!AG42</f>
        <v>0</v>
      </c>
      <c r="AE41" s="2">
        <f>Sheet11!AE42/Sheet11!AG42</f>
        <v>0</v>
      </c>
      <c r="AH41" s="11"/>
      <c r="AJ41" s="7">
        <v>12</v>
      </c>
      <c r="AK41" s="2">
        <f>Sheet11!AK42/Sheet11!AS42</f>
        <v>0</v>
      </c>
      <c r="AL41" s="13">
        <f>Sheet11!AL42/Sheet11!AS42</f>
        <v>-1.0912698412698412E-2</v>
      </c>
      <c r="AM41" s="2">
        <f>Sheet11!AM42/Sheet11!AS42</f>
        <v>0.73611111111111116</v>
      </c>
      <c r="AN41" s="2">
        <f>Sheet11!AN42/Sheet11!AS42</f>
        <v>0.27480158730158732</v>
      </c>
      <c r="AO41" s="2">
        <f>Sheet11!AO42/Sheet11!AS42</f>
        <v>0</v>
      </c>
      <c r="AP41" s="2">
        <f>Sheet11!AP42/Sheet11!AS42</f>
        <v>0</v>
      </c>
      <c r="AQ41" s="2">
        <f>Sheet11!AQ42/Sheet11!AS42</f>
        <v>0</v>
      </c>
      <c r="AS41" s="11"/>
      <c r="AU41" s="7">
        <v>12</v>
      </c>
      <c r="AV41" s="2">
        <f>Sheet11!AV42/Sheet11!BD42</f>
        <v>0</v>
      </c>
      <c r="AW41" s="13">
        <f>Sheet11!AW42/Sheet11!BD42</f>
        <v>-4.96031746031746E-3</v>
      </c>
      <c r="AX41" s="2">
        <f>Sheet11!AX42/Sheet11!BD42</f>
        <v>0.79662698412698407</v>
      </c>
      <c r="AY41" s="2">
        <f>Sheet11!AY42/Sheet11!BD42</f>
        <v>0.20833333333333334</v>
      </c>
      <c r="AZ41" s="2">
        <f>Sheet11!AZ42/Sheet11!BD42</f>
        <v>0</v>
      </c>
      <c r="BA41" s="2">
        <f>Sheet11!BA42/Sheet11!BD42</f>
        <v>0</v>
      </c>
      <c r="BB41" s="2">
        <f>Sheet11!BB42/Sheet11!BD42</f>
        <v>0</v>
      </c>
      <c r="BD41" s="11"/>
      <c r="BF41" s="7">
        <v>12</v>
      </c>
      <c r="BG41" s="2">
        <f>Sheet11!BG42/Sheet11!BN42</f>
        <v>0</v>
      </c>
      <c r="BH41" s="13">
        <f>Sheet11!BH42/Sheet11!BN42</f>
        <v>0</v>
      </c>
      <c r="BI41" s="2">
        <f>Sheet11!BI42/Sheet11!BN42</f>
        <v>0.87301587301587302</v>
      </c>
      <c r="BJ41" s="2">
        <f>Sheet11!BJ42/Sheet11!BN42</f>
        <v>0.12698412698412698</v>
      </c>
      <c r="BK41" s="2">
        <f>Sheet11!BK42/Sheet11!BN42</f>
        <v>0</v>
      </c>
      <c r="BL41" s="2">
        <f>Sheet11!BL42/Sheet11!BN42</f>
        <v>0</v>
      </c>
      <c r="BM41" s="2">
        <f>Sheet11!BM42/Sheet11!BN42</f>
        <v>0</v>
      </c>
      <c r="BN41" s="11"/>
      <c r="BP41" s="7">
        <v>12</v>
      </c>
      <c r="BQ41" s="2">
        <f>Sheet11!BQ42/Sheet11!BY42</f>
        <v>0</v>
      </c>
      <c r="BR41" s="13">
        <f>Sheet11!BR42/Sheet11!BY42</f>
        <v>-2.8153153153153154E-2</v>
      </c>
      <c r="BS41" s="2">
        <f>Sheet11!BS42/Sheet11!BY42</f>
        <v>0.98198198198198194</v>
      </c>
      <c r="BT41" s="2">
        <f>Sheet11!BT42/Sheet11!BY42</f>
        <v>4.6171171171171171E-2</v>
      </c>
      <c r="BU41" s="2">
        <f>Sheet11!BU42/Sheet11!BY42</f>
        <v>0</v>
      </c>
      <c r="BV41" s="2">
        <f>Sheet11!BV42/Sheet11!BY42</f>
        <v>0</v>
      </c>
      <c r="BW41" s="2">
        <f>Sheet11!BW42/Sheet11!BY42</f>
        <v>0</v>
      </c>
    </row>
    <row r="42" spans="1:75" s="7" customFormat="1" x14ac:dyDescent="0.25">
      <c r="B42" s="7">
        <v>8</v>
      </c>
      <c r="C42" s="2">
        <f>Sheet11!C43/Sheet11!K43</f>
        <v>-3.2967032967032968E-2</v>
      </c>
      <c r="D42" s="2">
        <f>Sheet11!D43/Sheet11!K43</f>
        <v>-1.998001998001998E-3</v>
      </c>
      <c r="E42" s="13">
        <f>Sheet11!E43/Sheet11!K43</f>
        <v>0.24075924075924077</v>
      </c>
      <c r="F42" s="2">
        <f>Sheet11!F43/Sheet11!K43</f>
        <v>0.43456543456543456</v>
      </c>
      <c r="G42" s="2">
        <f>Sheet11!G43/Sheet11!K43</f>
        <v>0.19880119880119881</v>
      </c>
      <c r="H42" s="2">
        <f>Sheet11!H43/Sheet11!K43</f>
        <v>0.10789210789210789</v>
      </c>
      <c r="I42" s="2">
        <f>Sheet11!I43/Sheet11!K43</f>
        <v>5.2947052947052944E-2</v>
      </c>
      <c r="K42" s="11"/>
      <c r="M42" s="7">
        <v>8</v>
      </c>
      <c r="N42" s="2">
        <f>Sheet11!N43/Sheet11!V43</f>
        <v>0</v>
      </c>
      <c r="O42" s="2">
        <f>Sheet11!O43/Sheet11!V43</f>
        <v>-1.8536585365853658E-2</v>
      </c>
      <c r="P42" s="13">
        <f>Sheet11!P43/Sheet11!V43</f>
        <v>0.20097560975609757</v>
      </c>
      <c r="Q42" s="2">
        <f>Sheet11!Q43/Sheet11!V43</f>
        <v>0.59804878048780485</v>
      </c>
      <c r="R42" s="2">
        <f>Sheet11!R43/Sheet11!V43</f>
        <v>0.2097560975609756</v>
      </c>
      <c r="S42" s="2">
        <f>Sheet11!S43/Sheet11!V43</f>
        <v>9.7560975609756097E-3</v>
      </c>
      <c r="T42" s="2">
        <f>Sheet11!T43/Sheet11!V43</f>
        <v>0</v>
      </c>
      <c r="V42" s="11"/>
      <c r="X42" s="7">
        <v>8</v>
      </c>
      <c r="Y42" s="2">
        <f>Sheet11!Y43/Sheet11!AG43</f>
        <v>0</v>
      </c>
      <c r="Z42" s="2">
        <f>Sheet11!Z43/Sheet11!AG43</f>
        <v>-7.8770413064361194E-2</v>
      </c>
      <c r="AA42" s="13">
        <f>Sheet11!AA43/Sheet11!AG43</f>
        <v>0.31412103746397696</v>
      </c>
      <c r="AB42" s="2">
        <f>Sheet11!AB43/Sheet11!AG43</f>
        <v>0.6378482228626321</v>
      </c>
      <c r="AC42" s="2">
        <f>Sheet11!AC43/Sheet11!AG43</f>
        <v>0.12680115273775217</v>
      </c>
      <c r="AD42" s="2">
        <f>Sheet11!AD43/Sheet11!AG43</f>
        <v>0</v>
      </c>
      <c r="AE42" s="2">
        <f>Sheet11!AE43/Sheet11!AG43</f>
        <v>0</v>
      </c>
      <c r="AH42" s="11"/>
      <c r="AJ42" s="7">
        <v>8</v>
      </c>
      <c r="AK42" s="2">
        <f>Sheet11!AK43/Sheet11!AS43</f>
        <v>0</v>
      </c>
      <c r="AL42" s="2">
        <f>Sheet11!AL43/Sheet11!AS43</f>
        <v>-7.3572120038722169E-2</v>
      </c>
      <c r="AM42" s="13">
        <f>Sheet11!AM43/Sheet11!AS43</f>
        <v>0.36882865440464668</v>
      </c>
      <c r="AN42" s="2">
        <f>Sheet11!AN43/Sheet11!AS43</f>
        <v>0.67376573088092928</v>
      </c>
      <c r="AO42" s="2">
        <f>Sheet11!AO43/Sheet11!AS43</f>
        <v>3.0977734753146177E-2</v>
      </c>
      <c r="AP42" s="2">
        <f>Sheet11!AP43/Sheet11!AS43</f>
        <v>0</v>
      </c>
      <c r="AQ42" s="2">
        <f>Sheet11!AQ43/Sheet11!AS43</f>
        <v>0</v>
      </c>
      <c r="AS42" s="11"/>
      <c r="AU42" s="7">
        <v>8</v>
      </c>
      <c r="AV42" s="2">
        <f>Sheet11!AV43/Sheet11!BD43</f>
        <v>0</v>
      </c>
      <c r="AW42" s="2">
        <f>Sheet11!AW43/Sheet11!BD43</f>
        <v>-9.2117758784425449E-2</v>
      </c>
      <c r="AX42" s="13">
        <f>Sheet11!AX43/Sheet11!BD43</f>
        <v>0.4577397910731244</v>
      </c>
      <c r="AY42" s="2">
        <f>Sheet11!AY43/Sheet11!BD43</f>
        <v>0.62393162393162394</v>
      </c>
      <c r="AZ42" s="2">
        <f>Sheet11!AZ43/Sheet11!BD43</f>
        <v>1.0446343779677113E-2</v>
      </c>
      <c r="BA42" s="2">
        <f>Sheet11!BA43/Sheet11!BD43</f>
        <v>0</v>
      </c>
      <c r="BB42" s="2">
        <f>Sheet11!BB43/Sheet11!BD43</f>
        <v>0</v>
      </c>
      <c r="BD42" s="11"/>
      <c r="BF42" s="7">
        <v>8</v>
      </c>
      <c r="BG42" s="2">
        <f>Sheet11!BG43/Sheet11!BN43</f>
        <v>0</v>
      </c>
      <c r="BH42" s="2">
        <f>Sheet11!BH43/Sheet11!BN43</f>
        <v>-0.12830188679245283</v>
      </c>
      <c r="BI42" s="13">
        <f>Sheet11!BI43/Sheet11!BN43</f>
        <v>0.53679245283018873</v>
      </c>
      <c r="BJ42" s="2">
        <f>Sheet11!BJ43/Sheet11!BN43</f>
        <v>0.58396226415094343</v>
      </c>
      <c r="BK42" s="2">
        <f>Sheet11!BK43/Sheet11!BN43</f>
        <v>7.5471698113207548E-3</v>
      </c>
      <c r="BL42" s="2">
        <f>Sheet11!BL43/Sheet11!BN43</f>
        <v>0</v>
      </c>
      <c r="BM42" s="2">
        <f>Sheet11!BM43/Sheet11!BN43</f>
        <v>0</v>
      </c>
      <c r="BN42" s="11"/>
      <c r="BP42" s="7">
        <v>8</v>
      </c>
      <c r="BQ42" s="2">
        <f>Sheet11!BQ43/Sheet11!BY43</f>
        <v>0</v>
      </c>
      <c r="BR42" s="2">
        <f>Sheet11!BR43/Sheet11!BY43</f>
        <v>-0.15578947368421053</v>
      </c>
      <c r="BS42" s="13">
        <f>Sheet11!BS43/Sheet11!BY43</f>
        <v>0.57473684210526321</v>
      </c>
      <c r="BT42" s="2">
        <f>Sheet11!BT43/Sheet11!BY43</f>
        <v>0.57999999999999996</v>
      </c>
      <c r="BU42" s="2">
        <f>Sheet11!BU43/Sheet11!BY43</f>
        <v>1.0526315789473684E-3</v>
      </c>
      <c r="BV42" s="2">
        <f>Sheet11!BV43/Sheet11!BY43</f>
        <v>0</v>
      </c>
      <c r="BW42" s="2">
        <f>Sheet11!BW43/Sheet11!BY43</f>
        <v>0</v>
      </c>
    </row>
    <row r="43" spans="1:75" s="7" customFormat="1" x14ac:dyDescent="0.25">
      <c r="B43" s="7">
        <v>4</v>
      </c>
      <c r="C43" s="2">
        <f>Sheet11!C44/Sheet11!K44</f>
        <v>0</v>
      </c>
      <c r="D43" s="2">
        <f>Sheet11!D44/Sheet11!K44</f>
        <v>3.9564787339268048E-2</v>
      </c>
      <c r="E43" s="2">
        <f>Sheet11!E44/Sheet11!K44</f>
        <v>0.17309594460929772</v>
      </c>
      <c r="F43" s="13">
        <f>Sheet11!F44/Sheet11!K44</f>
        <v>9.0009891196834821E-2</v>
      </c>
      <c r="G43" s="2">
        <f>Sheet11!G44/Sheet11!K44</f>
        <v>0.11572700296735905</v>
      </c>
      <c r="H43" s="2">
        <f>Sheet11!H44/Sheet11!K44</f>
        <v>0.10880316518298715</v>
      </c>
      <c r="I43" s="2">
        <f>Sheet11!I44/Sheet11!K44</f>
        <v>0.47279920870425324</v>
      </c>
      <c r="K43" s="11"/>
      <c r="M43" s="7">
        <v>4</v>
      </c>
      <c r="N43" s="2">
        <f>Sheet11!N44/Sheet11!V44</f>
        <v>0</v>
      </c>
      <c r="O43" s="2">
        <f>Sheet11!O44/Sheet11!V44</f>
        <v>6.654676258992806E-2</v>
      </c>
      <c r="P43" s="2">
        <f>Sheet11!P44/Sheet11!V44</f>
        <v>0.16816546762589929</v>
      </c>
      <c r="Q43" s="13">
        <f>Sheet11!Q44/Sheet11!V44</f>
        <v>0.13129496402877697</v>
      </c>
      <c r="R43" s="2">
        <f>Sheet11!R44/Sheet11!V44</f>
        <v>0.20323741007194246</v>
      </c>
      <c r="S43" s="2">
        <f>Sheet11!S44/Sheet11!V44</f>
        <v>0.13848920863309352</v>
      </c>
      <c r="T43" s="2">
        <f>Sheet11!T44/Sheet11!V44</f>
        <v>0.29226618705035973</v>
      </c>
      <c r="V43" s="11"/>
      <c r="X43" s="7">
        <v>4</v>
      </c>
      <c r="Y43" s="2">
        <f>Sheet11!Y44/Sheet11!AG44</f>
        <v>0</v>
      </c>
      <c r="Z43" s="2">
        <f>Sheet11!Z44/Sheet11!AG44</f>
        <v>7.4961360123647611E-2</v>
      </c>
      <c r="AA43" s="2">
        <f>Sheet11!AA44/Sheet11!AG44</f>
        <v>0.29984544049459044</v>
      </c>
      <c r="AB43" s="13">
        <f>Sheet11!AB44/Sheet11!AG44</f>
        <v>0.12596599690880989</v>
      </c>
      <c r="AC43" s="2">
        <f>Sheet11!AC44/Sheet11!AG44</f>
        <v>0.23802163833075735</v>
      </c>
      <c r="AD43" s="2">
        <f>Sheet11!AD44/Sheet11!AG44</f>
        <v>0.14219474497681608</v>
      </c>
      <c r="AE43" s="2">
        <f>Sheet11!AE44/Sheet11!AG44</f>
        <v>0.11901081916537867</v>
      </c>
      <c r="AH43" s="11"/>
      <c r="AJ43" s="7">
        <v>4</v>
      </c>
      <c r="AK43" s="2">
        <f>Sheet11!AK44/Sheet11!AS44</f>
        <v>0</v>
      </c>
      <c r="AL43" s="2">
        <f>Sheet11!AL44/Sheet11!AS44</f>
        <v>6.6964285714285711E-3</v>
      </c>
      <c r="AM43" s="2">
        <f>Sheet11!AM44/Sheet11!AS44</f>
        <v>0.34672619047619047</v>
      </c>
      <c r="AN43" s="13">
        <f>Sheet11!AN44/Sheet11!AS44</f>
        <v>0.23586309523809523</v>
      </c>
      <c r="AO43" s="2">
        <f>Sheet11!AO44/Sheet11!AS44</f>
        <v>0.24925595238095238</v>
      </c>
      <c r="AP43" s="2">
        <f>Sheet11!AP44/Sheet11!AS44</f>
        <v>0.12648809523809523</v>
      </c>
      <c r="AQ43" s="2">
        <f>Sheet11!AQ44/Sheet11!AS44</f>
        <v>3.4970238095238096E-2</v>
      </c>
      <c r="AS43" s="11"/>
      <c r="AU43" s="7">
        <v>4</v>
      </c>
      <c r="AV43" s="2">
        <f>Sheet11!AV44/Sheet11!BD44</f>
        <v>0</v>
      </c>
      <c r="AW43" s="2">
        <f>Sheet11!AW44/Sheet11!BD44</f>
        <v>0</v>
      </c>
      <c r="AX43" s="2">
        <f>Sheet11!AX44/Sheet11!BD44</f>
        <v>0.24851190476190477</v>
      </c>
      <c r="AY43" s="13">
        <f>Sheet11!AY44/Sheet11!BD44</f>
        <v>0.34747023809523808</v>
      </c>
      <c r="AZ43" s="2">
        <f>Sheet11!AZ44/Sheet11!BD44</f>
        <v>0.36532738095238093</v>
      </c>
      <c r="BA43" s="2">
        <f>Sheet11!BA44/Sheet11!BD44</f>
        <v>3.6458333333333336E-2</v>
      </c>
      <c r="BB43" s="2">
        <f>Sheet11!BB44/Sheet11!BD44</f>
        <v>2.232142857142857E-3</v>
      </c>
      <c r="BD43" s="11"/>
      <c r="BF43" s="7">
        <v>4</v>
      </c>
      <c r="BG43" s="2">
        <f>Sheet11!BG44/Sheet11!BN44</f>
        <v>0</v>
      </c>
      <c r="BH43" s="2">
        <f>Sheet11!BH44/Sheet11!BN44</f>
        <v>0</v>
      </c>
      <c r="BI43" s="2">
        <f>Sheet11!BI44/Sheet11!BN44</f>
        <v>0.11383928571428571</v>
      </c>
      <c r="BJ43" s="13">
        <f>Sheet11!BJ44/Sheet11!BN44</f>
        <v>0.57663690476190477</v>
      </c>
      <c r="BK43" s="2">
        <f>Sheet11!BK44/Sheet11!BN44</f>
        <v>0.30952380952380953</v>
      </c>
      <c r="BL43" s="2">
        <f>Sheet11!BL44/Sheet11!BN44</f>
        <v>0</v>
      </c>
      <c r="BM43" s="2">
        <f>Sheet11!BM44/Sheet11!BN44</f>
        <v>0</v>
      </c>
      <c r="BN43" s="11"/>
      <c r="BP43" s="7">
        <v>4</v>
      </c>
      <c r="BQ43" s="2">
        <f>Sheet11!BQ44/Sheet11!BY44</f>
        <v>0</v>
      </c>
      <c r="BR43" s="2">
        <f>Sheet11!BR44/Sheet11!BY44</f>
        <v>0</v>
      </c>
      <c r="BS43" s="2">
        <f>Sheet11!BS44/Sheet11!BY44</f>
        <v>3.8006756756756757E-2</v>
      </c>
      <c r="BT43" s="13">
        <f>Sheet11!BT44/Sheet11!BY44</f>
        <v>0.73902027027027029</v>
      </c>
      <c r="BU43" s="2">
        <f>Sheet11!BU44/Sheet11!BY44</f>
        <v>0.22297297297297297</v>
      </c>
      <c r="BV43" s="2">
        <f>Sheet11!BV44/Sheet11!BY44</f>
        <v>0</v>
      </c>
      <c r="BW43" s="2">
        <f>Sheet11!BW44/Sheet11!BY44</f>
        <v>0</v>
      </c>
    </row>
    <row r="44" spans="1:75" s="7" customFormat="1" x14ac:dyDescent="0.25">
      <c r="B44" s="7">
        <v>3</v>
      </c>
      <c r="C44" s="2">
        <f>Sheet11!C45/Sheet11!K45</f>
        <v>-2.9615004935834156E-3</v>
      </c>
      <c r="D44" s="2">
        <f>Sheet11!D45/Sheet11!K45</f>
        <v>-2.1717670286278381E-2</v>
      </c>
      <c r="E44" s="2">
        <f>Sheet11!E45/Sheet11!K45</f>
        <v>1.085883514313919E-2</v>
      </c>
      <c r="F44" s="2">
        <f>Sheet11!F45/Sheet11!K45</f>
        <v>0.12240868706811452</v>
      </c>
      <c r="G44" s="13">
        <f>Sheet11!G45/Sheet11!K45</f>
        <v>0.27936821322803551</v>
      </c>
      <c r="H44" s="2">
        <f>Sheet11!H45/Sheet11!K45</f>
        <v>0.34155972359328729</v>
      </c>
      <c r="I44" s="2">
        <f>Sheet11!I45/Sheet11!K45</f>
        <v>0.2704837117472853</v>
      </c>
      <c r="K44" s="11"/>
      <c r="M44" s="7">
        <v>3</v>
      </c>
      <c r="N44" s="2">
        <f>Sheet11!N45/Sheet11!V45</f>
        <v>0</v>
      </c>
      <c r="O44" s="2">
        <f>Sheet11!O45/Sheet11!V45</f>
        <v>-2.34375E-2</v>
      </c>
      <c r="P44" s="2">
        <f>Sheet11!P45/Sheet11!V45</f>
        <v>0</v>
      </c>
      <c r="Q44" s="2">
        <f>Sheet11!Q45/Sheet11!V45</f>
        <v>1.85546875E-2</v>
      </c>
      <c r="R44" s="13">
        <f>Sheet11!R45/Sheet11!V45</f>
        <v>0.412109375</v>
      </c>
      <c r="S44" s="2">
        <f>Sheet11!S45/Sheet11!V45</f>
        <v>0.474609375</v>
      </c>
      <c r="T44" s="2">
        <f>Sheet11!T45/Sheet11!V45</f>
        <v>0.1181640625</v>
      </c>
      <c r="V44" s="11"/>
      <c r="X44" s="7">
        <v>3</v>
      </c>
      <c r="Y44" s="2">
        <f>Sheet11!Y45/Sheet11!AG45</f>
        <v>0</v>
      </c>
      <c r="Z44" s="2">
        <f>Sheet11!Z45/Sheet11!AG45</f>
        <v>-4.8732943469785572E-3</v>
      </c>
      <c r="AA44" s="2">
        <f>Sheet11!AA45/Sheet11!AG45</f>
        <v>0</v>
      </c>
      <c r="AB44" s="2">
        <f>Sheet11!AB45/Sheet11!AG45</f>
        <v>-6.6276803118908378E-2</v>
      </c>
      <c r="AC44" s="13">
        <f>Sheet11!AC45/Sheet11!AG45</f>
        <v>0.3810916179337232</v>
      </c>
      <c r="AD44" s="2">
        <f>Sheet11!AD45/Sheet11!AG45</f>
        <v>0.66959064327485385</v>
      </c>
      <c r="AE44" s="2">
        <f>Sheet11!AE45/Sheet11!AG45</f>
        <v>2.046783625730994E-2</v>
      </c>
      <c r="AH44" s="11"/>
      <c r="AJ44" s="7">
        <v>3</v>
      </c>
      <c r="AK44" s="2">
        <f>Sheet11!AK45/Sheet11!AS45</f>
        <v>0</v>
      </c>
      <c r="AL44" s="2">
        <f>Sheet11!AL45/Sheet11!AS45</f>
        <v>0</v>
      </c>
      <c r="AM44" s="2">
        <f>Sheet11!AM45/Sheet11!AS45</f>
        <v>0</v>
      </c>
      <c r="AN44" s="2">
        <f>Sheet11!AN45/Sheet11!AS45</f>
        <v>-7.0787637088733799E-2</v>
      </c>
      <c r="AO44" s="13">
        <f>Sheet11!AO45/Sheet11!AS45</f>
        <v>0.30807577268195413</v>
      </c>
      <c r="AP44" s="2">
        <f>Sheet11!AP45/Sheet11!AS45</f>
        <v>0.76071784646061813</v>
      </c>
      <c r="AQ44" s="2">
        <f>Sheet11!AQ45/Sheet11!AS45</f>
        <v>1.9940179461615153E-3</v>
      </c>
      <c r="AS44" s="11"/>
      <c r="AU44" s="7">
        <v>3</v>
      </c>
      <c r="AV44" s="2">
        <f>Sheet11!AV45/Sheet11!BD45</f>
        <v>0</v>
      </c>
      <c r="AW44" s="2">
        <f>Sheet11!AW45/Sheet11!BD45</f>
        <v>0</v>
      </c>
      <c r="AX44" s="2">
        <f>Sheet11!AX45/Sheet11!BD45</f>
        <v>0</v>
      </c>
      <c r="AY44" s="2">
        <f>Sheet11!AY45/Sheet11!BD45</f>
        <v>-4.6906187624750496E-2</v>
      </c>
      <c r="AZ44" s="13">
        <f>Sheet11!AZ45/Sheet11!BD45</f>
        <v>0.24451097804391217</v>
      </c>
      <c r="BA44" s="2">
        <f>Sheet11!BA45/Sheet11!BD45</f>
        <v>0.80239520958083832</v>
      </c>
      <c r="BB44" s="2">
        <f>Sheet11!BB45/Sheet11!BD45</f>
        <v>0</v>
      </c>
      <c r="BD44" s="11"/>
      <c r="BF44" s="7">
        <v>3</v>
      </c>
      <c r="BG44" s="2">
        <f>Sheet11!BG45/Sheet11!BN45</f>
        <v>0</v>
      </c>
      <c r="BH44" s="2">
        <f>Sheet11!BH45/Sheet11!BN45</f>
        <v>0</v>
      </c>
      <c r="BI44" s="2">
        <f>Sheet11!BI45/Sheet11!BN45</f>
        <v>0</v>
      </c>
      <c r="BJ44" s="2">
        <f>Sheet11!BJ45/Sheet11!BN45</f>
        <v>-2.6946107784431138E-2</v>
      </c>
      <c r="BK44" s="13">
        <f>Sheet11!BK45/Sheet11!BN45</f>
        <v>0.16267465069860279</v>
      </c>
      <c r="BL44" s="2">
        <f>Sheet11!BL45/Sheet11!BN45</f>
        <v>0.86427145708582831</v>
      </c>
      <c r="BM44" s="2">
        <f>Sheet11!BM45/Sheet11!BN45</f>
        <v>0</v>
      </c>
      <c r="BN44" s="11"/>
      <c r="BP44" s="7">
        <v>3</v>
      </c>
      <c r="BQ44" s="2">
        <f>Sheet11!BQ45/Sheet11!BY45</f>
        <v>0</v>
      </c>
      <c r="BR44" s="2">
        <f>Sheet11!BR45/Sheet11!BY45</f>
        <v>0</v>
      </c>
      <c r="BS44" s="2">
        <f>Sheet11!BS45/Sheet11!BY45</f>
        <v>0</v>
      </c>
      <c r="BT44" s="2">
        <f>Sheet11!BT45/Sheet11!BY45</f>
        <v>-5.2154195011337869E-2</v>
      </c>
      <c r="BU44" s="13">
        <f>Sheet11!BU45/Sheet11!BY45</f>
        <v>0.10430839002267574</v>
      </c>
      <c r="BV44" s="2">
        <f>Sheet11!BV45/Sheet11!BY45</f>
        <v>0.94784580498866211</v>
      </c>
      <c r="BW44" s="2">
        <f>Sheet11!BW45/Sheet11!BY45</f>
        <v>0</v>
      </c>
    </row>
    <row r="45" spans="1:75" s="7" customFormat="1" x14ac:dyDescent="0.25">
      <c r="B45" s="7">
        <v>2</v>
      </c>
      <c r="C45" s="2">
        <f>Sheet11!C46/Sheet11!K46</f>
        <v>-5.8997050147492625E-3</v>
      </c>
      <c r="D45" s="2">
        <f>Sheet11!D46/Sheet11!K46</f>
        <v>-1.0816125860373648E-2</v>
      </c>
      <c r="E45" s="2">
        <f>Sheet11!E46/Sheet11!K46</f>
        <v>0</v>
      </c>
      <c r="F45" s="2">
        <f>Sheet11!F46/Sheet11!K46</f>
        <v>2.0648967551622419E-2</v>
      </c>
      <c r="G45" s="2">
        <f>Sheet11!G46/Sheet11!K46</f>
        <v>0.13274336283185842</v>
      </c>
      <c r="H45" s="13">
        <f>Sheet11!H46/Sheet11!K46</f>
        <v>0.38741396263520156</v>
      </c>
      <c r="I45" s="2">
        <f>Sheet11!I46/Sheet11!K46</f>
        <v>0.47590953785644052</v>
      </c>
      <c r="K45" s="11"/>
      <c r="M45" s="7">
        <v>2</v>
      </c>
      <c r="N45" s="2">
        <f>Sheet11!N46/Sheet11!V46</f>
        <v>0</v>
      </c>
      <c r="O45" s="2">
        <f>Sheet11!O46/Sheet11!V46</f>
        <v>-4.8971596474045058E-3</v>
      </c>
      <c r="P45" s="2">
        <f>Sheet11!P46/Sheet11!V46</f>
        <v>0</v>
      </c>
      <c r="Q45" s="2">
        <f>Sheet11!Q46/Sheet11!V46</f>
        <v>-3.8197845249755141E-2</v>
      </c>
      <c r="R45" s="2">
        <f>Sheet11!R46/Sheet11!V46</f>
        <v>0.13026444662095985</v>
      </c>
      <c r="S45" s="13">
        <f>Sheet11!S46/Sheet11!V46</f>
        <v>0.51420176297747311</v>
      </c>
      <c r="T45" s="2">
        <f>Sheet11!T46/Sheet11!V46</f>
        <v>0.39862879529872675</v>
      </c>
      <c r="V45" s="11"/>
      <c r="X45" s="7">
        <v>2</v>
      </c>
      <c r="Y45" s="2">
        <f>Sheet11!Y46/Sheet11!AG46</f>
        <v>0</v>
      </c>
      <c r="Z45" s="2">
        <f>Sheet11!Z46/Sheet11!AG46</f>
        <v>-9.9403578528827028E-4</v>
      </c>
      <c r="AA45" s="2">
        <f>Sheet11!AA46/Sheet11!AG46</f>
        <v>0</v>
      </c>
      <c r="AB45" s="2">
        <f>Sheet11!AB46/Sheet11!AG46</f>
        <v>-4.9701789264413522E-2</v>
      </c>
      <c r="AC45" s="2">
        <f>Sheet11!AC46/Sheet11!AG46</f>
        <v>6.8588469184890657E-2</v>
      </c>
      <c r="AD45" s="13">
        <f>Sheet11!AD46/Sheet11!AG46</f>
        <v>0.68489065606361832</v>
      </c>
      <c r="AE45" s="2">
        <f>Sheet11!AE46/Sheet11!AG46</f>
        <v>0.29721669980119286</v>
      </c>
      <c r="AH45" s="11"/>
      <c r="AJ45" s="7">
        <v>2</v>
      </c>
      <c r="AK45" s="2">
        <f>Sheet11!AK46/Sheet11!AS46</f>
        <v>0</v>
      </c>
      <c r="AL45" s="2">
        <f>Sheet11!AL46/Sheet11!AS46</f>
        <v>0</v>
      </c>
      <c r="AM45" s="2">
        <f>Sheet11!AM46/Sheet11!AS46</f>
        <v>0</v>
      </c>
      <c r="AN45" s="2">
        <f>Sheet11!AN46/Sheet11!AS46</f>
        <v>-2.7944111776447105E-2</v>
      </c>
      <c r="AO45" s="2">
        <f>Sheet11!AO46/Sheet11!AS46</f>
        <v>1.2974051896207584E-2</v>
      </c>
      <c r="AP45" s="13">
        <f>Sheet11!AP46/Sheet11!AS46</f>
        <v>0.79041916167664672</v>
      </c>
      <c r="AQ45" s="2">
        <f>Sheet11!AQ46/Sheet11!AS46</f>
        <v>0.22455089820359281</v>
      </c>
      <c r="AS45" s="11"/>
      <c r="AU45" s="7">
        <v>2</v>
      </c>
      <c r="AV45" s="2">
        <f>Sheet11!AV46/Sheet11!BD46</f>
        <v>0</v>
      </c>
      <c r="AW45" s="2">
        <f>Sheet11!AW46/Sheet11!BD46</f>
        <v>0</v>
      </c>
      <c r="AX45" s="2">
        <f>Sheet11!AX46/Sheet11!BD46</f>
        <v>0</v>
      </c>
      <c r="AY45" s="2">
        <f>Sheet11!AY46/Sheet11!BD46</f>
        <v>-8.9820359281437123E-3</v>
      </c>
      <c r="AZ45" s="2">
        <f>Sheet11!AZ46/Sheet11!BD46</f>
        <v>-1.996007984031936E-3</v>
      </c>
      <c r="BA45" s="13">
        <f>Sheet11!BA46/Sheet11!BD46</f>
        <v>0.84431137724550898</v>
      </c>
      <c r="BB45" s="2">
        <f>Sheet11!BB46/Sheet11!BD46</f>
        <v>0.16666666666666666</v>
      </c>
      <c r="BD45" s="11"/>
      <c r="BF45" s="7">
        <v>2</v>
      </c>
      <c r="BG45" s="2">
        <f>Sheet11!BG46/Sheet11!BN46</f>
        <v>0</v>
      </c>
      <c r="BH45" s="2">
        <f>Sheet11!BH46/Sheet11!BN46</f>
        <v>0</v>
      </c>
      <c r="BI45" s="2">
        <f>Sheet11!BI46/Sheet11!BN46</f>
        <v>0</v>
      </c>
      <c r="BJ45" s="2">
        <f>Sheet11!BJ46/Sheet11!BN46</f>
        <v>0</v>
      </c>
      <c r="BK45" s="2">
        <f>Sheet11!BK46/Sheet11!BN46</f>
        <v>-5.9880239520958087E-3</v>
      </c>
      <c r="BL45" s="13">
        <f>Sheet11!BL46/Sheet11!BN46</f>
        <v>0.92115768463073855</v>
      </c>
      <c r="BM45" s="2">
        <f>Sheet11!BM46/Sheet11!BN46</f>
        <v>8.4830339321357279E-2</v>
      </c>
      <c r="BN45" s="11"/>
      <c r="BP45" s="7">
        <v>2</v>
      </c>
      <c r="BQ45" s="2">
        <f>Sheet11!BQ46/Sheet11!BY46</f>
        <v>0</v>
      </c>
      <c r="BR45" s="2">
        <f>Sheet11!BR46/Sheet11!BY46</f>
        <v>0</v>
      </c>
      <c r="BS45" s="2">
        <f>Sheet11!BS46/Sheet11!BY46</f>
        <v>0</v>
      </c>
      <c r="BT45" s="2">
        <f>Sheet11!BT46/Sheet11!BY46</f>
        <v>0</v>
      </c>
      <c r="BU45" s="2">
        <f>Sheet11!BU46/Sheet11!BY46</f>
        <v>-1.7006802721088437E-2</v>
      </c>
      <c r="BV45" s="13">
        <f>Sheet11!BV46/Sheet11!BY46</f>
        <v>0.94897959183673475</v>
      </c>
      <c r="BW45" s="2">
        <f>Sheet11!BW46/Sheet11!BY46</f>
        <v>6.8027210884353748E-2</v>
      </c>
    </row>
    <row r="46" spans="1:75" s="7" customFormat="1" x14ac:dyDescent="0.25">
      <c r="B46" s="7">
        <v>1</v>
      </c>
      <c r="C46" s="2">
        <f>Sheet11!C47/Sheet11!K47</f>
        <v>0</v>
      </c>
      <c r="D46" s="2">
        <f>Sheet11!D47/Sheet11!K47</f>
        <v>-1.3847675568743818E-2</v>
      </c>
      <c r="E46" s="2">
        <f>Sheet11!E47/Sheet11!K47</f>
        <v>0</v>
      </c>
      <c r="F46" s="2">
        <f>Sheet11!F47/Sheet11!K47</f>
        <v>-1.483679525222552E-2</v>
      </c>
      <c r="G46" s="2">
        <f>Sheet11!G47/Sheet11!K47</f>
        <v>1.6815034619188922E-2</v>
      </c>
      <c r="H46" s="2">
        <f>Sheet11!H47/Sheet11!K47</f>
        <v>0.34322453016815035</v>
      </c>
      <c r="I46" s="13">
        <f>Sheet11!I47/Sheet11!K47</f>
        <v>0.66864490603363003</v>
      </c>
      <c r="K46" s="11"/>
      <c r="M46" s="7">
        <v>1</v>
      </c>
      <c r="N46" s="2">
        <f>Sheet11!N47/Sheet11!V47</f>
        <v>0</v>
      </c>
      <c r="O46" s="2">
        <f>Sheet11!O47/Sheet11!V47</f>
        <v>-9.8911968348170125E-4</v>
      </c>
      <c r="P46" s="2">
        <f>Sheet11!P47/Sheet11!V47</f>
        <v>0</v>
      </c>
      <c r="Q46" s="2">
        <f>Sheet11!Q47/Sheet11!V47</f>
        <v>-1.1869436201780416E-2</v>
      </c>
      <c r="R46" s="2">
        <f>Sheet11!R47/Sheet11!V47</f>
        <v>-6.923837784371909E-3</v>
      </c>
      <c r="S46" s="2">
        <f>Sheet11!S47/Sheet11!V47</f>
        <v>0.20079129574678536</v>
      </c>
      <c r="T46" s="13">
        <f>Sheet11!T47/Sheet11!V47</f>
        <v>0.81899109792284863</v>
      </c>
      <c r="V46" s="11"/>
      <c r="X46" s="7">
        <v>1</v>
      </c>
      <c r="Y46" s="2">
        <f>Sheet11!Y47/Sheet11!AG47</f>
        <v>0</v>
      </c>
      <c r="Z46" s="2">
        <f>Sheet11!Z47/Sheet11!AG47</f>
        <v>0</v>
      </c>
      <c r="AA46" s="2">
        <f>Sheet11!AA47/Sheet11!AG47</f>
        <v>0</v>
      </c>
      <c r="AB46" s="2">
        <f>Sheet11!AB47/Sheet11!AG47</f>
        <v>0</v>
      </c>
      <c r="AC46" s="2">
        <f>Sheet11!AC47/Sheet11!AG47</f>
        <v>0</v>
      </c>
      <c r="AD46" s="2">
        <f>Sheet11!AD47/Sheet11!AG47</f>
        <v>0.10348258706467661</v>
      </c>
      <c r="AE46" s="13">
        <f>Sheet11!AE47/Sheet11!AG47</f>
        <v>0.89651741293532339</v>
      </c>
      <c r="AH46" s="11"/>
      <c r="AJ46" s="7">
        <v>1</v>
      </c>
      <c r="AK46" s="2">
        <f>Sheet11!AK47/Sheet11!AS47</f>
        <v>0</v>
      </c>
      <c r="AL46" s="2">
        <f>Sheet11!AL47/Sheet11!AS47</f>
        <v>0</v>
      </c>
      <c r="AM46" s="2">
        <f>Sheet11!AM47/Sheet11!AS47</f>
        <v>0</v>
      </c>
      <c r="AN46" s="2">
        <f>Sheet11!AN47/Sheet11!AS47</f>
        <v>0</v>
      </c>
      <c r="AO46" s="2">
        <f>Sheet11!AO47/Sheet11!AS47</f>
        <v>0</v>
      </c>
      <c r="AP46" s="2">
        <f>Sheet11!AP47/Sheet11!AS47</f>
        <v>4.8902195608782437E-2</v>
      </c>
      <c r="AQ46" s="13">
        <f>Sheet11!AQ47/Sheet11!AS47</f>
        <v>0.9510978043912176</v>
      </c>
      <c r="AS46" s="11"/>
      <c r="AU46" s="7">
        <v>1</v>
      </c>
      <c r="AV46" s="2">
        <f>Sheet11!AV47/Sheet11!BD47</f>
        <v>0</v>
      </c>
      <c r="AW46" s="2">
        <f>Sheet11!AW47/Sheet11!BD47</f>
        <v>0</v>
      </c>
      <c r="AX46" s="2">
        <f>Sheet11!AX47/Sheet11!BD47</f>
        <v>0</v>
      </c>
      <c r="AY46" s="2">
        <f>Sheet11!AY47/Sheet11!BD47</f>
        <v>0</v>
      </c>
      <c r="AZ46" s="2">
        <f>Sheet11!AZ47/Sheet11!BD47</f>
        <v>0</v>
      </c>
      <c r="BA46" s="2">
        <f>Sheet11!BA47/Sheet11!BD47</f>
        <v>5.9880239520958087E-3</v>
      </c>
      <c r="BB46" s="13">
        <f>Sheet11!BB47/Sheet11!BD47</f>
        <v>0.99401197604790414</v>
      </c>
      <c r="BD46" s="11"/>
      <c r="BF46" s="7">
        <v>1</v>
      </c>
      <c r="BG46" s="2">
        <f>Sheet11!BG47/Sheet11!BN47</f>
        <v>0</v>
      </c>
      <c r="BH46" s="2">
        <f>Sheet11!BH47/Sheet11!BN47</f>
        <v>0</v>
      </c>
      <c r="BI46" s="2">
        <f>Sheet11!BI47/Sheet11!BN47</f>
        <v>0</v>
      </c>
      <c r="BJ46" s="2">
        <f>Sheet11!BJ47/Sheet11!BN47</f>
        <v>0</v>
      </c>
      <c r="BK46" s="2">
        <f>Sheet11!BK47/Sheet11!BN47</f>
        <v>0</v>
      </c>
      <c r="BL46" s="2">
        <f>Sheet11!BL47/Sheet11!BN47</f>
        <v>4.9900199600798403E-3</v>
      </c>
      <c r="BM46" s="13">
        <f>Sheet11!BM47/Sheet11!BN47</f>
        <v>0.99500998003992014</v>
      </c>
      <c r="BN46" s="11"/>
      <c r="BP46" s="7">
        <v>1</v>
      </c>
      <c r="BQ46" s="2">
        <f>Sheet11!BQ47/Sheet11!BY47</f>
        <v>0</v>
      </c>
      <c r="BR46" s="2">
        <f>Sheet11!BR47/Sheet11!BY47</f>
        <v>0</v>
      </c>
      <c r="BS46" s="2">
        <f>Sheet11!BS47/Sheet11!BY47</f>
        <v>0</v>
      </c>
      <c r="BT46" s="2">
        <f>Sheet11!BT47/Sheet11!BY47</f>
        <v>0</v>
      </c>
      <c r="BU46" s="2">
        <f>Sheet11!BU47/Sheet11!BY47</f>
        <v>0</v>
      </c>
      <c r="BV46" s="2">
        <f>Sheet11!BV47/Sheet11!BY47</f>
        <v>-4.9886621315192746E-2</v>
      </c>
      <c r="BW46" s="13">
        <f>Sheet11!BW47/Sheet11!BY47</f>
        <v>1.0498866213151927</v>
      </c>
    </row>
    <row r="47" spans="1:75" x14ac:dyDescent="0.25">
      <c r="D47" s="3">
        <f>SUM(D41,O41,Z41,AL41,AW41,BH41,BR41)/7</f>
        <v>1.1992860207145923E-2</v>
      </c>
      <c r="E47" s="3"/>
      <c r="F47" s="3"/>
      <c r="G47" s="3"/>
      <c r="H47" s="3"/>
      <c r="I47" s="3"/>
    </row>
    <row r="48" spans="1:75" x14ac:dyDescent="0.25">
      <c r="B48" t="s">
        <v>3</v>
      </c>
      <c r="C48" s="4">
        <f xml:space="preserve"> SUM(C40,D41,E42,F43,G44,H45,I46)/7</f>
        <v>0.255460003339536</v>
      </c>
      <c r="E48" s="3">
        <f>SUM(E42,P42,AA42,AM42,AX42,BI42,BS42)/7</f>
        <v>0.38485051834179124</v>
      </c>
      <c r="F48" s="3">
        <f>SUM(F43,D41,E42)/SUM(G44,H45,I46)</f>
        <v>0.33906227275002471</v>
      </c>
      <c r="G48" s="3"/>
      <c r="H48" s="3"/>
      <c r="I48" s="3"/>
      <c r="M48" t="s">
        <v>3</v>
      </c>
      <c r="N48" s="4">
        <f xml:space="preserve"> SUM(N40,O41,P42,Q43,R44,S45,T46)/7</f>
        <v>0.29906368936545885</v>
      </c>
      <c r="X48" t="s">
        <v>3</v>
      </c>
      <c r="Y48" s="4">
        <f xml:space="preserve"> SUM(Y40,Z41,AA42,AB43,AC44,AD45,AE46)/7</f>
        <v>0.34180944091211668</v>
      </c>
      <c r="AJ48" t="s">
        <v>3</v>
      </c>
      <c r="AK48" s="4">
        <f xml:space="preserve"> SUM(AK40,AL41,AM42,AN43,AO44,AP45,AQ46)/7</f>
        <v>0.37762454142569457</v>
      </c>
      <c r="AU48" t="s">
        <v>3</v>
      </c>
      <c r="AV48" s="4">
        <f xml:space="preserve"> SUM(AV40,AW41,AX42,AY43,AZ44,BA45,BB46)/7</f>
        <v>0.41186914900648153</v>
      </c>
      <c r="BF48" t="s">
        <v>3</v>
      </c>
      <c r="BG48" s="4">
        <f xml:space="preserve"> SUM(BG40,BH41,BI42,BJ43,BK44,BL45,BM46)/7</f>
        <v>0.45603881042305072</v>
      </c>
      <c r="BP48" t="s">
        <v>3</v>
      </c>
      <c r="BQ48" s="4">
        <f xml:space="preserve"> SUM(BQ40,BR41,BS42,BT43,BU44,BV45,BW46)/7</f>
        <v>0.62696836605671191</v>
      </c>
    </row>
    <row r="49" spans="2:75" x14ac:dyDescent="0.25">
      <c r="B49" t="s">
        <v>4</v>
      </c>
      <c r="C49" s="4">
        <f>SUM(E43:G43,C40,C41:E41,D42:F42,F44:H44,G45:I45,H46:I46)/7</f>
        <v>0.63036563137740964</v>
      </c>
      <c r="E49" s="3">
        <f>SUM(H45,S45,AD45,AP45,BA45,BL45,BV45)/7</f>
        <v>0.72733917100941736</v>
      </c>
      <c r="F49" s="3">
        <f>SUM(F43,Q43,AB43,AN43,AY43,BJ43,BT43)/7</f>
        <v>0.32089448007141858</v>
      </c>
      <c r="G49" s="3"/>
      <c r="H49" s="3"/>
      <c r="I49" s="3"/>
      <c r="M49" t="s">
        <v>4</v>
      </c>
      <c r="N49" s="4">
        <f>SUM(P43:R43,N40,N41:P41,O42:Q42,Q44:S44,R45:T45,S46:T46)/7</f>
        <v>0.69789500772857604</v>
      </c>
      <c r="X49" t="s">
        <v>4</v>
      </c>
      <c r="Y49" s="4">
        <f>SUM(AA43:AC43,Y40,Y41:AA41,Z42:AB42,AB44:AD44,AC45:AE45,AD46:AE46)/7</f>
        <v>0.74896687525295669</v>
      </c>
      <c r="AJ49" t="s">
        <v>4</v>
      </c>
      <c r="AK49" s="4">
        <f>SUM(AM43:AO43,AK40,AK41:AM41,AL42:AN42,AN44:AP44,AO45:AQ45,AP46:AQ46)/7</f>
        <v>0.7931451442672558</v>
      </c>
      <c r="AU49" t="s">
        <v>4</v>
      </c>
      <c r="AV49" s="4">
        <f>SUM(AX43:AZ43,AV40,AV41:AX41,AW42:AY42,AY44:BA44,AZ45:BB45,BA46:BB46)/7</f>
        <v>0.82164455466066533</v>
      </c>
      <c r="BF49" t="s">
        <v>4</v>
      </c>
      <c r="BG49" s="4">
        <f>SUM(BI43:BK43,BG40,BG41:BI41,BH42:BJ42,BJ44:BL44,BK45:BM45,BL46:BM46)/7</f>
        <v>0.8379241004577932</v>
      </c>
      <c r="BP49" t="s">
        <v>4</v>
      </c>
      <c r="BQ49" s="4">
        <f>SUM(BS43:BU43,BQ40,BQ41:BS41,BR42:BT42,BT44:BV44,BU45:BW45,BV46:BW46)/7</f>
        <v>0.99325374246426879</v>
      </c>
    </row>
    <row r="50" spans="2:75" x14ac:dyDescent="0.25">
      <c r="B50" t="s">
        <v>5</v>
      </c>
      <c r="C50" s="4">
        <f>SUM(C40:E40,C41:F41,C42:G42,D43:H43,E44:I44,F45:I45,G46:I46)/7</f>
        <v>0.75920247048696154</v>
      </c>
      <c r="E50" s="3">
        <f>SUM(D40:I40,E41:I41,F42:I42,G43:I43,H44:I44,I45)/SUM(C41:C46,D42:D46,E43:E46,F44:F46,G45:G46,H46)</f>
        <v>4.6959458845806594</v>
      </c>
      <c r="F50" s="3"/>
      <c r="G50" s="3">
        <f>SUM(G44,R44,AC44,AO44,AZ44,BK44,BU44)/7</f>
        <v>0.27030557108698622</v>
      </c>
      <c r="H50" s="3"/>
      <c r="I50" s="3"/>
      <c r="M50" t="s">
        <v>5</v>
      </c>
      <c r="N50" s="4">
        <f>SUM(N40:P40,N41:Q41,N42:R42,O43:S43,P44:T44,Q45:T45,R46:T46)/7</f>
        <v>0.81605503094794518</v>
      </c>
      <c r="X50" t="s">
        <v>5</v>
      </c>
      <c r="Y50" s="4">
        <f>SUM(Y40:AA40,Y41:AB41,Y42:AC42,Z43:AD43,AA44:AE44,AB45:AE45,AC46:AE46)/7</f>
        <v>0.84069605485468013</v>
      </c>
      <c r="AJ50" t="s">
        <v>5</v>
      </c>
      <c r="AK50" s="4">
        <f>SUM(AK40:AM40,AK41:AN41,AK42:AO42,AL43:AP43,AM44:AQ44,AN45:AQ45,AO46:AQ46)/7</f>
        <v>0.85214710884353739</v>
      </c>
      <c r="AU50" t="s">
        <v>5</v>
      </c>
      <c r="AV50" s="4">
        <f>SUM(AV40:AX40,AV41:AY41,AV42:AZ42,AW43:BA43,AX44:BB44,AY45:BB45,AZ46:BB46)/7</f>
        <v>0.85682397959183676</v>
      </c>
      <c r="BF50" t="s">
        <v>5</v>
      </c>
      <c r="BG50" s="4">
        <f>SUM(BG40:BI40,BG41:BJ41,BG42:BK42,BH43:BL43,BI44:BM44,BJ45:BM45,BK46:BM46)/7</f>
        <v>0.8571428571428571</v>
      </c>
      <c r="BP50" t="s">
        <v>5</v>
      </c>
      <c r="BQ50" s="4">
        <f>SUM(BQ40:BS40,BQ41:BT41,BQ42:BU42,BR43:BV43,BS44:BW44,BT45:BW45,BU46:BW46)/7</f>
        <v>1</v>
      </c>
    </row>
    <row r="51" spans="2:75" x14ac:dyDescent="0.25">
      <c r="B51" t="s">
        <v>25</v>
      </c>
      <c r="C51" s="4">
        <f>SUM(F40:I40,G41:I41,H42:I42,I43,C43,C44:D44,C45:E45,C46:F46)/7</f>
        <v>9.7940386655895662E-2</v>
      </c>
      <c r="E51" s="3"/>
      <c r="F51" s="3"/>
      <c r="G51" s="3"/>
      <c r="H51" s="3">
        <f>SUM(H45,S45,AD45,AP45,BA45,BL45,BV45)/7</f>
        <v>0.72733917100941736</v>
      </c>
      <c r="I51" s="3"/>
      <c r="M51" t="s">
        <v>25</v>
      </c>
      <c r="N51" s="4">
        <f>SUM(Q40:T40,R41:T41,S42:T42,T43,N43,N44:O44,N45:P45,N46:Q46)/7</f>
        <v>4.1087826194911851E-2</v>
      </c>
      <c r="X51" t="s">
        <v>25</v>
      </c>
      <c r="Y51" s="4">
        <f>SUM(AB40:AE40,AC41:AE41,AD42:AE42,AE43,Y43,Y44:Z44,Y45:AA45,Y46:AB46)/7</f>
        <v>1.6446802288176975E-2</v>
      </c>
      <c r="AJ51" t="s">
        <v>25</v>
      </c>
      <c r="AK51" s="4">
        <f>SUM(AN40:AQ40,AO41:AQ41,AP42:AQ42,AQ43,AK43,AK44:AL44,AK45:AM45,AK46:AN46)/7</f>
        <v>4.9957482993197282E-3</v>
      </c>
      <c r="AU51" t="s">
        <v>25</v>
      </c>
      <c r="AV51" s="4">
        <f>SUM(AY40:BB40,AZ41:BB41,BA42:BB42,BB43,AV43,AV44:AW44,AV45:AX45,AV46:AY46)/7</f>
        <v>3.1887755102040814E-4</v>
      </c>
      <c r="BF51" t="s">
        <v>25</v>
      </c>
      <c r="BG51" s="4">
        <f>SUM(BJ40:BM40,BK41:BM41,BL42:BM42,BM43,BG43,BG44:BH44,BG45:BI45,BG46:BJ46)/7</f>
        <v>0</v>
      </c>
      <c r="BP51" t="s">
        <v>25</v>
      </c>
      <c r="BQ51" s="4">
        <f>SUM(BT40:BW40,BU41:BW41,BV42:BW42,BW43,BQ43,BQ44:BR44,BQ45:BS45,BQ46:BT46)/7</f>
        <v>0</v>
      </c>
    </row>
    <row r="52" spans="2:75" x14ac:dyDescent="0.25">
      <c r="I52" s="3">
        <f>SUM(I46,T46,AE46,AQ46,BB46,BM46,BW46)/7</f>
        <v>0.91059425695514806</v>
      </c>
    </row>
    <row r="53" spans="2:75" x14ac:dyDescent="0.25">
      <c r="BG53">
        <f>IF(BG39&gt;BG23, IF(BG39&gt;BG7, 2, 1), IF(BG23&gt;BG7, 1.5, 1))</f>
        <v>1</v>
      </c>
      <c r="BQ53">
        <f>IF(BQ39&gt;BQ23, IF(BQ39&gt;BQ7, 2, 1), IF(BQ23&gt;BQ7, 1.5, 1))</f>
        <v>1</v>
      </c>
    </row>
    <row r="54" spans="2:75" x14ac:dyDescent="0.25">
      <c r="C54">
        <f>IF(C40&gt;C24, IF(C40&gt;C8, 2, 1), IF(C24&gt;C8, 1.5, 1))</f>
        <v>1</v>
      </c>
      <c r="N54">
        <f>IF(N40&gt;N24, IF(N40&gt;N8, 2, 1), IF(N24&gt;N8, 1.5, 1))</f>
        <v>1</v>
      </c>
      <c r="Y54">
        <f>IF(Y40&gt;Y24, IF(Y40&gt;Y8, 2, 1), IF(Y24&gt;Y8, 1.5, 1))</f>
        <v>1</v>
      </c>
      <c r="AK54">
        <f>IF(AK40&gt;AK24, IF(AK40&gt;AK8, 2, 1), IF(AK24&gt;AK8, 1.5, 1))</f>
        <v>1</v>
      </c>
      <c r="AV54">
        <f>IF(AV40&gt;AV24, IF(AV40&gt;AV8, 2, 1), IF(AV24&gt;AV8, 1.5, 1))</f>
        <v>1</v>
      </c>
      <c r="BH54">
        <f>IF(BH40&gt;BH24, IF(BH40&gt;BH8, 2, 1), IF(BH24&gt;BH8, 1.5, 1))</f>
        <v>1</v>
      </c>
      <c r="BR54">
        <f>IF(BR40&gt;BR24, IF(BR40&gt;BR8, 2, 1), IF(BR24&gt;BR8, 1.5, 1))</f>
        <v>1</v>
      </c>
    </row>
    <row r="55" spans="2:75" x14ac:dyDescent="0.25">
      <c r="D55">
        <f>IF(D41&gt;D25, IF(D41&gt;D9, 2, 1), IF(D25&gt;D9, 1.5, 1))</f>
        <v>1.5</v>
      </c>
      <c r="O55">
        <f>IF(O41&gt;O25, IF(O41&gt;O9, 2, 1), IF(O25&gt;O9, 1.5, 1))</f>
        <v>1.5</v>
      </c>
      <c r="Z55">
        <f>IF(Z41&gt;Z25, IF(Z41&gt;Z9, 2, 1), IF(Z25&gt;Z9, 1.5, 1))</f>
        <v>1.5</v>
      </c>
      <c r="AL55">
        <f>IF(AL41&gt;AL25, IF(AL41&gt;AL9, 2, 1), IF(AL25&gt;AL9, 1.5, 1))</f>
        <v>1.5</v>
      </c>
      <c r="AW55">
        <f>IF(AW41&gt;AW25, IF(AW41&gt;AW9, 2, 1), IF(AW25&gt;AW9, 1.5, 1))</f>
        <v>1.5</v>
      </c>
      <c r="BI55">
        <f>IF(BI41&gt;BI25, IF(BI41&gt;BI9, 2, 1), IF(BI25&gt;BI9, 1.5, 1))</f>
        <v>1.5</v>
      </c>
      <c r="BS55">
        <f>IF(BS41&gt;BS25, IF(BS41&gt;BS9, 2, 1), IF(BS25&gt;BS9, 1.5, 1))</f>
        <v>2</v>
      </c>
    </row>
    <row r="56" spans="2:75" x14ac:dyDescent="0.25">
      <c r="E56">
        <f>IF(E42&gt;E26, IF(E42&gt;E10, 2, 1), IF(E26&gt;E10, 1.5, 1))</f>
        <v>2</v>
      </c>
      <c r="P56">
        <f>IF(P42&gt;P26, IF(P42&gt;P10, 2, 1), IF(P26&gt;P10, 1.5, 1))</f>
        <v>1</v>
      </c>
      <c r="AA56">
        <f>IF(AA42&gt;AA26, IF(AA42&gt;AA10, 2, 1), IF(AA26&gt;AA10, 1.5, 1))</f>
        <v>1</v>
      </c>
      <c r="AM56">
        <f>IF(AM42&gt;AM26, IF(AM42&gt;AM10, 2, 1), IF(AM26&gt;AM10, 1.5, 1))</f>
        <v>1</v>
      </c>
      <c r="AX56">
        <f>IF(AX42&gt;AX26, IF(AX42&gt;AX10, 2, 1), IF(AX26&gt;AX10, 1.5, 1))</f>
        <v>1</v>
      </c>
      <c r="BJ56">
        <f>IF(BJ42&gt;BJ26, IF(BJ42&gt;BJ10, 2, 1), IF(BJ26&gt;BJ10, 1.5, 1))</f>
        <v>1.5</v>
      </c>
      <c r="BT56">
        <f>IF(BT42&gt;BT26, IF(BT42&gt;BT10, 2, 1), IF(BT26&gt;BT10, 1.5, 1))</f>
        <v>1.5</v>
      </c>
    </row>
    <row r="57" spans="2:75" x14ac:dyDescent="0.25">
      <c r="F57">
        <f>IF(F43&gt;F27, IF(F43&gt;F11, 2, 1), IF(F27&gt;F11, 1.5, 1))</f>
        <v>1.5</v>
      </c>
      <c r="Q57">
        <f>IF(Q43&gt;Q27, IF(Q43&gt;Q11, 2, 1), IF(Q27&gt;Q11, 1.5, 1))</f>
        <v>1.5</v>
      </c>
      <c r="AB57">
        <f>IF(AB43&gt;AB27, IF(AB43&gt;AB11, 2, 1), IF(AB27&gt;AB11, 1.5, 1))</f>
        <v>1.5</v>
      </c>
      <c r="AN57">
        <f>IF(AN43&gt;AN27, IF(AN43&gt;AN11, 2, 1), IF(AN27&gt;AN11, 1.5, 1))</f>
        <v>1.5</v>
      </c>
      <c r="AY57">
        <f>IF(AY43&gt;AY27, IF(AY43&gt;AY11, 2, 1), IF(AY27&gt;AY11, 1.5, 1))</f>
        <v>1.5</v>
      </c>
      <c r="BK57">
        <f>IF(BK43&gt;BK27, IF(BK43&gt;BK11, 2, 1), IF(BK27&gt;BK11, 1.5, 1))</f>
        <v>1.5</v>
      </c>
      <c r="BU57">
        <f>IF(BU43&gt;BU27, IF(BU43&gt;BU11, 2, 1), IF(BU27&gt;BU11, 1.5, 1))</f>
        <v>1.5</v>
      </c>
    </row>
    <row r="58" spans="2:75" x14ac:dyDescent="0.25">
      <c r="G58">
        <f>IF(G44&gt;G28, IF(G44&gt;G12, 2, 1), IF(G28&gt;G12, 1.5, 1))</f>
        <v>1</v>
      </c>
      <c r="R58">
        <f>IF(R44&gt;R28, IF(R44&gt;R12, 2, 1), IF(R28&gt;R12, 1.5, 1))</f>
        <v>2</v>
      </c>
      <c r="AC58">
        <f>IF(AC44&gt;AC28, IF(AC44&gt;AC12, 2, 1), IF(AC28&gt;AC12, 1.5, 1))</f>
        <v>1</v>
      </c>
      <c r="AO58">
        <f>IF(AO44&gt;AO28, IF(AO44&gt;AO12, 2, 1), IF(AO28&gt;AO12, 1.5, 1))</f>
        <v>1</v>
      </c>
      <c r="AZ58">
        <f>IF(AZ44&gt;AZ28, IF(AZ44&gt;AZ12, 2, 1), IF(AZ28&gt;AZ12, 1.5, 1))</f>
        <v>1</v>
      </c>
      <c r="BL58">
        <f>IF(BL44&gt;BL28, IF(BL44&gt;BL12, 2, 1), IF(BL28&gt;BL12, 1.5, 1))</f>
        <v>2</v>
      </c>
      <c r="BV58">
        <f>IF(BV44&gt;BV28, IF(BV44&gt;BV12, 2, 1), IF(BV28&gt;BV12, 1.5, 1))</f>
        <v>2</v>
      </c>
    </row>
    <row r="59" spans="2:75" x14ac:dyDescent="0.25">
      <c r="H59">
        <f>IF(H45&gt;H29, IF(H45&gt;H13, 2, 1), IF(H29&gt;H13, 1.5, 1))</f>
        <v>2</v>
      </c>
      <c r="S59">
        <f>IF(S45&gt;S29, IF(S45&gt;S13, 2, 1), IF(S29&gt;S13, 1.5, 1))</f>
        <v>2</v>
      </c>
      <c r="AD59">
        <f>IF(AD45&gt;AD29, IF(AD45&gt;AD13, 2, 1), IF(AD29&gt;AD13, 1.5, 1))</f>
        <v>2</v>
      </c>
      <c r="AP59">
        <f>IF(AP45&gt;AP29, IF(AP45&gt;AP13, 2, 1), IF(AP29&gt;AP13, 1.5, 1))</f>
        <v>1.5</v>
      </c>
      <c r="BA59">
        <f>IF(BA45&gt;BA29, IF(BA45&gt;BA13, 2, 1), IF(BA29&gt;BA13, 1.5, 1))</f>
        <v>1.5</v>
      </c>
      <c r="BM59">
        <f>IF(BM45&gt;BM29, IF(BM45&gt;BM13, 2, 1), IF(BM29&gt;BM13, 1.5, 1))</f>
        <v>1</v>
      </c>
      <c r="BW59">
        <f>IF(BW45&gt;BW29, IF(BW45&gt;BW13, 2, 1), IF(BW29&gt;BW13, 1.5, 1))</f>
        <v>1</v>
      </c>
    </row>
    <row r="60" spans="2:75" x14ac:dyDescent="0.25">
      <c r="I60">
        <f>IF(I46&gt;I30, IF(I46&gt;I14, 2, 1), IF(I30&gt;I14, 1.5, 1))</f>
        <v>2</v>
      </c>
      <c r="T60">
        <f>IF(T46&gt;T30, IF(T46&gt;T14, 2, 1), IF(T30&gt;T14, 1.5, 1))</f>
        <v>2</v>
      </c>
      <c r="AE60">
        <f>IF(AE46&gt;AE30, IF(AE46&gt;AE14, 2, 1), IF(AE30&gt;AE14, 1.5, 1))</f>
        <v>2</v>
      </c>
      <c r="AQ60">
        <f>IF(AQ46&gt;AQ30, IF(AQ46&gt;AQ14, 2, 1), IF(AQ30&gt;AQ14, 1.5, 1))</f>
        <v>2</v>
      </c>
      <c r="BB60">
        <f>IF(BB46&gt;BB30, IF(BB46&gt;BB14, 2, 1), IF(BB30&gt;BB14, 1.5, 1))</f>
        <v>2</v>
      </c>
    </row>
    <row r="62" spans="2:75" x14ac:dyDescent="0.25">
      <c r="D62" s="4">
        <f>D15</f>
        <v>0.13293650793650794</v>
      </c>
      <c r="E62" s="4">
        <f>E16</f>
        <v>0.40313943958012921</v>
      </c>
      <c r="F62" s="4">
        <f>F17</f>
        <v>0.36232629563053986</v>
      </c>
      <c r="G62" s="4">
        <f>G18</f>
        <v>0.62046485260770978</v>
      </c>
      <c r="H62" s="4">
        <f>H19</f>
        <v>0.57263618593580468</v>
      </c>
      <c r="I62" s="4">
        <f>I20</f>
        <v>0.84821428571428559</v>
      </c>
    </row>
    <row r="63" spans="2:75" x14ac:dyDescent="0.25">
      <c r="D63" s="4">
        <f>D31</f>
        <v>0.19521379980563652</v>
      </c>
      <c r="E63" s="4">
        <f>E32</f>
        <v>0.29708173222167034</v>
      </c>
      <c r="F63" s="4">
        <f>F33</f>
        <v>0.50801573049116133</v>
      </c>
      <c r="G63" s="4">
        <f>G34</f>
        <v>0.37203120269301365</v>
      </c>
      <c r="H63" s="4">
        <f>H35</f>
        <v>0.6738944222108546</v>
      </c>
      <c r="I63" s="4">
        <f>I36</f>
        <v>0.6900357531478315</v>
      </c>
    </row>
    <row r="64" spans="2:75" x14ac:dyDescent="0.25">
      <c r="D64" s="4">
        <f>D47</f>
        <v>1.1992860207145923E-2</v>
      </c>
      <c r="E64" s="4">
        <f>E48</f>
        <v>0.38485051834179124</v>
      </c>
      <c r="F64" s="4">
        <f>F49</f>
        <v>0.32089448007141858</v>
      </c>
      <c r="G64" s="4">
        <f>G50</f>
        <v>0.27030557108698622</v>
      </c>
      <c r="H64" s="4">
        <f>H51</f>
        <v>0.72733917100941736</v>
      </c>
      <c r="I64" s="4">
        <f>I52</f>
        <v>0.91059425695514806</v>
      </c>
    </row>
    <row r="65" spans="1:14" x14ac:dyDescent="0.25">
      <c r="A65" s="25">
        <v>7</v>
      </c>
      <c r="B65" s="25">
        <v>7</v>
      </c>
      <c r="C65" s="25">
        <v>7</v>
      </c>
      <c r="H65" s="4">
        <v>6.9987922705314007</v>
      </c>
      <c r="I65" s="4">
        <v>4.4254390376858499</v>
      </c>
      <c r="J65" s="4">
        <v>4.9957370553626772</v>
      </c>
      <c r="K65" s="4">
        <v>4.8967336854950245</v>
      </c>
      <c r="L65" s="4">
        <v>2.0447367803076979</v>
      </c>
      <c r="M65" s="4">
        <v>2.4081770258859447</v>
      </c>
      <c r="N65" s="4">
        <v>5.3444482594194564</v>
      </c>
    </row>
    <row r="66" spans="1:14" x14ac:dyDescent="0.25">
      <c r="A66">
        <f t="shared" ref="A66:A71" si="0">COUNTIF(55:55, 1)</f>
        <v>0</v>
      </c>
      <c r="B66" s="25">
        <f t="shared" ref="B66:B71" si="1">COUNTIF(55:55, 1.5)</f>
        <v>6</v>
      </c>
      <c r="C66">
        <f t="shared" ref="C66:C71" si="2">COUNTIF(55:55, 2)</f>
        <v>1</v>
      </c>
      <c r="H66" s="4">
        <v>6.8140027519102802</v>
      </c>
      <c r="I66" s="4">
        <v>5.138505236803562</v>
      </c>
      <c r="J66" s="4">
        <v>3.8878649592919614</v>
      </c>
      <c r="K66" s="4">
        <v>5.1232815877664706</v>
      </c>
      <c r="L66" s="4">
        <v>4.9796589451849362</v>
      </c>
      <c r="M66" s="4">
        <v>3.3774957659864366</v>
      </c>
      <c r="N66" s="4">
        <v>4.3466383386934462</v>
      </c>
    </row>
    <row r="67" spans="1:14" x14ac:dyDescent="0.25">
      <c r="A67">
        <f t="shared" si="0"/>
        <v>4</v>
      </c>
      <c r="B67">
        <f t="shared" si="1"/>
        <v>2</v>
      </c>
      <c r="C67" s="25">
        <f t="shared" si="2"/>
        <v>1</v>
      </c>
      <c r="H67" s="4">
        <v>6.4185796262545241</v>
      </c>
      <c r="I67" s="4">
        <v>4.6623954681734681</v>
      </c>
      <c r="J67" s="4">
        <v>5.0568410943074751</v>
      </c>
      <c r="K67" s="4">
        <v>4.9586780404037096</v>
      </c>
      <c r="L67" s="4">
        <v>3.6819883638204356</v>
      </c>
      <c r="M67" s="4">
        <v>5.576807830801477</v>
      </c>
      <c r="N67" s="4">
        <v>5.3810810282169381</v>
      </c>
    </row>
    <row r="68" spans="1:14" x14ac:dyDescent="0.25">
      <c r="A68">
        <f t="shared" si="0"/>
        <v>0</v>
      </c>
      <c r="B68">
        <f t="shared" si="1"/>
        <v>7</v>
      </c>
      <c r="C68" s="25">
        <f t="shared" si="2"/>
        <v>0</v>
      </c>
    </row>
    <row r="69" spans="1:14" x14ac:dyDescent="0.25">
      <c r="A69">
        <f t="shared" si="0"/>
        <v>4</v>
      </c>
      <c r="B69" s="25">
        <f t="shared" si="1"/>
        <v>0</v>
      </c>
      <c r="C69">
        <f t="shared" si="2"/>
        <v>3</v>
      </c>
    </row>
    <row r="70" spans="1:14" x14ac:dyDescent="0.25">
      <c r="A70">
        <f t="shared" si="0"/>
        <v>2</v>
      </c>
      <c r="B70">
        <f t="shared" si="1"/>
        <v>2</v>
      </c>
      <c r="C70" s="25">
        <f t="shared" si="2"/>
        <v>3</v>
      </c>
    </row>
    <row r="71" spans="1:14" x14ac:dyDescent="0.25">
      <c r="A71" s="25">
        <f t="shared" si="0"/>
        <v>0</v>
      </c>
      <c r="B71">
        <f t="shared" si="1"/>
        <v>0</v>
      </c>
      <c r="C71">
        <f t="shared" si="2"/>
        <v>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368D-8A02-4695-B672-E7B6A16D16B1}">
  <dimension ref="A1:BY47"/>
  <sheetViews>
    <sheetView topLeftCell="BA1" workbookViewId="0">
      <selection activeCell="BX17" sqref="BX17:BX23"/>
    </sheetView>
  </sheetViews>
  <sheetFormatPr defaultRowHeight="15" x14ac:dyDescent="0.25"/>
  <cols>
    <col min="12" max="12" width="9.140625" style="18"/>
    <col min="23" max="23" width="9.140625" style="18"/>
    <col min="34" max="34" width="9.140625" style="8"/>
    <col min="46" max="46" width="9.140625" style="18"/>
    <col min="57" max="57" width="9.140625" style="18"/>
    <col min="67" max="67" width="9.140625" style="18"/>
  </cols>
  <sheetData>
    <row r="1" spans="1:75" x14ac:dyDescent="0.25">
      <c r="B1" t="s">
        <v>22</v>
      </c>
    </row>
    <row r="2" spans="1:75" x14ac:dyDescent="0.25">
      <c r="A2" t="s">
        <v>23</v>
      </c>
      <c r="C2" t="s">
        <v>20</v>
      </c>
      <c r="D2" t="s">
        <v>24</v>
      </c>
      <c r="E2" t="s">
        <v>21</v>
      </c>
    </row>
    <row r="3" spans="1:75" x14ac:dyDescent="0.25">
      <c r="B3" t="s">
        <v>10</v>
      </c>
      <c r="C3" s="12"/>
      <c r="D3" s="12"/>
      <c r="E3" s="12"/>
    </row>
    <row r="4" spans="1:75" x14ac:dyDescent="0.25">
      <c r="B4" t="s">
        <v>11</v>
      </c>
      <c r="C4" s="12"/>
      <c r="D4" s="12"/>
      <c r="E4" s="12"/>
    </row>
    <row r="5" spans="1:75" x14ac:dyDescent="0.25">
      <c r="B5" t="s">
        <v>12</v>
      </c>
      <c r="C5" s="12"/>
      <c r="D5" s="12"/>
      <c r="E5" s="12"/>
    </row>
    <row r="6" spans="1:75" x14ac:dyDescent="0.25">
      <c r="B6" t="s">
        <v>13</v>
      </c>
      <c r="C6" s="12"/>
      <c r="D6" s="12"/>
      <c r="E6" s="12"/>
    </row>
    <row r="7" spans="1:75" x14ac:dyDescent="0.25">
      <c r="B7" t="s">
        <v>14</v>
      </c>
      <c r="C7" s="12"/>
      <c r="D7" s="12"/>
      <c r="E7" s="12"/>
    </row>
    <row r="8" spans="1:75" x14ac:dyDescent="0.25">
      <c r="B8" t="s">
        <v>15</v>
      </c>
      <c r="C8" s="12"/>
      <c r="D8" s="12"/>
      <c r="E8" s="12"/>
    </row>
    <row r="9" spans="1:75" x14ac:dyDescent="0.25">
      <c r="B9" t="s">
        <v>16</v>
      </c>
      <c r="C9" s="12"/>
      <c r="D9" s="12"/>
      <c r="E9" s="12"/>
    </row>
    <row r="11" spans="1:75" x14ac:dyDescent="0.25">
      <c r="A11" t="s">
        <v>27</v>
      </c>
    </row>
    <row r="12" spans="1:75" x14ac:dyDescent="0.25">
      <c r="A12" t="s">
        <v>9</v>
      </c>
      <c r="C12" t="s">
        <v>10</v>
      </c>
      <c r="L12" s="18" t="s">
        <v>11</v>
      </c>
      <c r="W12" s="18" t="s">
        <v>12</v>
      </c>
      <c r="AI12" t="s">
        <v>13</v>
      </c>
      <c r="AT12" s="18" t="s">
        <v>14</v>
      </c>
      <c r="BE12" s="18" t="s">
        <v>15</v>
      </c>
      <c r="BO12" s="18" t="s">
        <v>16</v>
      </c>
    </row>
    <row r="14" spans="1:75" s="5" customFormat="1" x14ac:dyDescent="0.25">
      <c r="A14" s="5" t="s">
        <v>17</v>
      </c>
      <c r="L14" s="19"/>
      <c r="W14" s="19"/>
      <c r="AH14" s="9"/>
      <c r="AT14" s="19"/>
      <c r="BE14" s="19"/>
      <c r="BO14" s="19"/>
    </row>
    <row r="15" spans="1:75" s="5" customFormat="1" x14ac:dyDescent="0.25">
      <c r="A15" s="17"/>
      <c r="B15" s="6" t="s">
        <v>1</v>
      </c>
      <c r="L15" s="17"/>
      <c r="M15" s="6" t="s">
        <v>1</v>
      </c>
      <c r="W15" s="17"/>
      <c r="X15" s="6" t="s">
        <v>1</v>
      </c>
      <c r="AH15" s="9"/>
      <c r="AI15" s="17"/>
      <c r="AJ15" s="6" t="s">
        <v>1</v>
      </c>
      <c r="AT15" s="17"/>
      <c r="AU15" s="6" t="s">
        <v>1</v>
      </c>
      <c r="BE15" s="17"/>
      <c r="BF15" s="6" t="s">
        <v>1</v>
      </c>
      <c r="BO15" s="17"/>
      <c r="BP15" s="6" t="s">
        <v>1</v>
      </c>
    </row>
    <row r="16" spans="1:75" s="5" customFormat="1" x14ac:dyDescent="0.25">
      <c r="A16" s="6" t="s">
        <v>0</v>
      </c>
      <c r="B16" s="16"/>
      <c r="C16" s="5" t="s">
        <v>2</v>
      </c>
      <c r="D16" s="5">
        <v>12</v>
      </c>
      <c r="E16" s="5">
        <v>8</v>
      </c>
      <c r="F16" s="5">
        <v>4</v>
      </c>
      <c r="G16" s="5">
        <v>3</v>
      </c>
      <c r="H16" s="5">
        <v>2</v>
      </c>
      <c r="I16" s="5">
        <v>1</v>
      </c>
      <c r="L16" s="15" t="s">
        <v>0</v>
      </c>
      <c r="M16" s="16"/>
      <c r="N16" s="5" t="s">
        <v>2</v>
      </c>
      <c r="O16" s="5">
        <v>12</v>
      </c>
      <c r="P16" s="5">
        <v>8</v>
      </c>
      <c r="Q16" s="5">
        <v>4</v>
      </c>
      <c r="R16" s="5">
        <v>3</v>
      </c>
      <c r="S16" s="5">
        <v>2</v>
      </c>
      <c r="T16" s="5">
        <v>1</v>
      </c>
      <c r="W16" s="15" t="s">
        <v>0</v>
      </c>
      <c r="X16" s="16"/>
      <c r="Y16" s="5" t="s">
        <v>2</v>
      </c>
      <c r="Z16" s="5">
        <v>12</v>
      </c>
      <c r="AA16" s="5">
        <v>8</v>
      </c>
      <c r="AB16" s="5">
        <v>4</v>
      </c>
      <c r="AC16" s="5">
        <v>3</v>
      </c>
      <c r="AD16" s="5">
        <v>2</v>
      </c>
      <c r="AE16" s="5">
        <v>1</v>
      </c>
      <c r="AH16" s="9"/>
      <c r="AI16" s="6" t="s">
        <v>0</v>
      </c>
      <c r="AJ16" s="16"/>
      <c r="AK16" s="5" t="s">
        <v>2</v>
      </c>
      <c r="AL16" s="5">
        <v>12</v>
      </c>
      <c r="AM16" s="5">
        <v>8</v>
      </c>
      <c r="AN16" s="5">
        <v>4</v>
      </c>
      <c r="AO16" s="5">
        <v>3</v>
      </c>
      <c r="AP16" s="5">
        <v>2</v>
      </c>
      <c r="AQ16" s="5">
        <v>1</v>
      </c>
      <c r="AT16" s="15" t="s">
        <v>0</v>
      </c>
      <c r="AU16" s="16"/>
      <c r="AV16" s="5" t="s">
        <v>2</v>
      </c>
      <c r="AW16" s="5">
        <v>12</v>
      </c>
      <c r="AX16" s="5">
        <v>8</v>
      </c>
      <c r="AY16" s="5">
        <v>4</v>
      </c>
      <c r="AZ16" s="5">
        <v>3</v>
      </c>
      <c r="BA16" s="5">
        <v>2</v>
      </c>
      <c r="BB16" s="5">
        <v>1</v>
      </c>
      <c r="BE16" s="15" t="s">
        <v>0</v>
      </c>
      <c r="BF16" s="16"/>
      <c r="BG16" s="5" t="s">
        <v>2</v>
      </c>
      <c r="BH16" s="5">
        <v>12</v>
      </c>
      <c r="BI16" s="5">
        <v>8</v>
      </c>
      <c r="BJ16" s="5">
        <v>4</v>
      </c>
      <c r="BK16" s="5">
        <v>3</v>
      </c>
      <c r="BL16" s="5">
        <v>2</v>
      </c>
      <c r="BM16" s="5">
        <v>1</v>
      </c>
      <c r="BO16" s="15" t="s">
        <v>0</v>
      </c>
      <c r="BP16" s="16"/>
      <c r="BQ16" s="5" t="s">
        <v>2</v>
      </c>
      <c r="BR16" s="5">
        <v>12</v>
      </c>
      <c r="BS16" s="5">
        <v>8</v>
      </c>
      <c r="BT16" s="5">
        <v>4</v>
      </c>
      <c r="BU16" s="5">
        <v>3</v>
      </c>
      <c r="BV16" s="5">
        <v>2</v>
      </c>
      <c r="BW16" s="5">
        <v>1</v>
      </c>
    </row>
    <row r="17" spans="1:77" s="5" customFormat="1" x14ac:dyDescent="0.25">
      <c r="B17" s="5" t="s">
        <v>2</v>
      </c>
      <c r="C17" s="5">
        <v>826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K17" s="5">
        <f t="shared" ref="K17:K23" si="0">SUM(C17:I17)</f>
        <v>827</v>
      </c>
      <c r="L17" s="19"/>
      <c r="M17" s="5" t="s">
        <v>2</v>
      </c>
      <c r="N17" s="5">
        <v>781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V17" s="5">
        <f t="shared" ref="V17:V23" si="1">SUM(N17:T17)</f>
        <v>781</v>
      </c>
      <c r="W17" s="19"/>
      <c r="X17" s="5" t="s">
        <v>2</v>
      </c>
      <c r="Y17" s="5">
        <v>699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G17" s="5">
        <f t="shared" ref="AG17:AG23" si="2">SUM(Y17:AF17)</f>
        <v>699</v>
      </c>
      <c r="AH17" s="9"/>
      <c r="AJ17" s="5" t="s">
        <v>2</v>
      </c>
      <c r="AK17" s="5">
        <v>586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S17" s="5">
        <f t="shared" ref="AS17:AS23" si="3">SUM(AK17:AQ17)</f>
        <v>586</v>
      </c>
      <c r="AT17" s="19"/>
      <c r="AU17" s="5" t="s">
        <v>2</v>
      </c>
      <c r="AV17" s="5">
        <v>466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D17" s="5">
        <f t="shared" ref="BD17:BD23" si="4">SUM(AV17:BB17)</f>
        <v>466</v>
      </c>
      <c r="BE17" s="19"/>
      <c r="BF17" s="5" t="s">
        <v>2</v>
      </c>
      <c r="BG17" s="5">
        <v>346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f t="shared" ref="BN17:BN23" si="5">SUM(BG17:BM17)</f>
        <v>346</v>
      </c>
      <c r="BO17" s="19"/>
      <c r="BP17" s="5" t="s">
        <v>2</v>
      </c>
      <c r="BQ17" s="5">
        <v>226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Y17" s="5">
        <f t="shared" ref="BY17:BY23" si="6">SUM(BQ17:BW17)</f>
        <v>226</v>
      </c>
    </row>
    <row r="18" spans="1:77" s="5" customFormat="1" x14ac:dyDescent="0.25">
      <c r="B18" s="5">
        <v>12</v>
      </c>
      <c r="C18" s="5">
        <v>0</v>
      </c>
      <c r="D18" s="5">
        <v>1689</v>
      </c>
      <c r="E18" s="5">
        <v>706</v>
      </c>
      <c r="F18" s="5">
        <v>542</v>
      </c>
      <c r="G18" s="5">
        <v>249</v>
      </c>
      <c r="H18" s="5">
        <v>161</v>
      </c>
      <c r="I18" s="5">
        <v>481</v>
      </c>
      <c r="K18" s="5">
        <f t="shared" si="0"/>
        <v>3828</v>
      </c>
      <c r="L18" s="19"/>
      <c r="M18" s="5">
        <v>12</v>
      </c>
      <c r="N18" s="5">
        <v>0</v>
      </c>
      <c r="O18" s="5">
        <v>1513</v>
      </c>
      <c r="P18" s="5">
        <v>950</v>
      </c>
      <c r="Q18" s="5">
        <v>846</v>
      </c>
      <c r="R18" s="5">
        <v>198</v>
      </c>
      <c r="S18" s="5">
        <v>90</v>
      </c>
      <c r="T18" s="5">
        <v>111</v>
      </c>
      <c r="V18" s="5">
        <f t="shared" si="1"/>
        <v>3708</v>
      </c>
      <c r="W18" s="19"/>
      <c r="X18" s="5">
        <v>12</v>
      </c>
      <c r="Y18" s="5">
        <v>0</v>
      </c>
      <c r="Z18" s="5">
        <v>1343</v>
      </c>
      <c r="AA18" s="5">
        <v>1336</v>
      </c>
      <c r="AB18" s="5">
        <v>769</v>
      </c>
      <c r="AC18" s="5">
        <v>97</v>
      </c>
      <c r="AD18" s="5">
        <v>39</v>
      </c>
      <c r="AE18" s="5">
        <v>4</v>
      </c>
      <c r="AG18" s="5">
        <f t="shared" si="2"/>
        <v>3588</v>
      </c>
      <c r="AH18" s="9"/>
      <c r="AJ18" s="5">
        <v>12</v>
      </c>
      <c r="AK18" s="5">
        <v>0</v>
      </c>
      <c r="AL18" s="5">
        <v>1122</v>
      </c>
      <c r="AM18" s="5">
        <v>1603</v>
      </c>
      <c r="AN18" s="5">
        <v>715</v>
      </c>
      <c r="AO18" s="5">
        <v>28</v>
      </c>
      <c r="AP18" s="5">
        <v>0</v>
      </c>
      <c r="AQ18" s="5">
        <v>0</v>
      </c>
      <c r="AS18" s="5">
        <f t="shared" si="3"/>
        <v>3468</v>
      </c>
      <c r="AT18" s="19"/>
      <c r="AU18" s="5">
        <v>12</v>
      </c>
      <c r="AV18" s="5">
        <v>0</v>
      </c>
      <c r="AW18" s="5">
        <v>1085</v>
      </c>
      <c r="AX18" s="5">
        <v>1609</v>
      </c>
      <c r="AY18" s="5">
        <v>647</v>
      </c>
      <c r="AZ18" s="5">
        <v>7</v>
      </c>
      <c r="BA18" s="5">
        <v>0</v>
      </c>
      <c r="BB18" s="5">
        <v>0</v>
      </c>
      <c r="BD18" s="5">
        <f t="shared" si="4"/>
        <v>3348</v>
      </c>
      <c r="BE18" s="19"/>
      <c r="BF18" s="5">
        <v>12</v>
      </c>
      <c r="BG18" s="5">
        <v>0</v>
      </c>
      <c r="BH18" s="5">
        <v>1010</v>
      </c>
      <c r="BI18" s="5">
        <v>1652</v>
      </c>
      <c r="BJ18" s="5">
        <v>566</v>
      </c>
      <c r="BK18" s="5">
        <v>0</v>
      </c>
      <c r="BL18" s="5">
        <v>0</v>
      </c>
      <c r="BM18" s="5">
        <v>0</v>
      </c>
      <c r="BN18" s="5">
        <f t="shared" si="5"/>
        <v>3228</v>
      </c>
      <c r="BO18" s="19"/>
      <c r="BP18" s="5">
        <v>12</v>
      </c>
      <c r="BQ18" s="5">
        <v>0</v>
      </c>
      <c r="BR18" s="5">
        <v>962</v>
      </c>
      <c r="BS18" s="5">
        <v>1706</v>
      </c>
      <c r="BT18" s="5">
        <v>440</v>
      </c>
      <c r="BU18" s="5">
        <v>0</v>
      </c>
      <c r="BV18" s="5">
        <v>0</v>
      </c>
      <c r="BW18" s="5">
        <v>0</v>
      </c>
      <c r="BY18" s="5">
        <f t="shared" si="6"/>
        <v>3108</v>
      </c>
    </row>
    <row r="19" spans="1:77" s="5" customFormat="1" x14ac:dyDescent="0.25">
      <c r="B19" s="5">
        <v>8</v>
      </c>
      <c r="C19" s="5">
        <v>0</v>
      </c>
      <c r="D19" s="5">
        <v>362</v>
      </c>
      <c r="E19" s="5">
        <v>985</v>
      </c>
      <c r="F19" s="5">
        <v>672</v>
      </c>
      <c r="G19" s="5">
        <v>352</v>
      </c>
      <c r="H19" s="5">
        <v>176</v>
      </c>
      <c r="I19" s="5">
        <v>692</v>
      </c>
      <c r="K19" s="5">
        <f t="shared" si="0"/>
        <v>3239</v>
      </c>
      <c r="L19" s="19"/>
      <c r="M19" s="5">
        <v>8</v>
      </c>
      <c r="N19" s="5">
        <v>0</v>
      </c>
      <c r="O19" s="5">
        <v>266</v>
      </c>
      <c r="P19" s="5">
        <v>1282</v>
      </c>
      <c r="Q19" s="5">
        <v>997</v>
      </c>
      <c r="R19" s="5">
        <v>294</v>
      </c>
      <c r="S19" s="5">
        <v>204</v>
      </c>
      <c r="T19" s="5">
        <v>347</v>
      </c>
      <c r="V19" s="5">
        <f t="shared" si="1"/>
        <v>3390</v>
      </c>
      <c r="W19" s="19"/>
      <c r="X19" s="5">
        <v>8</v>
      </c>
      <c r="Y19" s="5">
        <v>0</v>
      </c>
      <c r="Z19" s="5">
        <v>235</v>
      </c>
      <c r="AA19" s="5">
        <v>1501</v>
      </c>
      <c r="AB19" s="5">
        <v>1087</v>
      </c>
      <c r="AC19" s="5">
        <v>343</v>
      </c>
      <c r="AD19" s="5">
        <v>184</v>
      </c>
      <c r="AE19" s="5">
        <v>113</v>
      </c>
      <c r="AG19" s="5">
        <f t="shared" si="2"/>
        <v>3463</v>
      </c>
      <c r="AH19" s="9"/>
      <c r="AJ19" s="5">
        <v>8</v>
      </c>
      <c r="AK19" s="5">
        <v>0</v>
      </c>
      <c r="AL19" s="5">
        <v>141</v>
      </c>
      <c r="AM19" s="5">
        <v>1716</v>
      </c>
      <c r="AN19" s="5">
        <v>1119</v>
      </c>
      <c r="AO19" s="5">
        <v>335</v>
      </c>
      <c r="AP19" s="5">
        <v>82</v>
      </c>
      <c r="AQ19" s="5">
        <v>48</v>
      </c>
      <c r="AS19" s="5">
        <f t="shared" si="3"/>
        <v>3441</v>
      </c>
      <c r="AT19" s="19"/>
      <c r="AU19" s="5">
        <v>8</v>
      </c>
      <c r="AV19" s="5">
        <v>0</v>
      </c>
      <c r="AW19" s="5">
        <v>53</v>
      </c>
      <c r="AX19" s="5">
        <v>1757</v>
      </c>
      <c r="AY19" s="5">
        <v>1210</v>
      </c>
      <c r="AZ19" s="5">
        <v>272</v>
      </c>
      <c r="BA19" s="5">
        <v>24</v>
      </c>
      <c r="BB19" s="5">
        <v>19</v>
      </c>
      <c r="BD19" s="5">
        <f t="shared" si="4"/>
        <v>3335</v>
      </c>
      <c r="BE19" s="19"/>
      <c r="BF19" s="5">
        <v>8</v>
      </c>
      <c r="BG19" s="5">
        <v>0</v>
      </c>
      <c r="BH19" s="5">
        <v>35</v>
      </c>
      <c r="BI19" s="5">
        <v>1667</v>
      </c>
      <c r="BJ19" s="5">
        <v>1329</v>
      </c>
      <c r="BK19" s="5">
        <v>180</v>
      </c>
      <c r="BL19" s="5">
        <v>8</v>
      </c>
      <c r="BM19" s="5">
        <v>1</v>
      </c>
      <c r="BN19" s="5">
        <f t="shared" si="5"/>
        <v>3220</v>
      </c>
      <c r="BO19" s="19"/>
      <c r="BP19" s="5">
        <v>8</v>
      </c>
      <c r="BQ19" s="5">
        <v>0</v>
      </c>
      <c r="BR19" s="5">
        <v>31</v>
      </c>
      <c r="BS19" s="5">
        <v>1612</v>
      </c>
      <c r="BT19" s="5">
        <v>1307</v>
      </c>
      <c r="BU19" s="5">
        <v>154</v>
      </c>
      <c r="BV19" s="5">
        <v>3</v>
      </c>
      <c r="BW19" s="5">
        <v>0</v>
      </c>
      <c r="BY19" s="5">
        <f t="shared" si="6"/>
        <v>3107</v>
      </c>
    </row>
    <row r="20" spans="1:77" s="5" customFormat="1" x14ac:dyDescent="0.25">
      <c r="B20" s="5">
        <v>4</v>
      </c>
      <c r="C20" s="5">
        <v>0</v>
      </c>
      <c r="D20" s="5">
        <v>110</v>
      </c>
      <c r="E20" s="5">
        <v>345</v>
      </c>
      <c r="F20" s="5">
        <v>610</v>
      </c>
      <c r="G20" s="5">
        <v>318</v>
      </c>
      <c r="H20" s="5">
        <v>304</v>
      </c>
      <c r="I20" s="5">
        <v>947</v>
      </c>
      <c r="K20" s="5">
        <f t="shared" si="0"/>
        <v>2634</v>
      </c>
      <c r="L20" s="19"/>
      <c r="M20" s="5">
        <v>4</v>
      </c>
      <c r="N20" s="5">
        <v>0</v>
      </c>
      <c r="O20" s="5">
        <v>102</v>
      </c>
      <c r="P20" s="5">
        <v>407</v>
      </c>
      <c r="Q20" s="5">
        <v>1014</v>
      </c>
      <c r="R20" s="5">
        <v>373</v>
      </c>
      <c r="S20" s="5">
        <v>304</v>
      </c>
      <c r="T20" s="5">
        <v>601</v>
      </c>
      <c r="V20" s="5">
        <f t="shared" si="1"/>
        <v>2801</v>
      </c>
      <c r="W20" s="19"/>
      <c r="X20" s="5">
        <v>4</v>
      </c>
      <c r="Y20" s="5">
        <v>0</v>
      </c>
      <c r="Z20" s="5">
        <v>94</v>
      </c>
      <c r="AA20" s="5">
        <v>374</v>
      </c>
      <c r="AB20" s="5">
        <v>1321</v>
      </c>
      <c r="AC20" s="5">
        <v>324</v>
      </c>
      <c r="AD20" s="5">
        <v>331</v>
      </c>
      <c r="AE20" s="5">
        <v>386</v>
      </c>
      <c r="AG20" s="5">
        <f t="shared" si="2"/>
        <v>2830</v>
      </c>
      <c r="AH20" s="9"/>
      <c r="AJ20" s="5">
        <v>4</v>
      </c>
      <c r="AK20" s="5">
        <v>0</v>
      </c>
      <c r="AL20" s="5">
        <v>111</v>
      </c>
      <c r="AM20" s="5">
        <v>347</v>
      </c>
      <c r="AN20" s="5">
        <v>1447</v>
      </c>
      <c r="AO20" s="5">
        <v>370</v>
      </c>
      <c r="AP20" s="5">
        <v>281</v>
      </c>
      <c r="AQ20" s="5">
        <v>274</v>
      </c>
      <c r="AS20" s="5">
        <f t="shared" si="3"/>
        <v>2830</v>
      </c>
      <c r="AT20" s="19"/>
      <c r="AU20" s="5">
        <v>4</v>
      </c>
      <c r="AV20" s="5">
        <v>0</v>
      </c>
      <c r="AW20" s="5">
        <v>37</v>
      </c>
      <c r="AX20" s="5">
        <v>339</v>
      </c>
      <c r="AY20" s="5">
        <v>1558</v>
      </c>
      <c r="AZ20" s="5">
        <v>403</v>
      </c>
      <c r="BA20" s="5">
        <v>232</v>
      </c>
      <c r="BB20" s="5">
        <v>194</v>
      </c>
      <c r="BD20" s="5">
        <f t="shared" si="4"/>
        <v>2763</v>
      </c>
      <c r="BE20" s="19"/>
      <c r="BF20" s="5">
        <v>4</v>
      </c>
      <c r="BG20" s="5">
        <v>0</v>
      </c>
      <c r="BH20" s="5">
        <v>15</v>
      </c>
      <c r="BI20" s="5">
        <v>260</v>
      </c>
      <c r="BJ20" s="5">
        <v>1628</v>
      </c>
      <c r="BK20" s="5">
        <v>444</v>
      </c>
      <c r="BL20" s="5">
        <v>194</v>
      </c>
      <c r="BM20" s="5">
        <v>132</v>
      </c>
      <c r="BN20" s="5">
        <f t="shared" si="5"/>
        <v>2673</v>
      </c>
      <c r="BO20" s="19"/>
      <c r="BP20" s="5">
        <v>4</v>
      </c>
      <c r="BQ20" s="5">
        <v>0</v>
      </c>
      <c r="BR20" s="5">
        <v>8</v>
      </c>
      <c r="BS20" s="5">
        <v>202</v>
      </c>
      <c r="BT20" s="5">
        <v>1658</v>
      </c>
      <c r="BU20" s="5">
        <v>459</v>
      </c>
      <c r="BV20" s="5">
        <v>147</v>
      </c>
      <c r="BW20" s="5">
        <v>102</v>
      </c>
      <c r="BY20" s="5">
        <f t="shared" si="6"/>
        <v>2576</v>
      </c>
    </row>
    <row r="21" spans="1:77" s="5" customFormat="1" x14ac:dyDescent="0.25">
      <c r="B21" s="5">
        <v>3</v>
      </c>
      <c r="C21" s="5">
        <v>0</v>
      </c>
      <c r="D21" s="5">
        <v>21</v>
      </c>
      <c r="E21" s="5">
        <v>289</v>
      </c>
      <c r="F21" s="5">
        <v>877</v>
      </c>
      <c r="G21" s="5">
        <v>1170</v>
      </c>
      <c r="H21" s="5">
        <v>588</v>
      </c>
      <c r="I21" s="5">
        <v>899</v>
      </c>
      <c r="K21" s="5">
        <f t="shared" si="0"/>
        <v>3844</v>
      </c>
      <c r="L21" s="19"/>
      <c r="M21" s="5">
        <v>3</v>
      </c>
      <c r="N21" s="5">
        <v>0</v>
      </c>
      <c r="O21" s="5">
        <v>2</v>
      </c>
      <c r="P21" s="5">
        <v>48</v>
      </c>
      <c r="Q21" s="5">
        <v>1224</v>
      </c>
      <c r="R21" s="5">
        <v>1227</v>
      </c>
      <c r="S21" s="5">
        <v>808</v>
      </c>
      <c r="T21" s="5">
        <v>446</v>
      </c>
      <c r="V21" s="5">
        <f t="shared" si="1"/>
        <v>3755</v>
      </c>
      <c r="W21" s="19"/>
      <c r="X21" s="5">
        <v>3</v>
      </c>
      <c r="Y21" s="5">
        <v>0</v>
      </c>
      <c r="Z21" s="5">
        <v>0</v>
      </c>
      <c r="AA21" s="5">
        <v>8</v>
      </c>
      <c r="AB21" s="5">
        <v>941</v>
      </c>
      <c r="AC21" s="5">
        <v>1668</v>
      </c>
      <c r="AD21" s="5">
        <v>780</v>
      </c>
      <c r="AE21" s="5">
        <v>239</v>
      </c>
      <c r="AG21" s="5">
        <f t="shared" si="2"/>
        <v>3636</v>
      </c>
      <c r="AH21" s="9"/>
      <c r="AJ21" s="5">
        <v>3</v>
      </c>
      <c r="AK21" s="5">
        <v>0</v>
      </c>
      <c r="AL21" s="5">
        <v>0</v>
      </c>
      <c r="AM21" s="5">
        <v>0</v>
      </c>
      <c r="AN21" s="5">
        <v>678</v>
      </c>
      <c r="AO21" s="5">
        <v>1921</v>
      </c>
      <c r="AP21" s="5">
        <v>815</v>
      </c>
      <c r="AQ21" s="5">
        <v>102</v>
      </c>
      <c r="AS21" s="5">
        <f t="shared" si="3"/>
        <v>3516</v>
      </c>
      <c r="AT21" s="19"/>
      <c r="AU21" s="5">
        <v>3</v>
      </c>
      <c r="AV21" s="5">
        <v>0</v>
      </c>
      <c r="AW21" s="5">
        <v>0</v>
      </c>
      <c r="AX21" s="5">
        <v>0</v>
      </c>
      <c r="AY21" s="5">
        <v>493</v>
      </c>
      <c r="AZ21" s="5">
        <v>2044</v>
      </c>
      <c r="BA21" s="5">
        <v>810</v>
      </c>
      <c r="BB21" s="5">
        <v>49</v>
      </c>
      <c r="BD21" s="5">
        <f t="shared" si="4"/>
        <v>3396</v>
      </c>
      <c r="BE21" s="19"/>
      <c r="BF21" s="5">
        <v>3</v>
      </c>
      <c r="BG21" s="5">
        <v>0</v>
      </c>
      <c r="BH21" s="5">
        <v>0</v>
      </c>
      <c r="BI21" s="5">
        <v>0</v>
      </c>
      <c r="BJ21" s="5">
        <v>383</v>
      </c>
      <c r="BK21" s="5">
        <v>2133</v>
      </c>
      <c r="BL21" s="5">
        <v>744</v>
      </c>
      <c r="BM21" s="5">
        <v>16</v>
      </c>
      <c r="BN21" s="5">
        <f t="shared" si="5"/>
        <v>3276</v>
      </c>
      <c r="BO21" s="19"/>
      <c r="BP21" s="5">
        <v>3</v>
      </c>
      <c r="BQ21" s="5">
        <v>0</v>
      </c>
      <c r="BR21" s="5">
        <v>0</v>
      </c>
      <c r="BS21" s="5">
        <v>0</v>
      </c>
      <c r="BT21" s="5">
        <v>326</v>
      </c>
      <c r="BU21" s="5">
        <v>2178</v>
      </c>
      <c r="BV21" s="5">
        <v>648</v>
      </c>
      <c r="BW21" s="5">
        <v>4</v>
      </c>
      <c r="BY21" s="5">
        <f t="shared" si="6"/>
        <v>3156</v>
      </c>
    </row>
    <row r="22" spans="1:77" s="5" customFormat="1" x14ac:dyDescent="0.25">
      <c r="B22" s="5">
        <v>2</v>
      </c>
      <c r="C22" s="5">
        <v>0</v>
      </c>
      <c r="D22" s="5">
        <v>12</v>
      </c>
      <c r="E22" s="5">
        <v>49</v>
      </c>
      <c r="F22" s="5">
        <v>117</v>
      </c>
      <c r="G22" s="5">
        <v>345</v>
      </c>
      <c r="H22" s="5">
        <v>217</v>
      </c>
      <c r="I22" s="5">
        <v>795</v>
      </c>
      <c r="K22" s="5">
        <f t="shared" si="0"/>
        <v>1535</v>
      </c>
      <c r="L22" s="19"/>
      <c r="M22" s="5">
        <v>2</v>
      </c>
      <c r="N22" s="5">
        <v>0</v>
      </c>
      <c r="O22" s="5">
        <v>9</v>
      </c>
      <c r="P22" s="5">
        <v>18</v>
      </c>
      <c r="Q22" s="5">
        <v>95</v>
      </c>
      <c r="R22" s="5">
        <v>316</v>
      </c>
      <c r="S22" s="5">
        <v>499</v>
      </c>
      <c r="T22" s="5">
        <v>582</v>
      </c>
      <c r="V22" s="5">
        <f t="shared" si="1"/>
        <v>1519</v>
      </c>
      <c r="W22" s="19"/>
      <c r="X22" s="5">
        <v>2</v>
      </c>
      <c r="Y22" s="5">
        <v>0</v>
      </c>
      <c r="Z22" s="5">
        <v>14</v>
      </c>
      <c r="AA22" s="5">
        <v>20</v>
      </c>
      <c r="AB22" s="5">
        <v>70</v>
      </c>
      <c r="AC22" s="5">
        <v>295</v>
      </c>
      <c r="AD22" s="5">
        <v>556</v>
      </c>
      <c r="AE22" s="5">
        <v>539</v>
      </c>
      <c r="AG22" s="5">
        <f t="shared" si="2"/>
        <v>1494</v>
      </c>
      <c r="AH22" s="9"/>
      <c r="AJ22" s="5">
        <v>2</v>
      </c>
      <c r="AK22" s="5">
        <v>0</v>
      </c>
      <c r="AL22" s="5">
        <v>0</v>
      </c>
      <c r="AM22" s="5">
        <v>44</v>
      </c>
      <c r="AN22" s="5">
        <v>60</v>
      </c>
      <c r="AO22" s="5">
        <v>255</v>
      </c>
      <c r="AP22" s="5">
        <v>635</v>
      </c>
      <c r="AQ22" s="5">
        <v>472</v>
      </c>
      <c r="AS22" s="5">
        <f t="shared" si="3"/>
        <v>1466</v>
      </c>
      <c r="AT22" s="19"/>
      <c r="AU22" s="5">
        <v>2</v>
      </c>
      <c r="AV22" s="5">
        <v>0</v>
      </c>
      <c r="AW22" s="5">
        <v>0</v>
      </c>
      <c r="AX22" s="5">
        <v>14</v>
      </c>
      <c r="AY22" s="5">
        <v>73</v>
      </c>
      <c r="AZ22" s="5">
        <v>176</v>
      </c>
      <c r="BA22" s="5">
        <v>764</v>
      </c>
      <c r="BB22" s="5">
        <v>389</v>
      </c>
      <c r="BD22" s="5">
        <f t="shared" si="4"/>
        <v>1416</v>
      </c>
      <c r="BE22" s="19"/>
      <c r="BF22" s="5">
        <v>2</v>
      </c>
      <c r="BG22" s="5">
        <v>0</v>
      </c>
      <c r="BH22" s="5">
        <v>0</v>
      </c>
      <c r="BI22" s="5">
        <v>0</v>
      </c>
      <c r="BJ22" s="5">
        <v>79</v>
      </c>
      <c r="BK22" s="5">
        <v>145</v>
      </c>
      <c r="BL22" s="5">
        <v>849</v>
      </c>
      <c r="BM22" s="5">
        <v>293</v>
      </c>
      <c r="BN22" s="5">
        <f t="shared" si="5"/>
        <v>1366</v>
      </c>
      <c r="BO22" s="19"/>
      <c r="BP22" s="5">
        <v>2</v>
      </c>
      <c r="BQ22" s="5">
        <v>0</v>
      </c>
      <c r="BR22" s="5">
        <v>0</v>
      </c>
      <c r="BS22" s="5">
        <v>0</v>
      </c>
      <c r="BT22" s="5">
        <v>54</v>
      </c>
      <c r="BU22" s="5">
        <v>150</v>
      </c>
      <c r="BV22" s="5">
        <v>870</v>
      </c>
      <c r="BW22" s="5">
        <v>242</v>
      </c>
      <c r="BY22" s="5">
        <f t="shared" si="6"/>
        <v>1316</v>
      </c>
    </row>
    <row r="23" spans="1:77" s="5" customFormat="1" x14ac:dyDescent="0.25">
      <c r="B23" s="5">
        <v>1</v>
      </c>
      <c r="C23" s="5">
        <v>0</v>
      </c>
      <c r="D23" s="5">
        <v>0</v>
      </c>
      <c r="E23" s="5">
        <v>0</v>
      </c>
      <c r="F23" s="5">
        <v>66</v>
      </c>
      <c r="G23" s="5">
        <v>799</v>
      </c>
      <c r="H23" s="5">
        <v>607</v>
      </c>
      <c r="I23" s="5">
        <v>2404</v>
      </c>
      <c r="K23" s="5">
        <f t="shared" si="0"/>
        <v>3876</v>
      </c>
      <c r="L23" s="19"/>
      <c r="M23" s="5">
        <v>1</v>
      </c>
      <c r="N23" s="5">
        <v>0</v>
      </c>
      <c r="O23" s="5">
        <v>0</v>
      </c>
      <c r="P23" s="5">
        <v>0</v>
      </c>
      <c r="Q23" s="5">
        <v>0</v>
      </c>
      <c r="R23" s="5">
        <v>297</v>
      </c>
      <c r="S23" s="5">
        <v>1044</v>
      </c>
      <c r="T23" s="5">
        <v>2415</v>
      </c>
      <c r="V23" s="5">
        <f t="shared" si="1"/>
        <v>3756</v>
      </c>
      <c r="W23" s="19"/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148</v>
      </c>
      <c r="AD23" s="5">
        <v>478</v>
      </c>
      <c r="AE23" s="5">
        <v>3010</v>
      </c>
      <c r="AG23" s="5">
        <f t="shared" si="2"/>
        <v>3636</v>
      </c>
      <c r="AH23" s="9"/>
      <c r="AJ23" s="5">
        <v>1</v>
      </c>
      <c r="AK23" s="5">
        <v>0</v>
      </c>
      <c r="AL23" s="5">
        <v>0</v>
      </c>
      <c r="AM23" s="5">
        <v>0</v>
      </c>
      <c r="AN23" s="5">
        <v>0</v>
      </c>
      <c r="AO23" s="5">
        <v>92</v>
      </c>
      <c r="AP23" s="5">
        <v>361</v>
      </c>
      <c r="AQ23" s="5">
        <v>3063</v>
      </c>
      <c r="AS23" s="5">
        <f t="shared" si="3"/>
        <v>3516</v>
      </c>
      <c r="AT23" s="19"/>
      <c r="AU23" s="5">
        <v>1</v>
      </c>
      <c r="AV23" s="5">
        <v>0</v>
      </c>
      <c r="AW23" s="5">
        <v>0</v>
      </c>
      <c r="AX23" s="5">
        <v>0</v>
      </c>
      <c r="AY23" s="5">
        <v>0</v>
      </c>
      <c r="AZ23" s="5">
        <v>40</v>
      </c>
      <c r="BA23" s="5">
        <v>272</v>
      </c>
      <c r="BB23" s="5">
        <v>3084</v>
      </c>
      <c r="BD23" s="5">
        <f t="shared" si="4"/>
        <v>3396</v>
      </c>
      <c r="BE23" s="19"/>
      <c r="BF23" s="5">
        <v>1</v>
      </c>
      <c r="BG23" s="5">
        <v>0</v>
      </c>
      <c r="BH23" s="5">
        <v>0</v>
      </c>
      <c r="BI23" s="5">
        <v>0</v>
      </c>
      <c r="BJ23" s="5">
        <v>0</v>
      </c>
      <c r="BK23" s="5">
        <v>9</v>
      </c>
      <c r="BL23" s="5">
        <v>147</v>
      </c>
      <c r="BM23" s="5">
        <v>3120</v>
      </c>
      <c r="BN23" s="5">
        <f t="shared" si="5"/>
        <v>3276</v>
      </c>
      <c r="BO23" s="19"/>
      <c r="BP23" s="5">
        <v>1</v>
      </c>
      <c r="BQ23" s="5">
        <v>0</v>
      </c>
      <c r="BR23" s="5">
        <v>0</v>
      </c>
      <c r="BS23" s="5">
        <v>0</v>
      </c>
      <c r="BT23" s="5">
        <v>0</v>
      </c>
      <c r="BU23" s="5">
        <v>6</v>
      </c>
      <c r="BV23" s="5">
        <v>81</v>
      </c>
      <c r="BW23" s="5">
        <v>3069</v>
      </c>
      <c r="BY23" s="5">
        <f t="shared" si="6"/>
        <v>3156</v>
      </c>
    </row>
    <row r="26" spans="1:77" s="6" customFormat="1" x14ac:dyDescent="0.25">
      <c r="A26" s="6" t="s">
        <v>18</v>
      </c>
      <c r="L26" s="15"/>
      <c r="W26" s="15"/>
      <c r="AH26" s="10"/>
      <c r="AT26" s="15"/>
      <c r="BE26" s="15"/>
      <c r="BO26" s="15"/>
    </row>
    <row r="27" spans="1:77" s="6" customFormat="1" x14ac:dyDescent="0.25">
      <c r="A27" s="17"/>
      <c r="B27" s="6" t="s">
        <v>1</v>
      </c>
      <c r="L27" s="17"/>
      <c r="M27" s="6" t="s">
        <v>1</v>
      </c>
      <c r="W27" s="17"/>
      <c r="X27" s="6" t="s">
        <v>1</v>
      </c>
      <c r="AH27" s="10"/>
      <c r="AI27" s="17"/>
      <c r="AJ27" s="6" t="s">
        <v>1</v>
      </c>
      <c r="AT27" s="17"/>
      <c r="AU27" s="6" t="s">
        <v>1</v>
      </c>
      <c r="BE27" s="17"/>
      <c r="BF27" s="6" t="s">
        <v>1</v>
      </c>
      <c r="BO27" s="17"/>
      <c r="BP27" s="6" t="s">
        <v>1</v>
      </c>
    </row>
    <row r="28" spans="1:77" s="6" customFormat="1" x14ac:dyDescent="0.25">
      <c r="A28" s="6" t="s">
        <v>0</v>
      </c>
      <c r="B28" s="16"/>
      <c r="C28" s="6" t="s">
        <v>2</v>
      </c>
      <c r="D28" s="6">
        <v>12</v>
      </c>
      <c r="E28" s="6">
        <v>8</v>
      </c>
      <c r="F28" s="6">
        <v>4</v>
      </c>
      <c r="G28" s="6">
        <v>3</v>
      </c>
      <c r="H28" s="6">
        <v>2</v>
      </c>
      <c r="I28" s="6">
        <v>1</v>
      </c>
      <c r="L28" s="15" t="s">
        <v>0</v>
      </c>
      <c r="M28" s="16"/>
      <c r="N28" s="6" t="s">
        <v>2</v>
      </c>
      <c r="O28" s="6">
        <v>12</v>
      </c>
      <c r="P28" s="6">
        <v>8</v>
      </c>
      <c r="Q28" s="6">
        <v>4</v>
      </c>
      <c r="R28" s="6">
        <v>3</v>
      </c>
      <c r="S28" s="6">
        <v>2</v>
      </c>
      <c r="T28" s="6">
        <v>1</v>
      </c>
      <c r="W28" s="15" t="s">
        <v>0</v>
      </c>
      <c r="X28" s="16"/>
      <c r="Y28" s="6" t="s">
        <v>2</v>
      </c>
      <c r="Z28" s="5">
        <v>12</v>
      </c>
      <c r="AA28" s="5">
        <v>8</v>
      </c>
      <c r="AB28" s="5">
        <v>4</v>
      </c>
      <c r="AC28" s="5">
        <v>3</v>
      </c>
      <c r="AD28" s="5">
        <v>2</v>
      </c>
      <c r="AE28" s="5">
        <v>1</v>
      </c>
      <c r="AF28" s="5"/>
      <c r="AH28" s="10"/>
      <c r="AI28" s="6" t="s">
        <v>0</v>
      </c>
      <c r="AJ28" s="16"/>
      <c r="AK28" s="6" t="s">
        <v>2</v>
      </c>
      <c r="AL28" s="6">
        <v>12</v>
      </c>
      <c r="AM28" s="6">
        <v>8</v>
      </c>
      <c r="AN28" s="6">
        <v>4</v>
      </c>
      <c r="AO28" s="6">
        <v>3</v>
      </c>
      <c r="AP28" s="6">
        <v>2</v>
      </c>
      <c r="AQ28" s="6">
        <v>1</v>
      </c>
      <c r="AT28" s="15" t="s">
        <v>0</v>
      </c>
      <c r="AU28" s="16"/>
      <c r="AV28" s="6" t="s">
        <v>2</v>
      </c>
      <c r="AW28" s="6">
        <v>12</v>
      </c>
      <c r="AX28" s="6">
        <v>8</v>
      </c>
      <c r="AY28" s="6">
        <v>4</v>
      </c>
      <c r="AZ28" s="6">
        <v>3</v>
      </c>
      <c r="BA28" s="6">
        <v>2</v>
      </c>
      <c r="BB28" s="6">
        <v>1</v>
      </c>
      <c r="BE28" s="15" t="s">
        <v>0</v>
      </c>
      <c r="BF28" s="16"/>
      <c r="BG28" s="6" t="s">
        <v>2</v>
      </c>
      <c r="BH28" s="6">
        <v>12</v>
      </c>
      <c r="BI28" s="6">
        <v>8</v>
      </c>
      <c r="BJ28" s="6">
        <v>4</v>
      </c>
      <c r="BK28" s="6">
        <v>3</v>
      </c>
      <c r="BL28" s="6">
        <v>2</v>
      </c>
      <c r="BM28" s="6">
        <v>1</v>
      </c>
      <c r="BO28" s="15" t="s">
        <v>0</v>
      </c>
      <c r="BP28" s="16"/>
      <c r="BQ28" s="6" t="s">
        <v>2</v>
      </c>
      <c r="BR28" s="6">
        <v>12</v>
      </c>
      <c r="BS28" s="6">
        <v>8</v>
      </c>
      <c r="BT28" s="6">
        <v>4</v>
      </c>
      <c r="BU28" s="6">
        <v>3</v>
      </c>
      <c r="BV28" s="6">
        <v>2</v>
      </c>
      <c r="BW28" s="6">
        <v>1</v>
      </c>
    </row>
    <row r="29" spans="1:77" s="6" customFormat="1" x14ac:dyDescent="0.25">
      <c r="B29" s="6" t="s">
        <v>2</v>
      </c>
      <c r="C29" s="6">
        <v>1197</v>
      </c>
      <c r="D29" s="6">
        <v>95</v>
      </c>
      <c r="E29" s="6">
        <v>18</v>
      </c>
      <c r="F29" s="6">
        <v>17</v>
      </c>
      <c r="G29" s="6">
        <v>9</v>
      </c>
      <c r="H29" s="6">
        <v>8</v>
      </c>
      <c r="I29" s="6">
        <v>19</v>
      </c>
      <c r="K29" s="6">
        <f t="shared" ref="K29:K35" si="7">SUM(C29:I29)</f>
        <v>1363</v>
      </c>
      <c r="L29" s="15"/>
      <c r="M29" s="6" t="s">
        <v>2</v>
      </c>
      <c r="N29" s="6">
        <v>1177</v>
      </c>
      <c r="O29" s="6">
        <v>76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V29" s="6">
        <f t="shared" ref="V29:V35" si="8">SUM(N29:T29)</f>
        <v>1253</v>
      </c>
      <c r="W29" s="15"/>
      <c r="X29" s="6" t="s">
        <v>2</v>
      </c>
      <c r="Y29" s="6">
        <v>1157</v>
      </c>
      <c r="Z29" s="6">
        <v>5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G29" s="6">
        <f t="shared" ref="AG29:AG35" si="9">SUM(Y29:AF29)</f>
        <v>1162</v>
      </c>
      <c r="AH29" s="10"/>
      <c r="AJ29" s="6" t="s">
        <v>2</v>
      </c>
      <c r="AK29" s="6">
        <v>1091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S29" s="6">
        <f t="shared" ref="AS29:AS35" si="10">SUM(AK29:AQ29)</f>
        <v>1091</v>
      </c>
      <c r="AT29" s="15"/>
      <c r="AU29" s="6" t="s">
        <v>2</v>
      </c>
      <c r="AV29" s="6">
        <v>1020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D29" s="6">
        <f t="shared" ref="BD29:BD35" si="11">SUM(AV29:BB29)</f>
        <v>1020</v>
      </c>
      <c r="BE29" s="15"/>
      <c r="BF29" s="6" t="s">
        <v>2</v>
      </c>
      <c r="BG29" s="6">
        <v>955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f t="shared" ref="BN29:BN35" si="12">SUM(BG29:BM29)</f>
        <v>955</v>
      </c>
      <c r="BO29" s="15"/>
      <c r="BP29" s="6" t="s">
        <v>2</v>
      </c>
      <c r="BQ29" s="6">
        <v>895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Y29" s="6">
        <f t="shared" ref="BY29:BY35" si="13">SUM(BQ29:BW29)</f>
        <v>895</v>
      </c>
    </row>
    <row r="30" spans="1:77" s="6" customFormat="1" x14ac:dyDescent="0.25">
      <c r="B30" s="6">
        <v>12</v>
      </c>
      <c r="C30" s="6">
        <v>0</v>
      </c>
      <c r="D30" s="6">
        <v>2267</v>
      </c>
      <c r="E30" s="6">
        <v>1055</v>
      </c>
      <c r="F30" s="6">
        <v>536</v>
      </c>
      <c r="G30" s="6">
        <v>214</v>
      </c>
      <c r="H30" s="6">
        <v>95</v>
      </c>
      <c r="I30" s="6">
        <v>355</v>
      </c>
      <c r="K30" s="6">
        <f t="shared" si="7"/>
        <v>4522</v>
      </c>
      <c r="L30" s="15"/>
      <c r="M30" s="6">
        <v>12</v>
      </c>
      <c r="N30" s="6">
        <v>0</v>
      </c>
      <c r="O30" s="6">
        <v>2109</v>
      </c>
      <c r="P30" s="6">
        <v>1353</v>
      </c>
      <c r="Q30" s="6">
        <v>543</v>
      </c>
      <c r="R30" s="6">
        <v>157</v>
      </c>
      <c r="S30" s="6">
        <v>95</v>
      </c>
      <c r="T30" s="6">
        <v>125</v>
      </c>
      <c r="V30" s="6">
        <f t="shared" si="8"/>
        <v>4382</v>
      </c>
      <c r="W30" s="15"/>
      <c r="X30" s="6">
        <v>12</v>
      </c>
      <c r="Y30" s="6">
        <v>0</v>
      </c>
      <c r="Z30" s="6">
        <v>1883</v>
      </c>
      <c r="AA30" s="6">
        <v>1706</v>
      </c>
      <c r="AB30" s="6">
        <v>521</v>
      </c>
      <c r="AC30" s="6">
        <v>132</v>
      </c>
      <c r="AD30" s="6">
        <v>0</v>
      </c>
      <c r="AE30" s="6">
        <v>0</v>
      </c>
      <c r="AG30" s="6">
        <f t="shared" si="9"/>
        <v>4242</v>
      </c>
      <c r="AH30" s="10"/>
      <c r="AJ30" s="6">
        <v>12</v>
      </c>
      <c r="AK30" s="6">
        <v>0</v>
      </c>
      <c r="AL30" s="6">
        <v>1695</v>
      </c>
      <c r="AM30" s="6">
        <v>1971</v>
      </c>
      <c r="AN30" s="6">
        <v>377</v>
      </c>
      <c r="AO30" s="6">
        <v>59</v>
      </c>
      <c r="AP30" s="6">
        <v>0</v>
      </c>
      <c r="AQ30" s="6">
        <v>0</v>
      </c>
      <c r="AS30" s="6">
        <f t="shared" si="10"/>
        <v>4102</v>
      </c>
      <c r="AT30" s="15"/>
      <c r="AU30" s="6">
        <v>12</v>
      </c>
      <c r="AV30" s="6">
        <v>0</v>
      </c>
      <c r="AW30" s="6">
        <v>1587</v>
      </c>
      <c r="AX30" s="6">
        <v>2039</v>
      </c>
      <c r="AY30" s="6">
        <v>333</v>
      </c>
      <c r="AZ30" s="6">
        <v>3</v>
      </c>
      <c r="BA30" s="6">
        <v>0</v>
      </c>
      <c r="BB30" s="6">
        <v>0</v>
      </c>
      <c r="BD30" s="6">
        <f t="shared" si="11"/>
        <v>3962</v>
      </c>
      <c r="BE30" s="15"/>
      <c r="BF30" s="6">
        <v>12</v>
      </c>
      <c r="BG30" s="6">
        <v>0</v>
      </c>
      <c r="BH30" s="6">
        <v>1434</v>
      </c>
      <c r="BI30" s="6">
        <v>2102</v>
      </c>
      <c r="BJ30" s="6">
        <v>286</v>
      </c>
      <c r="BK30" s="6">
        <v>0</v>
      </c>
      <c r="BL30" s="6">
        <v>0</v>
      </c>
      <c r="BM30" s="6">
        <v>0</v>
      </c>
      <c r="BN30" s="6">
        <f t="shared" si="12"/>
        <v>3822</v>
      </c>
      <c r="BO30" s="15"/>
      <c r="BP30" s="6">
        <v>12</v>
      </c>
      <c r="BQ30" s="6">
        <v>0</v>
      </c>
      <c r="BR30" s="6">
        <v>1348</v>
      </c>
      <c r="BS30" s="6">
        <v>2114</v>
      </c>
      <c r="BT30" s="6">
        <v>220</v>
      </c>
      <c r="BU30" s="6">
        <v>0</v>
      </c>
      <c r="BV30" s="6">
        <v>0</v>
      </c>
      <c r="BW30" s="6">
        <v>0</v>
      </c>
      <c r="BY30" s="6">
        <f t="shared" si="13"/>
        <v>3682</v>
      </c>
    </row>
    <row r="31" spans="1:77" s="6" customFormat="1" x14ac:dyDescent="0.25">
      <c r="B31" s="6">
        <v>8</v>
      </c>
      <c r="C31" s="6">
        <v>11</v>
      </c>
      <c r="D31" s="6">
        <v>555</v>
      </c>
      <c r="E31" s="6">
        <v>1058</v>
      </c>
      <c r="F31" s="6">
        <v>1132</v>
      </c>
      <c r="G31" s="6">
        <v>485</v>
      </c>
      <c r="H31" s="6">
        <v>187</v>
      </c>
      <c r="I31" s="6">
        <v>265</v>
      </c>
      <c r="K31" s="6">
        <f t="shared" si="7"/>
        <v>3693</v>
      </c>
      <c r="L31" s="15"/>
      <c r="M31" s="6">
        <v>8</v>
      </c>
      <c r="N31" s="6">
        <v>0</v>
      </c>
      <c r="O31" s="6">
        <v>456</v>
      </c>
      <c r="P31" s="6">
        <v>1158</v>
      </c>
      <c r="Q31" s="6">
        <v>1570</v>
      </c>
      <c r="R31" s="6">
        <v>461</v>
      </c>
      <c r="S31" s="6">
        <v>60</v>
      </c>
      <c r="T31" s="6">
        <v>61</v>
      </c>
      <c r="V31" s="6">
        <f t="shared" si="8"/>
        <v>3766</v>
      </c>
      <c r="W31" s="15"/>
      <c r="X31" s="6">
        <v>8</v>
      </c>
      <c r="Y31" s="6">
        <v>0</v>
      </c>
      <c r="Z31" s="6">
        <v>433</v>
      </c>
      <c r="AA31" s="6">
        <v>1364</v>
      </c>
      <c r="AB31" s="6">
        <v>1597</v>
      </c>
      <c r="AC31" s="6">
        <v>375</v>
      </c>
      <c r="AD31" s="6">
        <v>21</v>
      </c>
      <c r="AE31" s="6">
        <v>25</v>
      </c>
      <c r="AG31" s="6">
        <f t="shared" si="9"/>
        <v>3815</v>
      </c>
      <c r="AH31" s="10"/>
      <c r="AJ31" s="6">
        <v>8</v>
      </c>
      <c r="AK31" s="6">
        <v>0</v>
      </c>
      <c r="AL31" s="6">
        <v>438</v>
      </c>
      <c r="AM31" s="6">
        <v>1396</v>
      </c>
      <c r="AN31" s="6">
        <v>1720</v>
      </c>
      <c r="AO31" s="6">
        <v>197</v>
      </c>
      <c r="AP31" s="6">
        <v>10</v>
      </c>
      <c r="AQ31" s="6">
        <v>8</v>
      </c>
      <c r="AS31" s="6">
        <f t="shared" si="10"/>
        <v>3769</v>
      </c>
      <c r="AT31" s="15"/>
      <c r="AU31" s="6">
        <v>8</v>
      </c>
      <c r="AV31" s="6">
        <v>0</v>
      </c>
      <c r="AW31" s="6">
        <v>372</v>
      </c>
      <c r="AX31" s="6">
        <v>1478</v>
      </c>
      <c r="AY31" s="6">
        <v>1660</v>
      </c>
      <c r="AZ31" s="6">
        <v>167</v>
      </c>
      <c r="BA31" s="6">
        <v>0</v>
      </c>
      <c r="BB31" s="6">
        <v>0</v>
      </c>
      <c r="BD31" s="6">
        <f t="shared" si="11"/>
        <v>3677</v>
      </c>
      <c r="BE31" s="15"/>
      <c r="BF31" s="6">
        <v>8</v>
      </c>
      <c r="BG31" s="6">
        <v>0</v>
      </c>
      <c r="BH31" s="6">
        <v>282</v>
      </c>
      <c r="BI31" s="6">
        <v>1485</v>
      </c>
      <c r="BJ31" s="6">
        <v>1659</v>
      </c>
      <c r="BK31" s="6">
        <v>123</v>
      </c>
      <c r="BL31" s="6">
        <v>0</v>
      </c>
      <c r="BM31" s="6">
        <v>0</v>
      </c>
      <c r="BN31" s="6">
        <f t="shared" si="12"/>
        <v>3549</v>
      </c>
      <c r="BO31" s="15"/>
      <c r="BP31" s="6">
        <v>8</v>
      </c>
      <c r="BQ31" s="6">
        <v>0</v>
      </c>
      <c r="BR31" s="6">
        <v>205</v>
      </c>
      <c r="BS31" s="6">
        <v>1422</v>
      </c>
      <c r="BT31" s="6">
        <v>1712</v>
      </c>
      <c r="BU31" s="6">
        <v>80</v>
      </c>
      <c r="BV31" s="6">
        <v>0</v>
      </c>
      <c r="BW31" s="6">
        <v>0</v>
      </c>
      <c r="BY31" s="6">
        <f t="shared" si="13"/>
        <v>3419</v>
      </c>
    </row>
    <row r="32" spans="1:77" s="6" customFormat="1" x14ac:dyDescent="0.25">
      <c r="B32" s="6">
        <v>4</v>
      </c>
      <c r="C32" s="6">
        <v>9</v>
      </c>
      <c r="D32" s="6">
        <v>239</v>
      </c>
      <c r="E32" s="6">
        <v>529</v>
      </c>
      <c r="F32" s="6">
        <v>894</v>
      </c>
      <c r="G32" s="6">
        <v>662</v>
      </c>
      <c r="H32" s="6">
        <v>366</v>
      </c>
      <c r="I32" s="6">
        <v>815</v>
      </c>
      <c r="K32" s="6">
        <f t="shared" si="7"/>
        <v>3514</v>
      </c>
      <c r="L32" s="15"/>
      <c r="M32" s="6">
        <v>4</v>
      </c>
      <c r="N32" s="6">
        <v>0</v>
      </c>
      <c r="O32" s="6">
        <v>153</v>
      </c>
      <c r="P32" s="6">
        <v>672</v>
      </c>
      <c r="Q32" s="6">
        <v>1332</v>
      </c>
      <c r="R32" s="6">
        <v>735</v>
      </c>
      <c r="S32" s="6">
        <v>398</v>
      </c>
      <c r="T32" s="6">
        <v>394</v>
      </c>
      <c r="V32" s="6">
        <f t="shared" si="8"/>
        <v>3684</v>
      </c>
      <c r="W32" s="15"/>
      <c r="X32" s="6">
        <v>4</v>
      </c>
      <c r="Y32" s="6">
        <v>0</v>
      </c>
      <c r="Z32" s="6">
        <v>14</v>
      </c>
      <c r="AA32" s="6">
        <v>435</v>
      </c>
      <c r="AB32" s="6">
        <v>1857</v>
      </c>
      <c r="AC32" s="6">
        <v>917</v>
      </c>
      <c r="AD32" s="6">
        <v>324</v>
      </c>
      <c r="AE32" s="6">
        <v>84</v>
      </c>
      <c r="AG32" s="6">
        <f t="shared" si="9"/>
        <v>3631</v>
      </c>
      <c r="AH32" s="10"/>
      <c r="AJ32" s="6">
        <v>4</v>
      </c>
      <c r="AK32" s="6">
        <v>0</v>
      </c>
      <c r="AL32" s="6">
        <v>2</v>
      </c>
      <c r="AM32" s="6">
        <v>194</v>
      </c>
      <c r="AN32" s="6">
        <v>2129</v>
      </c>
      <c r="AO32" s="6">
        <v>952</v>
      </c>
      <c r="AP32" s="6">
        <v>219</v>
      </c>
      <c r="AQ32" s="6">
        <v>20</v>
      </c>
      <c r="AS32" s="6">
        <f t="shared" si="10"/>
        <v>3516</v>
      </c>
      <c r="AT32" s="15"/>
      <c r="AU32" s="6">
        <v>4</v>
      </c>
      <c r="AV32" s="6">
        <v>0</v>
      </c>
      <c r="AW32" s="6">
        <v>0</v>
      </c>
      <c r="AX32" s="6">
        <v>70</v>
      </c>
      <c r="AY32" s="6">
        <v>2275</v>
      </c>
      <c r="AZ32" s="6">
        <v>929</v>
      </c>
      <c r="BA32" s="6">
        <v>117</v>
      </c>
      <c r="BB32" s="6">
        <v>5</v>
      </c>
      <c r="BD32" s="6">
        <f t="shared" si="11"/>
        <v>3396</v>
      </c>
      <c r="BE32" s="15"/>
      <c r="BF32" s="6">
        <v>4</v>
      </c>
      <c r="BG32" s="6">
        <v>0</v>
      </c>
      <c r="BH32" s="6">
        <v>0</v>
      </c>
      <c r="BI32" s="6">
        <v>36</v>
      </c>
      <c r="BJ32" s="6">
        <v>2207</v>
      </c>
      <c r="BK32" s="6">
        <v>979</v>
      </c>
      <c r="BL32" s="6">
        <v>54</v>
      </c>
      <c r="BM32" s="6">
        <v>0</v>
      </c>
      <c r="BN32" s="6">
        <f t="shared" si="12"/>
        <v>3276</v>
      </c>
      <c r="BO32" s="15"/>
      <c r="BP32" s="6">
        <v>4</v>
      </c>
      <c r="BQ32" s="6">
        <v>0</v>
      </c>
      <c r="BR32" s="6">
        <v>0</v>
      </c>
      <c r="BS32" s="6">
        <v>2</v>
      </c>
      <c r="BT32" s="6">
        <v>2307</v>
      </c>
      <c r="BU32" s="6">
        <v>818</v>
      </c>
      <c r="BV32" s="6">
        <v>29</v>
      </c>
      <c r="BW32" s="6">
        <v>0</v>
      </c>
      <c r="BY32" s="6">
        <f t="shared" si="13"/>
        <v>3156</v>
      </c>
    </row>
    <row r="33" spans="1:77" s="6" customFormat="1" x14ac:dyDescent="0.25">
      <c r="B33" s="6">
        <v>3</v>
      </c>
      <c r="C33" s="6">
        <v>49</v>
      </c>
      <c r="D33" s="6">
        <v>58</v>
      </c>
      <c r="E33" s="6">
        <v>151</v>
      </c>
      <c r="F33" s="6">
        <v>477</v>
      </c>
      <c r="G33" s="6">
        <v>879</v>
      </c>
      <c r="H33" s="6">
        <v>638</v>
      </c>
      <c r="I33" s="6">
        <v>808</v>
      </c>
      <c r="K33" s="6">
        <f t="shared" si="7"/>
        <v>3060</v>
      </c>
      <c r="L33" s="15"/>
      <c r="M33" s="6">
        <v>3</v>
      </c>
      <c r="N33" s="6">
        <v>32</v>
      </c>
      <c r="O33" s="6">
        <v>22</v>
      </c>
      <c r="P33" s="6">
        <v>84</v>
      </c>
      <c r="Q33" s="6">
        <v>424</v>
      </c>
      <c r="R33" s="6">
        <v>1270</v>
      </c>
      <c r="S33" s="6">
        <v>667</v>
      </c>
      <c r="T33" s="6">
        <v>504</v>
      </c>
      <c r="V33" s="6">
        <f t="shared" si="8"/>
        <v>3003</v>
      </c>
      <c r="W33" s="15"/>
      <c r="X33" s="6">
        <v>3</v>
      </c>
      <c r="Y33" s="6">
        <v>17</v>
      </c>
      <c r="Z33" s="6">
        <v>32</v>
      </c>
      <c r="AA33" s="6">
        <v>47</v>
      </c>
      <c r="AB33" s="6">
        <v>282</v>
      </c>
      <c r="AC33" s="6">
        <v>1508</v>
      </c>
      <c r="AD33" s="6">
        <v>683</v>
      </c>
      <c r="AE33" s="6">
        <v>344</v>
      </c>
      <c r="AG33" s="6">
        <f t="shared" si="9"/>
        <v>2913</v>
      </c>
      <c r="AH33" s="10"/>
      <c r="AJ33" s="6">
        <v>3</v>
      </c>
      <c r="AK33" s="6">
        <v>0</v>
      </c>
      <c r="AL33" s="6">
        <v>15</v>
      </c>
      <c r="AM33" s="6">
        <v>46</v>
      </c>
      <c r="AN33" s="6">
        <v>175</v>
      </c>
      <c r="AO33" s="6">
        <v>1543</v>
      </c>
      <c r="AP33" s="6">
        <v>815</v>
      </c>
      <c r="AQ33" s="6">
        <v>197</v>
      </c>
      <c r="AS33" s="6">
        <f t="shared" si="10"/>
        <v>2791</v>
      </c>
      <c r="AT33" s="15"/>
      <c r="AU33" s="6">
        <v>3</v>
      </c>
      <c r="AV33" s="6">
        <v>0</v>
      </c>
      <c r="AW33" s="6">
        <v>13</v>
      </c>
      <c r="AX33" s="6">
        <v>45</v>
      </c>
      <c r="AY33" s="6">
        <v>142</v>
      </c>
      <c r="AZ33" s="6">
        <v>1564</v>
      </c>
      <c r="BA33" s="6">
        <v>764</v>
      </c>
      <c r="BB33" s="6">
        <v>172</v>
      </c>
      <c r="BD33" s="6">
        <f t="shared" si="11"/>
        <v>2700</v>
      </c>
      <c r="BE33" s="15"/>
      <c r="BF33" s="6">
        <v>3</v>
      </c>
      <c r="BG33" s="6">
        <v>0</v>
      </c>
      <c r="BH33" s="6">
        <v>25</v>
      </c>
      <c r="BI33" s="6">
        <v>33</v>
      </c>
      <c r="BJ33" s="6">
        <v>133</v>
      </c>
      <c r="BK33" s="6">
        <v>1592</v>
      </c>
      <c r="BL33" s="6">
        <v>666</v>
      </c>
      <c r="BM33" s="6">
        <v>171</v>
      </c>
      <c r="BN33" s="6">
        <f t="shared" si="12"/>
        <v>2620</v>
      </c>
      <c r="BO33" s="15"/>
      <c r="BP33" s="6">
        <v>3</v>
      </c>
      <c r="BQ33" s="6">
        <v>0</v>
      </c>
      <c r="BR33" s="6">
        <v>37</v>
      </c>
      <c r="BS33" s="6">
        <v>40</v>
      </c>
      <c r="BT33" s="6">
        <v>113</v>
      </c>
      <c r="BU33" s="6">
        <v>1608</v>
      </c>
      <c r="BV33" s="6">
        <v>583</v>
      </c>
      <c r="BW33" s="6">
        <v>167</v>
      </c>
      <c r="BY33" s="6">
        <f t="shared" si="13"/>
        <v>2548</v>
      </c>
    </row>
    <row r="34" spans="1:77" s="6" customFormat="1" x14ac:dyDescent="0.25">
      <c r="B34" s="6">
        <v>2</v>
      </c>
      <c r="C34" s="6">
        <v>8</v>
      </c>
      <c r="D34" s="6">
        <v>53</v>
      </c>
      <c r="E34" s="6">
        <v>141</v>
      </c>
      <c r="F34" s="6">
        <v>372</v>
      </c>
      <c r="G34" s="6">
        <v>682</v>
      </c>
      <c r="H34" s="6">
        <v>952</v>
      </c>
      <c r="I34" s="6">
        <v>1594</v>
      </c>
      <c r="K34" s="6">
        <f t="shared" si="7"/>
        <v>3802</v>
      </c>
      <c r="L34" s="15"/>
      <c r="M34" s="6">
        <v>2</v>
      </c>
      <c r="N34" s="6">
        <v>10</v>
      </c>
      <c r="O34" s="6">
        <v>3</v>
      </c>
      <c r="P34" s="6">
        <v>41</v>
      </c>
      <c r="Q34" s="6">
        <v>219</v>
      </c>
      <c r="R34" s="6">
        <v>965</v>
      </c>
      <c r="S34" s="6">
        <v>1330</v>
      </c>
      <c r="T34" s="6">
        <v>1166</v>
      </c>
      <c r="V34" s="6">
        <f t="shared" si="8"/>
        <v>3734</v>
      </c>
      <c r="W34" s="15"/>
      <c r="X34" s="6">
        <v>2</v>
      </c>
      <c r="Y34" s="6">
        <v>0</v>
      </c>
      <c r="Z34" s="6">
        <v>2</v>
      </c>
      <c r="AA34" s="6">
        <v>4</v>
      </c>
      <c r="AB34" s="6">
        <v>104</v>
      </c>
      <c r="AC34" s="6">
        <v>938</v>
      </c>
      <c r="AD34" s="6">
        <v>1727</v>
      </c>
      <c r="AE34" s="6">
        <v>828</v>
      </c>
      <c r="AG34" s="6">
        <f t="shared" si="9"/>
        <v>3603</v>
      </c>
      <c r="AH34" s="10"/>
      <c r="AJ34" s="6">
        <v>2</v>
      </c>
      <c r="AK34" s="6">
        <v>0</v>
      </c>
      <c r="AL34" s="6">
        <v>3</v>
      </c>
      <c r="AM34" s="6">
        <v>2</v>
      </c>
      <c r="AN34" s="6">
        <v>53</v>
      </c>
      <c r="AO34" s="6">
        <v>811</v>
      </c>
      <c r="AP34" s="6">
        <v>2048</v>
      </c>
      <c r="AQ34" s="6">
        <v>563</v>
      </c>
      <c r="AS34" s="6">
        <f t="shared" si="10"/>
        <v>3480</v>
      </c>
      <c r="AT34" s="15"/>
      <c r="AU34" s="6">
        <v>2</v>
      </c>
      <c r="AV34" s="6">
        <v>0</v>
      </c>
      <c r="AW34" s="6">
        <v>5</v>
      </c>
      <c r="AX34" s="6">
        <v>5</v>
      </c>
      <c r="AY34" s="6">
        <v>24</v>
      </c>
      <c r="AZ34" s="6">
        <v>748</v>
      </c>
      <c r="BA34" s="6">
        <v>2131</v>
      </c>
      <c r="BB34" s="6">
        <v>448</v>
      </c>
      <c r="BD34" s="6">
        <f t="shared" si="11"/>
        <v>3361</v>
      </c>
      <c r="BE34" s="15"/>
      <c r="BF34" s="6">
        <v>2</v>
      </c>
      <c r="BG34" s="6">
        <v>0</v>
      </c>
      <c r="BH34" s="6">
        <v>9</v>
      </c>
      <c r="BI34" s="6">
        <v>5</v>
      </c>
      <c r="BJ34" s="6">
        <v>12</v>
      </c>
      <c r="BK34" s="6">
        <v>615</v>
      </c>
      <c r="BL34" s="6">
        <v>2319</v>
      </c>
      <c r="BM34" s="6">
        <v>287</v>
      </c>
      <c r="BN34" s="6">
        <f t="shared" si="12"/>
        <v>3247</v>
      </c>
      <c r="BO34" s="15"/>
      <c r="BP34" s="6">
        <v>2</v>
      </c>
      <c r="BQ34" s="6">
        <v>0</v>
      </c>
      <c r="BR34" s="6">
        <v>15</v>
      </c>
      <c r="BS34" s="6">
        <v>9</v>
      </c>
      <c r="BT34" s="6">
        <v>8</v>
      </c>
      <c r="BU34" s="6">
        <v>534</v>
      </c>
      <c r="BV34" s="6">
        <v>2404</v>
      </c>
      <c r="BW34" s="6">
        <v>174</v>
      </c>
      <c r="BY34" s="6">
        <f t="shared" si="13"/>
        <v>3144</v>
      </c>
    </row>
    <row r="35" spans="1:77" s="6" customFormat="1" x14ac:dyDescent="0.25">
      <c r="B35" s="6">
        <v>1</v>
      </c>
      <c r="C35" s="6">
        <v>0</v>
      </c>
      <c r="D35" s="6">
        <v>0</v>
      </c>
      <c r="E35" s="6">
        <v>0</v>
      </c>
      <c r="F35" s="6">
        <v>20</v>
      </c>
      <c r="G35" s="6">
        <v>257</v>
      </c>
      <c r="H35" s="6">
        <v>1428</v>
      </c>
      <c r="I35" s="6">
        <v>1858</v>
      </c>
      <c r="K35" s="6">
        <f t="shared" si="7"/>
        <v>3563</v>
      </c>
      <c r="L35" s="15"/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104</v>
      </c>
      <c r="S35" s="6">
        <v>1347</v>
      </c>
      <c r="T35" s="6">
        <v>2002</v>
      </c>
      <c r="V35" s="6">
        <f t="shared" si="8"/>
        <v>3453</v>
      </c>
      <c r="W35" s="15"/>
      <c r="X35" s="6">
        <v>1</v>
      </c>
      <c r="Y35" s="6">
        <v>0</v>
      </c>
      <c r="Z35" s="6">
        <v>0</v>
      </c>
      <c r="AA35" s="6">
        <v>0</v>
      </c>
      <c r="AB35" s="6">
        <v>0</v>
      </c>
      <c r="AC35" s="6">
        <v>42</v>
      </c>
      <c r="AD35" s="6">
        <v>1318</v>
      </c>
      <c r="AE35" s="6">
        <v>1983</v>
      </c>
      <c r="AG35" s="6">
        <f t="shared" si="9"/>
        <v>3343</v>
      </c>
      <c r="AH35" s="10"/>
      <c r="AJ35" s="6">
        <v>1</v>
      </c>
      <c r="AK35" s="6">
        <v>0</v>
      </c>
      <c r="AL35" s="6">
        <v>0</v>
      </c>
      <c r="AM35" s="6">
        <v>0</v>
      </c>
      <c r="AN35" s="6">
        <v>0</v>
      </c>
      <c r="AO35" s="6">
        <v>4</v>
      </c>
      <c r="AP35" s="6">
        <v>1254</v>
      </c>
      <c r="AQ35" s="6">
        <v>1975</v>
      </c>
      <c r="AS35" s="6">
        <f t="shared" si="10"/>
        <v>3233</v>
      </c>
      <c r="AT35" s="15"/>
      <c r="AU35" s="6">
        <v>1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1099</v>
      </c>
      <c r="BB35" s="6">
        <v>2024</v>
      </c>
      <c r="BD35" s="6">
        <f t="shared" si="11"/>
        <v>3123</v>
      </c>
      <c r="BE35" s="15"/>
      <c r="BF35" s="6">
        <v>1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888</v>
      </c>
      <c r="BM35" s="6">
        <v>2125</v>
      </c>
      <c r="BN35" s="6">
        <f t="shared" si="12"/>
        <v>3013</v>
      </c>
      <c r="BO35" s="15"/>
      <c r="BP35" s="6">
        <v>1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731</v>
      </c>
      <c r="BW35" s="6">
        <v>2172</v>
      </c>
      <c r="BY35" s="6">
        <f t="shared" si="13"/>
        <v>2903</v>
      </c>
    </row>
    <row r="38" spans="1:77" s="7" customFormat="1" x14ac:dyDescent="0.25">
      <c r="A38" s="7" t="s">
        <v>19</v>
      </c>
      <c r="L38" s="20"/>
      <c r="W38" s="20"/>
      <c r="AH38" s="11"/>
      <c r="AT38" s="20"/>
      <c r="BE38" s="20"/>
      <c r="BO38" s="20"/>
    </row>
    <row r="39" spans="1:77" s="7" customFormat="1" x14ac:dyDescent="0.25">
      <c r="A39" s="17"/>
      <c r="B39" s="6" t="s">
        <v>1</v>
      </c>
      <c r="L39" s="17"/>
      <c r="M39" s="6" t="s">
        <v>1</v>
      </c>
      <c r="W39" s="17"/>
      <c r="X39" s="6" t="s">
        <v>1</v>
      </c>
      <c r="AH39" s="11"/>
      <c r="AI39" s="17"/>
      <c r="AJ39" s="6" t="s">
        <v>1</v>
      </c>
      <c r="AT39" s="17"/>
      <c r="AU39" s="6" t="s">
        <v>1</v>
      </c>
      <c r="BE39" s="17"/>
      <c r="BF39" s="6" t="s">
        <v>1</v>
      </c>
      <c r="BO39" s="17"/>
      <c r="BP39" s="6" t="s">
        <v>1</v>
      </c>
    </row>
    <row r="40" spans="1:77" s="7" customFormat="1" x14ac:dyDescent="0.25">
      <c r="A40" s="6" t="s">
        <v>0</v>
      </c>
      <c r="B40" s="16"/>
      <c r="C40" s="7" t="s">
        <v>2</v>
      </c>
      <c r="D40" s="7">
        <v>12</v>
      </c>
      <c r="E40" s="7">
        <v>8</v>
      </c>
      <c r="F40" s="7">
        <v>4</v>
      </c>
      <c r="G40" s="7">
        <v>3</v>
      </c>
      <c r="H40" s="7">
        <v>2</v>
      </c>
      <c r="I40" s="7">
        <v>1</v>
      </c>
      <c r="L40" s="15" t="s">
        <v>0</v>
      </c>
      <c r="M40" s="16"/>
      <c r="N40" s="7" t="s">
        <v>2</v>
      </c>
      <c r="O40" s="7">
        <v>12</v>
      </c>
      <c r="P40" s="7">
        <v>8</v>
      </c>
      <c r="Q40" s="7">
        <v>4</v>
      </c>
      <c r="R40" s="7">
        <v>3</v>
      </c>
      <c r="S40" s="7">
        <v>2</v>
      </c>
      <c r="T40" s="7">
        <v>1</v>
      </c>
      <c r="W40" s="15" t="s">
        <v>0</v>
      </c>
      <c r="X40" s="16"/>
      <c r="Y40" s="7" t="s">
        <v>2</v>
      </c>
      <c r="Z40" s="5">
        <v>12</v>
      </c>
      <c r="AA40" s="5">
        <v>8</v>
      </c>
      <c r="AB40" s="5">
        <v>4</v>
      </c>
      <c r="AC40" s="5">
        <v>3</v>
      </c>
      <c r="AD40" s="5">
        <v>2</v>
      </c>
      <c r="AE40" s="5">
        <v>1</v>
      </c>
      <c r="AF40" s="5"/>
      <c r="AH40" s="11"/>
      <c r="AI40" s="6" t="s">
        <v>0</v>
      </c>
      <c r="AJ40" s="16"/>
      <c r="AK40" s="7" t="s">
        <v>2</v>
      </c>
      <c r="AL40" s="7">
        <v>12</v>
      </c>
      <c r="AM40" s="7">
        <v>8</v>
      </c>
      <c r="AN40" s="7">
        <v>4</v>
      </c>
      <c r="AO40" s="7">
        <v>3</v>
      </c>
      <c r="AP40" s="7">
        <v>2</v>
      </c>
      <c r="AQ40" s="7">
        <v>1</v>
      </c>
      <c r="AT40" s="15" t="s">
        <v>0</v>
      </c>
      <c r="AU40" s="16"/>
      <c r="AV40" s="7" t="s">
        <v>2</v>
      </c>
      <c r="AW40" s="7">
        <v>12</v>
      </c>
      <c r="AX40" s="7">
        <v>8</v>
      </c>
      <c r="AY40" s="7">
        <v>4</v>
      </c>
      <c r="AZ40" s="7">
        <v>3</v>
      </c>
      <c r="BA40" s="7">
        <v>2</v>
      </c>
      <c r="BB40" s="7">
        <v>1</v>
      </c>
      <c r="BE40" s="15" t="s">
        <v>0</v>
      </c>
      <c r="BF40" s="16"/>
      <c r="BG40" s="7" t="s">
        <v>2</v>
      </c>
      <c r="BH40" s="7">
        <v>12</v>
      </c>
      <c r="BI40" s="7">
        <v>8</v>
      </c>
      <c r="BJ40" s="7">
        <v>4</v>
      </c>
      <c r="BK40" s="7">
        <v>3</v>
      </c>
      <c r="BL40" s="7">
        <v>2</v>
      </c>
      <c r="BM40" s="7">
        <v>1</v>
      </c>
      <c r="BO40" s="15" t="s">
        <v>0</v>
      </c>
      <c r="BP40" s="16"/>
      <c r="BQ40" s="7" t="s">
        <v>2</v>
      </c>
      <c r="BR40" s="7">
        <v>12</v>
      </c>
      <c r="BS40" s="7">
        <v>8</v>
      </c>
      <c r="BT40" s="7">
        <v>4</v>
      </c>
      <c r="BU40" s="7">
        <v>3</v>
      </c>
      <c r="BV40" s="7">
        <v>2</v>
      </c>
      <c r="BW40" s="7">
        <v>1</v>
      </c>
    </row>
    <row r="41" spans="1:77" s="7" customFormat="1" x14ac:dyDescent="0.25">
      <c r="B41" s="7" t="s">
        <v>2</v>
      </c>
      <c r="C41" s="7">
        <v>1222</v>
      </c>
      <c r="D41" s="7">
        <v>266</v>
      </c>
      <c r="E41" s="7">
        <v>48</v>
      </c>
      <c r="F41" s="7">
        <v>0</v>
      </c>
      <c r="G41" s="7">
        <v>3</v>
      </c>
      <c r="H41" s="7">
        <v>0</v>
      </c>
      <c r="I41" s="7">
        <v>0</v>
      </c>
      <c r="K41" s="7">
        <f t="shared" ref="K41:K47" si="14">SUM(C41:I41)</f>
        <v>1539</v>
      </c>
      <c r="L41" s="20"/>
      <c r="M41" s="7" t="s">
        <v>2</v>
      </c>
      <c r="N41" s="7">
        <v>1177</v>
      </c>
      <c r="O41" s="7">
        <v>232</v>
      </c>
      <c r="P41" s="7">
        <v>10</v>
      </c>
      <c r="Q41" s="7">
        <v>0</v>
      </c>
      <c r="R41" s="7">
        <v>0</v>
      </c>
      <c r="S41" s="7">
        <v>0</v>
      </c>
      <c r="T41" s="7">
        <v>0</v>
      </c>
      <c r="V41" s="7">
        <f t="shared" ref="V41:V47" si="15">SUM(N41:T41)</f>
        <v>1419</v>
      </c>
      <c r="W41" s="20"/>
      <c r="X41" s="7" t="s">
        <v>2</v>
      </c>
      <c r="Y41" s="7">
        <v>1131</v>
      </c>
      <c r="Z41" s="7">
        <v>168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G41" s="7">
        <f t="shared" ref="AG41:AG47" si="16">SUM(Y41:AF41)</f>
        <v>1299</v>
      </c>
      <c r="AH41" s="11"/>
      <c r="AJ41" s="7" t="s">
        <v>2</v>
      </c>
      <c r="AK41" s="7">
        <v>1090</v>
      </c>
      <c r="AL41" s="7">
        <v>89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S41" s="7">
        <f t="shared" ref="AS41:AS47" si="17">SUM(AK41:AQ41)</f>
        <v>1179</v>
      </c>
      <c r="AT41" s="20"/>
      <c r="AU41" s="7" t="s">
        <v>2</v>
      </c>
      <c r="AV41" s="7">
        <v>1037</v>
      </c>
      <c r="AW41" s="7">
        <v>22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D41" s="7">
        <f t="shared" ref="BD41:BD47" si="18">SUM(AV41:BB41)</f>
        <v>1059</v>
      </c>
      <c r="BE41" s="20"/>
      <c r="BF41" s="7" t="s">
        <v>2</v>
      </c>
      <c r="BG41" s="7">
        <v>939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f t="shared" ref="BN41:BN47" si="19">SUM(BG41:BM41)</f>
        <v>939</v>
      </c>
      <c r="BO41" s="20"/>
      <c r="BP41" s="7" t="s">
        <v>2</v>
      </c>
      <c r="BQ41" s="7">
        <v>819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Y41" s="7">
        <f t="shared" ref="BY41:BY47" si="20">SUM(BQ41:BW41)</f>
        <v>819</v>
      </c>
    </row>
    <row r="42" spans="1:77" s="7" customFormat="1" x14ac:dyDescent="0.25">
      <c r="B42" s="7">
        <v>12</v>
      </c>
      <c r="C42" s="7">
        <v>51</v>
      </c>
      <c r="D42" s="7">
        <v>1181</v>
      </c>
      <c r="E42" s="7">
        <v>1477</v>
      </c>
      <c r="F42" s="7">
        <v>719</v>
      </c>
      <c r="G42" s="7">
        <v>255</v>
      </c>
      <c r="H42" s="7">
        <v>98</v>
      </c>
      <c r="I42" s="7">
        <v>95</v>
      </c>
      <c r="K42" s="7">
        <f t="shared" si="14"/>
        <v>3876</v>
      </c>
      <c r="L42" s="20"/>
      <c r="M42" s="7">
        <v>12</v>
      </c>
      <c r="N42" s="7">
        <v>2</v>
      </c>
      <c r="O42" s="7">
        <v>1033</v>
      </c>
      <c r="P42" s="7">
        <v>1542</v>
      </c>
      <c r="Q42" s="7">
        <v>956</v>
      </c>
      <c r="R42" s="7">
        <v>152</v>
      </c>
      <c r="S42" s="7">
        <v>45</v>
      </c>
      <c r="T42" s="7">
        <v>26</v>
      </c>
      <c r="V42" s="7">
        <f t="shared" si="15"/>
        <v>3756</v>
      </c>
      <c r="W42" s="20"/>
      <c r="X42" s="7">
        <v>12</v>
      </c>
      <c r="Y42" s="7">
        <v>0</v>
      </c>
      <c r="Z42" s="7">
        <v>1015</v>
      </c>
      <c r="AA42" s="7">
        <v>1457</v>
      </c>
      <c r="AB42" s="7">
        <v>1008</v>
      </c>
      <c r="AC42" s="7">
        <v>138</v>
      </c>
      <c r="AD42" s="7">
        <v>18</v>
      </c>
      <c r="AE42" s="7">
        <v>0</v>
      </c>
      <c r="AG42" s="7">
        <f t="shared" si="16"/>
        <v>3636</v>
      </c>
      <c r="AH42" s="11"/>
      <c r="AJ42" s="7">
        <v>12</v>
      </c>
      <c r="AK42" s="7">
        <v>0</v>
      </c>
      <c r="AL42" s="7">
        <v>1000</v>
      </c>
      <c r="AM42" s="7">
        <v>1379</v>
      </c>
      <c r="AN42" s="7">
        <v>1038</v>
      </c>
      <c r="AO42" s="7">
        <v>99</v>
      </c>
      <c r="AP42" s="7">
        <v>0</v>
      </c>
      <c r="AQ42" s="7">
        <v>0</v>
      </c>
      <c r="AS42" s="7">
        <f t="shared" si="17"/>
        <v>3516</v>
      </c>
      <c r="AT42" s="20"/>
      <c r="AU42" s="7">
        <v>12</v>
      </c>
      <c r="AV42" s="7">
        <v>0</v>
      </c>
      <c r="AW42" s="7">
        <v>983</v>
      </c>
      <c r="AX42" s="7">
        <v>1295</v>
      </c>
      <c r="AY42" s="7">
        <v>1087</v>
      </c>
      <c r="AZ42" s="7">
        <v>31</v>
      </c>
      <c r="BA42" s="7">
        <v>0</v>
      </c>
      <c r="BB42" s="7">
        <v>0</v>
      </c>
      <c r="BD42" s="7">
        <f t="shared" si="18"/>
        <v>3396</v>
      </c>
      <c r="BE42" s="20"/>
      <c r="BF42" s="7">
        <v>12</v>
      </c>
      <c r="BG42" s="7">
        <v>0</v>
      </c>
      <c r="BH42" s="7">
        <v>968</v>
      </c>
      <c r="BI42" s="7">
        <v>1208</v>
      </c>
      <c r="BJ42" s="7">
        <v>1100</v>
      </c>
      <c r="BK42" s="7">
        <v>0</v>
      </c>
      <c r="BL42" s="7">
        <v>0</v>
      </c>
      <c r="BM42" s="7">
        <v>0</v>
      </c>
      <c r="BN42" s="7">
        <f t="shared" si="19"/>
        <v>3276</v>
      </c>
      <c r="BO42" s="20"/>
      <c r="BP42" s="7">
        <v>12</v>
      </c>
      <c r="BQ42" s="7">
        <v>0</v>
      </c>
      <c r="BR42" s="7">
        <v>943</v>
      </c>
      <c r="BS42" s="7">
        <v>1192</v>
      </c>
      <c r="BT42" s="7">
        <v>1021</v>
      </c>
      <c r="BU42" s="7">
        <v>0</v>
      </c>
      <c r="BV42" s="7">
        <v>0</v>
      </c>
      <c r="BW42" s="7">
        <v>0</v>
      </c>
      <c r="BY42" s="7">
        <f t="shared" si="20"/>
        <v>3156</v>
      </c>
    </row>
    <row r="43" spans="1:77" s="7" customFormat="1" x14ac:dyDescent="0.25">
      <c r="B43" s="7">
        <v>8</v>
      </c>
      <c r="C43" s="7">
        <v>50</v>
      </c>
      <c r="D43" s="7">
        <v>333</v>
      </c>
      <c r="E43" s="7">
        <v>1342</v>
      </c>
      <c r="F43" s="7">
        <v>1223</v>
      </c>
      <c r="G43" s="7">
        <v>438</v>
      </c>
      <c r="H43" s="7">
        <v>177</v>
      </c>
      <c r="I43" s="7">
        <v>84</v>
      </c>
      <c r="K43" s="7">
        <f t="shared" si="14"/>
        <v>3647</v>
      </c>
      <c r="L43" s="20"/>
      <c r="M43" s="7">
        <v>8</v>
      </c>
      <c r="N43" s="7">
        <v>0</v>
      </c>
      <c r="O43" s="7">
        <v>259</v>
      </c>
      <c r="P43" s="7">
        <v>1372</v>
      </c>
      <c r="Q43" s="7">
        <v>1658</v>
      </c>
      <c r="R43" s="7">
        <v>334</v>
      </c>
      <c r="S43" s="7">
        <v>16</v>
      </c>
      <c r="T43" s="7">
        <v>0</v>
      </c>
      <c r="V43" s="7">
        <f t="shared" si="15"/>
        <v>3639</v>
      </c>
      <c r="W43" s="20"/>
      <c r="X43" s="7">
        <v>8</v>
      </c>
      <c r="Y43" s="7">
        <v>0</v>
      </c>
      <c r="Z43" s="7">
        <v>160</v>
      </c>
      <c r="AA43" s="7">
        <v>1417</v>
      </c>
      <c r="AB43" s="7">
        <v>1800</v>
      </c>
      <c r="AC43" s="7">
        <v>208</v>
      </c>
      <c r="AD43" s="7">
        <v>0</v>
      </c>
      <c r="AE43" s="7">
        <v>0</v>
      </c>
      <c r="AG43" s="7">
        <f t="shared" si="16"/>
        <v>3585</v>
      </c>
      <c r="AH43" s="11"/>
      <c r="AJ43" s="7">
        <v>8</v>
      </c>
      <c r="AK43" s="7">
        <v>0</v>
      </c>
      <c r="AL43" s="7">
        <v>119</v>
      </c>
      <c r="AM43" s="7">
        <v>1468</v>
      </c>
      <c r="AN43" s="7">
        <v>1836</v>
      </c>
      <c r="AO43" s="7">
        <v>65</v>
      </c>
      <c r="AP43" s="7">
        <v>0</v>
      </c>
      <c r="AQ43" s="7">
        <v>0</v>
      </c>
      <c r="AS43" s="7">
        <f t="shared" si="17"/>
        <v>3488</v>
      </c>
      <c r="AT43" s="20"/>
      <c r="AU43" s="7">
        <v>8</v>
      </c>
      <c r="AV43" s="7">
        <v>0</v>
      </c>
      <c r="AW43" s="7">
        <v>67</v>
      </c>
      <c r="AX43" s="7">
        <v>1524</v>
      </c>
      <c r="AY43" s="7">
        <v>1767</v>
      </c>
      <c r="AZ43" s="7">
        <v>17</v>
      </c>
      <c r="BA43" s="7">
        <v>0</v>
      </c>
      <c r="BB43" s="7">
        <v>0</v>
      </c>
      <c r="BD43" s="7">
        <f t="shared" si="18"/>
        <v>3375</v>
      </c>
      <c r="BE43" s="20"/>
      <c r="BF43" s="7">
        <v>8</v>
      </c>
      <c r="BG43" s="7">
        <v>0</v>
      </c>
      <c r="BH43" s="7">
        <v>28</v>
      </c>
      <c r="BI43" s="7">
        <v>1579</v>
      </c>
      <c r="BJ43" s="7">
        <v>1644</v>
      </c>
      <c r="BK43" s="7">
        <v>12</v>
      </c>
      <c r="BL43" s="7">
        <v>0</v>
      </c>
      <c r="BM43" s="7">
        <v>0</v>
      </c>
      <c r="BN43" s="7">
        <f t="shared" si="19"/>
        <v>3263</v>
      </c>
      <c r="BO43" s="20"/>
      <c r="BP43" s="7">
        <v>8</v>
      </c>
      <c r="BQ43" s="7">
        <v>0</v>
      </c>
      <c r="BR43" s="7">
        <v>16</v>
      </c>
      <c r="BS43" s="7">
        <v>1546</v>
      </c>
      <c r="BT43" s="7">
        <v>1581</v>
      </c>
      <c r="BU43" s="7">
        <v>10</v>
      </c>
      <c r="BV43" s="7">
        <v>0</v>
      </c>
      <c r="BW43" s="7">
        <v>0</v>
      </c>
      <c r="BY43" s="7">
        <f t="shared" si="20"/>
        <v>3153</v>
      </c>
    </row>
    <row r="44" spans="1:77" s="7" customFormat="1" x14ac:dyDescent="0.25">
      <c r="B44" s="7">
        <v>4</v>
      </c>
      <c r="C44" s="7">
        <v>0</v>
      </c>
      <c r="D44" s="7">
        <v>113</v>
      </c>
      <c r="E44" s="7">
        <v>406</v>
      </c>
      <c r="F44" s="7">
        <v>1498</v>
      </c>
      <c r="G44" s="7">
        <v>881</v>
      </c>
      <c r="H44" s="7">
        <v>563</v>
      </c>
      <c r="I44" s="7">
        <v>1205</v>
      </c>
      <c r="K44" s="7">
        <f t="shared" si="14"/>
        <v>4666</v>
      </c>
      <c r="L44" s="20"/>
      <c r="M44" s="7">
        <v>4</v>
      </c>
      <c r="N44" s="7">
        <v>0</v>
      </c>
      <c r="O44" s="7">
        <v>83</v>
      </c>
      <c r="P44" s="7">
        <v>241</v>
      </c>
      <c r="Q44" s="7">
        <v>1896</v>
      </c>
      <c r="R44" s="7">
        <v>956</v>
      </c>
      <c r="S44" s="7">
        <v>649</v>
      </c>
      <c r="T44" s="7">
        <v>887</v>
      </c>
      <c r="V44" s="7">
        <f t="shared" si="15"/>
        <v>4712</v>
      </c>
      <c r="W44" s="20"/>
      <c r="X44" s="7">
        <v>4</v>
      </c>
      <c r="Y44" s="7">
        <v>0</v>
      </c>
      <c r="Z44" s="7">
        <v>97</v>
      </c>
      <c r="AA44" s="7">
        <v>397</v>
      </c>
      <c r="AB44" s="7">
        <v>1843</v>
      </c>
      <c r="AC44" s="7">
        <v>1094</v>
      </c>
      <c r="AD44" s="7">
        <v>780</v>
      </c>
      <c r="AE44" s="7">
        <v>569</v>
      </c>
      <c r="AG44" s="7">
        <f t="shared" si="16"/>
        <v>4780</v>
      </c>
      <c r="AH44" s="11"/>
      <c r="AJ44" s="7">
        <v>4</v>
      </c>
      <c r="AK44" s="7">
        <v>0</v>
      </c>
      <c r="AL44" s="7">
        <v>9</v>
      </c>
      <c r="AM44" s="7">
        <v>469</v>
      </c>
      <c r="AN44" s="7">
        <v>1917</v>
      </c>
      <c r="AO44" s="7">
        <v>1170</v>
      </c>
      <c r="AP44" s="7">
        <v>844</v>
      </c>
      <c r="AQ44" s="7">
        <v>279</v>
      </c>
      <c r="AS44" s="7">
        <f t="shared" si="17"/>
        <v>4688</v>
      </c>
      <c r="AT44" s="20"/>
      <c r="AU44" s="7">
        <v>4</v>
      </c>
      <c r="AV44" s="7">
        <v>0</v>
      </c>
      <c r="AW44" s="7">
        <v>0</v>
      </c>
      <c r="AX44" s="7">
        <v>334</v>
      </c>
      <c r="AY44" s="7">
        <v>2114</v>
      </c>
      <c r="AZ44" s="7">
        <v>1221</v>
      </c>
      <c r="BA44" s="7">
        <v>660</v>
      </c>
      <c r="BB44" s="7">
        <v>199</v>
      </c>
      <c r="BD44" s="7">
        <f t="shared" si="18"/>
        <v>4528</v>
      </c>
      <c r="BE44" s="20"/>
      <c r="BF44" s="7">
        <v>4</v>
      </c>
      <c r="BG44" s="7">
        <v>0</v>
      </c>
      <c r="BH44" s="7">
        <v>0</v>
      </c>
      <c r="BI44" s="7">
        <v>153</v>
      </c>
      <c r="BJ44" s="7">
        <v>2335</v>
      </c>
      <c r="BK44" s="7">
        <v>1155</v>
      </c>
      <c r="BL44" s="7">
        <v>632</v>
      </c>
      <c r="BM44" s="7">
        <v>93</v>
      </c>
      <c r="BN44" s="7">
        <f t="shared" si="19"/>
        <v>4368</v>
      </c>
      <c r="BO44" s="20"/>
      <c r="BP44" s="7">
        <v>4</v>
      </c>
      <c r="BQ44" s="7">
        <v>0</v>
      </c>
      <c r="BR44" s="7">
        <v>0</v>
      </c>
      <c r="BS44" s="7">
        <v>45</v>
      </c>
      <c r="BT44" s="7">
        <v>2403</v>
      </c>
      <c r="BU44" s="7">
        <v>1140</v>
      </c>
      <c r="BV44" s="7">
        <v>581</v>
      </c>
      <c r="BW44" s="7">
        <v>39</v>
      </c>
      <c r="BY44" s="7">
        <f t="shared" si="20"/>
        <v>4208</v>
      </c>
    </row>
    <row r="45" spans="1:77" s="7" customFormat="1" x14ac:dyDescent="0.25">
      <c r="B45" s="7">
        <v>3</v>
      </c>
      <c r="C45" s="7">
        <v>9</v>
      </c>
      <c r="D45" s="7">
        <v>26</v>
      </c>
      <c r="E45" s="7">
        <v>77</v>
      </c>
      <c r="F45" s="7">
        <v>717</v>
      </c>
      <c r="G45" s="7">
        <v>1000</v>
      </c>
      <c r="H45" s="7">
        <v>1054</v>
      </c>
      <c r="I45" s="7">
        <v>953</v>
      </c>
      <c r="K45" s="7">
        <f t="shared" si="14"/>
        <v>3836</v>
      </c>
      <c r="L45" s="20"/>
      <c r="M45" s="7">
        <v>3</v>
      </c>
      <c r="N45" s="7">
        <v>0</v>
      </c>
      <c r="O45" s="7">
        <v>0</v>
      </c>
      <c r="P45" s="7">
        <v>20</v>
      </c>
      <c r="Q45" s="7">
        <v>405</v>
      </c>
      <c r="R45" s="7">
        <v>1372</v>
      </c>
      <c r="S45" s="7">
        <v>1451</v>
      </c>
      <c r="T45" s="7">
        <v>511</v>
      </c>
      <c r="V45" s="7">
        <f t="shared" si="15"/>
        <v>3759</v>
      </c>
      <c r="W45" s="20"/>
      <c r="X45" s="7">
        <v>3</v>
      </c>
      <c r="Y45" s="7">
        <v>0</v>
      </c>
      <c r="Z45" s="7">
        <v>0</v>
      </c>
      <c r="AA45" s="7">
        <v>0</v>
      </c>
      <c r="AB45" s="7">
        <v>223</v>
      </c>
      <c r="AC45" s="7">
        <v>1475</v>
      </c>
      <c r="AD45" s="7">
        <v>1645</v>
      </c>
      <c r="AE45" s="7">
        <v>299</v>
      </c>
      <c r="AG45" s="7">
        <f t="shared" si="16"/>
        <v>3642</v>
      </c>
      <c r="AH45" s="11"/>
      <c r="AJ45" s="7">
        <v>3</v>
      </c>
      <c r="AK45" s="7">
        <v>0</v>
      </c>
      <c r="AL45" s="7">
        <v>0</v>
      </c>
      <c r="AM45" s="7">
        <v>0</v>
      </c>
      <c r="AN45" s="7">
        <v>138</v>
      </c>
      <c r="AO45" s="7">
        <v>1464</v>
      </c>
      <c r="AP45" s="7">
        <v>1685</v>
      </c>
      <c r="AQ45" s="7">
        <v>235</v>
      </c>
      <c r="AS45" s="7">
        <f t="shared" si="17"/>
        <v>3522</v>
      </c>
      <c r="AT45" s="20"/>
      <c r="AU45" s="7">
        <v>3</v>
      </c>
      <c r="AV45" s="7">
        <v>0</v>
      </c>
      <c r="AW45" s="7">
        <v>0</v>
      </c>
      <c r="AX45" s="7">
        <v>0</v>
      </c>
      <c r="AY45" s="7">
        <v>105</v>
      </c>
      <c r="AZ45" s="7">
        <v>1441</v>
      </c>
      <c r="BA45" s="7">
        <v>1684</v>
      </c>
      <c r="BB45" s="7">
        <v>172</v>
      </c>
      <c r="BD45" s="7">
        <f t="shared" si="18"/>
        <v>3402</v>
      </c>
      <c r="BE45" s="20"/>
      <c r="BF45" s="7">
        <v>3</v>
      </c>
      <c r="BG45" s="7">
        <v>0</v>
      </c>
      <c r="BH45" s="7">
        <v>0</v>
      </c>
      <c r="BI45" s="7">
        <v>0</v>
      </c>
      <c r="BJ45" s="7">
        <v>69</v>
      </c>
      <c r="BK45" s="7">
        <v>1413</v>
      </c>
      <c r="BL45" s="7">
        <v>1655</v>
      </c>
      <c r="BM45" s="7">
        <v>145</v>
      </c>
      <c r="BN45" s="7">
        <f t="shared" si="19"/>
        <v>3282</v>
      </c>
      <c r="BO45" s="20"/>
      <c r="BP45" s="7">
        <v>3</v>
      </c>
      <c r="BQ45" s="7">
        <v>0</v>
      </c>
      <c r="BR45" s="7">
        <v>0</v>
      </c>
      <c r="BS45" s="7">
        <v>0</v>
      </c>
      <c r="BT45" s="7">
        <v>37</v>
      </c>
      <c r="BU45" s="7">
        <v>1354</v>
      </c>
      <c r="BV45" s="7">
        <v>1682</v>
      </c>
      <c r="BW45" s="7">
        <v>89</v>
      </c>
      <c r="BY45" s="7">
        <f t="shared" si="20"/>
        <v>3162</v>
      </c>
    </row>
    <row r="46" spans="1:77" s="7" customFormat="1" x14ac:dyDescent="0.25">
      <c r="B46" s="7">
        <v>2</v>
      </c>
      <c r="C46" s="7">
        <v>12</v>
      </c>
      <c r="D46" s="7">
        <v>0</v>
      </c>
      <c r="E46" s="7">
        <v>4</v>
      </c>
      <c r="F46" s="7">
        <v>238</v>
      </c>
      <c r="G46" s="7">
        <v>667</v>
      </c>
      <c r="H46" s="7">
        <v>1425</v>
      </c>
      <c r="I46" s="7">
        <v>1525</v>
      </c>
      <c r="K46" s="7">
        <f t="shared" si="14"/>
        <v>3871</v>
      </c>
      <c r="L46" s="20"/>
      <c r="M46" s="7">
        <v>2</v>
      </c>
      <c r="N46" s="7">
        <v>0</v>
      </c>
      <c r="O46" s="7">
        <v>0</v>
      </c>
      <c r="P46" s="7">
        <v>0</v>
      </c>
      <c r="Q46" s="7">
        <v>38</v>
      </c>
      <c r="R46" s="7">
        <v>462</v>
      </c>
      <c r="S46" s="7">
        <v>2024</v>
      </c>
      <c r="T46" s="7">
        <v>1238</v>
      </c>
      <c r="V46" s="7">
        <f t="shared" si="15"/>
        <v>3762</v>
      </c>
      <c r="W46" s="20"/>
      <c r="X46" s="7">
        <v>2</v>
      </c>
      <c r="Y46" s="7">
        <v>0</v>
      </c>
      <c r="Z46" s="7">
        <v>0</v>
      </c>
      <c r="AA46" s="7">
        <v>0</v>
      </c>
      <c r="AB46" s="7">
        <v>0</v>
      </c>
      <c r="AC46" s="7">
        <v>259</v>
      </c>
      <c r="AD46" s="7">
        <v>2422</v>
      </c>
      <c r="AE46" s="7">
        <v>961</v>
      </c>
      <c r="AG46" s="7">
        <f t="shared" si="16"/>
        <v>3642</v>
      </c>
      <c r="AH46" s="11"/>
      <c r="AJ46" s="7">
        <v>2</v>
      </c>
      <c r="AK46" s="7">
        <v>0</v>
      </c>
      <c r="AL46" s="7">
        <v>0</v>
      </c>
      <c r="AM46" s="7">
        <v>0</v>
      </c>
      <c r="AN46" s="7">
        <v>0</v>
      </c>
      <c r="AO46" s="7">
        <v>77</v>
      </c>
      <c r="AP46" s="7">
        <v>2651</v>
      </c>
      <c r="AQ46" s="7">
        <v>794</v>
      </c>
      <c r="AS46" s="7">
        <f t="shared" si="17"/>
        <v>3522</v>
      </c>
      <c r="AT46" s="20"/>
      <c r="AU46" s="7">
        <v>2</v>
      </c>
      <c r="AV46" s="7">
        <v>0</v>
      </c>
      <c r="AW46" s="7">
        <v>0</v>
      </c>
      <c r="AX46" s="7">
        <v>0</v>
      </c>
      <c r="AY46" s="7">
        <v>0</v>
      </c>
      <c r="AZ46" s="7">
        <v>35</v>
      </c>
      <c r="BA46" s="7">
        <v>2611</v>
      </c>
      <c r="BB46" s="7">
        <v>756</v>
      </c>
      <c r="BD46" s="7">
        <f t="shared" si="18"/>
        <v>3402</v>
      </c>
      <c r="BE46" s="20"/>
      <c r="BF46" s="7">
        <v>2</v>
      </c>
      <c r="BG46" s="7">
        <v>0</v>
      </c>
      <c r="BH46" s="7">
        <v>0</v>
      </c>
      <c r="BI46" s="7">
        <v>0</v>
      </c>
      <c r="BJ46" s="7">
        <v>0</v>
      </c>
      <c r="BK46" s="7">
        <v>20</v>
      </c>
      <c r="BL46" s="7">
        <v>2527</v>
      </c>
      <c r="BM46" s="7">
        <v>735</v>
      </c>
      <c r="BN46" s="7">
        <f t="shared" si="19"/>
        <v>3282</v>
      </c>
      <c r="BO46" s="20"/>
      <c r="BP46" s="7">
        <v>2</v>
      </c>
      <c r="BQ46" s="7">
        <v>0</v>
      </c>
      <c r="BR46" s="7">
        <v>0</v>
      </c>
      <c r="BS46" s="7">
        <v>0</v>
      </c>
      <c r="BT46" s="7">
        <v>0</v>
      </c>
      <c r="BU46" s="7">
        <v>11</v>
      </c>
      <c r="BV46" s="7">
        <v>2423</v>
      </c>
      <c r="BW46" s="7">
        <v>728</v>
      </c>
      <c r="BY46" s="7">
        <f t="shared" si="20"/>
        <v>3162</v>
      </c>
    </row>
    <row r="47" spans="1:77" s="7" customFormat="1" x14ac:dyDescent="0.25">
      <c r="B47" s="7">
        <v>1</v>
      </c>
      <c r="C47" s="7">
        <v>0</v>
      </c>
      <c r="D47" s="7">
        <v>0</v>
      </c>
      <c r="E47" s="7">
        <v>0</v>
      </c>
      <c r="F47" s="7">
        <v>65</v>
      </c>
      <c r="G47" s="7">
        <v>143</v>
      </c>
      <c r="H47" s="7">
        <v>1057</v>
      </c>
      <c r="I47" s="7">
        <v>2616</v>
      </c>
      <c r="K47" s="7">
        <f t="shared" si="14"/>
        <v>3881</v>
      </c>
      <c r="L47" s="20"/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60</v>
      </c>
      <c r="S47" s="7">
        <v>708</v>
      </c>
      <c r="T47" s="7">
        <v>2994</v>
      </c>
      <c r="V47" s="7">
        <f t="shared" si="15"/>
        <v>3762</v>
      </c>
      <c r="W47" s="20"/>
      <c r="X47" s="7">
        <v>1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538</v>
      </c>
      <c r="AE47" s="7">
        <v>3104</v>
      </c>
      <c r="AG47" s="7">
        <f t="shared" si="16"/>
        <v>3642</v>
      </c>
      <c r="AH47" s="11"/>
      <c r="AJ47" s="7">
        <v>1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383</v>
      </c>
      <c r="AQ47" s="7">
        <v>3139</v>
      </c>
      <c r="AS47" s="7">
        <f t="shared" si="17"/>
        <v>3522</v>
      </c>
      <c r="AT47" s="20"/>
      <c r="AU47" s="7">
        <v>1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290</v>
      </c>
      <c r="BB47" s="7">
        <v>3112</v>
      </c>
      <c r="BD47" s="7">
        <f t="shared" si="18"/>
        <v>3402</v>
      </c>
      <c r="BE47" s="20"/>
      <c r="BF47" s="7">
        <v>1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236</v>
      </c>
      <c r="BM47" s="7">
        <v>3046</v>
      </c>
      <c r="BN47" s="7">
        <f t="shared" si="19"/>
        <v>3282</v>
      </c>
      <c r="BO47" s="20"/>
      <c r="BP47" s="7">
        <v>1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187</v>
      </c>
      <c r="BW47" s="7">
        <v>2975</v>
      </c>
      <c r="BY47" s="7">
        <f t="shared" si="20"/>
        <v>3162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A1EC-E22F-414E-A1A6-077AFF20830A}">
  <dimension ref="A3:BW71"/>
  <sheetViews>
    <sheetView topLeftCell="AY1" workbookViewId="0">
      <selection activeCell="BQ8" sqref="BQ8"/>
    </sheetView>
  </sheetViews>
  <sheetFormatPr defaultRowHeight="15" x14ac:dyDescent="0.25"/>
  <sheetData>
    <row r="3" spans="1:75" x14ac:dyDescent="0.25">
      <c r="A3" t="s">
        <v>10</v>
      </c>
      <c r="L3" t="s">
        <v>11</v>
      </c>
      <c r="W3" t="s">
        <v>12</v>
      </c>
      <c r="AI3" t="s">
        <v>13</v>
      </c>
      <c r="AT3" t="s">
        <v>14</v>
      </c>
      <c r="BE3" t="s">
        <v>15</v>
      </c>
      <c r="BO3" t="s">
        <v>16</v>
      </c>
    </row>
    <row r="5" spans="1:75" s="5" customFormat="1" x14ac:dyDescent="0.25">
      <c r="A5" s="5" t="s">
        <v>17</v>
      </c>
      <c r="K5" s="9"/>
      <c r="V5" s="9"/>
      <c r="AH5" s="9"/>
      <c r="AS5" s="9"/>
      <c r="BD5" s="9"/>
      <c r="BN5" s="9"/>
    </row>
    <row r="6" spans="1:75" s="5" customFormat="1" x14ac:dyDescent="0.25">
      <c r="A6" s="23"/>
      <c r="B6" s="5" t="s">
        <v>1</v>
      </c>
      <c r="K6" s="9"/>
      <c r="L6" s="23"/>
      <c r="M6" s="5" t="s">
        <v>1</v>
      </c>
      <c r="V6" s="9"/>
      <c r="W6" s="23"/>
      <c r="X6" s="5" t="s">
        <v>1</v>
      </c>
      <c r="AH6" s="9"/>
      <c r="AI6" s="23"/>
      <c r="AJ6" s="5" t="s">
        <v>1</v>
      </c>
      <c r="AS6" s="9"/>
      <c r="AT6" s="23"/>
      <c r="AU6" s="5" t="s">
        <v>1</v>
      </c>
      <c r="BD6" s="9"/>
      <c r="BE6" s="23"/>
      <c r="BF6" s="5" t="s">
        <v>1</v>
      </c>
      <c r="BN6" s="9"/>
      <c r="BO6" s="23"/>
      <c r="BP6" s="5" t="s">
        <v>1</v>
      </c>
    </row>
    <row r="7" spans="1:75" s="5" customFormat="1" x14ac:dyDescent="0.25">
      <c r="A7" s="5" t="s">
        <v>0</v>
      </c>
      <c r="B7" s="24"/>
      <c r="C7" s="5" t="s">
        <v>2</v>
      </c>
      <c r="D7" s="5">
        <v>12</v>
      </c>
      <c r="E7" s="5">
        <v>8</v>
      </c>
      <c r="F7" s="5">
        <v>4</v>
      </c>
      <c r="G7" s="5">
        <v>3</v>
      </c>
      <c r="H7" s="5">
        <v>2</v>
      </c>
      <c r="I7" s="5">
        <v>1</v>
      </c>
      <c r="K7" s="9"/>
      <c r="L7" s="5" t="s">
        <v>0</v>
      </c>
      <c r="M7" s="24"/>
      <c r="N7" s="5" t="s">
        <v>2</v>
      </c>
      <c r="O7" s="5">
        <v>12</v>
      </c>
      <c r="P7" s="5">
        <v>8</v>
      </c>
      <c r="Q7" s="5">
        <v>4</v>
      </c>
      <c r="R7" s="5">
        <v>3</v>
      </c>
      <c r="S7" s="5">
        <v>2</v>
      </c>
      <c r="T7" s="5">
        <v>1</v>
      </c>
      <c r="V7" s="9"/>
      <c r="W7" s="5" t="s">
        <v>0</v>
      </c>
      <c r="X7" s="24"/>
      <c r="Y7" s="5" t="s">
        <v>2</v>
      </c>
      <c r="Z7" s="5">
        <v>12</v>
      </c>
      <c r="AA7" s="5">
        <v>8</v>
      </c>
      <c r="AB7" s="5">
        <v>4</v>
      </c>
      <c r="AC7" s="5">
        <v>3</v>
      </c>
      <c r="AD7" s="5">
        <v>2</v>
      </c>
      <c r="AE7" s="5">
        <v>1</v>
      </c>
      <c r="AH7" s="9"/>
      <c r="AI7" s="5" t="s">
        <v>0</v>
      </c>
      <c r="AJ7" s="24"/>
      <c r="AK7" s="5" t="s">
        <v>2</v>
      </c>
      <c r="AL7" s="5">
        <v>12</v>
      </c>
      <c r="AM7" s="5">
        <v>8</v>
      </c>
      <c r="AN7" s="5">
        <v>4</v>
      </c>
      <c r="AO7" s="5">
        <v>3</v>
      </c>
      <c r="AP7" s="5">
        <v>2</v>
      </c>
      <c r="AQ7" s="5">
        <v>1</v>
      </c>
      <c r="AS7" s="9"/>
      <c r="AT7" s="5" t="s">
        <v>0</v>
      </c>
      <c r="AU7" s="24"/>
      <c r="AV7" s="5" t="s">
        <v>2</v>
      </c>
      <c r="AW7" s="5">
        <v>12</v>
      </c>
      <c r="AX7" s="5">
        <v>8</v>
      </c>
      <c r="AY7" s="5">
        <v>4</v>
      </c>
      <c r="AZ7" s="5">
        <v>3</v>
      </c>
      <c r="BA7" s="5">
        <v>2</v>
      </c>
      <c r="BB7" s="5">
        <v>1</v>
      </c>
      <c r="BD7" s="9"/>
      <c r="BE7" s="5" t="s">
        <v>0</v>
      </c>
      <c r="BF7" s="24"/>
      <c r="BG7" s="5" t="s">
        <v>2</v>
      </c>
      <c r="BH7" s="5">
        <v>12</v>
      </c>
      <c r="BI7" s="5">
        <v>8</v>
      </c>
      <c r="BJ7" s="5">
        <v>4</v>
      </c>
      <c r="BK7" s="5">
        <v>3</v>
      </c>
      <c r="BL7" s="5">
        <v>2</v>
      </c>
      <c r="BM7" s="5">
        <v>1</v>
      </c>
      <c r="BN7" s="9"/>
      <c r="BO7" s="5" t="s">
        <v>0</v>
      </c>
      <c r="BP7" s="24"/>
      <c r="BQ7" s="5" t="s">
        <v>2</v>
      </c>
      <c r="BR7" s="5">
        <v>12</v>
      </c>
      <c r="BS7" s="5">
        <v>8</v>
      </c>
      <c r="BT7" s="5">
        <v>4</v>
      </c>
      <c r="BU7" s="5">
        <v>3</v>
      </c>
      <c r="BV7" s="5">
        <v>2</v>
      </c>
      <c r="BW7" s="5">
        <v>1</v>
      </c>
    </row>
    <row r="8" spans="1:75" s="5" customFormat="1" x14ac:dyDescent="0.25">
      <c r="B8" s="5" t="s">
        <v>2</v>
      </c>
      <c r="C8" s="13">
        <f>Sheet2!C17/Sheet2!K17</f>
        <v>0.99879081015719473</v>
      </c>
      <c r="D8" s="2">
        <f>Sheet2!D17/Sheet2!K17</f>
        <v>0</v>
      </c>
      <c r="E8" s="2">
        <f>Sheet2!E17/Sheet2!K17</f>
        <v>1.2091898428053204E-3</v>
      </c>
      <c r="F8" s="2">
        <f>Sheet2!F17/Sheet2!K17</f>
        <v>0</v>
      </c>
      <c r="G8" s="2">
        <f>Sheet2!G17/Sheet2!K17</f>
        <v>0</v>
      </c>
      <c r="H8" s="2">
        <f>Sheet2!H17/Sheet2!K17</f>
        <v>0</v>
      </c>
      <c r="I8" s="2">
        <f>Sheet2!I17/Sheet2!K17</f>
        <v>0</v>
      </c>
      <c r="K8" s="9"/>
      <c r="M8" s="5" t="s">
        <v>2</v>
      </c>
      <c r="N8" s="13">
        <f>Sheet2!N17/Sheet2!V17</f>
        <v>1</v>
      </c>
      <c r="O8" s="2">
        <f>Sheet2!O17/Sheet2!V17</f>
        <v>0</v>
      </c>
      <c r="P8" s="2">
        <f>Sheet2!P17/Sheet2!V17</f>
        <v>0</v>
      </c>
      <c r="Q8" s="2">
        <f>Sheet2!Q17/Sheet2!V17</f>
        <v>0</v>
      </c>
      <c r="R8" s="2">
        <f>Sheet2!R17/Sheet2!V17</f>
        <v>0</v>
      </c>
      <c r="S8" s="2">
        <f>Sheet2!S17/Sheet2!V17</f>
        <v>0</v>
      </c>
      <c r="T8" s="2">
        <f>Sheet2!T17/Sheet2!V17</f>
        <v>0</v>
      </c>
      <c r="V8" s="9"/>
      <c r="X8" s="5" t="s">
        <v>2</v>
      </c>
      <c r="Y8" s="13">
        <f>Sheet2!Y17/Sheet2!AG17</f>
        <v>1</v>
      </c>
      <c r="Z8" s="2">
        <f>Sheet2!Z17/Sheet2!AG17</f>
        <v>0</v>
      </c>
      <c r="AA8" s="2">
        <f>Sheet2!AA17/Sheet2!AG17</f>
        <v>0</v>
      </c>
      <c r="AB8" s="2">
        <f>Sheet2!AB17/Sheet2!AG17</f>
        <v>0</v>
      </c>
      <c r="AC8" s="2">
        <f>Sheet2!AC17/Sheet2!AG17</f>
        <v>0</v>
      </c>
      <c r="AD8" s="2">
        <f>Sheet2!AD17/Sheet2!AG17</f>
        <v>0</v>
      </c>
      <c r="AE8" s="2">
        <f>Sheet2!AE17/Sheet2!AG17</f>
        <v>0</v>
      </c>
      <c r="AH8" s="9"/>
      <c r="AJ8" s="5" t="s">
        <v>2</v>
      </c>
      <c r="AK8" s="13">
        <f>Sheet2!AK17/Sheet2!AS17</f>
        <v>1</v>
      </c>
      <c r="AL8" s="2">
        <f>Sheet2!AL17/Sheet2!AS17</f>
        <v>0</v>
      </c>
      <c r="AM8" s="2">
        <f>Sheet2!AM17/Sheet2!AS17</f>
        <v>0</v>
      </c>
      <c r="AN8" s="2">
        <f>Sheet2!AN17/Sheet2!AS17</f>
        <v>0</v>
      </c>
      <c r="AO8" s="2">
        <f>Sheet2!AO17/Sheet2!AS17</f>
        <v>0</v>
      </c>
      <c r="AP8" s="2">
        <f>Sheet2!AP17/Sheet2!AS17</f>
        <v>0</v>
      </c>
      <c r="AQ8" s="2">
        <f>Sheet2!AQ17/Sheet2!AS17</f>
        <v>0</v>
      </c>
      <c r="AS8" s="9"/>
      <c r="AU8" s="5" t="s">
        <v>2</v>
      </c>
      <c r="AV8" s="13">
        <f>Sheet2!AV17/Sheet2!BD17</f>
        <v>1</v>
      </c>
      <c r="AW8" s="2">
        <f>Sheet2!AW17/Sheet2!BD17</f>
        <v>0</v>
      </c>
      <c r="AX8" s="2">
        <f>Sheet2!AX17/Sheet2!BD17</f>
        <v>0</v>
      </c>
      <c r="AY8" s="2">
        <f>Sheet2!AY17/Sheet2!BD17</f>
        <v>0</v>
      </c>
      <c r="AZ8" s="2">
        <f>Sheet2!AZ17/Sheet2!BD17</f>
        <v>0</v>
      </c>
      <c r="BA8" s="2">
        <f>Sheet2!BA17/Sheet2!BD17</f>
        <v>0</v>
      </c>
      <c r="BB8" s="2">
        <f>Sheet2!BB17/Sheet2!BD17</f>
        <v>0</v>
      </c>
      <c r="BD8" s="9"/>
      <c r="BF8" s="5" t="s">
        <v>2</v>
      </c>
      <c r="BG8" s="13">
        <f>Sheet2!BG17/Sheet2!BN17</f>
        <v>1</v>
      </c>
      <c r="BH8" s="2">
        <f>Sheet2!BH17/Sheet2!BN17</f>
        <v>0</v>
      </c>
      <c r="BI8" s="2">
        <f>Sheet2!BI17/Sheet2!BN17</f>
        <v>0</v>
      </c>
      <c r="BJ8" s="2">
        <f>Sheet2!BJ17/Sheet2!BN17</f>
        <v>0</v>
      </c>
      <c r="BK8" s="2">
        <f>Sheet2!BK17/Sheet2!BN17</f>
        <v>0</v>
      </c>
      <c r="BL8" s="2">
        <f>Sheet2!BL17/Sheet2!BN17</f>
        <v>0</v>
      </c>
      <c r="BM8" s="2">
        <f>Sheet2!BM17/Sheet2!BN17</f>
        <v>0</v>
      </c>
      <c r="BN8" s="9"/>
      <c r="BP8" s="5" t="s">
        <v>2</v>
      </c>
      <c r="BQ8" s="13">
        <f>Sheet2!BQ17/Sheet2!BY17</f>
        <v>1</v>
      </c>
      <c r="BR8" s="2">
        <f>Sheet2!BR17/Sheet2!BY17</f>
        <v>0</v>
      </c>
      <c r="BS8" s="2">
        <f>Sheet2!BS17/Sheet2!BY17</f>
        <v>0</v>
      </c>
      <c r="BT8" s="2">
        <f>Sheet2!BT17/Sheet2!BY17</f>
        <v>0</v>
      </c>
      <c r="BU8" s="2">
        <f>Sheet2!BU17/Sheet2!BY17</f>
        <v>0</v>
      </c>
      <c r="BV8" s="2">
        <f>Sheet2!BV17/Sheet2!BY17</f>
        <v>0</v>
      </c>
      <c r="BW8" s="2">
        <f>Sheet2!BW17/Sheet2!BY17</f>
        <v>0</v>
      </c>
    </row>
    <row r="9" spans="1:75" s="5" customFormat="1" x14ac:dyDescent="0.25">
      <c r="B9" s="5">
        <v>12</v>
      </c>
      <c r="C9" s="2">
        <f>Sheet2!C18/Sheet2!K18</f>
        <v>0</v>
      </c>
      <c r="D9" s="13">
        <f>Sheet2!D18/Sheet2!K18</f>
        <v>0.44122257053291536</v>
      </c>
      <c r="E9" s="2">
        <f>Sheet2!E18/Sheet2!K18</f>
        <v>0.18443051201671892</v>
      </c>
      <c r="F9" s="2">
        <f>Sheet2!F18/Sheet2!K18</f>
        <v>0.14158829676071055</v>
      </c>
      <c r="G9" s="2">
        <f>Sheet2!G18/Sheet2!K18</f>
        <v>6.5047021943573674E-2</v>
      </c>
      <c r="H9" s="2">
        <f>Sheet2!H18/Sheet2!K18</f>
        <v>4.2058516196447231E-2</v>
      </c>
      <c r="I9" s="2">
        <f>Sheet2!I18/Sheet2!K18</f>
        <v>0.12565308254963428</v>
      </c>
      <c r="K9" s="9"/>
      <c r="M9" s="5">
        <v>12</v>
      </c>
      <c r="N9" s="2">
        <f>Sheet2!N18/Sheet2!V18</f>
        <v>0</v>
      </c>
      <c r="O9" s="13">
        <f>Sheet2!O18/Sheet2!V18</f>
        <v>0.40803667745415317</v>
      </c>
      <c r="P9" s="2">
        <f>Sheet2!P18/Sheet2!V18</f>
        <v>0.25620280474649404</v>
      </c>
      <c r="Q9" s="2">
        <f>Sheet2!Q18/Sheet2!V18</f>
        <v>0.22815533980582525</v>
      </c>
      <c r="R9" s="2">
        <f>Sheet2!R18/Sheet2!V18</f>
        <v>5.3398058252427182E-2</v>
      </c>
      <c r="S9" s="2">
        <f>Sheet2!S18/Sheet2!V18</f>
        <v>2.4271844660194174E-2</v>
      </c>
      <c r="T9" s="2">
        <f>Sheet2!T18/Sheet2!V18</f>
        <v>2.9935275080906147E-2</v>
      </c>
      <c r="V9" s="9"/>
      <c r="X9" s="5">
        <v>12</v>
      </c>
      <c r="Y9" s="2">
        <f>Sheet2!Y18/Sheet2!AG18</f>
        <v>0</v>
      </c>
      <c r="Z9" s="13">
        <f>Sheet2!Z18/Sheet2!AG18</f>
        <v>0.37430323299888518</v>
      </c>
      <c r="AA9" s="2">
        <f>Sheet2!AA18/Sheet2!AG18</f>
        <v>0.37235228539576365</v>
      </c>
      <c r="AB9" s="2">
        <f>Sheet2!AB18/Sheet2!AG18</f>
        <v>0.21432552954292083</v>
      </c>
      <c r="AC9" s="2">
        <f>Sheet2!AC18/Sheet2!AG18</f>
        <v>2.7034559643255296E-2</v>
      </c>
      <c r="AD9" s="2">
        <f>Sheet2!AD18/Sheet2!AG18</f>
        <v>1.0869565217391304E-2</v>
      </c>
      <c r="AE9" s="2">
        <f>Sheet2!AE18/Sheet2!AG18</f>
        <v>1.1148272017837235E-3</v>
      </c>
      <c r="AH9" s="9"/>
      <c r="AJ9" s="5">
        <v>12</v>
      </c>
      <c r="AK9" s="2">
        <f>Sheet2!AK18/Sheet2!AS18</f>
        <v>0</v>
      </c>
      <c r="AL9" s="13">
        <f>Sheet2!AL18/Sheet2!AS18</f>
        <v>0.3235294117647059</v>
      </c>
      <c r="AM9" s="2">
        <f>Sheet2!AM18/Sheet2!AS18</f>
        <v>0.46222606689734719</v>
      </c>
      <c r="AN9" s="2">
        <f>Sheet2!AN18/Sheet2!AS18</f>
        <v>0.20617070357554787</v>
      </c>
      <c r="AO9" s="2">
        <f>Sheet2!AO18/Sheet2!AS18</f>
        <v>8.0738177623990767E-3</v>
      </c>
      <c r="AP9" s="2">
        <f>Sheet2!AP18/Sheet2!AS18</f>
        <v>0</v>
      </c>
      <c r="AQ9" s="2">
        <f>Sheet2!AQ18/Sheet2!AS18</f>
        <v>0</v>
      </c>
      <c r="AS9" s="9"/>
      <c r="AU9" s="5">
        <v>12</v>
      </c>
      <c r="AV9" s="2">
        <f>Sheet2!AV18/Sheet2!BD18</f>
        <v>0</v>
      </c>
      <c r="AW9" s="13">
        <f>Sheet2!AW18/Sheet2!BD18</f>
        <v>0.32407407407407407</v>
      </c>
      <c r="AX9" s="2">
        <f>Sheet2!AX18/Sheet2!BD18</f>
        <v>0.48058542413381122</v>
      </c>
      <c r="AY9" s="2">
        <f>Sheet2!AY18/Sheet2!BD18</f>
        <v>0.19324970131421745</v>
      </c>
      <c r="AZ9" s="2">
        <f>Sheet2!AZ18/Sheet2!BD18</f>
        <v>2.090800477897252E-3</v>
      </c>
      <c r="BA9" s="2">
        <f>Sheet2!BA18/Sheet2!BD18</f>
        <v>0</v>
      </c>
      <c r="BB9" s="2">
        <f>Sheet2!BB18/Sheet2!BD18</f>
        <v>0</v>
      </c>
      <c r="BD9" s="9"/>
      <c r="BF9" s="5">
        <v>12</v>
      </c>
      <c r="BG9" s="2">
        <f>Sheet2!BG18/Sheet2!BN18</f>
        <v>0</v>
      </c>
      <c r="BH9" s="13">
        <f>Sheet2!BH18/Sheet2!BN18</f>
        <v>0.31288723667905827</v>
      </c>
      <c r="BI9" s="2">
        <f>Sheet2!BI18/Sheet2!BN18</f>
        <v>0.51177199504337045</v>
      </c>
      <c r="BJ9" s="2">
        <f>Sheet2!BJ18/Sheet2!BN18</f>
        <v>0.17534076827757125</v>
      </c>
      <c r="BK9" s="2">
        <f>Sheet2!BK18/Sheet2!BN18</f>
        <v>0</v>
      </c>
      <c r="BL9" s="2">
        <f>Sheet2!BL18/Sheet2!BN18</f>
        <v>0</v>
      </c>
      <c r="BM9" s="2">
        <f>Sheet2!BM18/Sheet2!BN18</f>
        <v>0</v>
      </c>
      <c r="BN9" s="9"/>
      <c r="BP9" s="5">
        <v>12</v>
      </c>
      <c r="BQ9" s="2">
        <f>Sheet2!BQ18/Sheet2!BY18</f>
        <v>0</v>
      </c>
      <c r="BR9" s="13">
        <f>Sheet2!BR18/Sheet2!BY18</f>
        <v>0.30952380952380953</v>
      </c>
      <c r="BS9" s="2">
        <f>Sheet2!BS18/Sheet2!BY18</f>
        <v>0.54890604890604888</v>
      </c>
      <c r="BT9" s="2">
        <f>Sheet2!BT18/Sheet2!BY18</f>
        <v>0.14157014157014158</v>
      </c>
      <c r="BU9" s="2">
        <f>Sheet2!BU18/Sheet2!BY18</f>
        <v>0</v>
      </c>
      <c r="BV9" s="2">
        <f>Sheet2!BV18/Sheet2!BY18</f>
        <v>0</v>
      </c>
      <c r="BW9" s="2">
        <f>Sheet2!BW18/Sheet2!BY18</f>
        <v>0</v>
      </c>
    </row>
    <row r="10" spans="1:75" s="5" customFormat="1" x14ac:dyDescent="0.25">
      <c r="B10" s="5">
        <v>8</v>
      </c>
      <c r="C10" s="2">
        <f>Sheet2!C19/Sheet2!K19</f>
        <v>0</v>
      </c>
      <c r="D10" s="2">
        <f>Sheet2!D19/Sheet2!K19</f>
        <v>0.11176288978079654</v>
      </c>
      <c r="E10" s="13">
        <f>Sheet2!E19/Sheet2!K19</f>
        <v>0.30410620561901819</v>
      </c>
      <c r="F10" s="2">
        <f>Sheet2!F19/Sheet2!K19</f>
        <v>0.20747144180302562</v>
      </c>
      <c r="G10" s="2">
        <f>Sheet2!G19/Sheet2!K19</f>
        <v>0.10867551713491819</v>
      </c>
      <c r="H10" s="2">
        <f>Sheet2!H19/Sheet2!K19</f>
        <v>5.4337758567459093E-2</v>
      </c>
      <c r="I10" s="2">
        <f>Sheet2!I19/Sheet2!K19</f>
        <v>0.21364618709478234</v>
      </c>
      <c r="K10" s="9"/>
      <c r="M10" s="5">
        <v>8</v>
      </c>
      <c r="N10" s="2">
        <f>Sheet2!N19/Sheet2!V19</f>
        <v>0</v>
      </c>
      <c r="O10" s="2">
        <f>Sheet2!O19/Sheet2!V19</f>
        <v>7.8466076696165191E-2</v>
      </c>
      <c r="P10" s="13">
        <f>Sheet2!P19/Sheet2!V19</f>
        <v>0.37817109144542771</v>
      </c>
      <c r="Q10" s="2">
        <f>Sheet2!Q19/Sheet2!V19</f>
        <v>0.29410029498525075</v>
      </c>
      <c r="R10" s="2">
        <f>Sheet2!R19/Sheet2!V19</f>
        <v>8.6725663716814158E-2</v>
      </c>
      <c r="S10" s="2">
        <f>Sheet2!S19/Sheet2!V19</f>
        <v>6.0176991150442477E-2</v>
      </c>
      <c r="T10" s="2">
        <f>Sheet2!T19/Sheet2!V19</f>
        <v>0.10235988200589971</v>
      </c>
      <c r="V10" s="9"/>
      <c r="X10" s="5">
        <v>8</v>
      </c>
      <c r="Y10" s="2">
        <f>Sheet2!Y19/Sheet2!AG19</f>
        <v>0</v>
      </c>
      <c r="Z10" s="2">
        <f>Sheet2!Z19/Sheet2!AG19</f>
        <v>6.7860236788911343E-2</v>
      </c>
      <c r="AA10" s="13">
        <f>Sheet2!AA19/Sheet2!AG19</f>
        <v>0.43343921455385503</v>
      </c>
      <c r="AB10" s="2">
        <f>Sheet2!AB19/Sheet2!AG19</f>
        <v>0.31388969101934738</v>
      </c>
      <c r="AC10" s="2">
        <f>Sheet2!AC19/Sheet2!AG19</f>
        <v>9.9047069015304648E-2</v>
      </c>
      <c r="AD10" s="2">
        <f>Sheet2!AD19/Sheet2!AG19</f>
        <v>5.313312157089229E-2</v>
      </c>
      <c r="AE10" s="2">
        <f>Sheet2!AE19/Sheet2!AG19</f>
        <v>3.2630667051689287E-2</v>
      </c>
      <c r="AH10" s="9"/>
      <c r="AJ10" s="5">
        <v>8</v>
      </c>
      <c r="AK10" s="2">
        <f>Sheet2!AK19/Sheet2!AS19</f>
        <v>0</v>
      </c>
      <c r="AL10" s="2">
        <f>Sheet2!AL19/Sheet2!AS19</f>
        <v>4.0976460331299043E-2</v>
      </c>
      <c r="AM10" s="13">
        <f>Sheet2!AM19/Sheet2!AS19</f>
        <v>0.49869224062772449</v>
      </c>
      <c r="AN10" s="2">
        <f>Sheet2!AN19/Sheet2!AS19</f>
        <v>0.32519616390584133</v>
      </c>
      <c r="AO10" s="2">
        <f>Sheet2!AO19/Sheet2!AS19</f>
        <v>9.7355419936065099E-2</v>
      </c>
      <c r="AP10" s="2">
        <f>Sheet2!AP19/Sheet2!AS19</f>
        <v>2.3830281894798022E-2</v>
      </c>
      <c r="AQ10" s="2">
        <f>Sheet2!AQ19/Sheet2!AS19</f>
        <v>1.3949433304272014E-2</v>
      </c>
      <c r="AS10" s="9"/>
      <c r="AU10" s="5">
        <v>8</v>
      </c>
      <c r="AV10" s="2">
        <f>Sheet2!AV19/Sheet2!BD19</f>
        <v>0</v>
      </c>
      <c r="AW10" s="2">
        <f>Sheet2!AW19/Sheet2!BD19</f>
        <v>1.5892053973013492E-2</v>
      </c>
      <c r="AX10" s="13">
        <f>Sheet2!AX19/Sheet2!BD19</f>
        <v>0.52683658170914538</v>
      </c>
      <c r="AY10" s="2">
        <f>Sheet2!AY19/Sheet2!BD19</f>
        <v>0.36281859070464767</v>
      </c>
      <c r="AZ10" s="2">
        <f>Sheet2!AZ19/Sheet2!BD19</f>
        <v>8.1559220389805093E-2</v>
      </c>
      <c r="BA10" s="2">
        <f>Sheet2!BA19/Sheet2!BD19</f>
        <v>7.1964017991004497E-3</v>
      </c>
      <c r="BB10" s="2">
        <f>Sheet2!BB19/Sheet2!BD19</f>
        <v>5.6971514242878558E-3</v>
      </c>
      <c r="BD10" s="9"/>
      <c r="BF10" s="5">
        <v>8</v>
      </c>
      <c r="BG10" s="2">
        <f>Sheet2!BG19/Sheet2!BN19</f>
        <v>0</v>
      </c>
      <c r="BH10" s="2">
        <f>Sheet2!BH19/Sheet2!BN19</f>
        <v>1.0869565217391304E-2</v>
      </c>
      <c r="BI10" s="13">
        <f>Sheet2!BI19/Sheet2!BN19</f>
        <v>0.51770186335403723</v>
      </c>
      <c r="BJ10" s="2">
        <f>Sheet2!BJ19/Sheet2!BN19</f>
        <v>0.41273291925465838</v>
      </c>
      <c r="BK10" s="2">
        <f>Sheet2!BK19/Sheet2!BN19</f>
        <v>5.5900621118012424E-2</v>
      </c>
      <c r="BL10" s="2">
        <f>Sheet2!BL19/Sheet2!BN19</f>
        <v>2.4844720496894411E-3</v>
      </c>
      <c r="BM10" s="2">
        <f>Sheet2!BM19/Sheet2!BN19</f>
        <v>3.1055900621118014E-4</v>
      </c>
      <c r="BN10" s="9"/>
      <c r="BP10" s="5">
        <v>8</v>
      </c>
      <c r="BQ10" s="2">
        <f>Sheet2!BQ19/Sheet2!BY19</f>
        <v>0</v>
      </c>
      <c r="BR10" s="2">
        <f>Sheet2!BR19/Sheet2!BY19</f>
        <v>9.9774702285162532E-3</v>
      </c>
      <c r="BS10" s="13">
        <f>Sheet2!BS19/Sheet2!BY19</f>
        <v>0.51882845188284521</v>
      </c>
      <c r="BT10" s="2">
        <f>Sheet2!BT19/Sheet2!BY19</f>
        <v>0.4206630189893788</v>
      </c>
      <c r="BU10" s="2">
        <f>Sheet2!BU19/Sheet2!BY19</f>
        <v>4.9565497264242031E-2</v>
      </c>
      <c r="BV10" s="2">
        <f>Sheet2!BV19/Sheet2!BY19</f>
        <v>9.6556163501770192E-4</v>
      </c>
      <c r="BW10" s="2">
        <f>Sheet2!BW19/Sheet2!BY19</f>
        <v>0</v>
      </c>
    </row>
    <row r="11" spans="1:75" s="5" customFormat="1" x14ac:dyDescent="0.25">
      <c r="B11" s="5">
        <v>4</v>
      </c>
      <c r="C11" s="2">
        <f>Sheet2!C20/Sheet2!K20</f>
        <v>0</v>
      </c>
      <c r="D11" s="2">
        <f>Sheet2!D20/Sheet2!K20</f>
        <v>4.1761579347000762E-2</v>
      </c>
      <c r="E11" s="2">
        <f>Sheet2!E20/Sheet2!K20</f>
        <v>0.13097949886104784</v>
      </c>
      <c r="F11" s="13">
        <f>Sheet2!F20/Sheet2!K20</f>
        <v>0.23158694001518604</v>
      </c>
      <c r="G11" s="2">
        <f>Sheet2!G20/Sheet2!K20</f>
        <v>0.12072892938496584</v>
      </c>
      <c r="H11" s="2">
        <f>Sheet2!H20/Sheet2!K20</f>
        <v>0.11541381928625664</v>
      </c>
      <c r="I11" s="2">
        <f>Sheet2!I20/Sheet2!K20</f>
        <v>0.35952923310554291</v>
      </c>
      <c r="K11" s="9"/>
      <c r="M11" s="5">
        <v>4</v>
      </c>
      <c r="N11" s="2">
        <f>Sheet2!N20/Sheet2!V20</f>
        <v>0</v>
      </c>
      <c r="O11" s="2">
        <f>Sheet2!O20/Sheet2!V20</f>
        <v>3.6415565869332381E-2</v>
      </c>
      <c r="P11" s="2">
        <f>Sheet2!P20/Sheet2!V20</f>
        <v>0.14530524812566942</v>
      </c>
      <c r="Q11" s="13">
        <f>Sheet2!Q20/Sheet2!V20</f>
        <v>0.36201356658336309</v>
      </c>
      <c r="R11" s="2">
        <f>Sheet2!R20/Sheet2!V20</f>
        <v>0.13316672616922529</v>
      </c>
      <c r="S11" s="2">
        <f>Sheet2!S20/Sheet2!V20</f>
        <v>0.1085326669046769</v>
      </c>
      <c r="T11" s="2">
        <f>Sheet2!T20/Sheet2!V20</f>
        <v>0.21456622634773295</v>
      </c>
      <c r="V11" s="9"/>
      <c r="X11" s="5">
        <v>4</v>
      </c>
      <c r="Y11" s="2">
        <f>Sheet2!Y20/Sheet2!AG20</f>
        <v>0</v>
      </c>
      <c r="Z11" s="2">
        <f>Sheet2!Z20/Sheet2!AG20</f>
        <v>3.3215547703180213E-2</v>
      </c>
      <c r="AA11" s="2">
        <f>Sheet2!AA20/Sheet2!AG20</f>
        <v>0.13215547703180211</v>
      </c>
      <c r="AB11" s="13">
        <f>Sheet2!AB20/Sheet2!AG20</f>
        <v>0.46678445229681981</v>
      </c>
      <c r="AC11" s="2">
        <f>Sheet2!AC20/Sheet2!AG20</f>
        <v>0.11448763250883393</v>
      </c>
      <c r="AD11" s="2">
        <f>Sheet2!AD20/Sheet2!AG20</f>
        <v>0.11696113074204947</v>
      </c>
      <c r="AE11" s="2">
        <f>Sheet2!AE20/Sheet2!AG20</f>
        <v>0.13639575971731449</v>
      </c>
      <c r="AH11" s="9"/>
      <c r="AJ11" s="5">
        <v>4</v>
      </c>
      <c r="AK11" s="2">
        <f>Sheet2!AK20/Sheet2!AS20</f>
        <v>0</v>
      </c>
      <c r="AL11" s="2">
        <f>Sheet2!AL20/Sheet2!AS20</f>
        <v>3.9222614840989399E-2</v>
      </c>
      <c r="AM11" s="2">
        <f>Sheet2!AM20/Sheet2!AS20</f>
        <v>0.12261484098939929</v>
      </c>
      <c r="AN11" s="13">
        <f>Sheet2!AN20/Sheet2!AS20</f>
        <v>0.51130742049469968</v>
      </c>
      <c r="AO11" s="2">
        <f>Sheet2!AO20/Sheet2!AS20</f>
        <v>0.13074204946996468</v>
      </c>
      <c r="AP11" s="2">
        <f>Sheet2!AP20/Sheet2!AS20</f>
        <v>9.9293286219081275E-2</v>
      </c>
      <c r="AQ11" s="2">
        <f>Sheet2!AQ20/Sheet2!AS20</f>
        <v>9.6819787985865727E-2</v>
      </c>
      <c r="AS11" s="9"/>
      <c r="AU11" s="5">
        <v>4</v>
      </c>
      <c r="AV11" s="2">
        <f>Sheet2!AV20/Sheet2!BD20</f>
        <v>0</v>
      </c>
      <c r="AW11" s="2">
        <f>Sheet2!AW20/Sheet2!BD20</f>
        <v>1.3391241404270721E-2</v>
      </c>
      <c r="AX11" s="2">
        <f>Sheet2!AX20/Sheet2!BD20</f>
        <v>0.12269272529858849</v>
      </c>
      <c r="AY11" s="13">
        <f>Sheet2!AY20/Sheet2!BD20</f>
        <v>0.56387984075280495</v>
      </c>
      <c r="AZ11" s="2">
        <f>Sheet2!AZ20/Sheet2!BD20</f>
        <v>0.14585595367354326</v>
      </c>
      <c r="BA11" s="2">
        <f>Sheet2!BA20/Sheet2!BD20</f>
        <v>8.3966702859210998E-2</v>
      </c>
      <c r="BB11" s="2">
        <f>Sheet2!BB20/Sheet2!BD20</f>
        <v>7.0213536011581618E-2</v>
      </c>
      <c r="BD11" s="9"/>
      <c r="BF11" s="5">
        <v>4</v>
      </c>
      <c r="BG11" s="2">
        <f>Sheet2!BG20/Sheet2!BN20</f>
        <v>0</v>
      </c>
      <c r="BH11" s="2">
        <f>Sheet2!BH20/Sheet2!BN20</f>
        <v>5.6116722783389446E-3</v>
      </c>
      <c r="BI11" s="2">
        <f>Sheet2!BI20/Sheet2!BN20</f>
        <v>9.7268986157875048E-2</v>
      </c>
      <c r="BJ11" s="13">
        <f>Sheet2!BJ20/Sheet2!BN20</f>
        <v>0.60905349794238683</v>
      </c>
      <c r="BK11" s="2">
        <f>Sheet2!BK20/Sheet2!BN20</f>
        <v>0.16610549943883277</v>
      </c>
      <c r="BL11" s="2">
        <f>Sheet2!BL20/Sheet2!BN20</f>
        <v>7.2577628133183691E-2</v>
      </c>
      <c r="BM11" s="2">
        <f>Sheet2!BM20/Sheet2!BN20</f>
        <v>4.9382716049382713E-2</v>
      </c>
      <c r="BN11" s="9"/>
      <c r="BP11" s="5">
        <v>4</v>
      </c>
      <c r="BQ11" s="2">
        <f>Sheet2!BQ20/Sheet2!BY20</f>
        <v>0</v>
      </c>
      <c r="BR11" s="2">
        <f>Sheet2!BR20/Sheet2!BY20</f>
        <v>3.105590062111801E-3</v>
      </c>
      <c r="BS11" s="2">
        <f>Sheet2!BS20/Sheet2!BY20</f>
        <v>7.8416149068322977E-2</v>
      </c>
      <c r="BT11" s="13">
        <f>Sheet2!BT20/Sheet2!BY20</f>
        <v>0.64363354037267084</v>
      </c>
      <c r="BU11" s="2">
        <f>Sheet2!BU20/Sheet2!BY20</f>
        <v>0.17818322981366461</v>
      </c>
      <c r="BV11" s="2">
        <f>Sheet2!BV20/Sheet2!BY20</f>
        <v>5.7065217391304345E-2</v>
      </c>
      <c r="BW11" s="2">
        <f>Sheet2!BW20/Sheet2!BY20</f>
        <v>3.9596273291925464E-2</v>
      </c>
    </row>
    <row r="12" spans="1:75" s="5" customFormat="1" x14ac:dyDescent="0.25">
      <c r="B12" s="5">
        <v>3</v>
      </c>
      <c r="C12" s="2">
        <f>Sheet2!C21/Sheet2!K21</f>
        <v>0</v>
      </c>
      <c r="D12" s="2">
        <f>Sheet2!D21/Sheet2!K21</f>
        <v>5.4630593132154008E-3</v>
      </c>
      <c r="E12" s="2">
        <f>Sheet2!E21/Sheet2!K21</f>
        <v>7.5182101977107174E-2</v>
      </c>
      <c r="F12" s="14">
        <f>Sheet2!F21/Sheet2!K21</f>
        <v>0.22814776274713841</v>
      </c>
      <c r="G12" s="13">
        <f>Sheet2!G21/Sheet2!K21</f>
        <v>0.30437044745057235</v>
      </c>
      <c r="H12" s="2">
        <f>Sheet2!H21/Sheet2!K21</f>
        <v>0.15296566077003121</v>
      </c>
      <c r="I12" s="2">
        <f>Sheet2!I21/Sheet2!K21</f>
        <v>0.23387096774193547</v>
      </c>
      <c r="K12" s="9"/>
      <c r="M12" s="5">
        <v>3</v>
      </c>
      <c r="N12" s="2">
        <f>Sheet2!N21/Sheet2!V21</f>
        <v>0</v>
      </c>
      <c r="O12" s="2">
        <f>Sheet2!O21/Sheet2!V21</f>
        <v>5.3262316910785616E-4</v>
      </c>
      <c r="P12" s="2">
        <f>Sheet2!P21/Sheet2!V21</f>
        <v>1.2782956058588549E-2</v>
      </c>
      <c r="Q12" s="2">
        <f>Sheet2!Q21/Sheet2!V21</f>
        <v>0.325965379494008</v>
      </c>
      <c r="R12" s="13">
        <f>Sheet2!R21/Sheet2!V21</f>
        <v>0.32676431424766977</v>
      </c>
      <c r="S12" s="2">
        <f>Sheet2!S21/Sheet2!V21</f>
        <v>0.21517976031957389</v>
      </c>
      <c r="T12" s="2">
        <f>Sheet2!T21/Sheet2!V21</f>
        <v>0.11877496671105194</v>
      </c>
      <c r="V12" s="9"/>
      <c r="X12" s="5">
        <v>3</v>
      </c>
      <c r="Y12" s="2">
        <f>Sheet2!Y21/Sheet2!AG21</f>
        <v>0</v>
      </c>
      <c r="Z12" s="2">
        <f>Sheet2!Z21/Sheet2!AG21</f>
        <v>0</v>
      </c>
      <c r="AA12" s="2">
        <f>Sheet2!AA21/Sheet2!AG21</f>
        <v>2.2002200220022001E-3</v>
      </c>
      <c r="AB12" s="2">
        <f>Sheet2!AB21/Sheet2!AG21</f>
        <v>0.25880088008800878</v>
      </c>
      <c r="AC12" s="13">
        <f>Sheet2!AC21/Sheet2!AG21</f>
        <v>0.45874587458745875</v>
      </c>
      <c r="AD12" s="2">
        <f>Sheet2!AD21/Sheet2!AG21</f>
        <v>0.21452145214521451</v>
      </c>
      <c r="AE12" s="2">
        <f>Sheet2!AE21/Sheet2!AG21</f>
        <v>6.5731573157315731E-2</v>
      </c>
      <c r="AH12" s="9"/>
      <c r="AJ12" s="5">
        <v>3</v>
      </c>
      <c r="AK12" s="2">
        <f>Sheet2!AK21/Sheet2!AS21</f>
        <v>0</v>
      </c>
      <c r="AL12" s="2">
        <f>Sheet2!AL21/Sheet2!AS21</f>
        <v>0</v>
      </c>
      <c r="AM12" s="2">
        <f>Sheet2!AM21/Sheet2!AS21</f>
        <v>0</v>
      </c>
      <c r="AN12" s="2">
        <f>Sheet2!AN21/Sheet2!AS21</f>
        <v>0.19283276450511946</v>
      </c>
      <c r="AO12" s="13">
        <f>Sheet2!AO21/Sheet2!AS21</f>
        <v>0.54635949943117179</v>
      </c>
      <c r="AP12" s="2">
        <f>Sheet2!AP21/Sheet2!AS21</f>
        <v>0.23179749715585893</v>
      </c>
      <c r="AQ12" s="2">
        <f>Sheet2!AQ21/Sheet2!AS21</f>
        <v>2.9010238907849831E-2</v>
      </c>
      <c r="AS12" s="9"/>
      <c r="AU12" s="5">
        <v>3</v>
      </c>
      <c r="AV12" s="2">
        <f>Sheet2!AV21/Sheet2!BD21</f>
        <v>0</v>
      </c>
      <c r="AW12" s="2">
        <f>Sheet2!AW21/Sheet2!BD21</f>
        <v>0</v>
      </c>
      <c r="AX12" s="2">
        <f>Sheet2!AX21/Sheet2!BD21</f>
        <v>0</v>
      </c>
      <c r="AY12" s="2">
        <f>Sheet2!AY21/Sheet2!BD21</f>
        <v>0.14517078916372203</v>
      </c>
      <c r="AZ12" s="13">
        <f>Sheet2!AZ21/Sheet2!BD21</f>
        <v>0.60188457008244989</v>
      </c>
      <c r="BA12" s="2">
        <f>Sheet2!BA21/Sheet2!BD21</f>
        <v>0.23851590106007067</v>
      </c>
      <c r="BB12" s="2">
        <f>Sheet2!BB21/Sheet2!BD21</f>
        <v>1.4428739693757362E-2</v>
      </c>
      <c r="BD12" s="9"/>
      <c r="BF12" s="5">
        <v>3</v>
      </c>
      <c r="BG12" s="2">
        <f>Sheet2!BG21/Sheet2!BN21</f>
        <v>0</v>
      </c>
      <c r="BH12" s="2">
        <f>Sheet2!BH21/Sheet2!BN21</f>
        <v>0</v>
      </c>
      <c r="BI12" s="2">
        <f>Sheet2!BI21/Sheet2!BN21</f>
        <v>0</v>
      </c>
      <c r="BJ12" s="2">
        <f>Sheet2!BJ21/Sheet2!BN21</f>
        <v>0.11691086691086691</v>
      </c>
      <c r="BK12" s="13">
        <f>Sheet2!BK21/Sheet2!BN21</f>
        <v>0.65109890109890112</v>
      </c>
      <c r="BL12" s="14">
        <f>Sheet2!BL21/Sheet2!BN21</f>
        <v>0.2271062271062271</v>
      </c>
      <c r="BM12" s="2">
        <f>Sheet2!BM21/Sheet2!BN21</f>
        <v>4.884004884004884E-3</v>
      </c>
      <c r="BN12" s="9"/>
      <c r="BP12" s="5">
        <v>3</v>
      </c>
      <c r="BQ12" s="2">
        <f>Sheet2!BQ21/Sheet2!BY21</f>
        <v>0</v>
      </c>
      <c r="BR12" s="2">
        <f>Sheet2!BR21/Sheet2!BY21</f>
        <v>0</v>
      </c>
      <c r="BS12" s="2">
        <f>Sheet2!BS21/Sheet2!BY21</f>
        <v>0</v>
      </c>
      <c r="BT12" s="2">
        <f>Sheet2!BT21/Sheet2!BY21</f>
        <v>0.10329531051964512</v>
      </c>
      <c r="BU12" s="13">
        <f>Sheet2!BU21/Sheet2!BY21</f>
        <v>0.6901140684410646</v>
      </c>
      <c r="BV12" s="14">
        <f>Sheet2!BV21/Sheet2!BY21</f>
        <v>0.20532319391634982</v>
      </c>
      <c r="BW12" s="2">
        <f>Sheet2!BW21/Sheet2!BY21</f>
        <v>1.2674271229404308E-3</v>
      </c>
    </row>
    <row r="13" spans="1:75" s="5" customFormat="1" x14ac:dyDescent="0.25">
      <c r="B13" s="5">
        <v>2</v>
      </c>
      <c r="C13" s="2">
        <f>Sheet2!C22/Sheet2!K22</f>
        <v>0</v>
      </c>
      <c r="D13" s="2">
        <f>Sheet2!D22/Sheet2!K22</f>
        <v>7.8175895765472316E-3</v>
      </c>
      <c r="E13" s="2">
        <f>Sheet2!E22/Sheet2!K22</f>
        <v>3.1921824104234525E-2</v>
      </c>
      <c r="F13" s="2">
        <f>Sheet2!F22/Sheet2!K22</f>
        <v>7.6221498371335503E-2</v>
      </c>
      <c r="G13" s="2">
        <f>Sheet2!G22/Sheet2!K22</f>
        <v>0.22475570032573289</v>
      </c>
      <c r="H13" s="13">
        <f>Sheet2!H22/Sheet2!K22</f>
        <v>0.14136807817589578</v>
      </c>
      <c r="I13" s="2">
        <f>Sheet2!I22/Sheet2!K22</f>
        <v>0.51791530944625408</v>
      </c>
      <c r="K13" s="9"/>
      <c r="M13" s="5">
        <v>2</v>
      </c>
      <c r="N13" s="2">
        <f>Sheet2!N22/Sheet2!V22</f>
        <v>0</v>
      </c>
      <c r="O13" s="2">
        <f>Sheet2!O22/Sheet2!V22</f>
        <v>5.9249506254114553E-3</v>
      </c>
      <c r="P13" s="2">
        <f>Sheet2!P22/Sheet2!V22</f>
        <v>1.1849901250822911E-2</v>
      </c>
      <c r="Q13" s="2">
        <f>Sheet2!Q22/Sheet2!V22</f>
        <v>6.2541145490454253E-2</v>
      </c>
      <c r="R13" s="2">
        <f>Sheet2!R22/Sheet2!V22</f>
        <v>0.20803159973666885</v>
      </c>
      <c r="S13" s="13">
        <f>Sheet2!S22/Sheet2!V22</f>
        <v>0.3285055957867018</v>
      </c>
      <c r="T13" s="14">
        <f>Sheet2!T22/Sheet2!V22</f>
        <v>0.38314680710994076</v>
      </c>
      <c r="V13" s="9"/>
      <c r="X13" s="5">
        <v>2</v>
      </c>
      <c r="Y13" s="2">
        <f>Sheet2!Y22/Sheet2!AG22</f>
        <v>0</v>
      </c>
      <c r="Z13" s="2">
        <f>Sheet2!Z22/Sheet2!AG22</f>
        <v>9.3708165997322627E-3</v>
      </c>
      <c r="AA13" s="2">
        <f>Sheet2!AA22/Sheet2!AG22</f>
        <v>1.3386880856760375E-2</v>
      </c>
      <c r="AB13" s="2">
        <f>Sheet2!AB22/Sheet2!AG22</f>
        <v>4.6854082998661312E-2</v>
      </c>
      <c r="AC13" s="2">
        <f>Sheet2!AC22/Sheet2!AG22</f>
        <v>0.19745649263721554</v>
      </c>
      <c r="AD13" s="13">
        <f>Sheet2!AD22/Sheet2!AG22</f>
        <v>0.37215528781793844</v>
      </c>
      <c r="AE13" s="2">
        <f>Sheet2!AE22/Sheet2!AG22</f>
        <v>0.36077643908969209</v>
      </c>
      <c r="AH13" s="9"/>
      <c r="AJ13" s="5">
        <v>2</v>
      </c>
      <c r="AK13" s="2">
        <f>Sheet2!AK22/Sheet2!AS22</f>
        <v>0</v>
      </c>
      <c r="AL13" s="2">
        <f>Sheet2!AL22/Sheet2!AS22</f>
        <v>0</v>
      </c>
      <c r="AM13" s="2">
        <f>Sheet2!AM22/Sheet2!AS22</f>
        <v>3.0013642564802184E-2</v>
      </c>
      <c r="AN13" s="2">
        <f>Sheet2!AN22/Sheet2!AS22</f>
        <v>4.0927694406548434E-2</v>
      </c>
      <c r="AO13" s="2">
        <f>Sheet2!AO22/Sheet2!AS22</f>
        <v>0.17394270122783084</v>
      </c>
      <c r="AP13" s="13">
        <f>Sheet2!AP22/Sheet2!AS22</f>
        <v>0.43315143246930421</v>
      </c>
      <c r="AQ13" s="2">
        <f>Sheet2!AQ22/Sheet2!AS22</f>
        <v>0.32196452933151432</v>
      </c>
      <c r="AS13" s="9"/>
      <c r="AU13" s="5">
        <v>2</v>
      </c>
      <c r="AV13" s="2">
        <f>Sheet2!AV22/Sheet2!BD22</f>
        <v>0</v>
      </c>
      <c r="AW13" s="2">
        <f>Sheet2!AW22/Sheet2!BD22</f>
        <v>0</v>
      </c>
      <c r="AX13" s="2">
        <f>Sheet2!AX22/Sheet2!BD22</f>
        <v>9.887005649717515E-3</v>
      </c>
      <c r="AY13" s="2">
        <f>Sheet2!AY22/Sheet2!BD22</f>
        <v>5.1553672316384178E-2</v>
      </c>
      <c r="AZ13" s="2">
        <f>Sheet2!AZ22/Sheet2!BD22</f>
        <v>0.12429378531073447</v>
      </c>
      <c r="BA13" s="13">
        <f>Sheet2!BA22/Sheet2!BD22</f>
        <v>0.53954802259887003</v>
      </c>
      <c r="BB13" s="2">
        <f>Sheet2!BB22/Sheet2!BD22</f>
        <v>0.27471751412429379</v>
      </c>
      <c r="BD13" s="9"/>
      <c r="BF13" s="5">
        <v>2</v>
      </c>
      <c r="BG13" s="2">
        <f>Sheet2!BG22/Sheet2!BN22</f>
        <v>0</v>
      </c>
      <c r="BH13" s="2">
        <f>Sheet2!BH22/Sheet2!BN22</f>
        <v>0</v>
      </c>
      <c r="BI13" s="2">
        <f>Sheet2!BI22/Sheet2!BN22</f>
        <v>0</v>
      </c>
      <c r="BJ13" s="2">
        <f>Sheet2!BJ22/Sheet2!BN22</f>
        <v>5.7833089311859445E-2</v>
      </c>
      <c r="BK13" s="2">
        <f>Sheet2!BK22/Sheet2!BN22</f>
        <v>0.1061493411420205</v>
      </c>
      <c r="BL13" s="13">
        <f>Sheet2!BL22/Sheet2!BN22</f>
        <v>0.62152269399707172</v>
      </c>
      <c r="BM13" s="2">
        <f>Sheet2!BM22/Sheet2!BN22</f>
        <v>0.21449487554904831</v>
      </c>
      <c r="BN13" s="9"/>
      <c r="BP13" s="5">
        <v>2</v>
      </c>
      <c r="BQ13" s="2">
        <f>Sheet2!BQ22/Sheet2!BY22</f>
        <v>0</v>
      </c>
      <c r="BR13" s="2">
        <f>Sheet2!BR22/Sheet2!BY22</f>
        <v>0</v>
      </c>
      <c r="BS13" s="2">
        <f>Sheet2!BS22/Sheet2!BY22</f>
        <v>0</v>
      </c>
      <c r="BT13" s="2">
        <f>Sheet2!BT22/Sheet2!BY22</f>
        <v>4.1033434650455926E-2</v>
      </c>
      <c r="BU13" s="2">
        <f>Sheet2!BU22/Sheet2!BY22</f>
        <v>0.11398176291793313</v>
      </c>
      <c r="BV13" s="13">
        <f>Sheet2!BV22/Sheet2!BY22</f>
        <v>0.66109422492401215</v>
      </c>
      <c r="BW13" s="2">
        <f>Sheet2!BW22/Sheet2!BY22</f>
        <v>0.1838905775075988</v>
      </c>
    </row>
    <row r="14" spans="1:75" s="5" customFormat="1" x14ac:dyDescent="0.25">
      <c r="B14" s="5">
        <v>1</v>
      </c>
      <c r="C14" s="2">
        <f>Sheet2!C23/Sheet2!K23</f>
        <v>0</v>
      </c>
      <c r="D14" s="2">
        <f>Sheet2!D23/Sheet2!K23</f>
        <v>0</v>
      </c>
      <c r="E14" s="2">
        <f>Sheet2!E23/Sheet2!K23</f>
        <v>0</v>
      </c>
      <c r="F14" s="2">
        <f>Sheet2!F23/Sheet2!K23</f>
        <v>1.7027863777089782E-2</v>
      </c>
      <c r="G14" s="2">
        <f>Sheet2!G23/Sheet2!K23</f>
        <v>0.20614035087719298</v>
      </c>
      <c r="H14" s="2">
        <f>Sheet2!H23/Sheet2!K23</f>
        <v>0.15660474716202272</v>
      </c>
      <c r="I14" s="13">
        <f>Sheet2!I23/Sheet2!K23</f>
        <v>0.62022703818369451</v>
      </c>
      <c r="K14" s="9"/>
      <c r="M14" s="5">
        <v>1</v>
      </c>
      <c r="N14" s="2">
        <f>Sheet2!N23/Sheet2!V23</f>
        <v>0</v>
      </c>
      <c r="O14" s="2">
        <f>Sheet2!O23/Sheet2!V23</f>
        <v>0</v>
      </c>
      <c r="P14" s="2">
        <f>Sheet2!P23/Sheet2!V23</f>
        <v>0</v>
      </c>
      <c r="Q14" s="2">
        <f>Sheet2!Q23/Sheet2!V23</f>
        <v>0</v>
      </c>
      <c r="R14" s="2">
        <f>Sheet2!R23/Sheet2!V23</f>
        <v>7.9073482428115016E-2</v>
      </c>
      <c r="S14" s="2">
        <f>Sheet2!S23/Sheet2!V23</f>
        <v>0.27795527156549521</v>
      </c>
      <c r="T14" s="13">
        <f>Sheet2!T23/Sheet2!V23</f>
        <v>0.64297124600638977</v>
      </c>
      <c r="V14" s="9"/>
      <c r="X14" s="5">
        <v>1</v>
      </c>
      <c r="Y14" s="2">
        <f>Sheet2!Y23/Sheet2!AG23</f>
        <v>0</v>
      </c>
      <c r="Z14" s="2">
        <f>Sheet2!Z23/Sheet2!AG23</f>
        <v>0</v>
      </c>
      <c r="AA14" s="2">
        <f>Sheet2!AA23/Sheet2!AG23</f>
        <v>0</v>
      </c>
      <c r="AB14" s="2">
        <f>Sheet2!AB23/Sheet2!AG23</f>
        <v>0</v>
      </c>
      <c r="AC14" s="2">
        <f>Sheet2!AC23/Sheet2!AG23</f>
        <v>4.0704070407040702E-2</v>
      </c>
      <c r="AD14" s="2">
        <f>Sheet2!AD23/Sheet2!AG23</f>
        <v>0.13146314631463146</v>
      </c>
      <c r="AE14" s="13">
        <f>Sheet2!AE23/Sheet2!AG23</f>
        <v>0.82783278327832788</v>
      </c>
      <c r="AH14" s="9"/>
      <c r="AJ14" s="5">
        <v>1</v>
      </c>
      <c r="AK14" s="2">
        <f>Sheet2!AK23/Sheet2!AS23</f>
        <v>0</v>
      </c>
      <c r="AL14" s="2">
        <f>Sheet2!AL23/Sheet2!AS23</f>
        <v>0</v>
      </c>
      <c r="AM14" s="2">
        <f>Sheet2!AM23/Sheet2!AS23</f>
        <v>0</v>
      </c>
      <c r="AN14" s="2">
        <f>Sheet2!AN23/Sheet2!AS23</f>
        <v>0</v>
      </c>
      <c r="AO14" s="2">
        <f>Sheet2!AO23/Sheet2!AS23</f>
        <v>2.6166097838452786E-2</v>
      </c>
      <c r="AP14" s="2">
        <f>Sheet2!AP23/Sheet2!AS23</f>
        <v>0.10267349260523322</v>
      </c>
      <c r="AQ14" s="13">
        <f>Sheet2!AQ23/Sheet2!AS23</f>
        <v>0.87116040955631402</v>
      </c>
      <c r="AS14" s="9"/>
      <c r="AU14" s="5">
        <v>1</v>
      </c>
      <c r="AV14" s="2">
        <f>Sheet2!AV23/Sheet2!BD23</f>
        <v>0</v>
      </c>
      <c r="AW14" s="2">
        <f>Sheet2!AW23/Sheet2!BD23</f>
        <v>0</v>
      </c>
      <c r="AX14" s="2">
        <f>Sheet2!AX23/Sheet2!BD23</f>
        <v>0</v>
      </c>
      <c r="AY14" s="2">
        <f>Sheet2!AY23/Sheet2!BD23</f>
        <v>0</v>
      </c>
      <c r="AZ14" s="2">
        <f>Sheet2!AZ23/Sheet2!BD23</f>
        <v>1.1778563015312132E-2</v>
      </c>
      <c r="BA14" s="2">
        <f>Sheet2!BA23/Sheet2!BD23</f>
        <v>8.0094228504122497E-2</v>
      </c>
      <c r="BB14" s="13">
        <f>Sheet2!BB23/Sheet2!BD23</f>
        <v>0.90812720848056538</v>
      </c>
      <c r="BD14" s="9"/>
      <c r="BF14" s="5">
        <v>1</v>
      </c>
      <c r="BG14" s="2">
        <f>Sheet2!BG23/Sheet2!BN23</f>
        <v>0</v>
      </c>
      <c r="BH14" s="2">
        <f>Sheet2!BH23/Sheet2!BN23</f>
        <v>0</v>
      </c>
      <c r="BI14" s="2">
        <f>Sheet2!BI23/Sheet2!BN23</f>
        <v>0</v>
      </c>
      <c r="BJ14" s="2">
        <f>Sheet2!BJ23/Sheet2!BN23</f>
        <v>0</v>
      </c>
      <c r="BK14" s="2">
        <f>Sheet2!BK23/Sheet2!BN23</f>
        <v>2.7472527472527475E-3</v>
      </c>
      <c r="BL14" s="2">
        <f>Sheet2!BL23/Sheet2!BN23</f>
        <v>4.4871794871794872E-2</v>
      </c>
      <c r="BM14" s="13">
        <f>Sheet2!BM23/Sheet2!BN23</f>
        <v>0.95238095238095233</v>
      </c>
      <c r="BN14" s="9"/>
      <c r="BP14" s="5">
        <v>1</v>
      </c>
      <c r="BQ14" s="2">
        <f>Sheet2!BQ23/Sheet2!BY23</f>
        <v>0</v>
      </c>
      <c r="BR14" s="2">
        <f>Sheet2!BR23/Sheet2!BY23</f>
        <v>0</v>
      </c>
      <c r="BS14" s="2">
        <f>Sheet2!BS23/Sheet2!BY23</f>
        <v>0</v>
      </c>
      <c r="BT14" s="2">
        <f>Sheet2!BT23/Sheet2!BY23</f>
        <v>0</v>
      </c>
      <c r="BU14" s="2">
        <f>Sheet2!BU23/Sheet2!BY23</f>
        <v>1.9011406844106464E-3</v>
      </c>
      <c r="BV14" s="2">
        <f>Sheet2!BV23/Sheet2!BY23</f>
        <v>2.5665399239543727E-2</v>
      </c>
      <c r="BW14" s="13">
        <f>Sheet2!BW23/Sheet2!BY23</f>
        <v>0.97243346007604559</v>
      </c>
    </row>
    <row r="15" spans="1:75" x14ac:dyDescent="0.25">
      <c r="C15" s="3"/>
      <c r="D15" s="3"/>
      <c r="E15" s="3"/>
      <c r="F15" s="3"/>
      <c r="G15" s="3"/>
      <c r="H15" s="3"/>
      <c r="I15" s="3"/>
      <c r="J15" s="3"/>
      <c r="K15" s="8"/>
      <c r="V15" s="8"/>
      <c r="AH15" s="8"/>
      <c r="AS15" s="8"/>
      <c r="BD15" s="8"/>
      <c r="BN15" s="8"/>
    </row>
    <row r="16" spans="1:75" x14ac:dyDescent="0.25">
      <c r="B16" t="s">
        <v>3</v>
      </c>
      <c r="C16" s="4">
        <f xml:space="preserve"> SUM(C8,D9,E10,F11,G12,H13,I14)/7</f>
        <v>0.4345245843049253</v>
      </c>
      <c r="E16" s="3"/>
      <c r="F16" s="3"/>
      <c r="G16" s="3"/>
      <c r="H16" s="3"/>
      <c r="I16" s="3"/>
      <c r="J16" s="3"/>
      <c r="K16" s="8"/>
      <c r="M16" t="s">
        <v>3</v>
      </c>
      <c r="N16" s="4">
        <f xml:space="preserve"> SUM(N8,O9,P10,Q11,R12,S13,T14)/7</f>
        <v>0.49235178450338651</v>
      </c>
      <c r="V16" s="8"/>
      <c r="X16" t="s">
        <v>3</v>
      </c>
      <c r="Y16" s="4">
        <f xml:space="preserve"> SUM(Y8,Z9,AA10,AB11,AC12,AD13,AE14)/7</f>
        <v>0.56189440650475508</v>
      </c>
      <c r="AH16" s="8"/>
      <c r="AJ16" t="s">
        <v>3</v>
      </c>
      <c r="AK16" s="4">
        <f xml:space="preserve"> SUM(AK8,AL9,AM10,AN11,AO12,AP13,AQ14)/7</f>
        <v>0.59774291633484566</v>
      </c>
      <c r="AS16" s="8"/>
      <c r="AU16" t="s">
        <v>3</v>
      </c>
      <c r="AV16" s="4">
        <f xml:space="preserve"> SUM(AV8,AW9,AX10,AY11,AZ12,BA13,BB14)/7</f>
        <v>0.63776432824255846</v>
      </c>
      <c r="BD16" s="8"/>
      <c r="BF16" t="s">
        <v>3</v>
      </c>
      <c r="BG16" s="4">
        <f xml:space="preserve"> SUM(BG8,BH9,BI10,BJ11,BK12,BL13,BM14)/7</f>
        <v>0.6663778779217725</v>
      </c>
      <c r="BN16" s="8"/>
      <c r="BP16" t="s">
        <v>3</v>
      </c>
      <c r="BQ16" s="4">
        <f xml:space="preserve"> SUM(BQ8,BR9,BS10,BT11,BU12,BV13,BW14)/7</f>
        <v>0.68508965074577832</v>
      </c>
    </row>
    <row r="17" spans="1:75" x14ac:dyDescent="0.25">
      <c r="B17" t="s">
        <v>4</v>
      </c>
      <c r="C17" s="4">
        <f>SUM(E11:G11,C8,C9:E9,D10:F10,F12:H12,G13:I13,H14:I14)/7</f>
        <v>0.72534779177603015</v>
      </c>
      <c r="E17" s="3"/>
      <c r="F17" s="3"/>
      <c r="G17" s="3"/>
      <c r="H17" s="3"/>
      <c r="I17" s="3"/>
      <c r="J17" s="3"/>
      <c r="K17" s="8"/>
      <c r="M17" t="s">
        <v>4</v>
      </c>
      <c r="N17" s="4">
        <f>SUM(P11:R11,N8,N9:P9,O10:Q10,Q12:S12,R13:T13,S14:T14)/7</f>
        <v>0.82342606578174227</v>
      </c>
      <c r="V17" s="8"/>
      <c r="X17" t="s">
        <v>4</v>
      </c>
      <c r="Y17" s="4">
        <f>SUM(AA11:AC11,Y8,Y9:AA9,Z10:AB10,AB12:AD12,AC13:AE13,AD14:AE14)/7</f>
        <v>0.87100351122181507</v>
      </c>
      <c r="AH17" s="8"/>
      <c r="AJ17" t="s">
        <v>4</v>
      </c>
      <c r="AK17" s="4">
        <f>SUM(AM11:AO11,AK8,AK9:AM9,AL10:AN10,AN12:AP12,AO13:AQ13,AP14:AQ14)/7</f>
        <v>0.89845242582333262</v>
      </c>
      <c r="AS17" s="8"/>
      <c r="AU17" t="s">
        <v>4</v>
      </c>
      <c r="AV17" s="4">
        <f>SUM(AX11:AZ11,AV8,AV9:AX9,AW10:AY10,AY12:BA12,AZ13:BB13,BA14:BB14)/7</f>
        <v>0.92214103766349409</v>
      </c>
      <c r="BD17" s="8"/>
      <c r="BF17" t="s">
        <v>4</v>
      </c>
      <c r="BG17" s="4">
        <f>SUM(BI11:BK11,BG8,BG9:BI9,BH10:BJ10,BJ12:BL12,BK13:BM13,BL14:BM14)/7</f>
        <v>0.93898960230635631</v>
      </c>
      <c r="BN17" s="8"/>
      <c r="BP17" t="s">
        <v>4</v>
      </c>
      <c r="BQ17" s="4">
        <f>SUM(BS11:BU11,BQ8,BQ9:BS9,BR10:BT10,BT12:BV12,BU13:BW13,BV14:BW14)/7</f>
        <v>0.95198995947535003</v>
      </c>
    </row>
    <row r="18" spans="1:75" x14ac:dyDescent="0.25">
      <c r="B18" t="s">
        <v>5</v>
      </c>
      <c r="C18" s="4">
        <f>SUM(C8:E8,C9:F9,C10:G10,D11:H11,E12:I12,F13:I13,G14:I14)/7</f>
        <v>0.86821398053878174</v>
      </c>
      <c r="E18" s="3"/>
      <c r="F18" s="3"/>
      <c r="G18" s="3"/>
      <c r="H18" s="3"/>
      <c r="I18" s="3"/>
      <c r="J18" s="3"/>
      <c r="K18" s="8"/>
      <c r="M18" t="s">
        <v>5</v>
      </c>
      <c r="N18" s="4">
        <f>SUM(N8:P8,N9:Q9,N10:R10,O11:S11,P12:T12,Q13:T13,R14:T14)/7</f>
        <v>0.92814060677957921</v>
      </c>
      <c r="V18" s="8"/>
      <c r="X18" t="s">
        <v>5</v>
      </c>
      <c r="Y18" s="4">
        <f>SUM(Y8:AA8,Y9:AB9,Y10:AC10,Z11:AD11,AA12:AE12,AB13:AE13,AC14:AE14)/7</f>
        <v>0.95943768602016866</v>
      </c>
      <c r="AH18" s="8"/>
      <c r="AJ18" t="s">
        <v>5</v>
      </c>
      <c r="AK18" s="4">
        <f>SUM(AK8:AM8,AK9:AN9,AK10:AO10,AL11:AP11,AM12:AQ12,AN13:AQ13,AO14:AQ14)/7</f>
        <v>0.97533043378398021</v>
      </c>
      <c r="AS18" s="8"/>
      <c r="AU18" t="s">
        <v>5</v>
      </c>
      <c r="AV18" s="4">
        <f>SUM(AV8:AX8,AV9:AY9,AV10:AZ10,AW11:BA11,AX12:BB12,AY13:BB13,AZ14:BB14)/7</f>
        <v>0.98641644351963076</v>
      </c>
      <c r="BD18" s="8"/>
      <c r="BF18" t="s">
        <v>5</v>
      </c>
      <c r="BG18" s="4">
        <f>SUM(BG8:BI8,BG9:BJ9,BG10:BK10,BH11:BL11,BI12:BM12,BJ13:BM13,BK14:BM14)/7</f>
        <v>0.99254603612781678</v>
      </c>
      <c r="BN18" s="8"/>
      <c r="BP18" t="s">
        <v>5</v>
      </c>
      <c r="BQ18" s="4">
        <f>SUM(BQ8:BS8,BQ9:BT9,BQ10:BU10,BR11:BV11,BS12:BW12,BT13:BW13,BU14:BW14)/7</f>
        <v>0.9942054521532937</v>
      </c>
    </row>
    <row r="19" spans="1:75" x14ac:dyDescent="0.25">
      <c r="B19" t="s">
        <v>25</v>
      </c>
      <c r="C19" s="4">
        <f>SUM(F8:I8,G9:I9,H10:I10,I11,C11,C12:D12,C13:E13,C14:F14)/7</f>
        <v>0.13178601946121807</v>
      </c>
      <c r="E19" s="3"/>
      <c r="F19" s="3"/>
      <c r="G19" s="3"/>
      <c r="H19" s="3"/>
      <c r="I19" s="3"/>
      <c r="J19" s="3"/>
      <c r="K19" s="8"/>
      <c r="M19" t="s">
        <v>25</v>
      </c>
      <c r="N19" s="4">
        <f>SUM(Q8:T8,R9:T9,S10:T10,T11,N11,N12:O12,N13:P13,N14:Q14)/7</f>
        <v>7.1859393220420675E-2</v>
      </c>
      <c r="V19" s="8"/>
      <c r="X19" t="s">
        <v>25</v>
      </c>
      <c r="Y19" s="4">
        <f>SUM(AB8:AE8,AC9:AE9,AD10:AE10,AE11,Y11,Y12:Z12,Y13:AA13,Y14:AB14)/7</f>
        <v>4.0562313979831288E-2</v>
      </c>
      <c r="AH19" s="8"/>
      <c r="AJ19" t="s">
        <v>25</v>
      </c>
      <c r="AK19" s="4">
        <f>SUM(AN8:AQ8,AO9:AQ9,AP10:AQ10,AQ11,AK11,AK12:AL12,AK13:AM13,AK14:AN14)/7</f>
        <v>2.4669566216019574E-2</v>
      </c>
      <c r="AS19" s="8"/>
      <c r="AU19" t="s">
        <v>25</v>
      </c>
      <c r="AV19" s="4">
        <f>SUM(AY8:BB8,AZ9:BB9,BA10:BB10,BB11,AV11,AV12:AW12,AV13:AX13,AV14:AY14)/7</f>
        <v>1.3583556480369243E-2</v>
      </c>
      <c r="BD19" s="8"/>
      <c r="BF19" t="s">
        <v>25</v>
      </c>
      <c r="BG19" s="4">
        <f>SUM(BJ8:BM8,BK9:BM9,BL10:BM10,BM11,BG11,BG12:BH12,BG13:BI13,BG14:BJ14)/7</f>
        <v>7.4539638721833335E-3</v>
      </c>
      <c r="BN19" s="8"/>
      <c r="BP19" t="s">
        <v>25</v>
      </c>
      <c r="BQ19" s="4">
        <f>SUM(BT8:BW8,BU9:BW9,BV10:BW10,BW11,BQ11,BQ12:BR12,BQ13:BS13,BQ14:BT14)/7</f>
        <v>5.7945478467061667E-3</v>
      </c>
    </row>
    <row r="20" spans="1:75" x14ac:dyDescent="0.25">
      <c r="K20" s="8"/>
      <c r="V20" s="8"/>
      <c r="AH20" s="8"/>
      <c r="AS20" s="8"/>
      <c r="BD20" s="8"/>
      <c r="BN20" s="8"/>
    </row>
    <row r="21" spans="1:75" s="6" customFormat="1" x14ac:dyDescent="0.25">
      <c r="A21" s="6" t="s">
        <v>18</v>
      </c>
      <c r="K21" s="10"/>
      <c r="V21" s="10"/>
      <c r="AH21" s="10"/>
      <c r="AS21" s="10"/>
      <c r="BD21" s="10"/>
      <c r="BN21" s="10"/>
    </row>
    <row r="22" spans="1:75" s="6" customFormat="1" x14ac:dyDescent="0.25">
      <c r="A22" s="17"/>
      <c r="B22" s="6" t="s">
        <v>1</v>
      </c>
      <c r="K22" s="10"/>
      <c r="L22" s="17"/>
      <c r="M22" s="6" t="s">
        <v>1</v>
      </c>
      <c r="V22" s="10"/>
      <c r="W22" s="17"/>
      <c r="X22" s="6" t="s">
        <v>1</v>
      </c>
      <c r="AH22" s="10"/>
      <c r="AI22" s="17"/>
      <c r="AJ22" s="6" t="s">
        <v>1</v>
      </c>
      <c r="AS22" s="10"/>
      <c r="AT22" s="17"/>
      <c r="AU22" s="6" t="s">
        <v>1</v>
      </c>
      <c r="BD22" s="10"/>
      <c r="BE22" s="17"/>
      <c r="BF22" s="6" t="s">
        <v>1</v>
      </c>
      <c r="BN22" s="10"/>
      <c r="BO22" s="17"/>
      <c r="BP22" s="6" t="s">
        <v>1</v>
      </c>
    </row>
    <row r="23" spans="1:75" s="6" customFormat="1" x14ac:dyDescent="0.25">
      <c r="A23" s="6" t="s">
        <v>0</v>
      </c>
      <c r="B23" s="16"/>
      <c r="C23" s="6" t="s">
        <v>2</v>
      </c>
      <c r="D23" s="6">
        <v>12</v>
      </c>
      <c r="E23" s="6">
        <v>8</v>
      </c>
      <c r="F23" s="6">
        <v>4</v>
      </c>
      <c r="G23" s="6">
        <v>3</v>
      </c>
      <c r="H23" s="6">
        <v>2</v>
      </c>
      <c r="I23" s="6">
        <v>1</v>
      </c>
      <c r="K23" s="10"/>
      <c r="L23" s="6" t="s">
        <v>0</v>
      </c>
      <c r="M23" s="16"/>
      <c r="N23" s="6" t="s">
        <v>2</v>
      </c>
      <c r="O23" s="6">
        <v>12</v>
      </c>
      <c r="P23" s="6">
        <v>8</v>
      </c>
      <c r="Q23" s="6">
        <v>4</v>
      </c>
      <c r="R23" s="6">
        <v>3</v>
      </c>
      <c r="S23" s="6">
        <v>2</v>
      </c>
      <c r="T23" s="6">
        <v>1</v>
      </c>
      <c r="V23" s="10"/>
      <c r="W23" s="6" t="s">
        <v>0</v>
      </c>
      <c r="X23" s="16"/>
      <c r="Y23" s="6" t="s">
        <v>2</v>
      </c>
      <c r="Z23" s="7">
        <v>12</v>
      </c>
      <c r="AA23" s="7">
        <v>8</v>
      </c>
      <c r="AB23" s="7">
        <v>4</v>
      </c>
      <c r="AC23" s="7">
        <v>3</v>
      </c>
      <c r="AD23" s="7">
        <v>2</v>
      </c>
      <c r="AE23" s="7">
        <v>1</v>
      </c>
      <c r="AF23" s="7"/>
      <c r="AH23" s="10"/>
      <c r="AI23" s="6" t="s">
        <v>0</v>
      </c>
      <c r="AJ23" s="16"/>
      <c r="AK23" s="6" t="s">
        <v>2</v>
      </c>
      <c r="AL23" s="6">
        <v>12</v>
      </c>
      <c r="AM23" s="6">
        <v>8</v>
      </c>
      <c r="AN23" s="6">
        <v>4</v>
      </c>
      <c r="AO23" s="6">
        <v>3</v>
      </c>
      <c r="AP23" s="6">
        <v>2</v>
      </c>
      <c r="AQ23" s="6">
        <v>1</v>
      </c>
      <c r="AS23" s="10"/>
      <c r="AT23" s="6" t="s">
        <v>0</v>
      </c>
      <c r="AU23" s="16"/>
      <c r="AV23" s="6" t="s">
        <v>2</v>
      </c>
      <c r="AW23" s="6">
        <v>12</v>
      </c>
      <c r="AX23" s="6">
        <v>8</v>
      </c>
      <c r="AY23" s="6">
        <v>4</v>
      </c>
      <c r="AZ23" s="6">
        <v>3</v>
      </c>
      <c r="BA23" s="6">
        <v>2</v>
      </c>
      <c r="BB23" s="6">
        <v>1</v>
      </c>
      <c r="BD23" s="10"/>
      <c r="BE23" s="6" t="s">
        <v>0</v>
      </c>
      <c r="BF23" s="16"/>
      <c r="BG23" s="6" t="s">
        <v>2</v>
      </c>
      <c r="BH23" s="6">
        <v>12</v>
      </c>
      <c r="BI23" s="6">
        <v>8</v>
      </c>
      <c r="BJ23" s="6">
        <v>4</v>
      </c>
      <c r="BK23" s="6">
        <v>3</v>
      </c>
      <c r="BL23" s="6">
        <v>2</v>
      </c>
      <c r="BM23" s="6">
        <v>1</v>
      </c>
      <c r="BN23" s="10"/>
      <c r="BO23" s="6" t="s">
        <v>0</v>
      </c>
      <c r="BP23" s="16"/>
      <c r="BQ23" s="6" t="s">
        <v>2</v>
      </c>
      <c r="BR23" s="6">
        <v>12</v>
      </c>
      <c r="BS23" s="6">
        <v>8</v>
      </c>
      <c r="BT23" s="6">
        <v>4</v>
      </c>
      <c r="BU23" s="6">
        <v>3</v>
      </c>
      <c r="BV23" s="6">
        <v>2</v>
      </c>
      <c r="BW23" s="6">
        <v>1</v>
      </c>
    </row>
    <row r="24" spans="1:75" s="6" customFormat="1" x14ac:dyDescent="0.25">
      <c r="B24" s="6" t="s">
        <v>2</v>
      </c>
      <c r="C24" s="13">
        <f>Sheet2!C29/Sheet2!K29</f>
        <v>0.87820983125458552</v>
      </c>
      <c r="D24" s="2">
        <f>Sheet2!D29/Sheet2!K29</f>
        <v>6.9699192956713132E-2</v>
      </c>
      <c r="E24" s="2">
        <f>Sheet2!E29/Sheet2!K29</f>
        <v>1.3206162876008804E-2</v>
      </c>
      <c r="F24" s="2">
        <f>Sheet2!F29/Sheet2!K29</f>
        <v>1.2472487160674981E-2</v>
      </c>
      <c r="G24" s="2">
        <f>Sheet2!G29/Sheet2!K29</f>
        <v>6.6030814380044021E-3</v>
      </c>
      <c r="H24" s="2">
        <f>Sheet2!H29/Sheet2!K29</f>
        <v>5.8694057226705799E-3</v>
      </c>
      <c r="I24" s="2">
        <f>Sheet2!I29/Sheet2!K29</f>
        <v>1.3939838591342627E-2</v>
      </c>
      <c r="K24" s="10"/>
      <c r="M24" s="6" t="s">
        <v>2</v>
      </c>
      <c r="N24" s="13">
        <f>Sheet2!N29/Sheet2!V29</f>
        <v>0.93934557063048685</v>
      </c>
      <c r="O24" s="2">
        <f>Sheet2!O29/Sheet2!V29</f>
        <v>6.0654429369513166E-2</v>
      </c>
      <c r="P24" s="2">
        <f>Sheet2!P29/Sheet2!V29</f>
        <v>0</v>
      </c>
      <c r="Q24" s="2">
        <f>Sheet2!Q29/Sheet2!V29</f>
        <v>0</v>
      </c>
      <c r="R24" s="2">
        <f>Sheet2!R29/Sheet2!V29</f>
        <v>0</v>
      </c>
      <c r="S24" s="2">
        <f>Sheet2!S29/Sheet2!V29</f>
        <v>0</v>
      </c>
      <c r="T24" s="2">
        <f>Sheet2!T29/Sheet2!V29</f>
        <v>0</v>
      </c>
      <c r="V24" s="10"/>
      <c r="X24" s="6" t="s">
        <v>2</v>
      </c>
      <c r="Y24" s="13">
        <f>Sheet2!Y29/Sheet2!AG29</f>
        <v>0.99569707401032703</v>
      </c>
      <c r="Z24" s="2">
        <f>Sheet2!Z29/Sheet2!AG29</f>
        <v>4.3029259896729772E-3</v>
      </c>
      <c r="AA24" s="2">
        <f>Sheet2!AA29/Sheet2!AG29</f>
        <v>0</v>
      </c>
      <c r="AB24" s="2">
        <f>Sheet2!AB29/Sheet2!AG29</f>
        <v>0</v>
      </c>
      <c r="AC24" s="2">
        <f>Sheet2!AC29/Sheet2!AG29</f>
        <v>0</v>
      </c>
      <c r="AD24" s="2">
        <f>Sheet2!AD29/Sheet2!AG29</f>
        <v>0</v>
      </c>
      <c r="AE24" s="2">
        <f>Sheet2!AE29/Sheet2!AG29</f>
        <v>0</v>
      </c>
      <c r="AH24" s="10"/>
      <c r="AJ24" s="6" t="s">
        <v>2</v>
      </c>
      <c r="AK24" s="13">
        <f>Sheet2!AK29/Sheet2!AS29</f>
        <v>1</v>
      </c>
      <c r="AL24" s="2">
        <f>Sheet2!AL29/Sheet2!AS29</f>
        <v>0</v>
      </c>
      <c r="AM24" s="2">
        <f>Sheet2!AM29/Sheet2!AS29</f>
        <v>0</v>
      </c>
      <c r="AN24" s="2">
        <f>Sheet2!AN29/Sheet2!AS29</f>
        <v>0</v>
      </c>
      <c r="AO24" s="2">
        <f>Sheet2!AO29/Sheet2!AS29</f>
        <v>0</v>
      </c>
      <c r="AP24" s="2">
        <f>Sheet2!AP29/Sheet2!AS29</f>
        <v>0</v>
      </c>
      <c r="AQ24" s="2">
        <f>Sheet2!AQ29/Sheet2!AS29</f>
        <v>0</v>
      </c>
      <c r="AS24" s="10"/>
      <c r="AU24" s="6" t="s">
        <v>2</v>
      </c>
      <c r="AV24" s="13">
        <f>Sheet2!AV29/Sheet2!BD29</f>
        <v>1</v>
      </c>
      <c r="AW24" s="2">
        <f>Sheet2!AW29/Sheet2!BD29</f>
        <v>0</v>
      </c>
      <c r="AX24" s="2">
        <f>Sheet2!AX29/Sheet2!BD29</f>
        <v>0</v>
      </c>
      <c r="AY24" s="2">
        <f>Sheet2!AY29/Sheet2!BD29</f>
        <v>0</v>
      </c>
      <c r="AZ24" s="2">
        <f>Sheet2!AZ29/Sheet2!BD29</f>
        <v>0</v>
      </c>
      <c r="BA24" s="2">
        <f>Sheet2!BA29/Sheet2!BD29</f>
        <v>0</v>
      </c>
      <c r="BB24" s="2">
        <f>Sheet2!BB29/Sheet2!BD29</f>
        <v>0</v>
      </c>
      <c r="BD24" s="10"/>
      <c r="BF24" s="6" t="s">
        <v>2</v>
      </c>
      <c r="BG24" s="13">
        <f>Sheet2!BG29/Sheet2!BN29</f>
        <v>1</v>
      </c>
      <c r="BH24" s="2">
        <f>Sheet2!BH29/Sheet2!BN29</f>
        <v>0</v>
      </c>
      <c r="BI24" s="2">
        <f>Sheet2!BI29/Sheet2!BN29</f>
        <v>0</v>
      </c>
      <c r="BJ24" s="2">
        <f>Sheet2!BJ29/Sheet2!BN29</f>
        <v>0</v>
      </c>
      <c r="BK24" s="2">
        <f>Sheet2!BK29/Sheet2!BN29</f>
        <v>0</v>
      </c>
      <c r="BL24" s="2">
        <f>Sheet2!BL29/Sheet2!BN29</f>
        <v>0</v>
      </c>
      <c r="BM24" s="2">
        <f>Sheet2!BM29/Sheet2!BN29</f>
        <v>0</v>
      </c>
      <c r="BN24" s="10"/>
      <c r="BP24" s="6" t="s">
        <v>2</v>
      </c>
      <c r="BQ24" s="13">
        <f>Sheet2!BQ29/Sheet2!BY29</f>
        <v>1</v>
      </c>
      <c r="BR24" s="2">
        <f>Sheet2!BR29/Sheet2!BY29</f>
        <v>0</v>
      </c>
      <c r="BS24" s="2">
        <f>Sheet2!BS29/Sheet2!BY29</f>
        <v>0</v>
      </c>
      <c r="BT24" s="2">
        <f>Sheet2!BT29/Sheet2!BY29</f>
        <v>0</v>
      </c>
      <c r="BU24" s="2">
        <f>Sheet2!BU29/Sheet2!BY29</f>
        <v>0</v>
      </c>
      <c r="BV24" s="2">
        <f>Sheet2!BV29/Sheet2!BY29</f>
        <v>0</v>
      </c>
      <c r="BW24" s="2">
        <f>Sheet2!BW29/Sheet2!BY29</f>
        <v>0</v>
      </c>
    </row>
    <row r="25" spans="1:75" s="6" customFormat="1" x14ac:dyDescent="0.25">
      <c r="B25" s="6">
        <v>12</v>
      </c>
      <c r="C25" s="2">
        <f>Sheet2!C30/Sheet2!K30</f>
        <v>0</v>
      </c>
      <c r="D25" s="13">
        <f>Sheet2!D30/Sheet2!K30</f>
        <v>0.5013268465280849</v>
      </c>
      <c r="E25" s="2">
        <f>Sheet2!E30/Sheet2!K30</f>
        <v>0.23330384785493144</v>
      </c>
      <c r="F25" s="2">
        <f>Sheet2!F30/Sheet2!K30</f>
        <v>0.11853162317558602</v>
      </c>
      <c r="G25" s="2">
        <f>Sheet2!G30/Sheet2!K30</f>
        <v>4.7324192835028749E-2</v>
      </c>
      <c r="H25" s="2">
        <f>Sheet2!H30/Sheet2!K30</f>
        <v>2.100840336134454E-2</v>
      </c>
      <c r="I25" s="2">
        <f>Sheet2!I30/Sheet2!K30</f>
        <v>7.8505086245024322E-2</v>
      </c>
      <c r="K25" s="10"/>
      <c r="M25" s="6">
        <v>12</v>
      </c>
      <c r="N25" s="2">
        <f>Sheet2!N30/Sheet2!V30</f>
        <v>0</v>
      </c>
      <c r="O25" s="13">
        <f>Sheet2!O30/Sheet2!V30</f>
        <v>0.48128708352350524</v>
      </c>
      <c r="P25" s="2">
        <f>Sheet2!P30/Sheet2!V30</f>
        <v>0.30876312186216337</v>
      </c>
      <c r="Q25" s="2">
        <f>Sheet2!Q30/Sheet2!V30</f>
        <v>0.12391602008215427</v>
      </c>
      <c r="R25" s="2">
        <f>Sheet2!R30/Sheet2!V30</f>
        <v>3.5828388863532637E-2</v>
      </c>
      <c r="S25" s="2">
        <f>Sheet2!S30/Sheet2!V30</f>
        <v>2.1679598356914652E-2</v>
      </c>
      <c r="T25" s="2">
        <f>Sheet2!T30/Sheet2!V30</f>
        <v>2.8525787311729802E-2</v>
      </c>
      <c r="V25" s="10"/>
      <c r="X25" s="6">
        <v>12</v>
      </c>
      <c r="Y25" s="2">
        <f>Sheet2!Y30/Sheet2!AG30</f>
        <v>0</v>
      </c>
      <c r="Z25" s="13">
        <f>Sheet2!Z30/Sheet2!AG30</f>
        <v>0.44389438943894388</v>
      </c>
      <c r="AA25" s="2">
        <f>Sheet2!AA30/Sheet2!AG30</f>
        <v>0.40216878830740216</v>
      </c>
      <c r="AB25" s="2">
        <f>Sheet2!AB30/Sheet2!AG30</f>
        <v>0.12281942479962282</v>
      </c>
      <c r="AC25" s="2">
        <f>Sheet2!AC30/Sheet2!AG30</f>
        <v>3.1117397454031116E-2</v>
      </c>
      <c r="AD25" s="2">
        <f>Sheet2!AD30/Sheet2!AG30</f>
        <v>0</v>
      </c>
      <c r="AE25" s="2">
        <f>Sheet2!AE30/Sheet2!AG30</f>
        <v>0</v>
      </c>
      <c r="AH25" s="10"/>
      <c r="AJ25" s="6">
        <v>12</v>
      </c>
      <c r="AK25" s="2">
        <f>Sheet2!AK30/Sheet2!AS30</f>
        <v>0</v>
      </c>
      <c r="AL25" s="13">
        <f>Sheet2!AL30/Sheet2!AS30</f>
        <v>0.41321306679668457</v>
      </c>
      <c r="AM25" s="2">
        <f>Sheet2!AM30/Sheet2!AS30</f>
        <v>0.48049731838127741</v>
      </c>
      <c r="AN25" s="2">
        <f>Sheet2!AN30/Sheet2!AS30</f>
        <v>9.1906387128230127E-2</v>
      </c>
      <c r="AO25" s="2">
        <f>Sheet2!AO30/Sheet2!AS30</f>
        <v>1.4383227693807898E-2</v>
      </c>
      <c r="AP25" s="2">
        <f>Sheet2!AP30/Sheet2!AS30</f>
        <v>0</v>
      </c>
      <c r="AQ25" s="2">
        <f>Sheet2!AQ30/Sheet2!AS30</f>
        <v>0</v>
      </c>
      <c r="AS25" s="10"/>
      <c r="AU25" s="6">
        <v>12</v>
      </c>
      <c r="AV25" s="2">
        <f>Sheet2!AV30/Sheet2!BD30</f>
        <v>0</v>
      </c>
      <c r="AW25" s="13">
        <f>Sheet2!AW30/Sheet2!BD30</f>
        <v>0.40055527511357902</v>
      </c>
      <c r="AX25" s="2">
        <f>Sheet2!AX30/Sheet2!BD30</f>
        <v>0.51463907117617369</v>
      </c>
      <c r="AY25" s="2">
        <f>Sheet2!AY30/Sheet2!BD30</f>
        <v>8.4048460373548711E-2</v>
      </c>
      <c r="AZ25" s="2">
        <f>Sheet2!AZ30/Sheet2!BD30</f>
        <v>7.5719333669863704E-4</v>
      </c>
      <c r="BA25" s="2">
        <f>Sheet2!BA30/Sheet2!BD30</f>
        <v>0</v>
      </c>
      <c r="BB25" s="2">
        <f>Sheet2!BB30/Sheet2!BD30</f>
        <v>0</v>
      </c>
      <c r="BD25" s="10"/>
      <c r="BF25" s="6">
        <v>12</v>
      </c>
      <c r="BG25" s="2">
        <f>Sheet2!BG30/Sheet2!BN30</f>
        <v>0</v>
      </c>
      <c r="BH25" s="13">
        <f>Sheet2!BH30/Sheet2!BN30</f>
        <v>0.3751962323390895</v>
      </c>
      <c r="BI25" s="2">
        <f>Sheet2!BI30/Sheet2!BN30</f>
        <v>0.54997383568812142</v>
      </c>
      <c r="BJ25" s="2">
        <f>Sheet2!BJ30/Sheet2!BN30</f>
        <v>7.4829931972789115E-2</v>
      </c>
      <c r="BK25" s="2">
        <f>Sheet2!BK30/Sheet2!BN30</f>
        <v>0</v>
      </c>
      <c r="BL25" s="2">
        <f>Sheet2!BL30/Sheet2!BN30</f>
        <v>0</v>
      </c>
      <c r="BM25" s="2">
        <f>Sheet2!BM30/Sheet2!BN30</f>
        <v>0</v>
      </c>
      <c r="BN25" s="10"/>
      <c r="BP25" s="6">
        <v>12</v>
      </c>
      <c r="BQ25" s="2">
        <f>Sheet2!BQ30/Sheet2!BY30</f>
        <v>0</v>
      </c>
      <c r="BR25" s="13">
        <f>Sheet2!BR30/Sheet2!BY30</f>
        <v>0.36610537751222161</v>
      </c>
      <c r="BS25" s="2">
        <f>Sheet2!BS30/Sheet2!BY30</f>
        <v>0.57414448669201523</v>
      </c>
      <c r="BT25" s="2">
        <f>Sheet2!BT30/Sheet2!BY30</f>
        <v>5.9750135795763173E-2</v>
      </c>
      <c r="BU25" s="2">
        <f>Sheet2!BU30/Sheet2!BY30</f>
        <v>0</v>
      </c>
      <c r="BV25" s="2">
        <f>Sheet2!BV30/Sheet2!BY30</f>
        <v>0</v>
      </c>
      <c r="BW25" s="2">
        <f>Sheet2!BW30/Sheet2!BY30</f>
        <v>0</v>
      </c>
    </row>
    <row r="26" spans="1:75" s="6" customFormat="1" x14ac:dyDescent="0.25">
      <c r="B26" s="6">
        <v>8</v>
      </c>
      <c r="C26" s="2">
        <f>Sheet2!C31/Sheet2!K31</f>
        <v>2.9786081776333605E-3</v>
      </c>
      <c r="D26" s="2">
        <f>Sheet2!D31/Sheet2!K31</f>
        <v>0.1502843216896832</v>
      </c>
      <c r="E26" s="13">
        <f>Sheet2!E31/Sheet2!K31</f>
        <v>0.28648795017600864</v>
      </c>
      <c r="F26" s="2">
        <f>Sheet2!F31/Sheet2!K31</f>
        <v>0.30652585973463309</v>
      </c>
      <c r="G26" s="2">
        <f>Sheet2!G31/Sheet2!K31</f>
        <v>0.13132954237747088</v>
      </c>
      <c r="H26" s="2">
        <f>Sheet2!H31/Sheet2!K31</f>
        <v>5.0636339019767128E-2</v>
      </c>
      <c r="I26" s="2">
        <f>Sheet2!I31/Sheet2!K31</f>
        <v>7.175737882480368E-2</v>
      </c>
      <c r="K26" s="10"/>
      <c r="M26" s="6">
        <v>8</v>
      </c>
      <c r="N26" s="2">
        <f>Sheet2!N31/Sheet2!V31</f>
        <v>0</v>
      </c>
      <c r="O26" s="2">
        <f>Sheet2!O31/Sheet2!V31</f>
        <v>0.12108337758895379</v>
      </c>
      <c r="P26" s="13">
        <f>Sheet2!P31/Sheet2!V31</f>
        <v>0.30748805098247478</v>
      </c>
      <c r="Q26" s="2">
        <f>Sheet2!Q31/Sheet2!V31</f>
        <v>0.41688794476898566</v>
      </c>
      <c r="R26" s="2">
        <f>Sheet2!R31/Sheet2!V31</f>
        <v>0.12241104620286776</v>
      </c>
      <c r="S26" s="2">
        <f>Sheet2!S31/Sheet2!V31</f>
        <v>1.5932023366967606E-2</v>
      </c>
      <c r="T26" s="2">
        <f>Sheet2!T31/Sheet2!V31</f>
        <v>1.6197557089750399E-2</v>
      </c>
      <c r="V26" s="10"/>
      <c r="X26" s="6">
        <v>8</v>
      </c>
      <c r="Y26" s="2">
        <f>Sheet2!Y31/Sheet2!AG31</f>
        <v>0</v>
      </c>
      <c r="Z26" s="2">
        <f>Sheet2!Z31/Sheet2!AG31</f>
        <v>0.11349934469200525</v>
      </c>
      <c r="AA26" s="13">
        <f>Sheet2!AA31/Sheet2!AG31</f>
        <v>0.35753604193971167</v>
      </c>
      <c r="AB26" s="2">
        <f>Sheet2!AB31/Sheet2!AG31</f>
        <v>0.41861074705111401</v>
      </c>
      <c r="AC26" s="2">
        <f>Sheet2!AC31/Sheet2!AG31</f>
        <v>9.8296199213630406E-2</v>
      </c>
      <c r="AD26" s="2">
        <f>Sheet2!AD31/Sheet2!AG31</f>
        <v>5.5045871559633031E-3</v>
      </c>
      <c r="AE26" s="2">
        <f>Sheet2!AE31/Sheet2!AG31</f>
        <v>6.55307994757536E-3</v>
      </c>
      <c r="AH26" s="10"/>
      <c r="AJ26" s="6">
        <v>8</v>
      </c>
      <c r="AK26" s="2">
        <f>Sheet2!AK31/Sheet2!AS31</f>
        <v>0</v>
      </c>
      <c r="AL26" s="2">
        <f>Sheet2!AL31/Sheet2!AS31</f>
        <v>0.1162111966038737</v>
      </c>
      <c r="AM26" s="13">
        <f>Sheet2!AM31/Sheet2!AS31</f>
        <v>0.37039002387901299</v>
      </c>
      <c r="AN26" s="2">
        <f>Sheet2!AN31/Sheet2!AS31</f>
        <v>0.45635447068187845</v>
      </c>
      <c r="AO26" s="2">
        <f>Sheet2!AO31/Sheet2!AS31</f>
        <v>5.2268506235075618E-2</v>
      </c>
      <c r="AP26" s="2">
        <f>Sheet2!AP31/Sheet2!AS31</f>
        <v>2.6532236667551074E-3</v>
      </c>
      <c r="AQ26" s="2">
        <f>Sheet2!AQ31/Sheet2!AS31</f>
        <v>2.1225789334040858E-3</v>
      </c>
      <c r="AS26" s="10"/>
      <c r="AU26" s="6">
        <v>8</v>
      </c>
      <c r="AV26" s="2">
        <f>Sheet2!AV31/Sheet2!BD31</f>
        <v>0</v>
      </c>
      <c r="AW26" s="2">
        <f>Sheet2!AW31/Sheet2!BD31</f>
        <v>0.10116943160184934</v>
      </c>
      <c r="AX26" s="13">
        <f>Sheet2!AX31/Sheet2!BD31</f>
        <v>0.40195811803100351</v>
      </c>
      <c r="AY26" s="2">
        <f>Sheet2!AY31/Sheet2!BD31</f>
        <v>0.45145499048137067</v>
      </c>
      <c r="AZ26" s="2">
        <f>Sheet2!AZ31/Sheet2!BD31</f>
        <v>4.5417459885776446E-2</v>
      </c>
      <c r="BA26" s="2">
        <f>Sheet2!BA31/Sheet2!BD31</f>
        <v>0</v>
      </c>
      <c r="BB26" s="2">
        <f>Sheet2!BB31/Sheet2!BD31</f>
        <v>0</v>
      </c>
      <c r="BD26" s="10"/>
      <c r="BF26" s="6">
        <v>8</v>
      </c>
      <c r="BG26" s="2">
        <f>Sheet2!BG31/Sheet2!BN31</f>
        <v>0</v>
      </c>
      <c r="BH26" s="2">
        <f>Sheet2!BH31/Sheet2!BN31</f>
        <v>7.945900253592561E-2</v>
      </c>
      <c r="BI26" s="13">
        <f>Sheet2!BI31/Sheet2!BN31</f>
        <v>0.41842772612003382</v>
      </c>
      <c r="BJ26" s="2">
        <f>Sheet2!BJ31/Sheet2!BN31</f>
        <v>0.46745562130177515</v>
      </c>
      <c r="BK26" s="2">
        <f>Sheet2!BK31/Sheet2!BN31</f>
        <v>3.4657650042265425E-2</v>
      </c>
      <c r="BL26" s="2">
        <f>Sheet2!BL31/Sheet2!BN31</f>
        <v>0</v>
      </c>
      <c r="BM26" s="2">
        <f>Sheet2!BM31/Sheet2!BN31</f>
        <v>0</v>
      </c>
      <c r="BN26" s="10"/>
      <c r="BP26" s="6">
        <v>8</v>
      </c>
      <c r="BQ26" s="2">
        <f>Sheet2!BQ31/Sheet2!BY31</f>
        <v>0</v>
      </c>
      <c r="BR26" s="2">
        <f>Sheet2!BR31/Sheet2!BY31</f>
        <v>5.9959052354489617E-2</v>
      </c>
      <c r="BS26" s="13">
        <f>Sheet2!BS31/Sheet2!BY31</f>
        <v>0.41591108511260605</v>
      </c>
      <c r="BT26" s="2">
        <f>Sheet2!BT31/Sheet2!BY31</f>
        <v>0.5007312079555426</v>
      </c>
      <c r="BU26" s="2">
        <f>Sheet2!BU31/Sheet2!BY31</f>
        <v>2.3398654577361802E-2</v>
      </c>
      <c r="BV26" s="2">
        <f>Sheet2!BV31/Sheet2!BY31</f>
        <v>0</v>
      </c>
      <c r="BW26" s="2">
        <f>Sheet2!BW31/Sheet2!BY31</f>
        <v>0</v>
      </c>
    </row>
    <row r="27" spans="1:75" s="6" customFormat="1" x14ac:dyDescent="0.25">
      <c r="B27" s="6">
        <v>4</v>
      </c>
      <c r="C27" s="2">
        <f>Sheet2!C32/Sheet2!K32</f>
        <v>2.5611838360842347E-3</v>
      </c>
      <c r="D27" s="2">
        <f>Sheet2!D32/Sheet2!K32</f>
        <v>6.8013659647125788E-2</v>
      </c>
      <c r="E27" s="2">
        <f>Sheet2!E32/Sheet2!K32</f>
        <v>0.15054069436539555</v>
      </c>
      <c r="F27" s="13">
        <f>Sheet2!F32/Sheet2!K32</f>
        <v>0.25441092771770063</v>
      </c>
      <c r="G27" s="2">
        <f>Sheet2!G32/Sheet2!K32</f>
        <v>0.18838929994308481</v>
      </c>
      <c r="H27" s="2">
        <f>Sheet2!H32/Sheet2!K32</f>
        <v>0.1041548093340922</v>
      </c>
      <c r="I27" s="2">
        <f>Sheet2!I32/Sheet2!K32</f>
        <v>0.23192942515651679</v>
      </c>
      <c r="K27" s="10"/>
      <c r="M27" s="6">
        <v>4</v>
      </c>
      <c r="N27" s="2">
        <f>Sheet2!N32/Sheet2!V32</f>
        <v>0</v>
      </c>
      <c r="O27" s="2">
        <f>Sheet2!O32/Sheet2!V32</f>
        <v>4.1530944625407164E-2</v>
      </c>
      <c r="P27" s="2">
        <f>Sheet2!P32/Sheet2!V32</f>
        <v>0.18241042345276873</v>
      </c>
      <c r="Q27" s="13">
        <f>Sheet2!Q32/Sheet2!V32</f>
        <v>0.36156351791530944</v>
      </c>
      <c r="R27" s="2">
        <f>Sheet2!R32/Sheet2!V32</f>
        <v>0.1995114006514658</v>
      </c>
      <c r="S27" s="2">
        <f>Sheet2!S32/Sheet2!V32</f>
        <v>0.10803474484256244</v>
      </c>
      <c r="T27" s="2">
        <f>Sheet2!T32/Sheet2!V32</f>
        <v>0.10694896851248643</v>
      </c>
      <c r="V27" s="10"/>
      <c r="X27" s="6">
        <v>4</v>
      </c>
      <c r="Y27" s="2">
        <f>Sheet2!Y32/Sheet2!AG32</f>
        <v>0</v>
      </c>
      <c r="Z27" s="2">
        <f>Sheet2!Z32/Sheet2!AG32</f>
        <v>3.8556871385293308E-3</v>
      </c>
      <c r="AA27" s="2">
        <f>Sheet2!AA32/Sheet2!AG32</f>
        <v>0.11980170751858991</v>
      </c>
      <c r="AB27" s="13">
        <f>Sheet2!AB32/Sheet2!AG32</f>
        <v>0.51142935830349767</v>
      </c>
      <c r="AC27" s="2">
        <f>Sheet2!AC32/Sheet2!AG32</f>
        <v>0.25254750757367117</v>
      </c>
      <c r="AD27" s="2">
        <f>Sheet2!AD32/Sheet2!AG32</f>
        <v>8.9231616634535937E-2</v>
      </c>
      <c r="AE27" s="2">
        <f>Sheet2!AE32/Sheet2!AG32</f>
        <v>2.3134122831175986E-2</v>
      </c>
      <c r="AH27" s="10"/>
      <c r="AJ27" s="6">
        <v>4</v>
      </c>
      <c r="AK27" s="2">
        <f>Sheet2!AK32/Sheet2!AS32</f>
        <v>0</v>
      </c>
      <c r="AL27" s="2">
        <f>Sheet2!AL32/Sheet2!AS32</f>
        <v>5.6882821387940839E-4</v>
      </c>
      <c r="AM27" s="2">
        <f>Sheet2!AM32/Sheet2!AS32</f>
        <v>5.5176336746302616E-2</v>
      </c>
      <c r="AN27" s="13">
        <f>Sheet2!AN32/Sheet2!AS32</f>
        <v>0.6055176336746303</v>
      </c>
      <c r="AO27" s="2">
        <f>Sheet2!AO32/Sheet2!AS32</f>
        <v>0.27076222980659842</v>
      </c>
      <c r="AP27" s="2">
        <f>Sheet2!AP32/Sheet2!AS32</f>
        <v>6.2286689419795219E-2</v>
      </c>
      <c r="AQ27" s="2">
        <f>Sheet2!AQ32/Sheet2!AS32</f>
        <v>5.6882821387940841E-3</v>
      </c>
      <c r="AS27" s="10"/>
      <c r="AU27" s="6">
        <v>4</v>
      </c>
      <c r="AV27" s="2">
        <f>Sheet2!AV32/Sheet2!BD32</f>
        <v>0</v>
      </c>
      <c r="AW27" s="2">
        <f>Sheet2!AW32/Sheet2!BD32</f>
        <v>0</v>
      </c>
      <c r="AX27" s="2">
        <f>Sheet2!AX32/Sheet2!BD32</f>
        <v>2.0612485276796232E-2</v>
      </c>
      <c r="AY27" s="13">
        <f>Sheet2!AY32/Sheet2!BD32</f>
        <v>0.66990577149587749</v>
      </c>
      <c r="AZ27" s="2">
        <f>Sheet2!AZ32/Sheet2!BD32</f>
        <v>0.27355712603062426</v>
      </c>
      <c r="BA27" s="2">
        <f>Sheet2!BA32/Sheet2!BD32</f>
        <v>3.4452296819787988E-2</v>
      </c>
      <c r="BB27" s="2">
        <f>Sheet2!BB32/Sheet2!BD32</f>
        <v>1.4723203769140165E-3</v>
      </c>
      <c r="BD27" s="10"/>
      <c r="BF27" s="6">
        <v>4</v>
      </c>
      <c r="BG27" s="2">
        <f>Sheet2!BG32/Sheet2!BN32</f>
        <v>0</v>
      </c>
      <c r="BH27" s="2">
        <f>Sheet2!BH32/Sheet2!BN32</f>
        <v>0</v>
      </c>
      <c r="BI27" s="2">
        <f>Sheet2!BI32/Sheet2!BN32</f>
        <v>1.098901098901099E-2</v>
      </c>
      <c r="BJ27" s="13">
        <f>Sheet2!BJ32/Sheet2!BN32</f>
        <v>0.67368742368742374</v>
      </c>
      <c r="BK27" s="2">
        <f>Sheet2!BK32/Sheet2!BN32</f>
        <v>0.29884004884004883</v>
      </c>
      <c r="BL27" s="2">
        <f>Sheet2!BL32/Sheet2!BN32</f>
        <v>1.6483516483516484E-2</v>
      </c>
      <c r="BM27" s="2">
        <f>Sheet2!BM32/Sheet2!BN32</f>
        <v>0</v>
      </c>
      <c r="BN27" s="10"/>
      <c r="BP27" s="6">
        <v>4</v>
      </c>
      <c r="BQ27" s="2">
        <f>Sheet2!BQ32/Sheet2!BY32</f>
        <v>0</v>
      </c>
      <c r="BR27" s="2">
        <f>Sheet2!BR32/Sheet2!BY32</f>
        <v>0</v>
      </c>
      <c r="BS27" s="2">
        <f>Sheet2!BS32/Sheet2!BY32</f>
        <v>6.3371356147021542E-4</v>
      </c>
      <c r="BT27" s="13">
        <f>Sheet2!BT32/Sheet2!BY32</f>
        <v>0.73098859315589348</v>
      </c>
      <c r="BU27" s="2">
        <f>Sheet2!BU32/Sheet2!BY32</f>
        <v>0.25918884664131814</v>
      </c>
      <c r="BV27" s="2">
        <f>Sheet2!BV32/Sheet2!BY32</f>
        <v>9.1888466413181241E-3</v>
      </c>
      <c r="BW27" s="2">
        <f>Sheet2!BW32/Sheet2!BY32</f>
        <v>0</v>
      </c>
    </row>
    <row r="28" spans="1:75" s="6" customFormat="1" x14ac:dyDescent="0.25">
      <c r="B28" s="6">
        <v>3</v>
      </c>
      <c r="C28" s="2">
        <f>Sheet2!C33/Sheet2!K33</f>
        <v>1.6013071895424835E-2</v>
      </c>
      <c r="D28" s="2">
        <f>Sheet2!D33/Sheet2!K33</f>
        <v>1.895424836601307E-2</v>
      </c>
      <c r="E28" s="2">
        <f>Sheet2!E33/Sheet2!K33</f>
        <v>4.9346405228758168E-2</v>
      </c>
      <c r="F28" s="2">
        <f>Sheet2!F33/Sheet2!K33</f>
        <v>0.15588235294117647</v>
      </c>
      <c r="G28" s="13">
        <f>Sheet2!G33/Sheet2!K33</f>
        <v>0.28725490196078429</v>
      </c>
      <c r="H28" s="2">
        <f>Sheet2!H33/Sheet2!K33</f>
        <v>0.2084967320261438</v>
      </c>
      <c r="I28" s="2">
        <f>Sheet2!I33/Sheet2!K33</f>
        <v>0.26405228758169935</v>
      </c>
      <c r="K28" s="10"/>
      <c r="M28" s="6">
        <v>3</v>
      </c>
      <c r="N28" s="2">
        <f>Sheet2!N33/Sheet2!V33</f>
        <v>1.0656010656010656E-2</v>
      </c>
      <c r="O28" s="2">
        <f>Sheet2!O33/Sheet2!V33</f>
        <v>7.326007326007326E-3</v>
      </c>
      <c r="P28" s="2">
        <f>Sheet2!P33/Sheet2!V33</f>
        <v>2.7972027972027972E-2</v>
      </c>
      <c r="Q28" s="2">
        <f>Sheet2!Q33/Sheet2!V33</f>
        <v>0.14119214119214119</v>
      </c>
      <c r="R28" s="13">
        <f>Sheet2!R33/Sheet2!V33</f>
        <v>0.42291042291042291</v>
      </c>
      <c r="S28" s="2">
        <f>Sheet2!S33/Sheet2!V33</f>
        <v>0.22211122211122211</v>
      </c>
      <c r="T28" s="2">
        <f>Sheet2!T33/Sheet2!V33</f>
        <v>0.16783216783216784</v>
      </c>
      <c r="V28" s="10"/>
      <c r="X28" s="6">
        <v>3</v>
      </c>
      <c r="Y28" s="2">
        <f>Sheet2!Y33/Sheet2!AG33</f>
        <v>5.8359079986268448E-3</v>
      </c>
      <c r="Z28" s="2">
        <f>Sheet2!Z33/Sheet2!AG33</f>
        <v>1.0985238585650533E-2</v>
      </c>
      <c r="AA28" s="2">
        <f>Sheet2!AA33/Sheet2!AG33</f>
        <v>1.613456917267422E-2</v>
      </c>
      <c r="AB28" s="2">
        <f>Sheet2!AB33/Sheet2!AG33</f>
        <v>9.6807415036045313E-2</v>
      </c>
      <c r="AC28" s="13">
        <f>Sheet2!AC33/Sheet2!AG33</f>
        <v>0.51767936834878137</v>
      </c>
      <c r="AD28" s="2">
        <f>Sheet2!AD33/Sheet2!AG33</f>
        <v>0.23446618606247854</v>
      </c>
      <c r="AE28" s="2">
        <f>Sheet2!AE33/Sheet2!AG33</f>
        <v>0.11809131479574322</v>
      </c>
      <c r="AH28" s="10"/>
      <c r="AJ28" s="6">
        <v>3</v>
      </c>
      <c r="AK28" s="2">
        <f>Sheet2!AK33/Sheet2!AS33</f>
        <v>0</v>
      </c>
      <c r="AL28" s="2">
        <f>Sheet2!AL33/Sheet2!AS33</f>
        <v>5.3744177714080974E-3</v>
      </c>
      <c r="AM28" s="2">
        <f>Sheet2!AM33/Sheet2!AS33</f>
        <v>1.6481547832318165E-2</v>
      </c>
      <c r="AN28" s="2">
        <f>Sheet2!AN33/Sheet2!AS33</f>
        <v>6.2701540666427802E-2</v>
      </c>
      <c r="AO28" s="13">
        <f>Sheet2!AO33/Sheet2!AS33</f>
        <v>0.55284844141884626</v>
      </c>
      <c r="AP28" s="2">
        <f>Sheet2!AP33/Sheet2!AS33</f>
        <v>0.29201003224650662</v>
      </c>
      <c r="AQ28" s="2">
        <f>Sheet2!AQ33/Sheet2!AS33</f>
        <v>7.0584020064493019E-2</v>
      </c>
      <c r="AS28" s="10"/>
      <c r="AU28" s="6">
        <v>3</v>
      </c>
      <c r="AV28" s="2">
        <f>Sheet2!AV33/Sheet2!BD33</f>
        <v>0</v>
      </c>
      <c r="AW28" s="2">
        <f>Sheet2!AW33/Sheet2!BD33</f>
        <v>4.8148148148148152E-3</v>
      </c>
      <c r="AX28" s="2">
        <f>Sheet2!AX33/Sheet2!BD33</f>
        <v>1.6666666666666666E-2</v>
      </c>
      <c r="AY28" s="2">
        <f>Sheet2!AY33/Sheet2!BD33</f>
        <v>5.2592592592592594E-2</v>
      </c>
      <c r="AZ28" s="13">
        <f>Sheet2!AZ33/Sheet2!BD33</f>
        <v>0.57925925925925925</v>
      </c>
      <c r="BA28" s="2">
        <f>Sheet2!BA33/Sheet2!BD33</f>
        <v>0.28296296296296297</v>
      </c>
      <c r="BB28" s="2">
        <f>Sheet2!BB33/Sheet2!BD33</f>
        <v>6.3703703703703707E-2</v>
      </c>
      <c r="BD28" s="10"/>
      <c r="BF28" s="6">
        <v>3</v>
      </c>
      <c r="BG28" s="2">
        <f>Sheet2!BG33/Sheet2!BN33</f>
        <v>0</v>
      </c>
      <c r="BH28" s="2">
        <f>Sheet2!BH33/Sheet2!BN33</f>
        <v>9.5419847328244278E-3</v>
      </c>
      <c r="BI28" s="2">
        <f>Sheet2!BI33/Sheet2!BN33</f>
        <v>1.2595419847328244E-2</v>
      </c>
      <c r="BJ28" s="2">
        <f>Sheet2!BJ33/Sheet2!BN33</f>
        <v>5.0763358778625957E-2</v>
      </c>
      <c r="BK28" s="13">
        <f>Sheet2!BK33/Sheet2!BN33</f>
        <v>0.60763358778625953</v>
      </c>
      <c r="BL28" s="2">
        <f>Sheet2!BL33/Sheet2!BN33</f>
        <v>0.25419847328244277</v>
      </c>
      <c r="BM28" s="2">
        <f>Sheet2!BM33/Sheet2!BN33</f>
        <v>6.5267175572519084E-2</v>
      </c>
      <c r="BN28" s="10"/>
      <c r="BP28" s="6">
        <v>3</v>
      </c>
      <c r="BQ28" s="2">
        <f>Sheet2!BQ33/Sheet2!BY33</f>
        <v>0</v>
      </c>
      <c r="BR28" s="2">
        <f>Sheet2!BR33/Sheet2!BY33</f>
        <v>1.4521193092621664E-2</v>
      </c>
      <c r="BS28" s="2">
        <f>Sheet2!BS33/Sheet2!BY33</f>
        <v>1.5698587127158554E-2</v>
      </c>
      <c r="BT28" s="2">
        <f>Sheet2!BT33/Sheet2!BY33</f>
        <v>4.4348508634222919E-2</v>
      </c>
      <c r="BU28" s="13">
        <f>Sheet2!BU33/Sheet2!BY33</f>
        <v>0.63108320251177397</v>
      </c>
      <c r="BV28" s="2">
        <f>Sheet2!BV33/Sheet2!BY33</f>
        <v>0.22880690737833595</v>
      </c>
      <c r="BW28" s="2">
        <f>Sheet2!BW33/Sheet2!BY33</f>
        <v>6.5541601255886969E-2</v>
      </c>
    </row>
    <row r="29" spans="1:75" s="6" customFormat="1" x14ac:dyDescent="0.25">
      <c r="B29" s="6">
        <v>2</v>
      </c>
      <c r="C29" s="2">
        <f>Sheet2!C34/Sheet2!K34</f>
        <v>2.1041557075223566E-3</v>
      </c>
      <c r="D29" s="2">
        <f>Sheet2!D34/Sheet2!K34</f>
        <v>1.3940031562335612E-2</v>
      </c>
      <c r="E29" s="2">
        <f>Sheet2!E34/Sheet2!K34</f>
        <v>3.7085744345081537E-2</v>
      </c>
      <c r="F29" s="2">
        <f>Sheet2!F34/Sheet2!K34</f>
        <v>9.7843240399789588E-2</v>
      </c>
      <c r="G29" s="2">
        <f>Sheet2!G34/Sheet2!K34</f>
        <v>0.1793792740662809</v>
      </c>
      <c r="H29" s="13">
        <f>Sheet2!H34/Sheet2!K34</f>
        <v>0.25039452919516042</v>
      </c>
      <c r="I29" s="14">
        <f>Sheet2!I34/Sheet2!K34</f>
        <v>0.41925302472382958</v>
      </c>
      <c r="K29" s="10"/>
      <c r="M29" s="6">
        <v>2</v>
      </c>
      <c r="N29" s="2">
        <f>Sheet2!N34/Sheet2!V34</f>
        <v>2.6780931976432779E-3</v>
      </c>
      <c r="O29" s="2">
        <f>Sheet2!O34/Sheet2!V34</f>
        <v>8.0342795929298338E-4</v>
      </c>
      <c r="P29" s="2">
        <f>Sheet2!P34/Sheet2!V34</f>
        <v>1.098018211033744E-2</v>
      </c>
      <c r="Q29" s="2">
        <f>Sheet2!Q34/Sheet2!V34</f>
        <v>5.8650241028387791E-2</v>
      </c>
      <c r="R29" s="2">
        <f>Sheet2!R34/Sheet2!V34</f>
        <v>0.25843599357257635</v>
      </c>
      <c r="S29" s="13">
        <f>Sheet2!S34/Sheet2!V34</f>
        <v>0.35618639528655599</v>
      </c>
      <c r="T29" s="2">
        <f>Sheet2!T34/Sheet2!V34</f>
        <v>0.31226566684520624</v>
      </c>
      <c r="V29" s="10"/>
      <c r="X29" s="6">
        <v>2</v>
      </c>
      <c r="Y29" s="2">
        <f>Sheet2!Y34/Sheet2!AG34</f>
        <v>0</v>
      </c>
      <c r="Z29" s="2">
        <f>Sheet2!Z34/Sheet2!AG34</f>
        <v>5.5509297807382742E-4</v>
      </c>
      <c r="AA29" s="2">
        <f>Sheet2!AA34/Sheet2!AG34</f>
        <v>1.1101859561476548E-3</v>
      </c>
      <c r="AB29" s="2">
        <f>Sheet2!AB34/Sheet2!AG34</f>
        <v>2.8864834859839022E-2</v>
      </c>
      <c r="AC29" s="2">
        <f>Sheet2!AC34/Sheet2!AG34</f>
        <v>0.26033860671662501</v>
      </c>
      <c r="AD29" s="13">
        <f>Sheet2!AD34/Sheet2!AG34</f>
        <v>0.47932278656674993</v>
      </c>
      <c r="AE29" s="2">
        <f>Sheet2!AE34/Sheet2!AG34</f>
        <v>0.22980849292256453</v>
      </c>
      <c r="AH29" s="10"/>
      <c r="AJ29" s="6">
        <v>2</v>
      </c>
      <c r="AK29" s="2">
        <f>Sheet2!AK34/Sheet2!AS34</f>
        <v>0</v>
      </c>
      <c r="AL29" s="2">
        <f>Sheet2!AL34/Sheet2!AS34</f>
        <v>8.6206896551724137E-4</v>
      </c>
      <c r="AM29" s="2">
        <f>Sheet2!AM34/Sheet2!AS34</f>
        <v>5.7471264367816091E-4</v>
      </c>
      <c r="AN29" s="2">
        <f>Sheet2!AN34/Sheet2!AS34</f>
        <v>1.5229885057471264E-2</v>
      </c>
      <c r="AO29" s="2">
        <f>Sheet2!AO34/Sheet2!AS34</f>
        <v>0.23304597701149427</v>
      </c>
      <c r="AP29" s="13">
        <f>Sheet2!AP34/Sheet2!AS34</f>
        <v>0.58850574712643677</v>
      </c>
      <c r="AQ29" s="2">
        <f>Sheet2!AQ34/Sheet2!AS34</f>
        <v>0.1617816091954023</v>
      </c>
      <c r="AS29" s="10"/>
      <c r="AU29" s="6">
        <v>2</v>
      </c>
      <c r="AV29" s="2">
        <f>Sheet2!AV34/Sheet2!BD34</f>
        <v>0</v>
      </c>
      <c r="AW29" s="2">
        <f>Sheet2!AW34/Sheet2!BD34</f>
        <v>1.4876524843796489E-3</v>
      </c>
      <c r="AX29" s="2">
        <f>Sheet2!AX34/Sheet2!BD34</f>
        <v>1.4876524843796489E-3</v>
      </c>
      <c r="AY29" s="2">
        <f>Sheet2!AY34/Sheet2!BD34</f>
        <v>7.1407319250223148E-3</v>
      </c>
      <c r="AZ29" s="2">
        <f>Sheet2!AZ34/Sheet2!BD34</f>
        <v>0.22255281166319549</v>
      </c>
      <c r="BA29" s="13">
        <f>Sheet2!BA34/Sheet2!BD34</f>
        <v>0.63403748884260636</v>
      </c>
      <c r="BB29" s="2">
        <f>Sheet2!BB34/Sheet2!BD34</f>
        <v>0.13329366260041653</v>
      </c>
      <c r="BD29" s="10"/>
      <c r="BF29" s="6">
        <v>2</v>
      </c>
      <c r="BG29" s="2">
        <f>Sheet2!BG34/Sheet2!BN34</f>
        <v>0</v>
      </c>
      <c r="BH29" s="2">
        <f>Sheet2!BH34/Sheet2!BN34</f>
        <v>2.7717893440098551E-3</v>
      </c>
      <c r="BI29" s="2">
        <f>Sheet2!BI34/Sheet2!BN34</f>
        <v>1.5398829688943641E-3</v>
      </c>
      <c r="BJ29" s="2">
        <f>Sheet2!BJ34/Sheet2!BN34</f>
        <v>3.6957191253464737E-3</v>
      </c>
      <c r="BK29" s="2">
        <f>Sheet2!BK34/Sheet2!BN34</f>
        <v>0.18940560517400679</v>
      </c>
      <c r="BL29" s="13">
        <f>Sheet2!BL34/Sheet2!BN34</f>
        <v>0.714197720973206</v>
      </c>
      <c r="BM29" s="2">
        <f>Sheet2!BM34/Sheet2!BN34</f>
        <v>8.8389282414536502E-2</v>
      </c>
      <c r="BN29" s="10"/>
      <c r="BP29" s="6">
        <v>2</v>
      </c>
      <c r="BQ29" s="2">
        <f>Sheet2!BQ34/Sheet2!BY34</f>
        <v>0</v>
      </c>
      <c r="BR29" s="2">
        <f>Sheet2!BR34/Sheet2!BY34</f>
        <v>4.7709923664122139E-3</v>
      </c>
      <c r="BS29" s="2">
        <f>Sheet2!BS34/Sheet2!BY34</f>
        <v>2.8625954198473282E-3</v>
      </c>
      <c r="BT29" s="2">
        <f>Sheet2!BT34/Sheet2!BY34</f>
        <v>2.5445292620865142E-3</v>
      </c>
      <c r="BU29" s="2">
        <f>Sheet2!BU34/Sheet2!BY34</f>
        <v>0.16984732824427481</v>
      </c>
      <c r="BV29" s="13">
        <f>Sheet2!BV34/Sheet2!BY34</f>
        <v>0.76463104325699749</v>
      </c>
      <c r="BW29" s="2">
        <f>Sheet2!BW34/Sheet2!BY34</f>
        <v>5.5343511450381681E-2</v>
      </c>
    </row>
    <row r="30" spans="1:75" s="6" customFormat="1" x14ac:dyDescent="0.25">
      <c r="B30" s="6">
        <v>1</v>
      </c>
      <c r="C30" s="2">
        <f>Sheet2!C35/Sheet2!K35</f>
        <v>0</v>
      </c>
      <c r="D30" s="2">
        <f>Sheet2!D35/Sheet2!K35</f>
        <v>0</v>
      </c>
      <c r="E30" s="2">
        <f>Sheet2!E35/Sheet2!K35</f>
        <v>0</v>
      </c>
      <c r="F30" s="2">
        <f>Sheet2!F35/Sheet2!K35</f>
        <v>5.6132472635419591E-3</v>
      </c>
      <c r="G30" s="2">
        <f>Sheet2!G35/Sheet2!K35</f>
        <v>7.2130227336514169E-2</v>
      </c>
      <c r="H30" s="2">
        <f>Sheet2!H35/Sheet2!K35</f>
        <v>0.40078585461689586</v>
      </c>
      <c r="I30" s="13">
        <f>Sheet2!I35/Sheet2!K35</f>
        <v>0.52147067078304798</v>
      </c>
      <c r="K30" s="10"/>
      <c r="M30" s="6">
        <v>1</v>
      </c>
      <c r="N30" s="2">
        <f>Sheet2!N35/Sheet2!V35</f>
        <v>0</v>
      </c>
      <c r="O30" s="2">
        <f>Sheet2!O35/Sheet2!V35</f>
        <v>0</v>
      </c>
      <c r="P30" s="2">
        <f>Sheet2!P35/Sheet2!V35</f>
        <v>0</v>
      </c>
      <c r="Q30" s="2">
        <f>Sheet2!Q35/Sheet2!V35</f>
        <v>0</v>
      </c>
      <c r="R30" s="2">
        <f>Sheet2!R35/Sheet2!V35</f>
        <v>3.0118737329858095E-2</v>
      </c>
      <c r="S30" s="2">
        <f>Sheet2!S35/Sheet2!V35</f>
        <v>0.39009556907037357</v>
      </c>
      <c r="T30" s="13">
        <f>Sheet2!T35/Sheet2!V35</f>
        <v>0.57978569359976828</v>
      </c>
      <c r="V30" s="10"/>
      <c r="X30" s="6">
        <v>1</v>
      </c>
      <c r="Y30" s="2">
        <f>Sheet2!Y35/Sheet2!AG35</f>
        <v>0</v>
      </c>
      <c r="Z30" s="2">
        <f>Sheet2!Z35/Sheet2!AG35</f>
        <v>0</v>
      </c>
      <c r="AA30" s="2">
        <f>Sheet2!AA35/Sheet2!AG35</f>
        <v>0</v>
      </c>
      <c r="AB30" s="2">
        <f>Sheet2!AB35/Sheet2!AG35</f>
        <v>0</v>
      </c>
      <c r="AC30" s="2">
        <f>Sheet2!AC35/Sheet2!AG35</f>
        <v>1.2563565659587198E-2</v>
      </c>
      <c r="AD30" s="2">
        <f>Sheet2!AD35/Sheet2!AG35</f>
        <v>0.3942566556984744</v>
      </c>
      <c r="AE30" s="13">
        <f>Sheet2!AE35/Sheet2!AG35</f>
        <v>0.59317977864193838</v>
      </c>
      <c r="AH30" s="10"/>
      <c r="AJ30" s="6">
        <v>1</v>
      </c>
      <c r="AK30" s="2">
        <f>Sheet2!AK35/Sheet2!AS35</f>
        <v>0</v>
      </c>
      <c r="AL30" s="2">
        <f>Sheet2!AL35/Sheet2!AS35</f>
        <v>0</v>
      </c>
      <c r="AM30" s="2">
        <f>Sheet2!AM35/Sheet2!AS35</f>
        <v>0</v>
      </c>
      <c r="AN30" s="2">
        <f>Sheet2!AN35/Sheet2!AS35</f>
        <v>0</v>
      </c>
      <c r="AO30" s="2">
        <f>Sheet2!AO35/Sheet2!AS35</f>
        <v>1.2372409526755336E-3</v>
      </c>
      <c r="AP30" s="2">
        <f>Sheet2!AP35/Sheet2!AS35</f>
        <v>0.38787503866377976</v>
      </c>
      <c r="AQ30" s="13">
        <f>Sheet2!AQ35/Sheet2!AS35</f>
        <v>0.61088772038354466</v>
      </c>
      <c r="AS30" s="10"/>
      <c r="AU30" s="6">
        <v>1</v>
      </c>
      <c r="AV30" s="2">
        <f>Sheet2!AV35/Sheet2!BD35</f>
        <v>0</v>
      </c>
      <c r="AW30" s="2">
        <f>Sheet2!AW35/Sheet2!BD35</f>
        <v>0</v>
      </c>
      <c r="AX30" s="2">
        <f>Sheet2!AX35/Sheet2!BD35</f>
        <v>0</v>
      </c>
      <c r="AY30" s="2">
        <f>Sheet2!AY35/Sheet2!BD35</f>
        <v>0</v>
      </c>
      <c r="AZ30" s="2">
        <f>Sheet2!AZ35/Sheet2!BD35</f>
        <v>0</v>
      </c>
      <c r="BA30" s="2">
        <f>Sheet2!BA35/Sheet2!BD35</f>
        <v>0.35190521934037783</v>
      </c>
      <c r="BB30" s="13">
        <f>Sheet2!BB35/Sheet2!BD35</f>
        <v>0.64809478065962212</v>
      </c>
      <c r="BD30" s="10"/>
      <c r="BF30" s="6">
        <v>1</v>
      </c>
      <c r="BG30" s="2">
        <f>Sheet2!BG35/Sheet2!BN35</f>
        <v>0</v>
      </c>
      <c r="BH30" s="2">
        <f>Sheet2!BH35/Sheet2!BN35</f>
        <v>0</v>
      </c>
      <c r="BI30" s="2">
        <f>Sheet2!BI35/Sheet2!BN35</f>
        <v>0</v>
      </c>
      <c r="BJ30" s="2">
        <f>Sheet2!BJ35/Sheet2!BN35</f>
        <v>0</v>
      </c>
      <c r="BK30" s="2">
        <f>Sheet2!BK35/Sheet2!BN35</f>
        <v>0</v>
      </c>
      <c r="BL30" s="2">
        <f>Sheet2!BL35/Sheet2!BN35</f>
        <v>0.29472286757384669</v>
      </c>
      <c r="BM30" s="13">
        <f>Sheet2!BM35/Sheet2!BN35</f>
        <v>0.70527713242615331</v>
      </c>
      <c r="BN30" s="10"/>
      <c r="BP30" s="6">
        <v>1</v>
      </c>
      <c r="BQ30" s="2">
        <f>Sheet2!BQ35/Sheet2!BY35</f>
        <v>0</v>
      </c>
      <c r="BR30" s="2">
        <f>Sheet2!BR35/Sheet2!BY35</f>
        <v>0</v>
      </c>
      <c r="BS30" s="2">
        <f>Sheet2!BS35/Sheet2!BY35</f>
        <v>0</v>
      </c>
      <c r="BT30" s="2">
        <f>Sheet2!BT35/Sheet2!BY35</f>
        <v>0</v>
      </c>
      <c r="BU30" s="2">
        <f>Sheet2!BU35/Sheet2!BY35</f>
        <v>0</v>
      </c>
      <c r="BV30" s="2">
        <f>Sheet2!BV35/Sheet2!BY35</f>
        <v>0.25180847399242162</v>
      </c>
      <c r="BW30" s="13">
        <f>Sheet2!BW35/Sheet2!BY35</f>
        <v>0.74819152600757832</v>
      </c>
    </row>
    <row r="31" spans="1:75" x14ac:dyDescent="0.25">
      <c r="K31" s="8"/>
      <c r="V31" s="8"/>
      <c r="AH31" s="8"/>
      <c r="AS31" s="8"/>
      <c r="BD31" s="8"/>
      <c r="BN31" s="8"/>
    </row>
    <row r="32" spans="1:75" x14ac:dyDescent="0.25">
      <c r="B32" t="s">
        <v>3</v>
      </c>
      <c r="C32" s="4">
        <f xml:space="preserve"> SUM(C24,D25,E26,F27,G28,H29,I30)/7</f>
        <v>0.42565080823076756</v>
      </c>
      <c r="K32" s="8"/>
      <c r="M32" t="s">
        <v>3</v>
      </c>
      <c r="N32" s="4">
        <f xml:space="preserve"> SUM(N24,O25,P26,Q27,R28,S29,T30)/7</f>
        <v>0.49265239069264627</v>
      </c>
      <c r="V32" s="8"/>
      <c r="X32" t="s">
        <v>3</v>
      </c>
      <c r="Y32" s="4">
        <f xml:space="preserve"> SUM(Y24,Z25,AA26,AB27,AC28,AD29,AE30)/7</f>
        <v>0.55696268532142146</v>
      </c>
      <c r="AH32" s="8"/>
      <c r="AJ32" t="s">
        <v>3</v>
      </c>
      <c r="AK32" s="4">
        <f xml:space="preserve"> SUM(AK24,AL25,AM26,AN27,AO28,AP29,AQ30)/7</f>
        <v>0.59162323332559363</v>
      </c>
      <c r="AS32" s="8"/>
      <c r="AU32" t="s">
        <v>3</v>
      </c>
      <c r="AV32" s="4">
        <f xml:space="preserve"> SUM(AV24,AW25,AX26,AY27,AZ28,BA29,BB30)/7</f>
        <v>0.61911581334313526</v>
      </c>
      <c r="BD32" s="8"/>
      <c r="BF32" t="s">
        <v>3</v>
      </c>
      <c r="BG32" s="4">
        <f xml:space="preserve"> SUM(BG24,BH25,BI26,BJ27,BK28,BL29,BM30)/7</f>
        <v>0.64205997476173793</v>
      </c>
      <c r="BN32" s="8"/>
      <c r="BP32" t="s">
        <v>3</v>
      </c>
      <c r="BQ32" s="4">
        <f xml:space="preserve"> SUM(BQ24,BR25,BS26,BT27,BU28,BV29,BW30)/7</f>
        <v>0.66527297536529584</v>
      </c>
    </row>
    <row r="33" spans="1:75" x14ac:dyDescent="0.25">
      <c r="B33" t="s">
        <v>4</v>
      </c>
      <c r="C33" s="4">
        <f>SUM(E27:G27,C24,C25:E25,D26:F26,F28:H28,G29:I29,H30:I30)/7</f>
        <v>0.76748527422534651</v>
      </c>
      <c r="K33" s="8"/>
      <c r="M33" t="s">
        <v>4</v>
      </c>
      <c r="N33" s="4">
        <f>SUM(P27:R27,N24,N25:P25,O26:Q26,Q28:S28,R29:T29,S30:T30)/7</f>
        <v>0.8573319422806257</v>
      </c>
      <c r="V33" s="8"/>
      <c r="X33" t="s">
        <v>4</v>
      </c>
      <c r="Y33" s="4">
        <f>SUM(AA27:AC27,Y24,Y25:AA25,Z26:AB26,AB28:AD28,AC29:AE29,AD30:AE30)/7</f>
        <v>0.91729203554698879</v>
      </c>
      <c r="AH33" s="8"/>
      <c r="AJ33" t="s">
        <v>4</v>
      </c>
      <c r="AK33" s="4">
        <f>SUM(AM27:AO27,AK24,AK25:AM25,AL26:AN26,AN28:AP28,AO29:AQ29,AP30:AQ30)/7</f>
        <v>0.95111119761181384</v>
      </c>
      <c r="AS33" s="8"/>
      <c r="AU33" t="s">
        <v>4</v>
      </c>
      <c r="AV33" s="4">
        <f>SUM(AX27:AZ27,AV24,AV25:AX25,AW26:AY26,AY28:BA28,AZ29:BB29,BA30:BB30)/7</f>
        <v>0.96265014958975825</v>
      </c>
      <c r="BD33" s="8"/>
      <c r="BF33" t="s">
        <v>4</v>
      </c>
      <c r="BG33" s="4">
        <f>SUM(BI27:BK27,BG24,BG25:BI25,BH26:BJ26,BJ28:BL28,BK29:BM29,BL30:BM30)/7</f>
        <v>0.96837384713007235</v>
      </c>
      <c r="BN33" s="8"/>
      <c r="BP33" t="s">
        <v>4</v>
      </c>
      <c r="BQ33" s="4">
        <f>SUM(BS27:BU27,BQ24,BQ25:BS25,BR26:BT26,BT28:BV28,BU29:BW29,BV30:BW30)/7</f>
        <v>0.97167469492307768</v>
      </c>
    </row>
    <row r="34" spans="1:75" x14ac:dyDescent="0.25">
      <c r="B34" t="s">
        <v>5</v>
      </c>
      <c r="C34" s="4">
        <f>SUM(C24:E24,C25:F25,C26:G26,D27:H27,E28:I28,F29:I29,G30:I30)/7</f>
        <v>0.90909752552411682</v>
      </c>
      <c r="K34" s="8"/>
      <c r="M34" t="s">
        <v>5</v>
      </c>
      <c r="N34" s="4">
        <f>SUM(N24:P24,N25:Q25,N26:R26,O27:S27,P28:T28,Q29:T29,R30:T30)/7</f>
        <v>0.9632062793213324</v>
      </c>
      <c r="V34" s="8"/>
      <c r="X34" t="s">
        <v>5</v>
      </c>
      <c r="Y34" s="4">
        <f>SUM(Y24:AA24,Y25:AB25,Y26:AC26,Z27:AD27,AA28:AE28,AB29:AE29,AC30:AE30)/7</f>
        <v>0.98788634101325079</v>
      </c>
      <c r="AH34" s="8"/>
      <c r="AJ34" t="s">
        <v>5</v>
      </c>
      <c r="AK34" s="4">
        <f>SUM(AK24:AM24,AK25:AN25,AK26:AO26,AL27:AP27,AM28:AQ28,AN29:AQ29,AO30:AQ30)/7</f>
        <v>0.99547735545523397</v>
      </c>
      <c r="AS34" s="8"/>
      <c r="AU34" t="s">
        <v>5</v>
      </c>
      <c r="AV34" s="4">
        <f>SUM(AV24:AX24,AV25:AY25,AV26:AZ26,AW27:BA27,AX28:BB28,AY29:BB29,AZ30:BB30)/7</f>
        <v>0.99856862378611633</v>
      </c>
      <c r="BD34" s="8"/>
      <c r="BF34" t="s">
        <v>5</v>
      </c>
      <c r="BG34" s="4">
        <f>SUM(BG24:BI24,BG25:BJ25,BG26:BK26,BH27:BL27,BI28:BM28,BJ29:BM29,BK30:BM30)/7</f>
        <v>0.99802090613632455</v>
      </c>
      <c r="BN34" s="8"/>
      <c r="BP34" t="s">
        <v>5</v>
      </c>
      <c r="BQ34" s="4">
        <f>SUM(BQ24:BS24,BQ25:BT25,BQ26:BU26,BR27:BV27,BS28:BW28,BT29:BW29,BU30:BW30)/7</f>
        <v>0.99683503130301709</v>
      </c>
    </row>
    <row r="35" spans="1:75" x14ac:dyDescent="0.25">
      <c r="B35" t="s">
        <v>25</v>
      </c>
      <c r="C35" s="4">
        <f>SUM(F24:I24,G25:I25,H26:I26,I27,C27,C28:D28,C29:E29,C30:F30)/7</f>
        <v>9.0902474475883052E-2</v>
      </c>
      <c r="K35" s="8"/>
      <c r="M35" t="s">
        <v>25</v>
      </c>
      <c r="N35" s="4">
        <f>SUM(Q24:T24,R25:T25,S26:T26,T27,N27,N28:O28,N29:P29,N30:Q30)/7</f>
        <v>3.6793720678667603E-2</v>
      </c>
      <c r="V35" s="8"/>
      <c r="X35" t="s">
        <v>25</v>
      </c>
      <c r="Y35" s="4">
        <f>SUM(AB24:AE24,AC25:AE25,AD26:AE26,AE27,Y27,Y28:Z28,Y29:AA29,Y30:AB30)/7</f>
        <v>1.2113658986749234E-2</v>
      </c>
      <c r="AH35" s="8"/>
      <c r="AJ35" t="s">
        <v>25</v>
      </c>
      <c r="AK35" s="4">
        <f>SUM(AN24:AQ24,AO25:AQ25,AP26:AQ26,AQ27,AK27,AK28:AL28,AK29:AM29,AK30:AN30)/7</f>
        <v>4.5226445447663815E-3</v>
      </c>
      <c r="AS35" s="8"/>
      <c r="AU35" t="s">
        <v>25</v>
      </c>
      <c r="AV35" s="4">
        <f>SUM(AY24:BB24,AZ25:BB25,BA26:BB26,BB27,AV27,AV28:AW28,AV29:AX29,AV30:AY30)/7</f>
        <v>1.4313762138838237E-3</v>
      </c>
      <c r="BD35" s="8"/>
      <c r="BF35" t="s">
        <v>25</v>
      </c>
      <c r="BG35" s="4">
        <f>SUM(BJ24:BM24,BK25:BM25,BL26:BM26,BM27,BG27,BG28:BH28,BG29:BI29,BG30:BJ30)/7</f>
        <v>1.9790938636755208E-3</v>
      </c>
      <c r="BN35" s="8"/>
      <c r="BP35" t="s">
        <v>25</v>
      </c>
      <c r="BQ35" s="4">
        <f>SUM(BT24:BW24,BU25:BW25,BV26:BW26,BW27,BQ27,BQ28:BR28,BQ29:BS29,BQ30:BT30)/7</f>
        <v>3.1649686969830297E-3</v>
      </c>
    </row>
    <row r="36" spans="1:75" x14ac:dyDescent="0.25">
      <c r="K36" s="8"/>
      <c r="V36" s="8"/>
      <c r="AH36" s="8"/>
      <c r="AS36" s="8"/>
      <c r="BD36" s="8"/>
      <c r="BN36" s="8"/>
    </row>
    <row r="37" spans="1:75" s="7" customFormat="1" x14ac:dyDescent="0.25">
      <c r="A37" s="7" t="s">
        <v>19</v>
      </c>
      <c r="K37" s="11"/>
      <c r="V37" s="11"/>
      <c r="AH37" s="11"/>
      <c r="AS37" s="11"/>
      <c r="BD37" s="11"/>
      <c r="BN37" s="11"/>
    </row>
    <row r="38" spans="1:75" s="7" customFormat="1" x14ac:dyDescent="0.25">
      <c r="A38" s="21"/>
      <c r="B38" s="7" t="s">
        <v>1</v>
      </c>
      <c r="K38" s="11"/>
      <c r="L38" s="21"/>
      <c r="M38" s="7" t="s">
        <v>1</v>
      </c>
      <c r="V38" s="11"/>
      <c r="W38" s="21"/>
      <c r="X38" s="7" t="s">
        <v>1</v>
      </c>
      <c r="AH38" s="11"/>
      <c r="AI38" s="21"/>
      <c r="AJ38" s="7" t="s">
        <v>1</v>
      </c>
      <c r="AS38" s="11"/>
      <c r="AT38" s="21"/>
      <c r="AU38" s="7" t="s">
        <v>1</v>
      </c>
      <c r="BD38" s="11"/>
      <c r="BE38" s="21"/>
      <c r="BF38" s="7" t="s">
        <v>1</v>
      </c>
      <c r="BN38" s="11"/>
      <c r="BO38" s="21"/>
      <c r="BP38" s="7" t="s">
        <v>26</v>
      </c>
    </row>
    <row r="39" spans="1:75" s="7" customFormat="1" x14ac:dyDescent="0.25">
      <c r="A39" s="7" t="s">
        <v>0</v>
      </c>
      <c r="B39" s="22"/>
      <c r="C39" s="7" t="s">
        <v>2</v>
      </c>
      <c r="D39" s="7">
        <v>12</v>
      </c>
      <c r="E39" s="7">
        <v>8</v>
      </c>
      <c r="F39" s="7">
        <v>4</v>
      </c>
      <c r="G39" s="7">
        <v>3</v>
      </c>
      <c r="H39" s="7">
        <v>2</v>
      </c>
      <c r="I39" s="7">
        <v>1</v>
      </c>
      <c r="K39" s="11"/>
      <c r="L39" s="7" t="s">
        <v>0</v>
      </c>
      <c r="M39" s="22"/>
      <c r="N39" s="7" t="s">
        <v>2</v>
      </c>
      <c r="O39" s="7">
        <v>12</v>
      </c>
      <c r="P39" s="7">
        <v>8</v>
      </c>
      <c r="Q39" s="7">
        <v>4</v>
      </c>
      <c r="R39" s="7">
        <v>3</v>
      </c>
      <c r="S39" s="7">
        <v>2</v>
      </c>
      <c r="T39" s="7">
        <v>1</v>
      </c>
      <c r="V39" s="11"/>
      <c r="W39" s="7" t="s">
        <v>0</v>
      </c>
      <c r="X39" s="22"/>
      <c r="Y39" s="7" t="s">
        <v>2</v>
      </c>
      <c r="Z39" s="7">
        <v>12</v>
      </c>
      <c r="AA39" s="7">
        <v>8</v>
      </c>
      <c r="AB39" s="7">
        <v>4</v>
      </c>
      <c r="AC39" s="7">
        <v>3</v>
      </c>
      <c r="AD39" s="7">
        <v>2</v>
      </c>
      <c r="AE39" s="7">
        <v>1</v>
      </c>
      <c r="AH39" s="11"/>
      <c r="AI39" s="7" t="s">
        <v>0</v>
      </c>
      <c r="AJ39" s="22"/>
      <c r="AK39" s="7" t="s">
        <v>2</v>
      </c>
      <c r="AL39" s="7">
        <v>12</v>
      </c>
      <c r="AM39" s="7">
        <v>8</v>
      </c>
      <c r="AN39" s="7">
        <v>4</v>
      </c>
      <c r="AO39" s="7">
        <v>3</v>
      </c>
      <c r="AP39" s="7">
        <v>2</v>
      </c>
      <c r="AQ39" s="7">
        <v>1</v>
      </c>
      <c r="AS39" s="11"/>
      <c r="AT39" s="7" t="s">
        <v>0</v>
      </c>
      <c r="AU39" s="22"/>
      <c r="AV39" s="7" t="s">
        <v>2</v>
      </c>
      <c r="AW39" s="7">
        <v>12</v>
      </c>
      <c r="AX39" s="7">
        <v>8</v>
      </c>
      <c r="AY39" s="7">
        <v>4</v>
      </c>
      <c r="AZ39" s="7">
        <v>3</v>
      </c>
      <c r="BA39" s="7">
        <v>2</v>
      </c>
      <c r="BB39" s="7">
        <v>1</v>
      </c>
      <c r="BD39" s="11"/>
      <c r="BE39" s="7" t="s">
        <v>0</v>
      </c>
      <c r="BF39" s="22"/>
      <c r="BG39" s="7" t="s">
        <v>2</v>
      </c>
      <c r="BH39" s="7">
        <v>12</v>
      </c>
      <c r="BI39" s="7">
        <v>8</v>
      </c>
      <c r="BJ39" s="7">
        <v>4</v>
      </c>
      <c r="BK39" s="7">
        <v>3</v>
      </c>
      <c r="BL39" s="7">
        <v>2</v>
      </c>
      <c r="BM39" s="7">
        <v>1</v>
      </c>
      <c r="BN39" s="11"/>
      <c r="BO39" s="7" t="s">
        <v>0</v>
      </c>
      <c r="BP39" s="22"/>
      <c r="BQ39" s="7" t="s">
        <v>2</v>
      </c>
      <c r="BR39" s="7">
        <v>12</v>
      </c>
      <c r="BS39" s="7">
        <v>8</v>
      </c>
      <c r="BT39" s="7">
        <v>4</v>
      </c>
      <c r="BU39" s="7">
        <v>3</v>
      </c>
      <c r="BV39" s="7">
        <v>2</v>
      </c>
      <c r="BW39" s="7">
        <v>1</v>
      </c>
    </row>
    <row r="40" spans="1:75" s="7" customFormat="1" x14ac:dyDescent="0.25">
      <c r="B40" s="7" t="s">
        <v>2</v>
      </c>
      <c r="C40" s="13">
        <f>Sheet2!C41/Sheet2!K41</f>
        <v>0.79402209226770626</v>
      </c>
      <c r="D40" s="2">
        <f>Sheet2!D41/Sheet2!K41</f>
        <v>0.1728395061728395</v>
      </c>
      <c r="E40" s="2">
        <f>Sheet2!E41/Sheet2!K41</f>
        <v>3.1189083820662766E-2</v>
      </c>
      <c r="F40" s="2">
        <f>Sheet2!F41/Sheet2!K41</f>
        <v>0</v>
      </c>
      <c r="G40" s="2">
        <f>Sheet2!G41/Sheet2!K41</f>
        <v>1.9493177387914229E-3</v>
      </c>
      <c r="H40" s="2">
        <f>Sheet2!H41/Sheet2!K41</f>
        <v>0</v>
      </c>
      <c r="I40" s="2">
        <f>Sheet2!I41/Sheet2!K41</f>
        <v>0</v>
      </c>
      <c r="K40" s="11"/>
      <c r="M40" s="7" t="s">
        <v>2</v>
      </c>
      <c r="N40" s="13">
        <f>Sheet2!N41/Sheet2!V41</f>
        <v>0.8294573643410853</v>
      </c>
      <c r="O40" s="2">
        <f>Sheet2!O41/Sheet2!V41</f>
        <v>0.16349541930937281</v>
      </c>
      <c r="P40" s="2">
        <f>Sheet2!P41/Sheet2!V41</f>
        <v>7.0472163495419312E-3</v>
      </c>
      <c r="Q40" s="2">
        <f>Sheet2!Q41/Sheet2!V41</f>
        <v>0</v>
      </c>
      <c r="R40" s="2">
        <f>Sheet2!R41/Sheet2!V41</f>
        <v>0</v>
      </c>
      <c r="S40" s="2">
        <f>Sheet2!S41/Sheet2!V41</f>
        <v>0</v>
      </c>
      <c r="T40" s="2">
        <f>Sheet2!T41/Sheet2!V41</f>
        <v>0</v>
      </c>
      <c r="V40" s="11"/>
      <c r="X40" s="7" t="s">
        <v>2</v>
      </c>
      <c r="Y40" s="13">
        <f>Sheet2!Y41/Sheet2!AG41</f>
        <v>0.87066974595842961</v>
      </c>
      <c r="Z40" s="2">
        <f>Sheet2!Z41/Sheet2!AG41</f>
        <v>0.12933025404157045</v>
      </c>
      <c r="AA40" s="2">
        <f>Sheet2!AA41/Sheet2!AG41</f>
        <v>0</v>
      </c>
      <c r="AB40" s="2">
        <f>Sheet2!AB41/Sheet2!AG41</f>
        <v>0</v>
      </c>
      <c r="AC40" s="2">
        <f>Sheet2!AC41/Sheet2!AG41</f>
        <v>0</v>
      </c>
      <c r="AD40" s="2">
        <f>Sheet2!AD41/Sheet2!AG41</f>
        <v>0</v>
      </c>
      <c r="AE40" s="2">
        <f>Sheet2!AE41/Sheet2!AG41</f>
        <v>0</v>
      </c>
      <c r="AH40" s="11"/>
      <c r="AJ40" s="7" t="s">
        <v>2</v>
      </c>
      <c r="AK40" s="13">
        <f>Sheet2!AK41/Sheet2!AS41</f>
        <v>0.92451229855810013</v>
      </c>
      <c r="AL40" s="2">
        <f>Sheet2!AL41/Sheet2!AS41</f>
        <v>7.548770144189991E-2</v>
      </c>
      <c r="AM40" s="2">
        <f>Sheet2!AM41/Sheet2!AS41</f>
        <v>0</v>
      </c>
      <c r="AN40" s="2">
        <f>Sheet2!AN41/Sheet2!AS41</f>
        <v>0</v>
      </c>
      <c r="AO40" s="2">
        <f>Sheet2!AO41/Sheet2!AS41</f>
        <v>0</v>
      </c>
      <c r="AP40" s="2">
        <f>Sheet2!AP41/Sheet2!AS41</f>
        <v>0</v>
      </c>
      <c r="AQ40" s="2">
        <f>Sheet2!AQ41/Sheet2!AS41</f>
        <v>0</v>
      </c>
      <c r="AS40" s="11"/>
      <c r="AU40" s="7" t="s">
        <v>2</v>
      </c>
      <c r="AV40" s="13">
        <f>Sheet2!AV41/Sheet2!BD41</f>
        <v>0.97922568460812087</v>
      </c>
      <c r="AW40" s="2">
        <f>Sheet2!AW41/Sheet2!BD41</f>
        <v>2.0774315391879131E-2</v>
      </c>
      <c r="AX40" s="2">
        <f>Sheet2!AX41/Sheet2!BD41</f>
        <v>0</v>
      </c>
      <c r="AY40" s="2">
        <f>Sheet2!AY41/Sheet2!BD41</f>
        <v>0</v>
      </c>
      <c r="AZ40" s="2">
        <f>Sheet2!AZ41/Sheet2!BD41</f>
        <v>0</v>
      </c>
      <c r="BA40" s="2">
        <f>Sheet2!BA41/Sheet2!BD41</f>
        <v>0</v>
      </c>
      <c r="BB40" s="2">
        <f>Sheet2!BB41/Sheet2!BD41</f>
        <v>0</v>
      </c>
      <c r="BD40" s="11"/>
      <c r="BF40" s="7" t="s">
        <v>2</v>
      </c>
      <c r="BG40" s="13">
        <f>Sheet2!BG41/Sheet2!BN41</f>
        <v>1</v>
      </c>
      <c r="BH40" s="2">
        <f>Sheet2!BH41/Sheet2!BN41</f>
        <v>0</v>
      </c>
      <c r="BI40" s="2">
        <f>Sheet2!BI41/Sheet2!BN41</f>
        <v>0</v>
      </c>
      <c r="BJ40" s="2">
        <f>Sheet2!BJ41/Sheet2!BN41</f>
        <v>0</v>
      </c>
      <c r="BK40" s="2">
        <f>Sheet2!BK41/Sheet2!BN41</f>
        <v>0</v>
      </c>
      <c r="BL40" s="2">
        <f>Sheet2!BL41/Sheet2!BN41</f>
        <v>0</v>
      </c>
      <c r="BM40" s="2">
        <f>Sheet2!BM41/Sheet2!BN41</f>
        <v>0</v>
      </c>
      <c r="BN40" s="11"/>
      <c r="BP40" s="7" t="s">
        <v>2</v>
      </c>
      <c r="BQ40" s="13">
        <f>Sheet2!BQ41/Sheet2!BY41</f>
        <v>1</v>
      </c>
      <c r="BR40" s="2">
        <f>Sheet2!BR41/Sheet2!BY41</f>
        <v>0</v>
      </c>
      <c r="BS40" s="2">
        <f>Sheet2!BS41/Sheet2!BY41</f>
        <v>0</v>
      </c>
      <c r="BT40" s="2">
        <f>Sheet2!BT41/Sheet2!BY41</f>
        <v>0</v>
      </c>
      <c r="BU40" s="2">
        <f>Sheet2!BU41/Sheet2!BY41</f>
        <v>0</v>
      </c>
      <c r="BV40" s="2">
        <f>Sheet2!BV41/Sheet2!BY41</f>
        <v>0</v>
      </c>
      <c r="BW40" s="2">
        <f>Sheet2!BW41/Sheet2!BY41</f>
        <v>0</v>
      </c>
    </row>
    <row r="41" spans="1:75" s="7" customFormat="1" x14ac:dyDescent="0.25">
      <c r="B41" s="7">
        <v>12</v>
      </c>
      <c r="C41" s="2">
        <f>Sheet2!C42/Sheet2!K42</f>
        <v>1.3157894736842105E-2</v>
      </c>
      <c r="D41" s="13">
        <f>Sheet2!D42/Sheet2!K42</f>
        <v>0.3046955624355005</v>
      </c>
      <c r="E41" s="2">
        <f>Sheet2!E42/Sheet2!K42</f>
        <v>0.38106295149638802</v>
      </c>
      <c r="F41" s="2">
        <f>Sheet2!F42/Sheet2!K42</f>
        <v>0.18550051599587203</v>
      </c>
      <c r="G41" s="2">
        <f>Sheet2!G42/Sheet2!K42</f>
        <v>6.5789473684210523E-2</v>
      </c>
      <c r="H41" s="2">
        <f>Sheet2!H42/Sheet2!K42</f>
        <v>2.5283797729618165E-2</v>
      </c>
      <c r="I41" s="2">
        <f>Sheet2!I42/Sheet2!K42</f>
        <v>2.4509803921568627E-2</v>
      </c>
      <c r="K41" s="11"/>
      <c r="M41" s="7">
        <v>12</v>
      </c>
      <c r="N41" s="2">
        <f>Sheet2!N42/Sheet2!V42</f>
        <v>5.3248136315228972E-4</v>
      </c>
      <c r="O41" s="13">
        <f>Sheet2!O42/Sheet2!V42</f>
        <v>0.27502662406815759</v>
      </c>
      <c r="P41" s="2">
        <f>Sheet2!P42/Sheet2!V42</f>
        <v>0.41054313099041534</v>
      </c>
      <c r="Q41" s="2">
        <f>Sheet2!Q42/Sheet2!V42</f>
        <v>0.25452609158679446</v>
      </c>
      <c r="R41" s="2">
        <f>Sheet2!R42/Sheet2!V42</f>
        <v>4.0468583599574018E-2</v>
      </c>
      <c r="S41" s="2">
        <f>Sheet2!S42/Sheet2!V42</f>
        <v>1.1980830670926517E-2</v>
      </c>
      <c r="T41" s="2">
        <f>Sheet2!T42/Sheet2!V42</f>
        <v>6.9222577209797657E-3</v>
      </c>
      <c r="V41" s="11"/>
      <c r="X41" s="7">
        <v>12</v>
      </c>
      <c r="Y41" s="2">
        <f>Sheet2!Y42/Sheet2!AG42</f>
        <v>0</v>
      </c>
      <c r="Z41" s="13">
        <f>Sheet2!Z42/Sheet2!AG42</f>
        <v>0.27915291529152914</v>
      </c>
      <c r="AA41" s="2">
        <f>Sheet2!AA42/Sheet2!AG42</f>
        <v>0.40071507150715069</v>
      </c>
      <c r="AB41" s="2">
        <f>Sheet2!AB42/Sheet2!AG42</f>
        <v>0.27722772277227725</v>
      </c>
      <c r="AC41" s="2">
        <f>Sheet2!AC42/Sheet2!AG42</f>
        <v>3.7953795379537955E-2</v>
      </c>
      <c r="AD41" s="2">
        <f>Sheet2!AD42/Sheet2!AG42</f>
        <v>4.9504950495049506E-3</v>
      </c>
      <c r="AE41" s="2">
        <f>Sheet2!AE42/Sheet2!AG42</f>
        <v>0</v>
      </c>
      <c r="AH41" s="11"/>
      <c r="AJ41" s="7">
        <v>12</v>
      </c>
      <c r="AK41" s="2">
        <f>Sheet2!AK42/Sheet2!AS42</f>
        <v>0</v>
      </c>
      <c r="AL41" s="13">
        <f>Sheet2!AL42/Sheet2!AS42</f>
        <v>0.2844141069397042</v>
      </c>
      <c r="AM41" s="2">
        <f>Sheet2!AM42/Sheet2!AS42</f>
        <v>0.39220705346985213</v>
      </c>
      <c r="AN41" s="2">
        <f>Sheet2!AN42/Sheet2!AS42</f>
        <v>0.29522184300341298</v>
      </c>
      <c r="AO41" s="2">
        <f>Sheet2!AO42/Sheet2!AS42</f>
        <v>2.8156996587030716E-2</v>
      </c>
      <c r="AP41" s="2">
        <f>Sheet2!AP42/Sheet2!AS42</f>
        <v>0</v>
      </c>
      <c r="AQ41" s="2">
        <f>Sheet2!AQ42/Sheet2!AS42</f>
        <v>0</v>
      </c>
      <c r="AS41" s="11"/>
      <c r="AU41" s="7">
        <v>12</v>
      </c>
      <c r="AV41" s="2">
        <f>Sheet2!AV42/Sheet2!BD42</f>
        <v>0</v>
      </c>
      <c r="AW41" s="13">
        <f>Sheet2!AW42/Sheet2!BD42</f>
        <v>0.28945818610129564</v>
      </c>
      <c r="AX41" s="2">
        <f>Sheet2!AX42/Sheet2!BD42</f>
        <v>0.38133097762073026</v>
      </c>
      <c r="AY41" s="2">
        <f>Sheet2!AY42/Sheet2!BD42</f>
        <v>0.32008244994110718</v>
      </c>
      <c r="AZ41" s="2">
        <f>Sheet2!AZ42/Sheet2!BD42</f>
        <v>9.1283863368669029E-3</v>
      </c>
      <c r="BA41" s="2">
        <f>Sheet2!BA42/Sheet2!BD42</f>
        <v>0</v>
      </c>
      <c r="BB41" s="2">
        <f>Sheet2!BB42/Sheet2!BD42</f>
        <v>0</v>
      </c>
      <c r="BD41" s="11"/>
      <c r="BF41" s="7">
        <v>12</v>
      </c>
      <c r="BG41" s="2">
        <f>Sheet2!BG42/Sheet2!BN42</f>
        <v>0</v>
      </c>
      <c r="BH41" s="13">
        <f>Sheet2!BH42/Sheet2!BN42</f>
        <v>0.29548229548229549</v>
      </c>
      <c r="BI41" s="2">
        <f>Sheet2!BI42/Sheet2!BN42</f>
        <v>0.36874236874236876</v>
      </c>
      <c r="BJ41" s="2">
        <f>Sheet2!BJ42/Sheet2!BN42</f>
        <v>0.33577533577533575</v>
      </c>
      <c r="BK41" s="2">
        <f>Sheet2!BK42/Sheet2!BN42</f>
        <v>0</v>
      </c>
      <c r="BL41" s="2">
        <f>Sheet2!BL42/Sheet2!BN42</f>
        <v>0</v>
      </c>
      <c r="BM41" s="2">
        <f>Sheet2!BM42/Sheet2!BN42</f>
        <v>0</v>
      </c>
      <c r="BN41" s="11"/>
      <c r="BP41" s="7">
        <v>12</v>
      </c>
      <c r="BQ41" s="2">
        <f>Sheet2!BQ42/Sheet2!BY42</f>
        <v>0</v>
      </c>
      <c r="BR41" s="13">
        <f>Sheet2!BR42/Sheet2!BY42</f>
        <v>0.2987959442332066</v>
      </c>
      <c r="BS41" s="2">
        <f>Sheet2!BS42/Sheet2!BY42</f>
        <v>0.37769328263624841</v>
      </c>
      <c r="BT41" s="2">
        <f>Sheet2!BT42/Sheet2!BY42</f>
        <v>0.32351077313054499</v>
      </c>
      <c r="BU41" s="2">
        <f>Sheet2!BU42/Sheet2!BY42</f>
        <v>0</v>
      </c>
      <c r="BV41" s="2">
        <f>Sheet2!BV42/Sheet2!BY42</f>
        <v>0</v>
      </c>
      <c r="BW41" s="2">
        <f>Sheet2!BW42/Sheet2!BY42</f>
        <v>0</v>
      </c>
    </row>
    <row r="42" spans="1:75" s="7" customFormat="1" x14ac:dyDescent="0.25">
      <c r="B42" s="7">
        <v>8</v>
      </c>
      <c r="C42" s="2">
        <f>Sheet2!C43/Sheet2!K43</f>
        <v>1.3709898546750754E-2</v>
      </c>
      <c r="D42" s="2">
        <f>Sheet2!D43/Sheet2!K43</f>
        <v>9.1307924321360021E-2</v>
      </c>
      <c r="E42" s="13">
        <f>Sheet2!E43/Sheet2!K43</f>
        <v>0.36797367699479022</v>
      </c>
      <c r="F42" s="2">
        <f>Sheet2!F43/Sheet2!K43</f>
        <v>0.33534411845352347</v>
      </c>
      <c r="G42" s="2">
        <f>Sheet2!G43/Sheet2!K43</f>
        <v>0.12009871126953661</v>
      </c>
      <c r="H42" s="2">
        <f>Sheet2!H43/Sheet2!K43</f>
        <v>4.8533040855497672E-2</v>
      </c>
      <c r="I42" s="2">
        <f>Sheet2!I43/Sheet2!K43</f>
        <v>2.3032629558541268E-2</v>
      </c>
      <c r="K42" s="11"/>
      <c r="M42" s="7">
        <v>8</v>
      </c>
      <c r="N42" s="2">
        <f>Sheet2!N43/Sheet2!V43</f>
        <v>0</v>
      </c>
      <c r="O42" s="2">
        <f>Sheet2!O43/Sheet2!V43</f>
        <v>7.1173399285517996E-2</v>
      </c>
      <c r="P42" s="13">
        <f>Sheet2!P43/Sheet2!V43</f>
        <v>0.37702665567463589</v>
      </c>
      <c r="Q42" s="2">
        <f>Sheet2!Q43/Sheet2!V43</f>
        <v>0.45561967573509204</v>
      </c>
      <c r="R42" s="2">
        <f>Sheet2!R43/Sheet2!V43</f>
        <v>9.1783456993679582E-2</v>
      </c>
      <c r="S42" s="2">
        <f>Sheet2!S43/Sheet2!V43</f>
        <v>4.3968123110744708E-3</v>
      </c>
      <c r="T42" s="2">
        <f>Sheet2!T43/Sheet2!V43</f>
        <v>0</v>
      </c>
      <c r="V42" s="11"/>
      <c r="X42" s="7">
        <v>8</v>
      </c>
      <c r="Y42" s="2">
        <f>Sheet2!Y43/Sheet2!AG43</f>
        <v>0</v>
      </c>
      <c r="Z42" s="2">
        <f>Sheet2!Z43/Sheet2!AG43</f>
        <v>4.4630404463040445E-2</v>
      </c>
      <c r="AA42" s="13">
        <f>Sheet2!AA43/Sheet2!AG43</f>
        <v>0.39525801952580197</v>
      </c>
      <c r="AB42" s="2">
        <f>Sheet2!AB43/Sheet2!AG43</f>
        <v>0.502092050209205</v>
      </c>
      <c r="AC42" s="2">
        <f>Sheet2!AC43/Sheet2!AG43</f>
        <v>5.8019525801952583E-2</v>
      </c>
      <c r="AD42" s="2">
        <f>Sheet2!AD43/Sheet2!AG43</f>
        <v>0</v>
      </c>
      <c r="AE42" s="2">
        <f>Sheet2!AE43/Sheet2!AG43</f>
        <v>0</v>
      </c>
      <c r="AH42" s="11"/>
      <c r="AJ42" s="7">
        <v>8</v>
      </c>
      <c r="AK42" s="2">
        <f>Sheet2!AK43/Sheet2!AS43</f>
        <v>0</v>
      </c>
      <c r="AL42" s="2">
        <f>Sheet2!AL43/Sheet2!AS43</f>
        <v>3.4116972477064217E-2</v>
      </c>
      <c r="AM42" s="13">
        <f>Sheet2!AM43/Sheet2!AS43</f>
        <v>0.42087155963302753</v>
      </c>
      <c r="AN42" s="2">
        <f>Sheet2!AN43/Sheet2!AS43</f>
        <v>0.52637614678899081</v>
      </c>
      <c r="AO42" s="2">
        <f>Sheet2!AO43/Sheet2!AS43</f>
        <v>1.863532110091743E-2</v>
      </c>
      <c r="AP42" s="2">
        <f>Sheet2!AP43/Sheet2!AS43</f>
        <v>0</v>
      </c>
      <c r="AQ42" s="2">
        <f>Sheet2!AQ43/Sheet2!AS43</f>
        <v>0</v>
      </c>
      <c r="AS42" s="11"/>
      <c r="AU42" s="7">
        <v>8</v>
      </c>
      <c r="AV42" s="2">
        <f>Sheet2!AV43/Sheet2!BD43</f>
        <v>0</v>
      </c>
      <c r="AW42" s="2">
        <f>Sheet2!AW43/Sheet2!BD43</f>
        <v>1.9851851851851853E-2</v>
      </c>
      <c r="AX42" s="13">
        <f>Sheet2!AX43/Sheet2!BD43</f>
        <v>0.45155555555555554</v>
      </c>
      <c r="AY42" s="2">
        <f>Sheet2!AY43/Sheet2!BD43</f>
        <v>0.52355555555555555</v>
      </c>
      <c r="AZ42" s="2">
        <f>Sheet2!AZ43/Sheet2!BD43</f>
        <v>5.0370370370370369E-3</v>
      </c>
      <c r="BA42" s="2">
        <f>Sheet2!BA43/Sheet2!BD43</f>
        <v>0</v>
      </c>
      <c r="BB42" s="2">
        <f>Sheet2!BB43/Sheet2!BD43</f>
        <v>0</v>
      </c>
      <c r="BD42" s="11"/>
      <c r="BF42" s="7">
        <v>8</v>
      </c>
      <c r="BG42" s="2">
        <f>Sheet2!BG43/Sheet2!BN43</f>
        <v>0</v>
      </c>
      <c r="BH42" s="2">
        <f>Sheet2!BH43/Sheet2!BN43</f>
        <v>8.5810603738890583E-3</v>
      </c>
      <c r="BI42" s="13">
        <f>Sheet2!BI43/Sheet2!BN43</f>
        <v>0.483910511798958</v>
      </c>
      <c r="BJ42" s="2">
        <f>Sheet2!BJ43/Sheet2!BN43</f>
        <v>0.50383083052405764</v>
      </c>
      <c r="BK42" s="2">
        <f>Sheet2!BK43/Sheet2!BN43</f>
        <v>3.6775973030953109E-3</v>
      </c>
      <c r="BL42" s="2">
        <f>Sheet2!BL43/Sheet2!BN43</f>
        <v>0</v>
      </c>
      <c r="BM42" s="2">
        <f>Sheet2!BM43/Sheet2!BN43</f>
        <v>0</v>
      </c>
      <c r="BN42" s="11"/>
      <c r="BP42" s="7">
        <v>8</v>
      </c>
      <c r="BQ42" s="2">
        <f>Sheet2!BQ43/Sheet2!BY43</f>
        <v>0</v>
      </c>
      <c r="BR42" s="2">
        <f>Sheet2!BR43/Sheet2!BY43</f>
        <v>5.0745321915635902E-3</v>
      </c>
      <c r="BS42" s="13">
        <f>Sheet2!BS43/Sheet2!BY43</f>
        <v>0.4903266730098319</v>
      </c>
      <c r="BT42" s="2">
        <f>Sheet2!BT43/Sheet2!BY43</f>
        <v>0.50142721217887731</v>
      </c>
      <c r="BU42" s="2">
        <f>Sheet2!BU43/Sheet2!BY43</f>
        <v>3.171582619727244E-3</v>
      </c>
      <c r="BV42" s="2">
        <f>Sheet2!BV43/Sheet2!BY43</f>
        <v>0</v>
      </c>
      <c r="BW42" s="2">
        <f>Sheet2!BW43/Sheet2!BY43</f>
        <v>0</v>
      </c>
    </row>
    <row r="43" spans="1:75" s="7" customFormat="1" x14ac:dyDescent="0.25">
      <c r="B43" s="7">
        <v>4</v>
      </c>
      <c r="C43" s="2">
        <f>Sheet2!C44/Sheet2!K44</f>
        <v>0</v>
      </c>
      <c r="D43" s="2">
        <f>Sheet2!D44/Sheet2!K44</f>
        <v>2.4217745392198887E-2</v>
      </c>
      <c r="E43" s="2">
        <f>Sheet2!E44/Sheet2!K44</f>
        <v>8.7012430347192457E-2</v>
      </c>
      <c r="F43" s="13">
        <f>Sheet2!F44/Sheet2!K44</f>
        <v>0.32104586369481353</v>
      </c>
      <c r="G43" s="2">
        <f>Sheet2!G44/Sheet2!K44</f>
        <v>0.18881268752678954</v>
      </c>
      <c r="H43" s="2">
        <f>Sheet2!H44/Sheet2!K44</f>
        <v>0.1206600942991856</v>
      </c>
      <c r="I43" s="2">
        <f>Sheet2!I44/Sheet2!K44</f>
        <v>0.25825117873981995</v>
      </c>
      <c r="K43" s="11"/>
      <c r="M43" s="7">
        <v>4</v>
      </c>
      <c r="N43" s="2">
        <f>Sheet2!N44/Sheet2!V44</f>
        <v>0</v>
      </c>
      <c r="O43" s="2">
        <f>Sheet2!O44/Sheet2!V44</f>
        <v>1.7614601018675721E-2</v>
      </c>
      <c r="P43" s="2">
        <f>Sheet2!P44/Sheet2!V44</f>
        <v>5.1146010186757213E-2</v>
      </c>
      <c r="Q43" s="13">
        <f>Sheet2!Q44/Sheet2!V44</f>
        <v>0.40237691001697795</v>
      </c>
      <c r="R43" s="2">
        <f>Sheet2!R44/Sheet2!V44</f>
        <v>0.20288624787775891</v>
      </c>
      <c r="S43" s="2">
        <f>Sheet2!S44/Sheet2!V44</f>
        <v>0.13773344651952463</v>
      </c>
      <c r="T43" s="2">
        <f>Sheet2!T44/Sheet2!V44</f>
        <v>0.18824278438030559</v>
      </c>
      <c r="V43" s="11"/>
      <c r="X43" s="7">
        <v>4</v>
      </c>
      <c r="Y43" s="2">
        <f>Sheet2!Y44/Sheet2!AG44</f>
        <v>0</v>
      </c>
      <c r="Z43" s="2">
        <f>Sheet2!Z44/Sheet2!AG44</f>
        <v>2.0292887029288702E-2</v>
      </c>
      <c r="AA43" s="2">
        <f>Sheet2!AA44/Sheet2!AG44</f>
        <v>8.3054393305439331E-2</v>
      </c>
      <c r="AB43" s="13">
        <f>Sheet2!AB44/Sheet2!AG44</f>
        <v>0.38556485355648534</v>
      </c>
      <c r="AC43" s="2">
        <f>Sheet2!AC44/Sheet2!AG44</f>
        <v>0.22887029288702929</v>
      </c>
      <c r="AD43" s="2">
        <f>Sheet2!AD44/Sheet2!AG44</f>
        <v>0.16317991631799164</v>
      </c>
      <c r="AE43" s="2">
        <f>Sheet2!AE44/Sheet2!AG44</f>
        <v>0.11903765690376569</v>
      </c>
      <c r="AH43" s="11"/>
      <c r="AJ43" s="7">
        <v>4</v>
      </c>
      <c r="AK43" s="2">
        <f>Sheet2!AK44/Sheet2!AS44</f>
        <v>0</v>
      </c>
      <c r="AL43" s="2">
        <f>Sheet2!AL44/Sheet2!AS44</f>
        <v>1.9197952218430034E-3</v>
      </c>
      <c r="AM43" s="2">
        <f>Sheet2!AM44/Sheet2!AS44</f>
        <v>0.10004266211604096</v>
      </c>
      <c r="AN43" s="13">
        <f>Sheet2!AN44/Sheet2!AS44</f>
        <v>0.40891638225255972</v>
      </c>
      <c r="AO43" s="2">
        <f>Sheet2!AO44/Sheet2!AS44</f>
        <v>0.24957337883959044</v>
      </c>
      <c r="AP43" s="2">
        <f>Sheet2!AP44/Sheet2!AS44</f>
        <v>0.18003412969283278</v>
      </c>
      <c r="AQ43" s="2">
        <f>Sheet2!AQ44/Sheet2!AS44</f>
        <v>5.9513651877133103E-2</v>
      </c>
      <c r="AS43" s="11"/>
      <c r="AU43" s="7">
        <v>4</v>
      </c>
      <c r="AV43" s="2">
        <f>Sheet2!AV44/Sheet2!BD44</f>
        <v>0</v>
      </c>
      <c r="AW43" s="2">
        <f>Sheet2!AW44/Sheet2!BD44</f>
        <v>0</v>
      </c>
      <c r="AX43" s="2">
        <f>Sheet2!AX44/Sheet2!BD44</f>
        <v>7.3763250883392223E-2</v>
      </c>
      <c r="AY43" s="13">
        <f>Sheet2!AY44/Sheet2!BD44</f>
        <v>0.46687279151943462</v>
      </c>
      <c r="AZ43" s="2">
        <f>Sheet2!AZ44/Sheet2!BD44</f>
        <v>0.26965547703180209</v>
      </c>
      <c r="BA43" s="2">
        <f>Sheet2!BA44/Sheet2!BD44</f>
        <v>0.14575971731448764</v>
      </c>
      <c r="BB43" s="2">
        <f>Sheet2!BB44/Sheet2!BD44</f>
        <v>4.3948763250883392E-2</v>
      </c>
      <c r="BD43" s="11"/>
      <c r="BF43" s="7">
        <v>4</v>
      </c>
      <c r="BG43" s="2">
        <f>Sheet2!BG44/Sheet2!BN44</f>
        <v>0</v>
      </c>
      <c r="BH43" s="2">
        <f>Sheet2!BH44/Sheet2!BN44</f>
        <v>0</v>
      </c>
      <c r="BI43" s="2">
        <f>Sheet2!BI44/Sheet2!BN44</f>
        <v>3.5027472527472528E-2</v>
      </c>
      <c r="BJ43" s="13">
        <f>Sheet2!BJ44/Sheet2!BN44</f>
        <v>0.53456959706959706</v>
      </c>
      <c r="BK43" s="2">
        <f>Sheet2!BK44/Sheet2!BN44</f>
        <v>0.26442307692307693</v>
      </c>
      <c r="BL43" s="2">
        <f>Sheet2!BL44/Sheet2!BN44</f>
        <v>0.1446886446886447</v>
      </c>
      <c r="BM43" s="2">
        <f>Sheet2!BM44/Sheet2!BN44</f>
        <v>2.1291208791208792E-2</v>
      </c>
      <c r="BN43" s="11"/>
      <c r="BP43" s="7">
        <v>4</v>
      </c>
      <c r="BQ43" s="2">
        <f>Sheet2!BQ44/Sheet2!BY44</f>
        <v>0</v>
      </c>
      <c r="BR43" s="2">
        <f>Sheet2!BR44/Sheet2!BY44</f>
        <v>0</v>
      </c>
      <c r="BS43" s="2">
        <f>Sheet2!BS44/Sheet2!BY44</f>
        <v>1.0693916349809885E-2</v>
      </c>
      <c r="BT43" s="13">
        <f>Sheet2!BT44/Sheet2!BY44</f>
        <v>0.5710551330798479</v>
      </c>
      <c r="BU43" s="2">
        <f>Sheet2!BU44/Sheet2!BY44</f>
        <v>0.27091254752851712</v>
      </c>
      <c r="BV43" s="2">
        <f>Sheet2!BV44/Sheet2!BY44</f>
        <v>0.13807034220532319</v>
      </c>
      <c r="BW43" s="2">
        <f>Sheet2!BW44/Sheet2!BY44</f>
        <v>9.2680608365019006E-3</v>
      </c>
    </row>
    <row r="44" spans="1:75" s="7" customFormat="1" x14ac:dyDescent="0.25">
      <c r="B44" s="7">
        <v>3</v>
      </c>
      <c r="C44" s="2">
        <f>Sheet2!C45/Sheet2!K45</f>
        <v>2.3461939520333683E-3</v>
      </c>
      <c r="D44" s="2">
        <f>Sheet2!D45/Sheet2!K45</f>
        <v>6.7778936392075082E-3</v>
      </c>
      <c r="E44" s="2">
        <f>Sheet2!E45/Sheet2!K45</f>
        <v>2.0072992700729927E-2</v>
      </c>
      <c r="F44" s="2">
        <f>Sheet2!F45/Sheet2!K45</f>
        <v>0.18691345151199165</v>
      </c>
      <c r="G44" s="13">
        <f>Sheet2!G45/Sheet2!K45</f>
        <v>0.26068821689259647</v>
      </c>
      <c r="H44" s="2">
        <f>Sheet2!H45/Sheet2!K45</f>
        <v>0.27476538060479666</v>
      </c>
      <c r="I44" s="2">
        <f>Sheet2!I45/Sheet2!K45</f>
        <v>0.24843587069864442</v>
      </c>
      <c r="K44" s="11"/>
      <c r="M44" s="7">
        <v>3</v>
      </c>
      <c r="N44" s="2">
        <f>Sheet2!N45/Sheet2!V45</f>
        <v>0</v>
      </c>
      <c r="O44" s="2">
        <f>Sheet2!O45/Sheet2!V45</f>
        <v>0</v>
      </c>
      <c r="P44" s="2">
        <f>Sheet2!P45/Sheet2!V45</f>
        <v>5.3205639797818567E-3</v>
      </c>
      <c r="Q44" s="2">
        <f>Sheet2!Q45/Sheet2!V45</f>
        <v>0.1077414205905826</v>
      </c>
      <c r="R44" s="13">
        <f>Sheet2!R45/Sheet2!V45</f>
        <v>0.36499068901303539</v>
      </c>
      <c r="S44" s="2">
        <f>Sheet2!S45/Sheet2!V45</f>
        <v>0.38600691673317372</v>
      </c>
      <c r="T44" s="2">
        <f>Sheet2!T45/Sheet2!V45</f>
        <v>0.13594040968342644</v>
      </c>
      <c r="V44" s="11"/>
      <c r="X44" s="7">
        <v>3</v>
      </c>
      <c r="Y44" s="2">
        <f>Sheet2!Y45/Sheet2!AG45</f>
        <v>0</v>
      </c>
      <c r="Z44" s="2">
        <f>Sheet2!Z45/Sheet2!AG45</f>
        <v>0</v>
      </c>
      <c r="AA44" s="2">
        <f>Sheet2!AA45/Sheet2!AG45</f>
        <v>0</v>
      </c>
      <c r="AB44" s="2">
        <f>Sheet2!AB45/Sheet2!AG45</f>
        <v>6.1230093355299289E-2</v>
      </c>
      <c r="AC44" s="13">
        <f>Sheet2!AC45/Sheet2!AG45</f>
        <v>0.40499725425590333</v>
      </c>
      <c r="AD44" s="2">
        <f>Sheet2!AD45/Sheet2!AG45</f>
        <v>0.45167490389895659</v>
      </c>
      <c r="AE44" s="2">
        <f>Sheet2!AE45/Sheet2!AG45</f>
        <v>8.2097748489840749E-2</v>
      </c>
      <c r="AH44" s="11"/>
      <c r="AJ44" s="7">
        <v>3</v>
      </c>
      <c r="AK44" s="2">
        <f>Sheet2!AK45/Sheet2!AS45</f>
        <v>0</v>
      </c>
      <c r="AL44" s="2">
        <f>Sheet2!AL45/Sheet2!AS45</f>
        <v>0</v>
      </c>
      <c r="AM44" s="2">
        <f>Sheet2!AM45/Sheet2!AS45</f>
        <v>0</v>
      </c>
      <c r="AN44" s="2">
        <f>Sheet2!AN45/Sheet2!AS45</f>
        <v>3.9182282793867124E-2</v>
      </c>
      <c r="AO44" s="13">
        <f>Sheet2!AO45/Sheet2!AS45</f>
        <v>0.41567291311754684</v>
      </c>
      <c r="AP44" s="2">
        <f>Sheet2!AP45/Sheet2!AS45</f>
        <v>0.47842135150482679</v>
      </c>
      <c r="AQ44" s="2">
        <f>Sheet2!AQ45/Sheet2!AS45</f>
        <v>6.6723452583759224E-2</v>
      </c>
      <c r="AS44" s="11"/>
      <c r="AU44" s="7">
        <v>3</v>
      </c>
      <c r="AV44" s="2">
        <f>Sheet2!AV45/Sheet2!BD45</f>
        <v>0</v>
      </c>
      <c r="AW44" s="2">
        <f>Sheet2!AW45/Sheet2!BD45</f>
        <v>0</v>
      </c>
      <c r="AX44" s="2">
        <f>Sheet2!AX45/Sheet2!BD45</f>
        <v>0</v>
      </c>
      <c r="AY44" s="2">
        <f>Sheet2!AY45/Sheet2!BD45</f>
        <v>3.0864197530864196E-2</v>
      </c>
      <c r="AZ44" s="13">
        <f>Sheet2!AZ45/Sheet2!BD45</f>
        <v>0.42357436801881249</v>
      </c>
      <c r="BA44" s="2">
        <f>Sheet2!BA45/Sheet2!BD45</f>
        <v>0.49500293944738388</v>
      </c>
      <c r="BB44" s="2">
        <f>Sheet2!BB45/Sheet2!BD45</f>
        <v>5.0558495002939449E-2</v>
      </c>
      <c r="BD44" s="11"/>
      <c r="BF44" s="7">
        <v>3</v>
      </c>
      <c r="BG44" s="2">
        <f>Sheet2!BG45/Sheet2!BN45</f>
        <v>0</v>
      </c>
      <c r="BH44" s="2">
        <f>Sheet2!BH45/Sheet2!BN45</f>
        <v>0</v>
      </c>
      <c r="BI44" s="2">
        <f>Sheet2!BI45/Sheet2!BN45</f>
        <v>0</v>
      </c>
      <c r="BJ44" s="2">
        <f>Sheet2!BJ45/Sheet2!BN45</f>
        <v>2.1023765996343691E-2</v>
      </c>
      <c r="BK44" s="13">
        <f>Sheet2!BK45/Sheet2!BN45</f>
        <v>0.43053016453382081</v>
      </c>
      <c r="BL44" s="2">
        <f>Sheet2!BL45/Sheet2!BN45</f>
        <v>0.50426569165143209</v>
      </c>
      <c r="BM44" s="2">
        <f>Sheet2!BM45/Sheet2!BN45</f>
        <v>4.4180377818403414E-2</v>
      </c>
      <c r="BN44" s="11"/>
      <c r="BP44" s="7">
        <v>3</v>
      </c>
      <c r="BQ44" s="2">
        <f>Sheet2!BQ45/Sheet2!BY45</f>
        <v>0</v>
      </c>
      <c r="BR44" s="2">
        <f>Sheet2!BR45/Sheet2!BY45</f>
        <v>0</v>
      </c>
      <c r="BS44" s="2">
        <f>Sheet2!BS45/Sheet2!BY45</f>
        <v>0</v>
      </c>
      <c r="BT44" s="2">
        <f>Sheet2!BT45/Sheet2!BY45</f>
        <v>1.1701454775458571E-2</v>
      </c>
      <c r="BU44" s="13">
        <f>Sheet2!BU45/Sheet2!BY45</f>
        <v>0.42820999367488932</v>
      </c>
      <c r="BV44" s="2">
        <f>Sheet2!BV45/Sheet2!BY45</f>
        <v>0.53194180898165722</v>
      </c>
      <c r="BW44" s="2">
        <f>Sheet2!BW45/Sheet2!BY45</f>
        <v>2.8146742567994938E-2</v>
      </c>
    </row>
    <row r="45" spans="1:75" s="7" customFormat="1" x14ac:dyDescent="0.25">
      <c r="B45" s="7">
        <v>2</v>
      </c>
      <c r="C45" s="2">
        <f>Sheet2!C46/Sheet2!K46</f>
        <v>3.0999741668819429E-3</v>
      </c>
      <c r="D45" s="2">
        <f>Sheet2!D46/Sheet2!K46</f>
        <v>0</v>
      </c>
      <c r="E45" s="2">
        <f>Sheet2!E46/Sheet2!K46</f>
        <v>1.0333247222939809E-3</v>
      </c>
      <c r="F45" s="2">
        <f>Sheet2!F46/Sheet2!K46</f>
        <v>6.148282097649186E-2</v>
      </c>
      <c r="G45" s="2">
        <f>Sheet2!G46/Sheet2!K46</f>
        <v>0.17230689744252131</v>
      </c>
      <c r="H45" s="13">
        <f>Sheet2!H46/Sheet2!K46</f>
        <v>0.36812193231723067</v>
      </c>
      <c r="I45" s="2">
        <f>Sheet2!I46/Sheet2!K46</f>
        <v>0.39395505037458023</v>
      </c>
      <c r="K45" s="11"/>
      <c r="M45" s="7">
        <v>2</v>
      </c>
      <c r="N45" s="2">
        <f>Sheet2!N46/Sheet2!V46</f>
        <v>0</v>
      </c>
      <c r="O45" s="2">
        <f>Sheet2!O46/Sheet2!V46</f>
        <v>0</v>
      </c>
      <c r="P45" s="2">
        <f>Sheet2!P46/Sheet2!V46</f>
        <v>0</v>
      </c>
      <c r="Q45" s="2">
        <f>Sheet2!Q46/Sheet2!V46</f>
        <v>1.0101010101010102E-2</v>
      </c>
      <c r="R45" s="2">
        <f>Sheet2!R46/Sheet2!V46</f>
        <v>0.12280701754385964</v>
      </c>
      <c r="S45" s="13">
        <f>Sheet2!S46/Sheet2!V46</f>
        <v>0.53801169590643272</v>
      </c>
      <c r="T45" s="2">
        <f>Sheet2!T46/Sheet2!V46</f>
        <v>0.32908027644869753</v>
      </c>
      <c r="V45" s="11"/>
      <c r="X45" s="7">
        <v>2</v>
      </c>
      <c r="Y45" s="2">
        <f>Sheet2!Y46/Sheet2!AG46</f>
        <v>0</v>
      </c>
      <c r="Z45" s="2">
        <f>Sheet2!Z46/Sheet2!AG46</f>
        <v>0</v>
      </c>
      <c r="AA45" s="2">
        <f>Sheet2!AA46/Sheet2!AG46</f>
        <v>0</v>
      </c>
      <c r="AB45" s="2">
        <f>Sheet2!AB46/Sheet2!AG46</f>
        <v>0</v>
      </c>
      <c r="AC45" s="2">
        <f>Sheet2!AC46/Sheet2!AG46</f>
        <v>7.1114772103239979E-2</v>
      </c>
      <c r="AD45" s="13">
        <f>Sheet2!AD46/Sheet2!AG46</f>
        <v>0.66501922020867654</v>
      </c>
      <c r="AE45" s="2">
        <f>Sheet2!AE46/Sheet2!AG46</f>
        <v>0.26386600768808349</v>
      </c>
      <c r="AH45" s="11"/>
      <c r="AJ45" s="7">
        <v>2</v>
      </c>
      <c r="AK45" s="2">
        <f>Sheet2!AK46/Sheet2!AS46</f>
        <v>0</v>
      </c>
      <c r="AL45" s="2">
        <f>Sheet2!AL46/Sheet2!AS46</f>
        <v>0</v>
      </c>
      <c r="AM45" s="2">
        <f>Sheet2!AM46/Sheet2!AS46</f>
        <v>0</v>
      </c>
      <c r="AN45" s="2">
        <f>Sheet2!AN46/Sheet2!AS46</f>
        <v>0</v>
      </c>
      <c r="AO45" s="2">
        <f>Sheet2!AO46/Sheet2!AS46</f>
        <v>2.1862578080636002E-2</v>
      </c>
      <c r="AP45" s="13">
        <f>Sheet2!AP46/Sheet2!AS46</f>
        <v>0.75269733106189662</v>
      </c>
      <c r="AQ45" s="2">
        <f>Sheet2!AQ46/Sheet2!AS46</f>
        <v>0.22544009085746736</v>
      </c>
      <c r="AS45" s="11"/>
      <c r="AU45" s="7">
        <v>2</v>
      </c>
      <c r="AV45" s="2">
        <f>Sheet2!AV46/Sheet2!BD46</f>
        <v>0</v>
      </c>
      <c r="AW45" s="2">
        <f>Sheet2!AW46/Sheet2!BD46</f>
        <v>0</v>
      </c>
      <c r="AX45" s="2">
        <f>Sheet2!AX46/Sheet2!BD46</f>
        <v>0</v>
      </c>
      <c r="AY45" s="2">
        <f>Sheet2!AY46/Sheet2!BD46</f>
        <v>0</v>
      </c>
      <c r="AZ45" s="2">
        <f>Sheet2!AZ46/Sheet2!BD46</f>
        <v>1.0288065843621399E-2</v>
      </c>
      <c r="BA45" s="13">
        <f>Sheet2!BA46/Sheet2!BD46</f>
        <v>0.76748971193415638</v>
      </c>
      <c r="BB45" s="2">
        <f>Sheet2!BB46/Sheet2!BD46</f>
        <v>0.22222222222222221</v>
      </c>
      <c r="BD45" s="11"/>
      <c r="BF45" s="7">
        <v>2</v>
      </c>
      <c r="BG45" s="2">
        <f>Sheet2!BG46/Sheet2!BN46</f>
        <v>0</v>
      </c>
      <c r="BH45" s="2">
        <f>Sheet2!BH46/Sheet2!BN46</f>
        <v>0</v>
      </c>
      <c r="BI45" s="2">
        <f>Sheet2!BI46/Sheet2!BN46</f>
        <v>0</v>
      </c>
      <c r="BJ45" s="2">
        <f>Sheet2!BJ46/Sheet2!BN46</f>
        <v>0</v>
      </c>
      <c r="BK45" s="2">
        <f>Sheet2!BK46/Sheet2!BN46</f>
        <v>6.0938452163315053E-3</v>
      </c>
      <c r="BL45" s="13">
        <f>Sheet2!BL46/Sheet2!BN46</f>
        <v>0.76995734308348573</v>
      </c>
      <c r="BM45" s="2">
        <f>Sheet2!BM46/Sheet2!BN46</f>
        <v>0.22394881170018283</v>
      </c>
      <c r="BN45" s="11"/>
      <c r="BP45" s="7">
        <v>2</v>
      </c>
      <c r="BQ45" s="2">
        <f>Sheet2!BQ46/Sheet2!BY46</f>
        <v>0</v>
      </c>
      <c r="BR45" s="2">
        <f>Sheet2!BR46/Sheet2!BY46</f>
        <v>0</v>
      </c>
      <c r="BS45" s="2">
        <f>Sheet2!BS46/Sheet2!BY46</f>
        <v>0</v>
      </c>
      <c r="BT45" s="2">
        <f>Sheet2!BT46/Sheet2!BY46</f>
        <v>0</v>
      </c>
      <c r="BU45" s="2">
        <f>Sheet2!BU46/Sheet2!BY46</f>
        <v>3.478810879190386E-3</v>
      </c>
      <c r="BV45" s="13">
        <f>Sheet2!BV46/Sheet2!BY46</f>
        <v>0.7662871600253004</v>
      </c>
      <c r="BW45" s="2">
        <f>Sheet2!BW46/Sheet2!BY46</f>
        <v>0.23023402909550916</v>
      </c>
    </row>
    <row r="46" spans="1:75" s="7" customFormat="1" x14ac:dyDescent="0.25">
      <c r="B46" s="7">
        <v>1</v>
      </c>
      <c r="C46" s="2">
        <f>Sheet2!C47/Sheet2!K47</f>
        <v>0</v>
      </c>
      <c r="D46" s="2">
        <f>Sheet2!D47/Sheet2!K47</f>
        <v>0</v>
      </c>
      <c r="E46" s="2">
        <f>Sheet2!E47/Sheet2!K47</f>
        <v>0</v>
      </c>
      <c r="F46" s="2">
        <f>Sheet2!F47/Sheet2!K47</f>
        <v>1.6748260757536718E-2</v>
      </c>
      <c r="G46" s="2">
        <f>Sheet2!G47/Sheet2!K47</f>
        <v>3.684617366658078E-2</v>
      </c>
      <c r="H46" s="2">
        <f>Sheet2!H47/Sheet2!K47</f>
        <v>0.27235248647255861</v>
      </c>
      <c r="I46" s="13">
        <f>Sheet2!I47/Sheet2!K47</f>
        <v>0.6740530791033239</v>
      </c>
      <c r="K46" s="11"/>
      <c r="M46" s="7">
        <v>1</v>
      </c>
      <c r="N46" s="2">
        <f>Sheet2!N47/Sheet2!V47</f>
        <v>0</v>
      </c>
      <c r="O46" s="2">
        <f>Sheet2!O47/Sheet2!V47</f>
        <v>0</v>
      </c>
      <c r="P46" s="2">
        <f>Sheet2!P47/Sheet2!V47</f>
        <v>0</v>
      </c>
      <c r="Q46" s="2">
        <f>Sheet2!Q47/Sheet2!V47</f>
        <v>0</v>
      </c>
      <c r="R46" s="2">
        <f>Sheet2!R47/Sheet2!V47</f>
        <v>1.5948963317384369E-2</v>
      </c>
      <c r="S46" s="2">
        <f>Sheet2!S47/Sheet2!V47</f>
        <v>0.18819776714513556</v>
      </c>
      <c r="T46" s="13">
        <f>Sheet2!T47/Sheet2!V47</f>
        <v>0.79585326953748003</v>
      </c>
      <c r="V46" s="11"/>
      <c r="X46" s="7">
        <v>1</v>
      </c>
      <c r="Y46" s="2">
        <f>Sheet2!Y47/Sheet2!AG47</f>
        <v>0</v>
      </c>
      <c r="Z46" s="2">
        <f>Sheet2!Z47/Sheet2!AG47</f>
        <v>0</v>
      </c>
      <c r="AA46" s="2">
        <f>Sheet2!AA47/Sheet2!AG47</f>
        <v>0</v>
      </c>
      <c r="AB46" s="2">
        <f>Sheet2!AB47/Sheet2!AG47</f>
        <v>0</v>
      </c>
      <c r="AC46" s="2">
        <f>Sheet2!AC47/Sheet2!AG47</f>
        <v>0</v>
      </c>
      <c r="AD46" s="2">
        <f>Sheet2!AD47/Sheet2!AG47</f>
        <v>0.14772103239978035</v>
      </c>
      <c r="AE46" s="13">
        <f>Sheet2!AE47/Sheet2!AG47</f>
        <v>0.85227896760021971</v>
      </c>
      <c r="AH46" s="11"/>
      <c r="AJ46" s="7">
        <v>1</v>
      </c>
      <c r="AK46" s="2">
        <f>Sheet2!AK47/Sheet2!AS47</f>
        <v>0</v>
      </c>
      <c r="AL46" s="2">
        <f>Sheet2!AL47/Sheet2!AS47</f>
        <v>0</v>
      </c>
      <c r="AM46" s="2">
        <f>Sheet2!AM47/Sheet2!AS47</f>
        <v>0</v>
      </c>
      <c r="AN46" s="2">
        <f>Sheet2!AN47/Sheet2!AS47</f>
        <v>0</v>
      </c>
      <c r="AO46" s="2">
        <f>Sheet2!AO47/Sheet2!AS47</f>
        <v>0</v>
      </c>
      <c r="AP46" s="2">
        <f>Sheet2!AP47/Sheet2!AS47</f>
        <v>0.1087450312322544</v>
      </c>
      <c r="AQ46" s="13">
        <f>Sheet2!AQ47/Sheet2!AS47</f>
        <v>0.89125496876774557</v>
      </c>
      <c r="AS46" s="11"/>
      <c r="AU46" s="7">
        <v>1</v>
      </c>
      <c r="AV46" s="2">
        <f>Sheet2!AV47/Sheet2!BD47</f>
        <v>0</v>
      </c>
      <c r="AW46" s="2">
        <f>Sheet2!AW47/Sheet2!BD47</f>
        <v>0</v>
      </c>
      <c r="AX46" s="2">
        <f>Sheet2!AX47/Sheet2!BD47</f>
        <v>0</v>
      </c>
      <c r="AY46" s="2">
        <f>Sheet2!AY47/Sheet2!BD47</f>
        <v>0</v>
      </c>
      <c r="AZ46" s="2">
        <f>Sheet2!AZ47/Sheet2!BD47</f>
        <v>0</v>
      </c>
      <c r="BA46" s="2">
        <f>Sheet2!BA47/Sheet2!BD47</f>
        <v>8.5243974132863026E-2</v>
      </c>
      <c r="BB46" s="13">
        <f>Sheet2!BB47/Sheet2!BD47</f>
        <v>0.914756025867137</v>
      </c>
      <c r="BD46" s="11"/>
      <c r="BF46" s="7">
        <v>1</v>
      </c>
      <c r="BG46" s="2">
        <f>Sheet2!BG47/Sheet2!BN47</f>
        <v>0</v>
      </c>
      <c r="BH46" s="2">
        <f>Sheet2!BH47/Sheet2!BN47</f>
        <v>0</v>
      </c>
      <c r="BI46" s="2">
        <f>Sheet2!BI47/Sheet2!BN47</f>
        <v>0</v>
      </c>
      <c r="BJ46" s="2">
        <f>Sheet2!BJ47/Sheet2!BN47</f>
        <v>0</v>
      </c>
      <c r="BK46" s="2">
        <f>Sheet2!BK47/Sheet2!BN47</f>
        <v>0</v>
      </c>
      <c r="BL46" s="2">
        <f>Sheet2!BL47/Sheet2!BN47</f>
        <v>7.1907373552711762E-2</v>
      </c>
      <c r="BM46" s="13">
        <f>Sheet2!BM47/Sheet2!BN47</f>
        <v>0.92809262644728829</v>
      </c>
      <c r="BN46" s="11"/>
      <c r="BP46" s="7">
        <v>1</v>
      </c>
      <c r="BQ46" s="2">
        <f>Sheet2!BQ47/Sheet2!BY47</f>
        <v>0</v>
      </c>
      <c r="BR46" s="2">
        <f>Sheet2!BR47/Sheet2!BY47</f>
        <v>0</v>
      </c>
      <c r="BS46" s="2">
        <f>Sheet2!BS47/Sheet2!BY47</f>
        <v>0</v>
      </c>
      <c r="BT46" s="2">
        <f>Sheet2!BT47/Sheet2!BY47</f>
        <v>0</v>
      </c>
      <c r="BU46" s="2">
        <f>Sheet2!BU47/Sheet2!BY47</f>
        <v>0</v>
      </c>
      <c r="BV46" s="2">
        <f>Sheet2!BV47/Sheet2!BY47</f>
        <v>5.9139784946236562E-2</v>
      </c>
      <c r="BW46" s="13">
        <f>Sheet2!BW47/Sheet2!BY47</f>
        <v>0.94086021505376349</v>
      </c>
    </row>
    <row r="48" spans="1:75" x14ac:dyDescent="0.25">
      <c r="B48" t="s">
        <v>3</v>
      </c>
      <c r="C48" s="4">
        <f xml:space="preserve"> SUM(C40,D41,E42,F43,G44,H45,I46)/7</f>
        <v>0.44151434624370872</v>
      </c>
      <c r="M48" t="s">
        <v>3</v>
      </c>
      <c r="N48" s="4">
        <f xml:space="preserve"> SUM(N40,O41,P42,Q43,R44,S45,T46)/7</f>
        <v>0.51182045836540069</v>
      </c>
      <c r="X48" t="s">
        <v>3</v>
      </c>
      <c r="Y48" s="4">
        <f xml:space="preserve"> SUM(Y40,Z41,AA42,AB43,AC44,AD45,AE46)/7</f>
        <v>0.55042013948529223</v>
      </c>
      <c r="AJ48" t="s">
        <v>3</v>
      </c>
      <c r="AK48" s="4">
        <f xml:space="preserve"> SUM(AK40,AL41,AM42,AN43,AO44,AP45,AQ46)/7</f>
        <v>0.58547708004722576</v>
      </c>
      <c r="AU48" t="s">
        <v>3</v>
      </c>
      <c r="AV48" s="4">
        <f xml:space="preserve"> SUM(AV40,AW41,AX42,AY43,AZ44,BA45,BB46)/7</f>
        <v>0.61327604622921605</v>
      </c>
      <c r="BF48" t="s">
        <v>3</v>
      </c>
      <c r="BG48" s="4">
        <f xml:space="preserve"> SUM(BG40,BH41,BI42,BJ43,BK44,BL45,BM46)/7</f>
        <v>0.63464893405934941</v>
      </c>
      <c r="BP48" t="s">
        <v>3</v>
      </c>
      <c r="BQ48" s="4">
        <f xml:space="preserve"> SUM(BQ40,BR41,BS42,BT43,BU44,BV45,BW46)/7</f>
        <v>0.64221930272526273</v>
      </c>
    </row>
    <row r="49" spans="2:75" x14ac:dyDescent="0.25">
      <c r="B49" t="s">
        <v>4</v>
      </c>
      <c r="C49" s="4">
        <f>SUM(E43:G43,C40,C41:E41,D42:F42,F44:H44,G45:I45,H46:I46)/7</f>
        <v>0.78394167099921497</v>
      </c>
      <c r="I49" s="4"/>
      <c r="M49" t="s">
        <v>4</v>
      </c>
      <c r="N49" s="4">
        <f>SUM(P43:R43,N40,N41:P41,O42:Q42,Q44:S44,R45:T45,S46:T46)/7</f>
        <v>0.84406822177970675</v>
      </c>
      <c r="X49" t="s">
        <v>4</v>
      </c>
      <c r="Y49" s="4">
        <f>SUM(AA43:AC43,Y40,Y41:AA41,Z42:AB42,AB44:AD44,AC45:AE45,AD46:AE46)/7</f>
        <v>0.87255857117346702</v>
      </c>
      <c r="AJ49" t="s">
        <v>4</v>
      </c>
      <c r="AK49" s="4">
        <f>SUM(AM43:AO43,AK40,AK41:AM41,AL42:AN42,AN44:AP44,AO45:AQ45,AP46:AQ46)/7</f>
        <v>0.89632958692731002</v>
      </c>
      <c r="AU49" t="s">
        <v>4</v>
      </c>
      <c r="AV49" s="4">
        <f>SUM(AX43:AZ43,AV40,AV41:AX41,AW42:AY42,AY44:BA44,AZ45:BB45,BA46:BB46)/7</f>
        <v>0.91495869081782877</v>
      </c>
      <c r="BF49" t="s">
        <v>4</v>
      </c>
      <c r="BG49" s="4">
        <f>SUM(BI43:BK43,BG40,BG41:BI41,BH42:BJ42,BJ44:BL44,BK45:BM45,BL46:BM46)/7</f>
        <v>0.92148383366047315</v>
      </c>
      <c r="BP49" t="s">
        <v>4</v>
      </c>
      <c r="BQ49" s="4">
        <f>SUM(BS43:BU43,BQ40,BQ41:BS41,BR42:BT42,BT44:BV44,BU45:BW45,BV46:BW46)/7</f>
        <v>0.92826178551998695</v>
      </c>
    </row>
    <row r="50" spans="2:75" x14ac:dyDescent="0.25">
      <c r="B50" t="s">
        <v>5</v>
      </c>
      <c r="C50" s="4">
        <f>SUM(C40:E40,C41:F41,C42:G42,D43:H43,E44:I44,F45:I45,G46:I46)/7</f>
        <v>0.93180644436199977</v>
      </c>
      <c r="I50" s="4"/>
      <c r="M50" t="s">
        <v>5</v>
      </c>
      <c r="N50" s="4">
        <f>SUM(N40:P40,N41:Q41,N42:R42,O43:S43,P44:T44,Q45:T45,R46:T46)/7</f>
        <v>0.96399839018816302</v>
      </c>
      <c r="X50" t="s">
        <v>5</v>
      </c>
      <c r="Y50" s="4">
        <f>SUM(Y40:AA40,Y41:AB41,Y42:AC42,Z43:AD43,AA44:AE44,AB45:AE45,AC46:AE46)/7</f>
        <v>0.97686543609531296</v>
      </c>
      <c r="AJ50" t="s">
        <v>5</v>
      </c>
      <c r="AK50" s="4">
        <f>SUM(AK40:AM40,AK41:AN41,AK42:AO42,AL43:AP43,AM44:AQ44,AN45:AQ45,AO46:AQ46)/7</f>
        <v>0.98747562164797664</v>
      </c>
      <c r="AU50" t="s">
        <v>5</v>
      </c>
      <c r="AV50" s="4">
        <f>SUM(AV40:AX40,AV41:AY41,AV42:AZ42,AW43:BA43,AX44:BB44,AY45:BB45,AZ46:BB46)/7</f>
        <v>0.99241755005889309</v>
      </c>
      <c r="BF50" t="s">
        <v>5</v>
      </c>
      <c r="BG50" s="4">
        <f>SUM(BG40:BI40,BG41:BJ41,BG42:BK42,BH43:BL43,BI44:BM44,BJ45:BM45,BK46:BM46)/7</f>
        <v>0.99695839874411296</v>
      </c>
      <c r="BP50" t="s">
        <v>5</v>
      </c>
      <c r="BQ50" s="4">
        <f>SUM(BQ40:BS40,BQ41:BT41,BQ42:BU42,BR43:BV43,BS44:BW44,BT45:BW45,BU46:BW46)/7</f>
        <v>0.99867599130907159</v>
      </c>
    </row>
    <row r="51" spans="2:75" x14ac:dyDescent="0.25">
      <c r="B51" t="s">
        <v>25</v>
      </c>
      <c r="C51" s="4">
        <f>SUM(F40:I40,G41:I41,H42:I42,I43,C43,C44:D44,C45:E45,C46:F46)/7</f>
        <v>6.819355563800017E-2</v>
      </c>
      <c r="I51" s="4"/>
      <c r="M51" t="s">
        <v>25</v>
      </c>
      <c r="N51" s="4">
        <f>SUM(Q40:T40,R41:T41,S42:T42,T43,N43,N44:O44,N45:P45,N46:Q46)/7</f>
        <v>3.6001609811837199E-2</v>
      </c>
      <c r="X51" t="s">
        <v>25</v>
      </c>
      <c r="Y51" s="4">
        <f>SUM(AB40:AE40,AC41:AE41,AD42:AE42,AE43,Y43,Y44:Z44,Y45:AA45,Y46:AB46)/7</f>
        <v>2.313456390468694E-2</v>
      </c>
      <c r="AJ51" t="s">
        <v>25</v>
      </c>
      <c r="AK51" s="4">
        <f>SUM(AN40:AQ40,AO41:AQ41,AP42:AQ42,AQ43,AK43,AK44:AL44,AK45:AM45,AK46:AN46)/7</f>
        <v>1.2524378352023403E-2</v>
      </c>
      <c r="AU51" t="s">
        <v>25</v>
      </c>
      <c r="AV51" s="4">
        <f>SUM(AY40:BB40,AZ41:BB41,BA42:BB42,BB43,AV43,AV44:AW44,AV45:AX45,AV46:AY46)/7</f>
        <v>7.582449941107185E-3</v>
      </c>
      <c r="BF51" t="s">
        <v>25</v>
      </c>
      <c r="BG51" s="4">
        <f>SUM(BJ40:BM40,BK41:BM41,BL42:BM42,BM43,BG43,BG44:BH44,BG45:BI45,BG46:BJ46)/7</f>
        <v>3.0416012558869701E-3</v>
      </c>
      <c r="BP51" t="s">
        <v>25</v>
      </c>
      <c r="BQ51" s="4">
        <f>SUM(BT40:BW40,BU41:BW41,BV42:BW42,BW43,BQ43,BQ44:BR44,BQ45:BS45,BQ46:BT46)/7</f>
        <v>1.324008690928843E-3</v>
      </c>
    </row>
    <row r="53" spans="2:75" x14ac:dyDescent="0.25">
      <c r="BG53">
        <f>IF(BG39&gt;BG23, IF(BG39&gt;BG7, 2, 1), IF(BG23&gt;BG7, 1.5, 1))</f>
        <v>1</v>
      </c>
      <c r="BQ53">
        <f>IF(BQ39&gt;BQ23, IF(BQ39&gt;BQ7, 2, 1), IF(BQ23&gt;BQ7, 1.5, 1))</f>
        <v>1</v>
      </c>
    </row>
    <row r="54" spans="2:75" x14ac:dyDescent="0.25">
      <c r="C54">
        <f>IF(C40&gt;C24, IF(C40&gt;C8, 2, 1), IF(C24&gt;C8, 1.5, 1))</f>
        <v>1</v>
      </c>
      <c r="N54">
        <f>IF(N40&gt;N24, IF(N40&gt;N8, 2, 1), IF(N24&gt;N8, 1.5, 1))</f>
        <v>1</v>
      </c>
      <c r="Y54">
        <f>IF(Y40&gt;Y24, IF(Y40&gt;Y8, 2, 1), IF(Y24&gt;Y8, 1.5, 1))</f>
        <v>1</v>
      </c>
      <c r="AK54">
        <f>IF(AK40&gt;AK24, IF(AK40&gt;AK8, 2, 1), IF(AK24&gt;AK8, 1.5, 1))</f>
        <v>1</v>
      </c>
      <c r="AV54">
        <f>IF(AV40&gt;AV24, IF(AV40&gt;AV8, 2, 1), IF(AV24&gt;AV8, 1.5, 1))</f>
        <v>1</v>
      </c>
      <c r="BH54">
        <f>IF(BH40&gt;BH24, IF(BH40&gt;BH8, 2, 1), IF(BH24&gt;BH8, 1.5, 1))</f>
        <v>1</v>
      </c>
      <c r="BR54">
        <f>IF(BR40&gt;BR24, IF(BR40&gt;BR8, 2, 1), IF(BR24&gt;BR8, 1.5, 1))</f>
        <v>1</v>
      </c>
    </row>
    <row r="55" spans="2:75" x14ac:dyDescent="0.25">
      <c r="D55">
        <f>IF(D41&gt;D25, IF(D41&gt;D9, 2, 1), IF(D25&gt;D9, 1.5, 1))</f>
        <v>1.5</v>
      </c>
      <c r="O55">
        <f>IF(O41&gt;O25, IF(O41&gt;O9, 2, 1), IF(O25&gt;O9, 1.5, 1))</f>
        <v>1.5</v>
      </c>
      <c r="Z55">
        <f>IF(Z41&gt;Z25, IF(Z41&gt;Z9, 2, 1), IF(Z25&gt;Z9, 1.5, 1))</f>
        <v>1.5</v>
      </c>
      <c r="AL55">
        <f>IF(AL41&gt;AL25, IF(AL41&gt;AL9, 2, 1), IF(AL25&gt;AL9, 1.5, 1))</f>
        <v>1.5</v>
      </c>
      <c r="AW55">
        <f>IF(AW41&gt;AW25, IF(AW41&gt;AW9, 2, 1), IF(AW25&gt;AW9, 1.5, 1))</f>
        <v>1.5</v>
      </c>
      <c r="BI55">
        <f>IF(BI41&gt;BI25, IF(BI41&gt;BI9, 2, 1), IF(BI25&gt;BI9, 1.5, 1))</f>
        <v>1.5</v>
      </c>
      <c r="BS55">
        <f>IF(BS41&gt;BS25, IF(BS41&gt;BS9, 2, 1), IF(BS25&gt;BS9, 1.5, 1))</f>
        <v>1.5</v>
      </c>
    </row>
    <row r="56" spans="2:75" x14ac:dyDescent="0.25">
      <c r="E56">
        <f>IF(E42&gt;E26, IF(E42&gt;E10, 2, 1), IF(E26&gt;E10, 1.5, 1))</f>
        <v>2</v>
      </c>
      <c r="P56">
        <f>IF(P42&gt;P26, IF(P42&gt;P10, 2, 1), IF(P26&gt;P10, 1.5, 1))</f>
        <v>1</v>
      </c>
      <c r="AA56">
        <f>IF(AA42&gt;AA26, IF(AA42&gt;AA10, 2, 1), IF(AA26&gt;AA10, 1.5, 1))</f>
        <v>1</v>
      </c>
      <c r="AM56">
        <f>IF(AM42&gt;AM26, IF(AM42&gt;AM10, 2, 1), IF(AM26&gt;AM10, 1.5, 1))</f>
        <v>1</v>
      </c>
      <c r="AX56">
        <f>IF(AX42&gt;AX26, IF(AX42&gt;AX10, 2, 1), IF(AX26&gt;AX10, 1.5, 1))</f>
        <v>1</v>
      </c>
      <c r="BJ56">
        <f>IF(BJ42&gt;BJ26, IF(BJ42&gt;BJ10, 2, 1), IF(BJ26&gt;BJ10, 1.5, 1))</f>
        <v>2</v>
      </c>
      <c r="BT56">
        <f>IF(BT42&gt;BT26, IF(BT42&gt;BT10, 2, 1), IF(BT26&gt;BT10, 1.5, 1))</f>
        <v>2</v>
      </c>
    </row>
    <row r="57" spans="2:75" x14ac:dyDescent="0.25">
      <c r="F57">
        <f>IF(F43&gt;F27, IF(F43&gt;F11, 2, 1), IF(F27&gt;F11, 1.5, 1))</f>
        <v>2</v>
      </c>
      <c r="Q57">
        <f>IF(Q43&gt;Q27, IF(Q43&gt;Q11, 2, 1), IF(Q27&gt;Q11, 1.5, 1))</f>
        <v>2</v>
      </c>
      <c r="AB57">
        <f>IF(AB43&gt;AB27, IF(AB43&gt;AB11, 2, 1), IF(AB27&gt;AB11, 1.5, 1))</f>
        <v>1.5</v>
      </c>
      <c r="AN57">
        <f>IF(AN43&gt;AN27, IF(AN43&gt;AN11, 2, 1), IF(AN27&gt;AN11, 1.5, 1))</f>
        <v>1.5</v>
      </c>
      <c r="AY57">
        <f>IF(AY43&gt;AY27, IF(AY43&gt;AY11, 2, 1), IF(AY27&gt;AY11, 1.5, 1))</f>
        <v>1.5</v>
      </c>
      <c r="BK57">
        <f>IF(BK43&gt;BK27, IF(BK43&gt;BK11, 2, 1), IF(BK27&gt;BK11, 1.5, 1))</f>
        <v>1.5</v>
      </c>
      <c r="BU57">
        <f>IF(BU43&gt;BU27, IF(BU43&gt;BU11, 2, 1), IF(BU27&gt;BU11, 1.5, 1))</f>
        <v>2</v>
      </c>
    </row>
    <row r="58" spans="2:75" x14ac:dyDescent="0.25">
      <c r="G58">
        <f>IF(G44&gt;G28, IF(G44&gt;G12, 2, 1), IF(G28&gt;G12, 1.5, 1))</f>
        <v>1</v>
      </c>
      <c r="R58">
        <f>IF(R44&gt;R28, IF(R44&gt;R12, 2, 1), IF(R28&gt;R12, 1.5, 1))</f>
        <v>1.5</v>
      </c>
      <c r="AC58">
        <f>IF(AC44&gt;AC28, IF(AC44&gt;AC12, 2, 1), IF(AC28&gt;AC12, 1.5, 1))</f>
        <v>1.5</v>
      </c>
      <c r="AO58">
        <f>IF(AO44&gt;AO28, IF(AO44&gt;AO12, 2, 1), IF(AO28&gt;AO12, 1.5, 1))</f>
        <v>1.5</v>
      </c>
      <c r="AZ58">
        <f>IF(AZ44&gt;AZ28, IF(AZ44&gt;AZ12, 2, 1), IF(AZ28&gt;AZ12, 1.5, 1))</f>
        <v>1</v>
      </c>
      <c r="BL58">
        <f>IF(BL44&gt;BL28, IF(BL44&gt;BL12, 2, 1), IF(BL28&gt;BL12, 1.5, 1))</f>
        <v>2</v>
      </c>
      <c r="BV58">
        <f>IF(BV44&gt;BV28, IF(BV44&gt;BV12, 2, 1), IF(BV28&gt;BV12, 1.5, 1))</f>
        <v>2</v>
      </c>
    </row>
    <row r="59" spans="2:75" x14ac:dyDescent="0.25">
      <c r="H59">
        <f>IF(H45&gt;H29, IF(H45&gt;H13, 2, 1), IF(H29&gt;H13, 1.5, 1))</f>
        <v>2</v>
      </c>
      <c r="S59">
        <f>IF(S45&gt;S29, IF(S45&gt;S13, 2, 1), IF(S29&gt;S13, 1.5, 1))</f>
        <v>2</v>
      </c>
      <c r="AD59">
        <f>IF(AD45&gt;AD29, IF(AD45&gt;AD13, 2, 1), IF(AD29&gt;AD13, 1.5, 1))</f>
        <v>2</v>
      </c>
      <c r="AP59">
        <f>IF(AP45&gt;AP29, IF(AP45&gt;AP13, 2, 1), IF(AP29&gt;AP13, 1.5, 1))</f>
        <v>2</v>
      </c>
      <c r="BA59">
        <f>IF(BA45&gt;BA29, IF(BA45&gt;BA13, 2, 1), IF(BA29&gt;BA13, 1.5, 1))</f>
        <v>2</v>
      </c>
      <c r="BM59">
        <f>IF(BM45&gt;BM29, IF(BM45&gt;BM13, 2, 1), IF(BM29&gt;BM13, 1.5, 1))</f>
        <v>2</v>
      </c>
      <c r="BW59">
        <f>IF(BW45&gt;BW29, IF(BW45&gt;BW13, 2, 1), IF(BW29&gt;BW13, 1.5, 1))</f>
        <v>2</v>
      </c>
    </row>
    <row r="60" spans="2:75" x14ac:dyDescent="0.25">
      <c r="I60">
        <f>IF(I46&gt;I30, IF(I46&gt;I14, 2, 1), IF(I30&gt;I14, 1.5, 1))</f>
        <v>2</v>
      </c>
      <c r="T60">
        <f>IF(T46&gt;T30, IF(T46&gt;T14, 2, 1), IF(T30&gt;T14, 1.5, 1))</f>
        <v>2</v>
      </c>
      <c r="AE60">
        <f>IF(AE46&gt;AE30, IF(AE46&gt;AE14, 2, 1), IF(AE30&gt;AE14, 1.5, 1))</f>
        <v>2</v>
      </c>
      <c r="AQ60">
        <f>IF(AQ46&gt;AQ30, IF(AQ46&gt;AQ14, 2, 1), IF(AQ30&gt;AQ14, 1.5, 1))</f>
        <v>2</v>
      </c>
      <c r="BB60">
        <f>IF(BB46&gt;BB30, IF(BB46&gt;BB14, 2, 1), IF(BB30&gt;BB14, 1.5, 1))</f>
        <v>2</v>
      </c>
    </row>
    <row r="65" spans="1:14" x14ac:dyDescent="0.25">
      <c r="A65" s="25">
        <v>7</v>
      </c>
      <c r="B65" s="25">
        <v>7</v>
      </c>
      <c r="C65" s="25">
        <v>7</v>
      </c>
      <c r="H65" s="4">
        <v>6.9987922705314007</v>
      </c>
      <c r="I65" s="4">
        <v>4.4254390376858499</v>
      </c>
      <c r="J65" s="4">
        <v>4.9957370553626772</v>
      </c>
      <c r="K65" s="4">
        <v>4.8967336854950245</v>
      </c>
      <c r="L65" s="4">
        <v>2.0447367803076979</v>
      </c>
      <c r="M65" s="4">
        <v>2.4081770258859447</v>
      </c>
      <c r="N65" s="4">
        <v>5.3444482594194564</v>
      </c>
    </row>
    <row r="66" spans="1:14" x14ac:dyDescent="0.25">
      <c r="A66">
        <f t="shared" ref="A66:A71" si="0">COUNTIF(55:55, 1)</f>
        <v>0</v>
      </c>
      <c r="B66" s="25">
        <f t="shared" ref="B66:B71" si="1">COUNTIF(55:55, 1.5)</f>
        <v>7</v>
      </c>
      <c r="C66">
        <f t="shared" ref="C66:C71" si="2">COUNTIF(55:55, 2)</f>
        <v>0</v>
      </c>
      <c r="H66" s="4">
        <v>6.8140027519102802</v>
      </c>
      <c r="I66" s="4">
        <v>5.138505236803562</v>
      </c>
      <c r="J66" s="4">
        <v>3.8878649592919614</v>
      </c>
      <c r="K66" s="4">
        <v>5.1232815877664706</v>
      </c>
      <c r="L66" s="4">
        <v>4.9796589451849362</v>
      </c>
      <c r="M66" s="4">
        <v>3.3774957659864366</v>
      </c>
      <c r="N66" s="4">
        <v>4.3466383386934462</v>
      </c>
    </row>
    <row r="67" spans="1:14" x14ac:dyDescent="0.25">
      <c r="A67">
        <f t="shared" si="0"/>
        <v>4</v>
      </c>
      <c r="B67">
        <f t="shared" si="1"/>
        <v>0</v>
      </c>
      <c r="C67" s="25">
        <f t="shared" si="2"/>
        <v>3</v>
      </c>
      <c r="H67" s="4">
        <v>6.4185796262545241</v>
      </c>
      <c r="I67" s="4">
        <v>4.6623954681734681</v>
      </c>
      <c r="J67" s="4">
        <v>5.0568410943074751</v>
      </c>
      <c r="K67" s="4">
        <v>4.9586780404037096</v>
      </c>
      <c r="L67" s="4">
        <v>3.6819883638204356</v>
      </c>
      <c r="M67" s="4">
        <v>5.576807830801477</v>
      </c>
      <c r="N67" s="4">
        <v>5.3810810282169381</v>
      </c>
    </row>
    <row r="68" spans="1:14" x14ac:dyDescent="0.25">
      <c r="A68">
        <f t="shared" si="0"/>
        <v>0</v>
      </c>
      <c r="B68">
        <f t="shared" si="1"/>
        <v>4</v>
      </c>
      <c r="C68" s="25">
        <f t="shared" si="2"/>
        <v>3</v>
      </c>
    </row>
    <row r="69" spans="1:14" x14ac:dyDescent="0.25">
      <c r="A69">
        <f t="shared" si="0"/>
        <v>2</v>
      </c>
      <c r="B69" s="25">
        <f t="shared" si="1"/>
        <v>3</v>
      </c>
      <c r="C69">
        <f t="shared" si="2"/>
        <v>2</v>
      </c>
    </row>
    <row r="70" spans="1:14" x14ac:dyDescent="0.25">
      <c r="A70">
        <f t="shared" si="0"/>
        <v>0</v>
      </c>
      <c r="B70">
        <f t="shared" si="1"/>
        <v>0</v>
      </c>
      <c r="C70" s="25">
        <f t="shared" si="2"/>
        <v>7</v>
      </c>
    </row>
    <row r="71" spans="1:14" x14ac:dyDescent="0.25">
      <c r="A71" s="25">
        <f t="shared" si="0"/>
        <v>0</v>
      </c>
      <c r="B71">
        <f t="shared" si="1"/>
        <v>0</v>
      </c>
      <c r="C71">
        <f t="shared" si="2"/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D4C0-3FC6-4381-9663-5AE2C7D26313}">
  <dimension ref="A1:BY48"/>
  <sheetViews>
    <sheetView topLeftCell="A16" workbookViewId="0">
      <selection activeCell="K48" sqref="K48"/>
    </sheetView>
  </sheetViews>
  <sheetFormatPr defaultRowHeight="15" x14ac:dyDescent="0.25"/>
  <cols>
    <col min="12" max="12" width="9.140625" style="18"/>
    <col min="23" max="23" width="9.140625" style="18"/>
    <col min="34" max="34" width="9.140625" style="8"/>
    <col min="46" max="46" width="9.140625" style="18"/>
    <col min="57" max="57" width="9.140625" style="18"/>
    <col min="67" max="67" width="9.140625" style="18"/>
  </cols>
  <sheetData>
    <row r="1" spans="1:75" x14ac:dyDescent="0.25">
      <c r="B1" t="s">
        <v>22</v>
      </c>
    </row>
    <row r="2" spans="1:75" x14ac:dyDescent="0.25">
      <c r="A2" t="s">
        <v>23</v>
      </c>
      <c r="C2" t="s">
        <v>20</v>
      </c>
      <c r="D2" t="s">
        <v>24</v>
      </c>
      <c r="E2" t="s">
        <v>21</v>
      </c>
    </row>
    <row r="3" spans="1:75" x14ac:dyDescent="0.25">
      <c r="B3" t="s">
        <v>10</v>
      </c>
      <c r="C3" s="12">
        <v>0.44959128065395099</v>
      </c>
      <c r="D3" s="12">
        <v>0.469531122365627</v>
      </c>
      <c r="E3" s="12">
        <v>0.53327697509990801</v>
      </c>
    </row>
    <row r="4" spans="1:75" x14ac:dyDescent="0.25">
      <c r="B4" t="s">
        <v>11</v>
      </c>
      <c r="C4" s="12">
        <v>0.527409822702262</v>
      </c>
      <c r="D4" s="12">
        <v>0.56305798734506396</v>
      </c>
      <c r="E4" s="12">
        <v>0.63276744374949201</v>
      </c>
    </row>
    <row r="5" spans="1:75" x14ac:dyDescent="0.25">
      <c r="B5" t="s">
        <v>12</v>
      </c>
      <c r="C5" s="12">
        <v>0.61272747085104096</v>
      </c>
      <c r="D5" s="12">
        <v>0.63664940828402405</v>
      </c>
      <c r="E5" s="12">
        <v>0.69864794591783697</v>
      </c>
    </row>
    <row r="6" spans="1:75" x14ac:dyDescent="0.25">
      <c r="B6" t="s">
        <v>13</v>
      </c>
      <c r="C6" s="12">
        <v>0.65016540642722098</v>
      </c>
      <c r="D6" s="12">
        <v>0.69578582052553295</v>
      </c>
      <c r="E6" s="12">
        <v>0.75160659402067598</v>
      </c>
    </row>
    <row r="7" spans="1:75" x14ac:dyDescent="0.25">
      <c r="B7" t="s">
        <v>14</v>
      </c>
      <c r="C7" s="12">
        <v>0.69007514900233202</v>
      </c>
      <c r="D7" s="12">
        <v>0.74565543874704998</v>
      </c>
      <c r="E7" s="12">
        <v>0.79177247333671896</v>
      </c>
    </row>
    <row r="8" spans="1:75" x14ac:dyDescent="0.25">
      <c r="B8" t="s">
        <v>15</v>
      </c>
      <c r="C8" s="12">
        <v>0.70405967579974205</v>
      </c>
      <c r="D8" s="12">
        <v>0.79079301862481</v>
      </c>
      <c r="E8" s="12">
        <v>0.82556323890252103</v>
      </c>
    </row>
    <row r="9" spans="1:75" x14ac:dyDescent="0.25">
      <c r="B9" t="s">
        <v>16</v>
      </c>
      <c r="C9" s="12">
        <v>0.72578313253012094</v>
      </c>
      <c r="D9" s="12">
        <v>0.82931545700657505</v>
      </c>
      <c r="E9" s="12">
        <v>0.85525503272817105</v>
      </c>
    </row>
    <row r="11" spans="1:75" x14ac:dyDescent="0.25">
      <c r="A11" t="s">
        <v>8</v>
      </c>
    </row>
    <row r="12" spans="1:75" x14ac:dyDescent="0.25">
      <c r="A12" t="s">
        <v>9</v>
      </c>
      <c r="C12" t="s">
        <v>10</v>
      </c>
      <c r="L12" s="18" t="s">
        <v>11</v>
      </c>
      <c r="W12" s="18" t="s">
        <v>12</v>
      </c>
      <c r="AI12" t="s">
        <v>13</v>
      </c>
      <c r="AT12" s="18" t="s">
        <v>14</v>
      </c>
      <c r="BE12" s="18" t="s">
        <v>15</v>
      </c>
      <c r="BO12" s="18" t="s">
        <v>16</v>
      </c>
    </row>
    <row r="14" spans="1:75" s="5" customFormat="1" x14ac:dyDescent="0.25">
      <c r="A14" s="5" t="s">
        <v>17</v>
      </c>
      <c r="L14" s="19"/>
      <c r="W14" s="19"/>
      <c r="AH14" s="9"/>
      <c r="AT14" s="19"/>
      <c r="BE14" s="19"/>
      <c r="BO14" s="19"/>
    </row>
    <row r="15" spans="1:75" s="5" customFormat="1" x14ac:dyDescent="0.25">
      <c r="A15" s="17"/>
      <c r="B15" s="6" t="s">
        <v>1</v>
      </c>
      <c r="L15" s="17"/>
      <c r="M15" s="6" t="s">
        <v>1</v>
      </c>
      <c r="W15" s="17"/>
      <c r="X15" s="6" t="s">
        <v>1</v>
      </c>
      <c r="AH15" s="9"/>
      <c r="AI15" s="17"/>
      <c r="AJ15" s="6" t="s">
        <v>1</v>
      </c>
      <c r="AT15" s="17"/>
      <c r="AU15" s="6" t="s">
        <v>1</v>
      </c>
      <c r="BE15" s="17"/>
      <c r="BF15" s="6" t="s">
        <v>1</v>
      </c>
      <c r="BO15" s="17"/>
      <c r="BP15" s="6" t="s">
        <v>1</v>
      </c>
    </row>
    <row r="16" spans="1:75" s="5" customFormat="1" x14ac:dyDescent="0.25">
      <c r="A16" s="6" t="s">
        <v>0</v>
      </c>
      <c r="B16" s="16"/>
      <c r="C16" s="5" t="s">
        <v>2</v>
      </c>
      <c r="D16" s="5">
        <v>12</v>
      </c>
      <c r="E16" s="5">
        <v>8</v>
      </c>
      <c r="F16" s="5">
        <v>4</v>
      </c>
      <c r="G16" s="5">
        <v>3</v>
      </c>
      <c r="H16" s="5">
        <v>2</v>
      </c>
      <c r="I16" s="5">
        <v>1</v>
      </c>
      <c r="L16" s="15" t="s">
        <v>0</v>
      </c>
      <c r="M16" s="16"/>
      <c r="N16" s="5" t="s">
        <v>2</v>
      </c>
      <c r="O16" s="5">
        <v>12</v>
      </c>
      <c r="P16" s="5">
        <v>8</v>
      </c>
      <c r="Q16" s="5">
        <v>4</v>
      </c>
      <c r="R16" s="5">
        <v>3</v>
      </c>
      <c r="S16" s="5">
        <v>2</v>
      </c>
      <c r="T16" s="5">
        <v>1</v>
      </c>
      <c r="W16" s="15" t="s">
        <v>0</v>
      </c>
      <c r="X16" s="16"/>
      <c r="Y16" s="5" t="s">
        <v>2</v>
      </c>
      <c r="Z16" s="5">
        <v>12</v>
      </c>
      <c r="AA16" s="5">
        <v>8</v>
      </c>
      <c r="AB16" s="5">
        <v>4</v>
      </c>
      <c r="AC16" s="5">
        <v>3</v>
      </c>
      <c r="AD16" s="5">
        <v>2</v>
      </c>
      <c r="AE16" s="5">
        <v>1</v>
      </c>
      <c r="AH16" s="9"/>
      <c r="AI16" s="6" t="s">
        <v>0</v>
      </c>
      <c r="AJ16" s="16"/>
      <c r="AK16" s="5" t="s">
        <v>2</v>
      </c>
      <c r="AL16" s="5">
        <v>12</v>
      </c>
      <c r="AM16" s="5">
        <v>8</v>
      </c>
      <c r="AN16" s="5">
        <v>4</v>
      </c>
      <c r="AO16" s="5">
        <v>3</v>
      </c>
      <c r="AP16" s="5">
        <v>2</v>
      </c>
      <c r="AQ16" s="5">
        <v>1</v>
      </c>
      <c r="AT16" s="15" t="s">
        <v>0</v>
      </c>
      <c r="AU16" s="16"/>
      <c r="AV16" s="5" t="s">
        <v>2</v>
      </c>
      <c r="AW16" s="5">
        <v>12</v>
      </c>
      <c r="AX16" s="5">
        <v>8</v>
      </c>
      <c r="AY16" s="5">
        <v>4</v>
      </c>
      <c r="AZ16" s="5">
        <v>3</v>
      </c>
      <c r="BA16" s="5">
        <v>2</v>
      </c>
      <c r="BB16" s="5">
        <v>1</v>
      </c>
      <c r="BE16" s="15" t="s">
        <v>0</v>
      </c>
      <c r="BF16" s="16"/>
      <c r="BG16" s="5" t="s">
        <v>2</v>
      </c>
      <c r="BH16" s="5">
        <v>12</v>
      </c>
      <c r="BI16" s="5">
        <v>8</v>
      </c>
      <c r="BJ16" s="5">
        <v>4</v>
      </c>
      <c r="BK16" s="5">
        <v>3</v>
      </c>
      <c r="BL16" s="5">
        <v>2</v>
      </c>
      <c r="BM16" s="5">
        <v>1</v>
      </c>
      <c r="BO16" s="15" t="s">
        <v>0</v>
      </c>
      <c r="BP16" s="16"/>
      <c r="BQ16" s="5" t="s">
        <v>2</v>
      </c>
      <c r="BR16" s="5">
        <v>12</v>
      </c>
      <c r="BS16" s="5">
        <v>8</v>
      </c>
      <c r="BT16" s="5">
        <v>4</v>
      </c>
      <c r="BU16" s="5">
        <v>3</v>
      </c>
      <c r="BV16" s="5">
        <v>2</v>
      </c>
      <c r="BW16" s="5">
        <v>1</v>
      </c>
    </row>
    <row r="17" spans="1:77" s="5" customFormat="1" x14ac:dyDescent="0.25">
      <c r="B17" s="5" t="s">
        <v>2</v>
      </c>
      <c r="C17" s="5">
        <f>Sheet2!C17-Sheet3!C17</f>
        <v>0</v>
      </c>
      <c r="D17" s="5">
        <f>Sheet2!D17-Sheet3!D17</f>
        <v>0</v>
      </c>
      <c r="E17" s="5">
        <f>Sheet2!E17-Sheet3!E17</f>
        <v>0</v>
      </c>
      <c r="F17" s="5">
        <f>Sheet2!F17-Sheet3!F17</f>
        <v>0</v>
      </c>
      <c r="G17" s="5">
        <f>Sheet2!G17-Sheet3!G17</f>
        <v>0</v>
      </c>
      <c r="H17" s="5">
        <f>Sheet2!H17-Sheet3!H17</f>
        <v>0</v>
      </c>
      <c r="I17" s="5">
        <f>Sheet2!I17-Sheet3!I17</f>
        <v>0</v>
      </c>
      <c r="K17" s="5">
        <f t="shared" ref="K17:K23" si="0">SUM(C17:I17)</f>
        <v>0</v>
      </c>
      <c r="L17" s="19"/>
      <c r="M17" s="5" t="s">
        <v>2</v>
      </c>
      <c r="N17" s="5">
        <f>Sheet2!N17-Sheet3!N17</f>
        <v>0</v>
      </c>
      <c r="O17" s="5">
        <f>Sheet2!O17-Sheet3!O17</f>
        <v>0</v>
      </c>
      <c r="P17" s="5">
        <f>Sheet2!P17-Sheet3!P17</f>
        <v>0</v>
      </c>
      <c r="Q17" s="5">
        <f>Sheet2!Q17-Sheet3!Q17</f>
        <v>0</v>
      </c>
      <c r="R17" s="5">
        <f>Sheet2!R17-Sheet3!R17</f>
        <v>0</v>
      </c>
      <c r="S17" s="5">
        <f>Sheet2!S17-Sheet3!S17</f>
        <v>0</v>
      </c>
      <c r="T17" s="5">
        <f>Sheet2!T17-Sheet3!T17</f>
        <v>0</v>
      </c>
      <c r="V17" s="5">
        <f t="shared" ref="V17:V23" si="1">SUM(N17:T17)</f>
        <v>0</v>
      </c>
      <c r="W17" s="19"/>
      <c r="X17" s="5" t="s">
        <v>2</v>
      </c>
      <c r="Y17" s="5">
        <f>Sheet2!Y17-Sheet3!Y17</f>
        <v>0</v>
      </c>
      <c r="Z17" s="5">
        <f>Sheet2!Z17-Sheet3!Z17</f>
        <v>0</v>
      </c>
      <c r="AA17" s="5">
        <f>Sheet2!AA17-Sheet3!AA17</f>
        <v>0</v>
      </c>
      <c r="AB17" s="5">
        <f>Sheet2!AB17-Sheet3!AB17</f>
        <v>0</v>
      </c>
      <c r="AC17" s="5">
        <f>Sheet2!AC17-Sheet3!AC17</f>
        <v>0</v>
      </c>
      <c r="AD17" s="5">
        <f>Sheet2!AD17-Sheet3!AD17</f>
        <v>0</v>
      </c>
      <c r="AE17" s="5">
        <f>Sheet2!AE17-Sheet3!AE17</f>
        <v>0</v>
      </c>
      <c r="AG17" s="5">
        <f t="shared" ref="AG17:AG23" si="2">SUM(Y17:AF17)</f>
        <v>0</v>
      </c>
      <c r="AH17" s="9"/>
      <c r="AJ17" s="5" t="s">
        <v>2</v>
      </c>
      <c r="AK17" s="5">
        <f>Sheet2!AK17-Sheet3!AK17</f>
        <v>0</v>
      </c>
      <c r="AL17" s="5">
        <f>Sheet2!AL17-Sheet3!AL17</f>
        <v>0</v>
      </c>
      <c r="AM17" s="5">
        <f>Sheet2!AM17-Sheet3!AM17</f>
        <v>0</v>
      </c>
      <c r="AN17" s="5">
        <f>Sheet2!AN17-Sheet3!AN17</f>
        <v>0</v>
      </c>
      <c r="AO17" s="5">
        <f>Sheet2!AO17-Sheet3!AO17</f>
        <v>0</v>
      </c>
      <c r="AP17" s="5">
        <f>Sheet2!AP17-Sheet3!AP17</f>
        <v>0</v>
      </c>
      <c r="AQ17" s="5">
        <f>Sheet2!AQ17-Sheet3!AQ17</f>
        <v>0</v>
      </c>
      <c r="AS17" s="5">
        <f t="shared" ref="AS17:AS23" si="3">SUM(AK17:AQ17)</f>
        <v>0</v>
      </c>
      <c r="AT17" s="19"/>
      <c r="AU17" s="5" t="s">
        <v>2</v>
      </c>
      <c r="AV17" s="5">
        <f>Sheet2!AV17-Sheet3!AV17</f>
        <v>0</v>
      </c>
      <c r="AW17" s="5">
        <f>Sheet2!AW17-Sheet3!AW17</f>
        <v>0</v>
      </c>
      <c r="AX17" s="5">
        <f>Sheet2!AX17-Sheet3!AX17</f>
        <v>0</v>
      </c>
      <c r="AY17" s="5">
        <f>Sheet2!AY17-Sheet3!AY17</f>
        <v>0</v>
      </c>
      <c r="AZ17" s="5">
        <f>Sheet2!AZ17-Sheet3!AZ17</f>
        <v>0</v>
      </c>
      <c r="BA17" s="5">
        <f>Sheet2!BA17-Sheet3!BA17</f>
        <v>0</v>
      </c>
      <c r="BB17" s="5">
        <f>Sheet2!BB17-Sheet3!BB17</f>
        <v>0</v>
      </c>
      <c r="BD17" s="5">
        <f t="shared" ref="BD17:BD23" si="4">SUM(AV17:BB17)</f>
        <v>0</v>
      </c>
      <c r="BE17" s="19"/>
      <c r="BF17" s="5" t="s">
        <v>2</v>
      </c>
      <c r="BG17" s="5">
        <f>Sheet2!BG17-Sheet3!BG17</f>
        <v>0</v>
      </c>
      <c r="BH17" s="5">
        <f>Sheet2!BH17-Sheet3!BH17</f>
        <v>0</v>
      </c>
      <c r="BI17" s="5">
        <f>Sheet2!BI17-Sheet3!BI17</f>
        <v>0</v>
      </c>
      <c r="BJ17" s="5">
        <f>Sheet2!BJ17-Sheet3!BJ17</f>
        <v>0</v>
      </c>
      <c r="BK17" s="5">
        <f>Sheet2!BK17-Sheet3!BK17</f>
        <v>0</v>
      </c>
      <c r="BL17" s="5">
        <f>Sheet2!BL17-Sheet3!BL17</f>
        <v>0</v>
      </c>
      <c r="BM17" s="5">
        <f>Sheet2!BM17-Sheet3!BM17</f>
        <v>0</v>
      </c>
      <c r="BN17" s="5">
        <f t="shared" ref="BN17:BN23" si="5">SUM(BG17:BM17)</f>
        <v>0</v>
      </c>
      <c r="BO17" s="19"/>
      <c r="BP17" s="5" t="s">
        <v>2</v>
      </c>
      <c r="BQ17" s="5">
        <f>Sheet2!BQ17-Sheet3!BQ17</f>
        <v>0</v>
      </c>
      <c r="BR17" s="5">
        <f>Sheet2!BR17-Sheet3!BR17</f>
        <v>0</v>
      </c>
      <c r="BS17" s="5">
        <f>Sheet2!BS17-Sheet3!BS17</f>
        <v>0</v>
      </c>
      <c r="BT17" s="5">
        <f>Sheet2!BT17-Sheet3!BT17</f>
        <v>0</v>
      </c>
      <c r="BU17" s="5">
        <f>Sheet2!BU17-Sheet3!BU17</f>
        <v>0</v>
      </c>
      <c r="BV17" s="5">
        <f>Sheet2!BV17-Sheet3!BV17</f>
        <v>0</v>
      </c>
      <c r="BW17" s="5">
        <f>Sheet2!BW17-Sheet3!BW17</f>
        <v>0</v>
      </c>
      <c r="BY17" s="5">
        <f t="shared" ref="BY17:BY23" si="6">SUM(BQ17:BW17)</f>
        <v>0</v>
      </c>
    </row>
    <row r="18" spans="1:77" s="5" customFormat="1" x14ac:dyDescent="0.25">
      <c r="B18" s="5">
        <v>12</v>
      </c>
      <c r="C18" s="5">
        <f>Sheet2!C18-Sheet3!C18</f>
        <v>0</v>
      </c>
      <c r="D18" s="5">
        <f>Sheet2!D18-Sheet3!D18</f>
        <v>435</v>
      </c>
      <c r="E18" s="5">
        <f>Sheet2!E18-Sheet3!E18</f>
        <v>107</v>
      </c>
      <c r="F18" s="5">
        <f>Sheet2!F18-Sheet3!F18</f>
        <v>89</v>
      </c>
      <c r="G18" s="5">
        <f>Sheet2!G18-Sheet3!G18</f>
        <v>74</v>
      </c>
      <c r="H18" s="5">
        <f>Sheet2!H18-Sheet3!H18</f>
        <v>39</v>
      </c>
      <c r="I18" s="5">
        <f>Sheet2!I18-Sheet3!I18</f>
        <v>252</v>
      </c>
      <c r="K18" s="5">
        <f t="shared" si="0"/>
        <v>996</v>
      </c>
      <c r="L18" s="19"/>
      <c r="M18" s="5">
        <v>12</v>
      </c>
      <c r="N18" s="5">
        <f>Sheet2!N18-Sheet3!N18</f>
        <v>0</v>
      </c>
      <c r="O18" s="5">
        <f>Sheet2!O18-Sheet3!O18</f>
        <v>356</v>
      </c>
      <c r="P18" s="5">
        <f>Sheet2!P18-Sheet3!P18</f>
        <v>167</v>
      </c>
      <c r="Q18" s="5">
        <f>Sheet2!Q18-Sheet3!Q18</f>
        <v>192</v>
      </c>
      <c r="R18" s="5">
        <f>Sheet2!R18-Sheet3!R18</f>
        <v>131</v>
      </c>
      <c r="S18" s="5">
        <f>Sheet2!S18-Sheet3!S18</f>
        <v>54</v>
      </c>
      <c r="T18" s="5">
        <f>Sheet2!T18-Sheet3!T18</f>
        <v>96</v>
      </c>
      <c r="V18" s="5">
        <f t="shared" si="1"/>
        <v>996</v>
      </c>
      <c r="W18" s="19"/>
      <c r="X18" s="5">
        <v>12</v>
      </c>
      <c r="Y18" s="5">
        <f>Sheet2!Y18-Sheet3!Y18</f>
        <v>0</v>
      </c>
      <c r="Z18" s="5">
        <f>Sheet2!Z18-Sheet3!Z18</f>
        <v>281</v>
      </c>
      <c r="AA18" s="5">
        <f>Sheet2!AA18-Sheet3!AA18</f>
        <v>304</v>
      </c>
      <c r="AB18" s="5">
        <f>Sheet2!AB18-Sheet3!AB18</f>
        <v>302</v>
      </c>
      <c r="AC18" s="5">
        <f>Sheet2!AC18-Sheet3!AC18</f>
        <v>75</v>
      </c>
      <c r="AD18" s="5">
        <f>Sheet2!AD18-Sheet3!AD18</f>
        <v>30</v>
      </c>
      <c r="AE18" s="5">
        <f>Sheet2!AE18-Sheet3!AE18</f>
        <v>4</v>
      </c>
      <c r="AG18" s="5">
        <f t="shared" si="2"/>
        <v>996</v>
      </c>
      <c r="AH18" s="9"/>
      <c r="AJ18" s="5">
        <v>12</v>
      </c>
      <c r="AK18" s="5">
        <f>Sheet2!AK18-Sheet3!AK18</f>
        <v>0</v>
      </c>
      <c r="AL18" s="5">
        <f>Sheet2!AL18-Sheet3!AL18</f>
        <v>165</v>
      </c>
      <c r="AM18" s="5">
        <f>Sheet2!AM18-Sheet3!AM18</f>
        <v>487</v>
      </c>
      <c r="AN18" s="5">
        <f>Sheet2!AN18-Sheet3!AN18</f>
        <v>329</v>
      </c>
      <c r="AO18" s="5">
        <f>Sheet2!AO18-Sheet3!AO18</f>
        <v>15</v>
      </c>
      <c r="AP18" s="5">
        <f>Sheet2!AP18-Sheet3!AP18</f>
        <v>0</v>
      </c>
      <c r="AQ18" s="5">
        <f>Sheet2!AQ18-Sheet3!AQ18</f>
        <v>0</v>
      </c>
      <c r="AS18" s="5">
        <f t="shared" si="3"/>
        <v>996</v>
      </c>
      <c r="AT18" s="19"/>
      <c r="AU18" s="5">
        <v>12</v>
      </c>
      <c r="AV18" s="5">
        <f>Sheet2!AV18-Sheet3!AV18</f>
        <v>0</v>
      </c>
      <c r="AW18" s="5">
        <f>Sheet2!AW18-Sheet3!AW18</f>
        <v>87</v>
      </c>
      <c r="AX18" s="5">
        <f>Sheet2!AX18-Sheet3!AX18</f>
        <v>587</v>
      </c>
      <c r="AY18" s="5">
        <f>Sheet2!AY18-Sheet3!AY18</f>
        <v>322</v>
      </c>
      <c r="AZ18" s="5">
        <f>Sheet2!AZ18-Sheet3!AZ18</f>
        <v>0</v>
      </c>
      <c r="BA18" s="5">
        <f>Sheet2!BA18-Sheet3!BA18</f>
        <v>0</v>
      </c>
      <c r="BB18" s="5">
        <f>Sheet2!BB18-Sheet3!BB18</f>
        <v>0</v>
      </c>
      <c r="BD18" s="5">
        <f t="shared" si="4"/>
        <v>996</v>
      </c>
      <c r="BE18" s="19"/>
      <c r="BF18" s="5">
        <v>12</v>
      </c>
      <c r="BG18" s="5">
        <f>Sheet2!BG18-Sheet3!BG18</f>
        <v>0</v>
      </c>
      <c r="BH18" s="5">
        <f>Sheet2!BH18-Sheet3!BH18</f>
        <v>57</v>
      </c>
      <c r="BI18" s="5">
        <f>Sheet2!BI18-Sheet3!BI18</f>
        <v>657</v>
      </c>
      <c r="BJ18" s="5">
        <f>Sheet2!BJ18-Sheet3!BJ18</f>
        <v>282</v>
      </c>
      <c r="BK18" s="5">
        <f>Sheet2!BK18-Sheet3!BK18</f>
        <v>0</v>
      </c>
      <c r="BL18" s="5">
        <f>Sheet2!BL18-Sheet3!BL18</f>
        <v>0</v>
      </c>
      <c r="BM18" s="5">
        <f>Sheet2!BM18-Sheet3!BM18</f>
        <v>0</v>
      </c>
      <c r="BN18" s="5">
        <f t="shared" si="5"/>
        <v>996</v>
      </c>
      <c r="BO18" s="19"/>
      <c r="BP18" s="5">
        <v>12</v>
      </c>
      <c r="BQ18" s="5">
        <f>Sheet2!BQ18-Sheet3!BQ18</f>
        <v>0</v>
      </c>
      <c r="BR18" s="5">
        <f>Sheet2!BR18-Sheet3!BR18</f>
        <v>40</v>
      </c>
      <c r="BS18" s="5">
        <f>Sheet2!BS18-Sheet3!BS18</f>
        <v>714</v>
      </c>
      <c r="BT18" s="5">
        <f>Sheet2!BT18-Sheet3!BT18</f>
        <v>242</v>
      </c>
      <c r="BU18" s="5">
        <f>Sheet2!BU18-Sheet3!BU18</f>
        <v>0</v>
      </c>
      <c r="BV18" s="5">
        <f>Sheet2!BV18-Sheet3!BV18</f>
        <v>0</v>
      </c>
      <c r="BW18" s="5">
        <f>Sheet2!BW18-Sheet3!BW18</f>
        <v>0</v>
      </c>
      <c r="BY18" s="5">
        <f t="shared" si="6"/>
        <v>996</v>
      </c>
    </row>
    <row r="19" spans="1:77" s="5" customFormat="1" x14ac:dyDescent="0.25">
      <c r="B19" s="5">
        <v>8</v>
      </c>
      <c r="C19" s="5">
        <f>Sheet2!C19-Sheet3!C19</f>
        <v>0</v>
      </c>
      <c r="D19" s="5">
        <f>Sheet2!D19-Sheet3!D19</f>
        <v>53</v>
      </c>
      <c r="E19" s="5">
        <f>Sheet2!E19-Sheet3!E19</f>
        <v>139</v>
      </c>
      <c r="F19" s="5">
        <f>Sheet2!F19-Sheet3!F19</f>
        <v>141</v>
      </c>
      <c r="G19" s="5">
        <f>Sheet2!G19-Sheet3!G19</f>
        <v>169</v>
      </c>
      <c r="H19" s="5">
        <f>Sheet2!H19-Sheet3!H19</f>
        <v>71</v>
      </c>
      <c r="I19" s="5">
        <f>Sheet2!I19-Sheet3!I19</f>
        <v>301</v>
      </c>
      <c r="K19" s="5">
        <f t="shared" si="0"/>
        <v>874</v>
      </c>
      <c r="L19" s="19"/>
      <c r="M19" s="5">
        <v>8</v>
      </c>
      <c r="N19" s="5">
        <f>Sheet2!N19-Sheet3!N19</f>
        <v>0</v>
      </c>
      <c r="O19" s="5">
        <f>Sheet2!O19-Sheet3!O19</f>
        <v>35</v>
      </c>
      <c r="P19" s="5">
        <f>Sheet2!P19-Sheet3!P19</f>
        <v>153</v>
      </c>
      <c r="Q19" s="5">
        <f>Sheet2!Q19-Sheet3!Q19</f>
        <v>303</v>
      </c>
      <c r="R19" s="5">
        <f>Sheet2!R19-Sheet3!R19</f>
        <v>144</v>
      </c>
      <c r="S19" s="5">
        <f>Sheet2!S19-Sheet3!S19</f>
        <v>111</v>
      </c>
      <c r="T19" s="5">
        <f>Sheet2!T19-Sheet3!T19</f>
        <v>187</v>
      </c>
      <c r="V19" s="5">
        <f t="shared" si="1"/>
        <v>933</v>
      </c>
      <c r="W19" s="19"/>
      <c r="X19" s="5">
        <v>8</v>
      </c>
      <c r="Y19" s="5">
        <f>Sheet2!Y19-Sheet3!Y19</f>
        <v>0</v>
      </c>
      <c r="Z19" s="5">
        <f>Sheet2!Z19-Sheet3!Z19</f>
        <v>46</v>
      </c>
      <c r="AA19" s="5">
        <f>Sheet2!AA19-Sheet3!AA19</f>
        <v>154</v>
      </c>
      <c r="AB19" s="5">
        <f>Sheet2!AB19-Sheet3!AB19</f>
        <v>379</v>
      </c>
      <c r="AC19" s="5">
        <f>Sheet2!AC19-Sheet3!AC19</f>
        <v>187</v>
      </c>
      <c r="AD19" s="5">
        <f>Sheet2!AD19-Sheet3!AD19</f>
        <v>137</v>
      </c>
      <c r="AE19" s="5">
        <f>Sheet2!AE19-Sheet3!AE19</f>
        <v>74</v>
      </c>
      <c r="AG19" s="5">
        <f t="shared" si="2"/>
        <v>977</v>
      </c>
      <c r="AH19" s="9"/>
      <c r="AJ19" s="5">
        <v>8</v>
      </c>
      <c r="AK19" s="5">
        <f>Sheet2!AK19-Sheet3!AK19</f>
        <v>0</v>
      </c>
      <c r="AL19" s="5">
        <f>Sheet2!AL19-Sheet3!AL19</f>
        <v>13</v>
      </c>
      <c r="AM19" s="5">
        <f>Sheet2!AM19-Sheet3!AM19</f>
        <v>185</v>
      </c>
      <c r="AN19" s="5">
        <f>Sheet2!AN19-Sheet3!AN19</f>
        <v>470</v>
      </c>
      <c r="AO19" s="5">
        <f>Sheet2!AO19-Sheet3!AO19</f>
        <v>231</v>
      </c>
      <c r="AP19" s="5">
        <f>Sheet2!AP19-Sheet3!AP19</f>
        <v>72</v>
      </c>
      <c r="AQ19" s="5">
        <f>Sheet2!AQ19-Sheet3!AQ19</f>
        <v>22</v>
      </c>
      <c r="AS19" s="5">
        <f t="shared" si="3"/>
        <v>993</v>
      </c>
      <c r="AT19" s="19"/>
      <c r="AU19" s="5">
        <v>8</v>
      </c>
      <c r="AV19" s="5">
        <f>Sheet2!AV19-Sheet3!AV19</f>
        <v>0</v>
      </c>
      <c r="AW19" s="5">
        <f>Sheet2!AW19-Sheet3!AW19</f>
        <v>0</v>
      </c>
      <c r="AX19" s="5">
        <f>Sheet2!AX19-Sheet3!AX19</f>
        <v>138</v>
      </c>
      <c r="AY19" s="5">
        <f>Sheet2!AY19-Sheet3!AY19</f>
        <v>604</v>
      </c>
      <c r="AZ19" s="5">
        <f>Sheet2!AZ19-Sheet3!AZ19</f>
        <v>235</v>
      </c>
      <c r="BA19" s="5">
        <f>Sheet2!BA19-Sheet3!BA19</f>
        <v>10</v>
      </c>
      <c r="BB19" s="5">
        <f>Sheet2!BB19-Sheet3!BB19</f>
        <v>9</v>
      </c>
      <c r="BD19" s="5">
        <f t="shared" si="4"/>
        <v>996</v>
      </c>
      <c r="BE19" s="19"/>
      <c r="BF19" s="5">
        <v>8</v>
      </c>
      <c r="BG19" s="5">
        <f>Sheet2!BG19-Sheet3!BG19</f>
        <v>0</v>
      </c>
      <c r="BH19" s="5">
        <f>Sheet2!BH19-Sheet3!BH19</f>
        <v>0</v>
      </c>
      <c r="BI19" s="5">
        <f>Sheet2!BI19-Sheet3!BI19</f>
        <v>54</v>
      </c>
      <c r="BJ19" s="5">
        <f>Sheet2!BJ19-Sheet3!BJ19</f>
        <v>783</v>
      </c>
      <c r="BK19" s="5">
        <f>Sheet2!BK19-Sheet3!BK19</f>
        <v>150</v>
      </c>
      <c r="BL19" s="5">
        <f>Sheet2!BL19-Sheet3!BL19</f>
        <v>8</v>
      </c>
      <c r="BM19" s="5">
        <f>Sheet2!BM19-Sheet3!BM19</f>
        <v>1</v>
      </c>
      <c r="BN19" s="5">
        <f t="shared" si="5"/>
        <v>996</v>
      </c>
      <c r="BO19" s="19"/>
      <c r="BP19" s="5">
        <v>8</v>
      </c>
      <c r="BQ19" s="5">
        <f>Sheet2!BQ19-Sheet3!BQ19</f>
        <v>0</v>
      </c>
      <c r="BR19" s="5">
        <f>Sheet2!BR19-Sheet3!BR19</f>
        <v>0</v>
      </c>
      <c r="BS19" s="5">
        <f>Sheet2!BS19-Sheet3!BS19</f>
        <v>29</v>
      </c>
      <c r="BT19" s="5">
        <f>Sheet2!BT19-Sheet3!BT19</f>
        <v>827</v>
      </c>
      <c r="BU19" s="5">
        <f>Sheet2!BU19-Sheet3!BU19</f>
        <v>137</v>
      </c>
      <c r="BV19" s="5">
        <f>Sheet2!BV19-Sheet3!BV19</f>
        <v>3</v>
      </c>
      <c r="BW19" s="5">
        <f>Sheet2!BW19-Sheet3!BW19</f>
        <v>0</v>
      </c>
      <c r="BY19" s="5">
        <f t="shared" si="6"/>
        <v>996</v>
      </c>
    </row>
    <row r="20" spans="1:77" s="5" customFormat="1" x14ac:dyDescent="0.25">
      <c r="B20" s="5">
        <v>4</v>
      </c>
      <c r="C20" s="5">
        <f>Sheet2!C20-Sheet3!C20</f>
        <v>0</v>
      </c>
      <c r="D20" s="5">
        <f>Sheet2!D20-Sheet3!D20</f>
        <v>25</v>
      </c>
      <c r="E20" s="5">
        <f>Sheet2!E20-Sheet3!E20</f>
        <v>86</v>
      </c>
      <c r="F20" s="5">
        <f>Sheet2!F20-Sheet3!F20</f>
        <v>62</v>
      </c>
      <c r="G20" s="5">
        <f>Sheet2!G20-Sheet3!G20</f>
        <v>70</v>
      </c>
      <c r="H20" s="5">
        <f>Sheet2!H20-Sheet3!H20</f>
        <v>37</v>
      </c>
      <c r="I20" s="5">
        <f>Sheet2!I20-Sheet3!I20</f>
        <v>326</v>
      </c>
      <c r="K20" s="5">
        <f t="shared" si="0"/>
        <v>606</v>
      </c>
      <c r="L20" s="19"/>
      <c r="M20" s="5">
        <v>4</v>
      </c>
      <c r="N20" s="5">
        <f>Sheet2!N20-Sheet3!N20</f>
        <v>0</v>
      </c>
      <c r="O20" s="5">
        <f>Sheet2!O20-Sheet3!O20</f>
        <v>46</v>
      </c>
      <c r="P20" s="5">
        <f>Sheet2!P20-Sheet3!P20</f>
        <v>104</v>
      </c>
      <c r="Q20" s="5">
        <f>Sheet2!Q20-Sheet3!Q20</f>
        <v>140</v>
      </c>
      <c r="R20" s="5">
        <f>Sheet2!R20-Sheet3!R20</f>
        <v>101</v>
      </c>
      <c r="S20" s="5">
        <f>Sheet2!S20-Sheet3!S20</f>
        <v>70</v>
      </c>
      <c r="T20" s="5">
        <f>Sheet2!T20-Sheet3!T20</f>
        <v>255</v>
      </c>
      <c r="V20" s="5">
        <f t="shared" si="1"/>
        <v>716</v>
      </c>
      <c r="W20" s="19"/>
      <c r="X20" s="5">
        <v>4</v>
      </c>
      <c r="Y20" s="5">
        <f>Sheet2!Y20-Sheet3!Y20</f>
        <v>0</v>
      </c>
      <c r="Z20" s="5">
        <f>Sheet2!Z20-Sheet3!Z20</f>
        <v>31</v>
      </c>
      <c r="AA20" s="5">
        <f>Sheet2!AA20-Sheet3!AA20</f>
        <v>109</v>
      </c>
      <c r="AB20" s="5">
        <f>Sheet2!AB20-Sheet3!AB20</f>
        <v>203</v>
      </c>
      <c r="AC20" s="5">
        <f>Sheet2!AC20-Sheet3!AC20</f>
        <v>108</v>
      </c>
      <c r="AD20" s="5">
        <f>Sheet2!AD20-Sheet3!AD20</f>
        <v>107</v>
      </c>
      <c r="AE20" s="5">
        <f>Sheet2!AE20-Sheet3!AE20</f>
        <v>207</v>
      </c>
      <c r="AG20" s="5">
        <f t="shared" si="2"/>
        <v>765</v>
      </c>
      <c r="AH20" s="9"/>
      <c r="AJ20" s="5">
        <v>4</v>
      </c>
      <c r="AK20" s="5">
        <f>Sheet2!AK20-Sheet3!AK20</f>
        <v>0</v>
      </c>
      <c r="AL20" s="5">
        <f>Sheet2!AL20-Sheet3!AL20</f>
        <v>35</v>
      </c>
      <c r="AM20" s="5">
        <f>Sheet2!AM20-Sheet3!AM20</f>
        <v>92</v>
      </c>
      <c r="AN20" s="5">
        <f>Sheet2!AN20-Sheet3!AN20</f>
        <v>217</v>
      </c>
      <c r="AO20" s="5">
        <f>Sheet2!AO20-Sheet3!AO20</f>
        <v>181</v>
      </c>
      <c r="AP20" s="5">
        <f>Sheet2!AP20-Sheet3!AP20</f>
        <v>117</v>
      </c>
      <c r="AQ20" s="5">
        <f>Sheet2!AQ20-Sheet3!AQ20</f>
        <v>159</v>
      </c>
      <c r="AS20" s="5">
        <f t="shared" si="3"/>
        <v>801</v>
      </c>
      <c r="AT20" s="19"/>
      <c r="AU20" s="5">
        <v>4</v>
      </c>
      <c r="AV20" s="5">
        <f>Sheet2!AV20-Sheet3!AV20</f>
        <v>0</v>
      </c>
      <c r="AW20" s="5">
        <f>Sheet2!AW20-Sheet3!AW20</f>
        <v>19</v>
      </c>
      <c r="AX20" s="5">
        <f>Sheet2!AX20-Sheet3!AX20</f>
        <v>78</v>
      </c>
      <c r="AY20" s="5">
        <f>Sheet2!AY20-Sheet3!AY20</f>
        <v>269</v>
      </c>
      <c r="AZ20" s="5">
        <f>Sheet2!AZ20-Sheet3!AZ20</f>
        <v>227</v>
      </c>
      <c r="BA20" s="5">
        <f>Sheet2!BA20-Sheet3!BA20</f>
        <v>93</v>
      </c>
      <c r="BB20" s="5">
        <f>Sheet2!BB20-Sheet3!BB20</f>
        <v>136</v>
      </c>
      <c r="BD20" s="5">
        <f t="shared" si="4"/>
        <v>822</v>
      </c>
      <c r="BE20" s="19"/>
      <c r="BF20" s="5">
        <v>4</v>
      </c>
      <c r="BG20" s="5">
        <f>Sheet2!BG20-Sheet3!BG20</f>
        <v>0</v>
      </c>
      <c r="BH20" s="5">
        <f>Sheet2!BH20-Sheet3!BH20</f>
        <v>2</v>
      </c>
      <c r="BI20" s="5">
        <f>Sheet2!BI20-Sheet3!BI20</f>
        <v>44</v>
      </c>
      <c r="BJ20" s="5">
        <f>Sheet2!BJ20-Sheet3!BJ20</f>
        <v>295</v>
      </c>
      <c r="BK20" s="5">
        <f>Sheet2!BK20-Sheet3!BK20</f>
        <v>276</v>
      </c>
      <c r="BL20" s="5">
        <f>Sheet2!BL20-Sheet3!BL20</f>
        <v>88</v>
      </c>
      <c r="BM20" s="5">
        <f>Sheet2!BM20-Sheet3!BM20</f>
        <v>117</v>
      </c>
      <c r="BN20" s="5">
        <f t="shared" si="5"/>
        <v>822</v>
      </c>
      <c r="BO20" s="19"/>
      <c r="BP20" s="5">
        <v>4</v>
      </c>
      <c r="BQ20" s="5">
        <f>Sheet2!BQ20-Sheet3!BQ20</f>
        <v>0</v>
      </c>
      <c r="BR20" s="5">
        <f>Sheet2!BR20-Sheet3!BR20</f>
        <v>2</v>
      </c>
      <c r="BS20" s="5">
        <f>Sheet2!BS20-Sheet3!BS20</f>
        <v>27</v>
      </c>
      <c r="BT20" s="5">
        <f>Sheet2!BT20-Sheet3!BT20</f>
        <v>312</v>
      </c>
      <c r="BU20" s="5">
        <f>Sheet2!BU20-Sheet3!BU20</f>
        <v>291</v>
      </c>
      <c r="BV20" s="5">
        <f>Sheet2!BV20-Sheet3!BV20</f>
        <v>86</v>
      </c>
      <c r="BW20" s="5">
        <f>Sheet2!BW20-Sheet3!BW20</f>
        <v>102</v>
      </c>
      <c r="BY20" s="5">
        <f t="shared" si="6"/>
        <v>820</v>
      </c>
    </row>
    <row r="21" spans="1:77" s="5" customFormat="1" x14ac:dyDescent="0.25">
      <c r="B21" s="5">
        <v>3</v>
      </c>
      <c r="C21" s="5">
        <f>Sheet2!C21-Sheet3!C21</f>
        <v>0</v>
      </c>
      <c r="D21" s="5">
        <f>Sheet2!D21-Sheet3!D21</f>
        <v>9</v>
      </c>
      <c r="E21" s="5">
        <f>Sheet2!E21-Sheet3!E21</f>
        <v>168</v>
      </c>
      <c r="F21" s="5">
        <f>Sheet2!F21-Sheet3!F21</f>
        <v>164</v>
      </c>
      <c r="G21" s="5">
        <f>Sheet2!G21-Sheet3!G21</f>
        <v>388</v>
      </c>
      <c r="H21" s="5">
        <f>Sheet2!H21-Sheet3!H21</f>
        <v>107</v>
      </c>
      <c r="I21" s="5">
        <f>Sheet2!I21-Sheet3!I21</f>
        <v>131</v>
      </c>
      <c r="K21" s="5">
        <f t="shared" si="0"/>
        <v>967</v>
      </c>
      <c r="L21" s="19"/>
      <c r="M21" s="5">
        <v>3</v>
      </c>
      <c r="N21" s="5">
        <f>Sheet2!N21-Sheet3!N21</f>
        <v>0</v>
      </c>
      <c r="O21" s="5">
        <f>Sheet2!O21-Sheet3!O21</f>
        <v>2</v>
      </c>
      <c r="P21" s="5">
        <f>Sheet2!P21-Sheet3!P21</f>
        <v>32</v>
      </c>
      <c r="Q21" s="5">
        <f>Sheet2!Q21-Sheet3!Q21</f>
        <v>429</v>
      </c>
      <c r="R21" s="5">
        <f>Sheet2!R21-Sheet3!R21</f>
        <v>366</v>
      </c>
      <c r="S21" s="5">
        <f>Sheet2!S21-Sheet3!S21</f>
        <v>146</v>
      </c>
      <c r="T21" s="5">
        <f>Sheet2!T21-Sheet3!T21</f>
        <v>20</v>
      </c>
      <c r="V21" s="5">
        <f t="shared" si="1"/>
        <v>995</v>
      </c>
      <c r="W21" s="19"/>
      <c r="X21" s="5">
        <v>3</v>
      </c>
      <c r="Y21" s="5">
        <f>Sheet2!Y21-Sheet3!Y21</f>
        <v>0</v>
      </c>
      <c r="Z21" s="5">
        <f>Sheet2!Z21-Sheet3!Z21</f>
        <v>0</v>
      </c>
      <c r="AA21" s="5">
        <f>Sheet2!AA21-Sheet3!AA21</f>
        <v>8</v>
      </c>
      <c r="AB21" s="5">
        <f>Sheet2!AB21-Sheet3!AB21</f>
        <v>331</v>
      </c>
      <c r="AC21" s="5">
        <f>Sheet2!AC21-Sheet3!AC21</f>
        <v>591</v>
      </c>
      <c r="AD21" s="5">
        <f>Sheet2!AD21-Sheet3!AD21</f>
        <v>66</v>
      </c>
      <c r="AE21" s="5">
        <f>Sheet2!AE21-Sheet3!AE21</f>
        <v>0</v>
      </c>
      <c r="AG21" s="5">
        <f t="shared" si="2"/>
        <v>996</v>
      </c>
      <c r="AH21" s="9"/>
      <c r="AJ21" s="5">
        <v>3</v>
      </c>
      <c r="AK21" s="5">
        <f>Sheet2!AK21-Sheet3!AK21</f>
        <v>0</v>
      </c>
      <c r="AL21" s="5">
        <f>Sheet2!AL21-Sheet3!AL21</f>
        <v>0</v>
      </c>
      <c r="AM21" s="5">
        <f>Sheet2!AM21-Sheet3!AM21</f>
        <v>0</v>
      </c>
      <c r="AN21" s="5">
        <f>Sheet2!AN21-Sheet3!AN21</f>
        <v>212</v>
      </c>
      <c r="AO21" s="5">
        <f>Sheet2!AO21-Sheet3!AO21</f>
        <v>784</v>
      </c>
      <c r="AP21" s="5">
        <f>Sheet2!AP21-Sheet3!AP21</f>
        <v>0</v>
      </c>
      <c r="AQ21" s="5">
        <f>Sheet2!AQ21-Sheet3!AQ21</f>
        <v>0</v>
      </c>
      <c r="AS21" s="5">
        <f t="shared" si="3"/>
        <v>996</v>
      </c>
      <c r="AT21" s="19"/>
      <c r="AU21" s="5">
        <v>3</v>
      </c>
      <c r="AV21" s="5">
        <f>Sheet2!AV21-Sheet3!AV21</f>
        <v>0</v>
      </c>
      <c r="AW21" s="5">
        <f>Sheet2!AW21-Sheet3!AW21</f>
        <v>0</v>
      </c>
      <c r="AX21" s="5">
        <f>Sheet2!AX21-Sheet3!AX21</f>
        <v>0</v>
      </c>
      <c r="AY21" s="5">
        <f>Sheet2!AY21-Sheet3!AY21</f>
        <v>121</v>
      </c>
      <c r="AZ21" s="5">
        <f>Sheet2!AZ21-Sheet3!AZ21</f>
        <v>875</v>
      </c>
      <c r="BA21" s="5">
        <f>Sheet2!BA21-Sheet3!BA21</f>
        <v>0</v>
      </c>
      <c r="BB21" s="5">
        <f>Sheet2!BB21-Sheet3!BB21</f>
        <v>0</v>
      </c>
      <c r="BD21" s="5">
        <f t="shared" si="4"/>
        <v>996</v>
      </c>
      <c r="BE21" s="19"/>
      <c r="BF21" s="5">
        <v>3</v>
      </c>
      <c r="BG21" s="5">
        <f>Sheet2!BG21-Sheet3!BG21</f>
        <v>0</v>
      </c>
      <c r="BH21" s="5">
        <f>Sheet2!BH21-Sheet3!BH21</f>
        <v>0</v>
      </c>
      <c r="BI21" s="5">
        <f>Sheet2!BI21-Sheet3!BI21</f>
        <v>0</v>
      </c>
      <c r="BJ21" s="5">
        <f>Sheet2!BJ21-Sheet3!BJ21</f>
        <v>42</v>
      </c>
      <c r="BK21" s="5">
        <f>Sheet2!BK21-Sheet3!BK21</f>
        <v>954</v>
      </c>
      <c r="BL21" s="5">
        <f>Sheet2!BL21-Sheet3!BL21</f>
        <v>0</v>
      </c>
      <c r="BM21" s="5">
        <f>Sheet2!BM21-Sheet3!BM21</f>
        <v>0</v>
      </c>
      <c r="BN21" s="5">
        <f t="shared" si="5"/>
        <v>996</v>
      </c>
      <c r="BO21" s="19"/>
      <c r="BP21" s="5">
        <v>3</v>
      </c>
      <c r="BQ21" s="5">
        <f>Sheet2!BQ21-Sheet3!BQ21</f>
        <v>0</v>
      </c>
      <c r="BR21" s="5">
        <f>Sheet2!BR21-Sheet3!BR21</f>
        <v>0</v>
      </c>
      <c r="BS21" s="5">
        <f>Sheet2!BS21-Sheet3!BS21</f>
        <v>0</v>
      </c>
      <c r="BT21" s="5">
        <f>Sheet2!BT21-Sheet3!BT21</f>
        <v>31</v>
      </c>
      <c r="BU21" s="5">
        <f>Sheet2!BU21-Sheet3!BU21</f>
        <v>965</v>
      </c>
      <c r="BV21" s="5">
        <f>Sheet2!BV21-Sheet3!BV21</f>
        <v>0</v>
      </c>
      <c r="BW21" s="5">
        <f>Sheet2!BW21-Sheet3!BW21</f>
        <v>0</v>
      </c>
      <c r="BY21" s="5">
        <f t="shared" si="6"/>
        <v>996</v>
      </c>
    </row>
    <row r="22" spans="1:77" s="5" customFormat="1" x14ac:dyDescent="0.25">
      <c r="B22" s="5">
        <v>2</v>
      </c>
      <c r="C22" s="5">
        <f>Sheet2!C22-Sheet3!C22</f>
        <v>0</v>
      </c>
      <c r="D22" s="5">
        <f>Sheet2!D22-Sheet3!D22</f>
        <v>5</v>
      </c>
      <c r="E22" s="5">
        <f>Sheet2!E22-Sheet3!E22</f>
        <v>21</v>
      </c>
      <c r="F22" s="5">
        <f>Sheet2!F22-Sheet3!F22</f>
        <v>22</v>
      </c>
      <c r="G22" s="5">
        <f>Sheet2!G22-Sheet3!G22</f>
        <v>91</v>
      </c>
      <c r="H22" s="5">
        <f>Sheet2!H22-Sheet3!H22</f>
        <v>26</v>
      </c>
      <c r="I22" s="5">
        <f>Sheet2!I22-Sheet3!I22</f>
        <v>219</v>
      </c>
      <c r="K22" s="5">
        <f t="shared" si="0"/>
        <v>384</v>
      </c>
      <c r="L22" s="19"/>
      <c r="M22" s="5">
        <v>2</v>
      </c>
      <c r="N22" s="5">
        <f>Sheet2!N22-Sheet3!N22</f>
        <v>0</v>
      </c>
      <c r="O22" s="5">
        <f>Sheet2!O22-Sheet3!O22</f>
        <v>2</v>
      </c>
      <c r="P22" s="5">
        <f>Sheet2!P22-Sheet3!P22</f>
        <v>6</v>
      </c>
      <c r="Q22" s="5">
        <f>Sheet2!Q22-Sheet3!Q22</f>
        <v>28</v>
      </c>
      <c r="R22" s="5">
        <f>Sheet2!R22-Sheet3!R22</f>
        <v>91</v>
      </c>
      <c r="S22" s="5">
        <f>Sheet2!S22-Sheet3!S22</f>
        <v>96</v>
      </c>
      <c r="T22" s="5">
        <f>Sheet2!T22-Sheet3!T22</f>
        <v>179</v>
      </c>
      <c r="V22" s="5">
        <f t="shared" si="1"/>
        <v>402</v>
      </c>
      <c r="W22" s="19"/>
      <c r="X22" s="5">
        <v>2</v>
      </c>
      <c r="Y22" s="5">
        <f>Sheet2!Y22-Sheet3!Y22</f>
        <v>0</v>
      </c>
      <c r="Z22" s="5">
        <f>Sheet2!Z22-Sheet3!Z22</f>
        <v>2</v>
      </c>
      <c r="AA22" s="5">
        <f>Sheet2!AA22-Sheet3!AA22</f>
        <v>2</v>
      </c>
      <c r="AB22" s="5">
        <f>Sheet2!AB22-Sheet3!AB22</f>
        <v>11</v>
      </c>
      <c r="AC22" s="5">
        <f>Sheet2!AC22-Sheet3!AC22</f>
        <v>53</v>
      </c>
      <c r="AD22" s="5">
        <f>Sheet2!AD22-Sheet3!AD22</f>
        <v>151</v>
      </c>
      <c r="AE22" s="5">
        <f>Sheet2!AE22-Sheet3!AE22</f>
        <v>186</v>
      </c>
      <c r="AG22" s="5">
        <f t="shared" si="2"/>
        <v>405</v>
      </c>
      <c r="AH22" s="9"/>
      <c r="AJ22" s="5">
        <v>2</v>
      </c>
      <c r="AK22" s="5">
        <f>Sheet2!AK22-Sheet3!AK22</f>
        <v>0</v>
      </c>
      <c r="AL22" s="5">
        <f>Sheet2!AL22-Sheet3!AL22</f>
        <v>0</v>
      </c>
      <c r="AM22" s="5">
        <f>Sheet2!AM22-Sheet3!AM22</f>
        <v>11</v>
      </c>
      <c r="AN22" s="5">
        <f>Sheet2!AN22-Sheet3!AN22</f>
        <v>11</v>
      </c>
      <c r="AO22" s="5">
        <f>Sheet2!AO22-Sheet3!AO22</f>
        <v>32</v>
      </c>
      <c r="AP22" s="5">
        <f>Sheet2!AP22-Sheet3!AP22</f>
        <v>186</v>
      </c>
      <c r="AQ22" s="5">
        <f>Sheet2!AQ22-Sheet3!AQ22</f>
        <v>175</v>
      </c>
      <c r="AS22" s="5">
        <f t="shared" si="3"/>
        <v>415</v>
      </c>
      <c r="AT22" s="19"/>
      <c r="AU22" s="5">
        <v>2</v>
      </c>
      <c r="AV22" s="5">
        <f>Sheet2!AV22-Sheet3!AV22</f>
        <v>0</v>
      </c>
      <c r="AW22" s="5">
        <f>Sheet2!AW22-Sheet3!AW22</f>
        <v>0</v>
      </c>
      <c r="AX22" s="5">
        <f>Sheet2!AX22-Sheet3!AX22</f>
        <v>0</v>
      </c>
      <c r="AY22" s="5">
        <f>Sheet2!AY22-Sheet3!AY22</f>
        <v>13</v>
      </c>
      <c r="AZ22" s="5">
        <f>Sheet2!AZ22-Sheet3!AZ22</f>
        <v>19</v>
      </c>
      <c r="BA22" s="5">
        <f>Sheet2!BA22-Sheet3!BA22</f>
        <v>225</v>
      </c>
      <c r="BB22" s="5">
        <f>Sheet2!BB22-Sheet3!BB22</f>
        <v>158</v>
      </c>
      <c r="BD22" s="5">
        <f t="shared" si="4"/>
        <v>415</v>
      </c>
      <c r="BE22" s="19"/>
      <c r="BF22" s="5">
        <v>2</v>
      </c>
      <c r="BG22" s="5">
        <f>Sheet2!BG22-Sheet3!BG22</f>
        <v>0</v>
      </c>
      <c r="BH22" s="5">
        <f>Sheet2!BH22-Sheet3!BH22</f>
        <v>0</v>
      </c>
      <c r="BI22" s="5">
        <f>Sheet2!BI22-Sheet3!BI22</f>
        <v>0</v>
      </c>
      <c r="BJ22" s="5">
        <f>Sheet2!BJ22-Sheet3!BJ22</f>
        <v>6</v>
      </c>
      <c r="BK22" s="5">
        <f>Sheet2!BK22-Sheet3!BK22</f>
        <v>28</v>
      </c>
      <c r="BL22" s="5">
        <f>Sheet2!BL22-Sheet3!BL22</f>
        <v>264</v>
      </c>
      <c r="BM22" s="5">
        <f>Sheet2!BM22-Sheet3!BM22</f>
        <v>117</v>
      </c>
      <c r="BN22" s="5">
        <f t="shared" si="5"/>
        <v>415</v>
      </c>
      <c r="BO22" s="19"/>
      <c r="BP22" s="5">
        <v>2</v>
      </c>
      <c r="BQ22" s="5">
        <f>Sheet2!BQ22-Sheet3!BQ22</f>
        <v>0</v>
      </c>
      <c r="BR22" s="5">
        <f>Sheet2!BR22-Sheet3!BR22</f>
        <v>0</v>
      </c>
      <c r="BS22" s="5">
        <f>Sheet2!BS22-Sheet3!BS22</f>
        <v>0</v>
      </c>
      <c r="BT22" s="5">
        <f>Sheet2!BT22-Sheet3!BT22</f>
        <v>1</v>
      </c>
      <c r="BU22" s="5">
        <f>Sheet2!BU22-Sheet3!BU22</f>
        <v>30</v>
      </c>
      <c r="BV22" s="5">
        <f>Sheet2!BV22-Sheet3!BV22</f>
        <v>295</v>
      </c>
      <c r="BW22" s="5">
        <f>Sheet2!BW22-Sheet3!BW22</f>
        <v>89</v>
      </c>
      <c r="BY22" s="5">
        <f t="shared" si="6"/>
        <v>415</v>
      </c>
    </row>
    <row r="23" spans="1:77" s="5" customFormat="1" x14ac:dyDescent="0.25">
      <c r="B23" s="5">
        <v>1</v>
      </c>
      <c r="C23" s="5">
        <f>Sheet2!C23-Sheet3!C23</f>
        <v>0</v>
      </c>
      <c r="D23" s="5">
        <f>Sheet2!D23-Sheet3!D23</f>
        <v>0</v>
      </c>
      <c r="E23" s="5">
        <f>Sheet2!E23-Sheet3!E23</f>
        <v>0</v>
      </c>
      <c r="F23" s="5">
        <f>Sheet2!F23-Sheet3!F23</f>
        <v>0</v>
      </c>
      <c r="G23" s="5">
        <f>Sheet2!G23-Sheet3!G23</f>
        <v>249</v>
      </c>
      <c r="H23" s="5">
        <f>Sheet2!H23-Sheet3!H23</f>
        <v>134</v>
      </c>
      <c r="I23" s="5">
        <f>Sheet2!I23-Sheet3!I23</f>
        <v>613</v>
      </c>
      <c r="K23" s="5">
        <f t="shared" si="0"/>
        <v>996</v>
      </c>
      <c r="L23" s="19"/>
      <c r="M23" s="5">
        <v>1</v>
      </c>
      <c r="N23" s="5">
        <f>Sheet2!N23-Sheet3!N23</f>
        <v>0</v>
      </c>
      <c r="O23" s="5">
        <f>Sheet2!O23-Sheet3!O23</f>
        <v>0</v>
      </c>
      <c r="P23" s="5">
        <f>Sheet2!P23-Sheet3!P23</f>
        <v>0</v>
      </c>
      <c r="Q23" s="5">
        <f>Sheet2!Q23-Sheet3!Q23</f>
        <v>0</v>
      </c>
      <c r="R23" s="5">
        <f>Sheet2!R23-Sheet3!R23</f>
        <v>10</v>
      </c>
      <c r="S23" s="5">
        <f>Sheet2!S23-Sheet3!S23</f>
        <v>277</v>
      </c>
      <c r="T23" s="5">
        <f>Sheet2!T23-Sheet3!T23</f>
        <v>709</v>
      </c>
      <c r="V23" s="5">
        <f t="shared" si="1"/>
        <v>996</v>
      </c>
      <c r="W23" s="19"/>
      <c r="X23" s="5">
        <v>1</v>
      </c>
      <c r="Y23" s="5">
        <f>Sheet2!Y23-Sheet3!Y23</f>
        <v>0</v>
      </c>
      <c r="Z23" s="5">
        <f>Sheet2!Z23-Sheet3!Z23</f>
        <v>0</v>
      </c>
      <c r="AA23" s="5">
        <f>Sheet2!AA23-Sheet3!AA23</f>
        <v>0</v>
      </c>
      <c r="AB23" s="5">
        <f>Sheet2!AB23-Sheet3!AB23</f>
        <v>0</v>
      </c>
      <c r="AC23" s="5">
        <f>Sheet2!AC23-Sheet3!AC23</f>
        <v>1</v>
      </c>
      <c r="AD23" s="5">
        <f>Sheet2!AD23-Sheet3!AD23</f>
        <v>17</v>
      </c>
      <c r="AE23" s="5">
        <f>Sheet2!AE23-Sheet3!AE23</f>
        <v>978</v>
      </c>
      <c r="AG23" s="5">
        <f t="shared" si="2"/>
        <v>996</v>
      </c>
      <c r="AH23" s="9"/>
      <c r="AJ23" s="5">
        <v>1</v>
      </c>
      <c r="AK23" s="5">
        <f>Sheet2!AK23-Sheet3!AK23</f>
        <v>0</v>
      </c>
      <c r="AL23" s="5">
        <f>Sheet2!AL23-Sheet3!AL23</f>
        <v>0</v>
      </c>
      <c r="AM23" s="5">
        <f>Sheet2!AM23-Sheet3!AM23</f>
        <v>0</v>
      </c>
      <c r="AN23" s="5">
        <f>Sheet2!AN23-Sheet3!AN23</f>
        <v>0</v>
      </c>
      <c r="AO23" s="5">
        <f>Sheet2!AO23-Sheet3!AO23</f>
        <v>0</v>
      </c>
      <c r="AP23" s="5">
        <f>Sheet2!AP23-Sheet3!AP23</f>
        <v>12</v>
      </c>
      <c r="AQ23" s="5">
        <f>Sheet2!AQ23-Sheet3!AQ23</f>
        <v>984</v>
      </c>
      <c r="AS23" s="5">
        <f t="shared" si="3"/>
        <v>996</v>
      </c>
      <c r="AT23" s="19"/>
      <c r="AU23" s="5">
        <v>1</v>
      </c>
      <c r="AV23" s="5">
        <f>Sheet2!AV23-Sheet3!AV23</f>
        <v>0</v>
      </c>
      <c r="AW23" s="5">
        <f>Sheet2!AW23-Sheet3!AW23</f>
        <v>0</v>
      </c>
      <c r="AX23" s="5">
        <f>Sheet2!AX23-Sheet3!AX23</f>
        <v>0</v>
      </c>
      <c r="AY23" s="5">
        <f>Sheet2!AY23-Sheet3!AY23</f>
        <v>0</v>
      </c>
      <c r="AZ23" s="5">
        <f>Sheet2!AZ23-Sheet3!AZ23</f>
        <v>0</v>
      </c>
      <c r="BA23" s="5">
        <f>Sheet2!BA23-Sheet3!BA23</f>
        <v>12</v>
      </c>
      <c r="BB23" s="5">
        <f>Sheet2!BB23-Sheet3!BB23</f>
        <v>984</v>
      </c>
      <c r="BD23" s="5">
        <f t="shared" si="4"/>
        <v>996</v>
      </c>
      <c r="BE23" s="19"/>
      <c r="BF23" s="5">
        <v>1</v>
      </c>
      <c r="BG23" s="5">
        <f>Sheet2!BG23-Sheet3!BG23</f>
        <v>0</v>
      </c>
      <c r="BH23" s="5">
        <f>Sheet2!BH23-Sheet3!BH23</f>
        <v>0</v>
      </c>
      <c r="BI23" s="5">
        <f>Sheet2!BI23-Sheet3!BI23</f>
        <v>0</v>
      </c>
      <c r="BJ23" s="5">
        <f>Sheet2!BJ23-Sheet3!BJ23</f>
        <v>0</v>
      </c>
      <c r="BK23" s="5">
        <f>Sheet2!BK23-Sheet3!BK23</f>
        <v>0</v>
      </c>
      <c r="BL23" s="5">
        <f>Sheet2!BL23-Sheet3!BL23</f>
        <v>8</v>
      </c>
      <c r="BM23" s="5">
        <f>Sheet2!BM23-Sheet3!BM23</f>
        <v>988</v>
      </c>
      <c r="BN23" s="5">
        <f t="shared" si="5"/>
        <v>996</v>
      </c>
      <c r="BO23" s="19"/>
      <c r="BP23" s="5">
        <v>1</v>
      </c>
      <c r="BQ23" s="5">
        <f>Sheet2!BQ23-Sheet3!BQ23</f>
        <v>0</v>
      </c>
      <c r="BR23" s="5">
        <f>Sheet2!BR23-Sheet3!BR23</f>
        <v>0</v>
      </c>
      <c r="BS23" s="5">
        <f>Sheet2!BS23-Sheet3!BS23</f>
        <v>0</v>
      </c>
      <c r="BT23" s="5">
        <f>Sheet2!BT23-Sheet3!BT23</f>
        <v>0</v>
      </c>
      <c r="BU23" s="5">
        <f>Sheet2!BU23-Sheet3!BU23</f>
        <v>0</v>
      </c>
      <c r="BV23" s="5">
        <f>Sheet2!BV23-Sheet3!BV23</f>
        <v>4</v>
      </c>
      <c r="BW23" s="5">
        <f>Sheet2!BW23-Sheet3!BW23</f>
        <v>992</v>
      </c>
      <c r="BY23" s="5">
        <f t="shared" si="6"/>
        <v>996</v>
      </c>
    </row>
    <row r="24" spans="1:77" x14ac:dyDescent="0.25">
      <c r="K24" s="5">
        <f>SUM(K17:K23)</f>
        <v>4823</v>
      </c>
    </row>
    <row r="26" spans="1:77" s="6" customFormat="1" x14ac:dyDescent="0.25">
      <c r="A26" s="6" t="s">
        <v>18</v>
      </c>
      <c r="L26" s="15"/>
      <c r="W26" s="15"/>
      <c r="AH26" s="10"/>
      <c r="AT26" s="15"/>
      <c r="BE26" s="15"/>
      <c r="BO26" s="15"/>
    </row>
    <row r="27" spans="1:77" s="6" customFormat="1" x14ac:dyDescent="0.25">
      <c r="A27" s="17"/>
      <c r="B27" s="6" t="s">
        <v>1</v>
      </c>
      <c r="L27" s="17"/>
      <c r="M27" s="6" t="s">
        <v>1</v>
      </c>
      <c r="W27" s="17"/>
      <c r="X27" s="6" t="s">
        <v>1</v>
      </c>
      <c r="AH27" s="10"/>
      <c r="AI27" s="17"/>
      <c r="AJ27" s="6" t="s">
        <v>1</v>
      </c>
      <c r="AT27" s="17"/>
      <c r="AU27" s="6" t="s">
        <v>1</v>
      </c>
      <c r="BE27" s="17"/>
      <c r="BF27" s="6" t="s">
        <v>1</v>
      </c>
      <c r="BO27" s="17"/>
      <c r="BP27" s="6" t="s">
        <v>1</v>
      </c>
    </row>
    <row r="28" spans="1:77" s="6" customFormat="1" x14ac:dyDescent="0.25">
      <c r="A28" s="6" t="s">
        <v>0</v>
      </c>
      <c r="B28" s="16"/>
      <c r="C28" s="6" t="s">
        <v>2</v>
      </c>
      <c r="D28" s="6">
        <v>12</v>
      </c>
      <c r="E28" s="6">
        <v>8</v>
      </c>
      <c r="F28" s="6">
        <v>4</v>
      </c>
      <c r="G28" s="6">
        <v>3</v>
      </c>
      <c r="H28" s="6">
        <v>2</v>
      </c>
      <c r="I28" s="6">
        <v>1</v>
      </c>
      <c r="L28" s="15" t="s">
        <v>0</v>
      </c>
      <c r="M28" s="16"/>
      <c r="N28" s="6" t="s">
        <v>2</v>
      </c>
      <c r="O28" s="6">
        <v>12</v>
      </c>
      <c r="P28" s="6">
        <v>8</v>
      </c>
      <c r="Q28" s="6">
        <v>4</v>
      </c>
      <c r="R28" s="6">
        <v>3</v>
      </c>
      <c r="S28" s="6">
        <v>2</v>
      </c>
      <c r="T28" s="6">
        <v>1</v>
      </c>
      <c r="W28" s="15" t="s">
        <v>0</v>
      </c>
      <c r="X28" s="16"/>
      <c r="Y28" s="6" t="s">
        <v>2</v>
      </c>
      <c r="Z28" s="5">
        <v>12</v>
      </c>
      <c r="AA28" s="5">
        <v>8</v>
      </c>
      <c r="AB28" s="5">
        <v>4</v>
      </c>
      <c r="AC28" s="5">
        <v>3</v>
      </c>
      <c r="AD28" s="5">
        <v>2</v>
      </c>
      <c r="AE28" s="5">
        <v>1</v>
      </c>
      <c r="AF28" s="5"/>
      <c r="AH28" s="10"/>
      <c r="AI28" s="6" t="s">
        <v>0</v>
      </c>
      <c r="AJ28" s="16"/>
      <c r="AK28" s="6" t="s">
        <v>2</v>
      </c>
      <c r="AL28" s="6">
        <v>12</v>
      </c>
      <c r="AM28" s="6">
        <v>8</v>
      </c>
      <c r="AN28" s="6">
        <v>4</v>
      </c>
      <c r="AO28" s="6">
        <v>3</v>
      </c>
      <c r="AP28" s="6">
        <v>2</v>
      </c>
      <c r="AQ28" s="6">
        <v>1</v>
      </c>
      <c r="AT28" s="15" t="s">
        <v>0</v>
      </c>
      <c r="AU28" s="16"/>
      <c r="AV28" s="6" t="s">
        <v>2</v>
      </c>
      <c r="AW28" s="6">
        <v>12</v>
      </c>
      <c r="AX28" s="6">
        <v>8</v>
      </c>
      <c r="AY28" s="6">
        <v>4</v>
      </c>
      <c r="AZ28" s="6">
        <v>3</v>
      </c>
      <c r="BA28" s="6">
        <v>2</v>
      </c>
      <c r="BB28" s="6">
        <v>1</v>
      </c>
      <c r="BE28" s="15" t="s">
        <v>0</v>
      </c>
      <c r="BF28" s="16"/>
      <c r="BG28" s="6" t="s">
        <v>2</v>
      </c>
      <c r="BH28" s="6">
        <v>12</v>
      </c>
      <c r="BI28" s="6">
        <v>8</v>
      </c>
      <c r="BJ28" s="6">
        <v>4</v>
      </c>
      <c r="BK28" s="6">
        <v>3</v>
      </c>
      <c r="BL28" s="6">
        <v>2</v>
      </c>
      <c r="BM28" s="6">
        <v>1</v>
      </c>
      <c r="BO28" s="15" t="s">
        <v>0</v>
      </c>
      <c r="BP28" s="16"/>
      <c r="BQ28" s="6" t="s">
        <v>2</v>
      </c>
      <c r="BR28" s="6">
        <v>12</v>
      </c>
      <c r="BS28" s="6">
        <v>8</v>
      </c>
      <c r="BT28" s="6">
        <v>4</v>
      </c>
      <c r="BU28" s="6">
        <v>3</v>
      </c>
      <c r="BV28" s="6">
        <v>2</v>
      </c>
      <c r="BW28" s="6">
        <v>1</v>
      </c>
    </row>
    <row r="29" spans="1:77" s="6" customFormat="1" x14ac:dyDescent="0.25">
      <c r="B29" s="6" t="s">
        <v>2</v>
      </c>
      <c r="C29" s="5">
        <f>Sheet2!C29-Sheet3!C29</f>
        <v>0</v>
      </c>
      <c r="D29" s="5">
        <f>Sheet2!D29-Sheet3!D29</f>
        <v>0</v>
      </c>
      <c r="E29" s="5">
        <f>Sheet2!E29-Sheet3!E29</f>
        <v>0</v>
      </c>
      <c r="F29" s="5">
        <f>Sheet2!F29-Sheet3!F29</f>
        <v>0</v>
      </c>
      <c r="G29" s="5">
        <f>Sheet2!G29-Sheet3!G29</f>
        <v>0</v>
      </c>
      <c r="H29" s="5">
        <f>Sheet2!H29-Sheet3!H29</f>
        <v>0</v>
      </c>
      <c r="I29" s="5">
        <f>Sheet2!I29-Sheet3!I29</f>
        <v>0</v>
      </c>
      <c r="K29" s="6">
        <f t="shared" ref="K29:K35" si="7">SUM(C29:I29)</f>
        <v>0</v>
      </c>
      <c r="L29" s="15"/>
      <c r="M29" s="6" t="s">
        <v>2</v>
      </c>
      <c r="N29" s="5">
        <f>Sheet2!N29-Sheet3!N29</f>
        <v>0</v>
      </c>
      <c r="O29" s="5">
        <f>Sheet2!O29-Sheet3!O29</f>
        <v>0</v>
      </c>
      <c r="P29" s="5">
        <f>Sheet2!P29-Sheet3!P29</f>
        <v>0</v>
      </c>
      <c r="Q29" s="5">
        <f>Sheet2!Q29-Sheet3!Q29</f>
        <v>0</v>
      </c>
      <c r="R29" s="5">
        <f>Sheet2!R29-Sheet3!R29</f>
        <v>0</v>
      </c>
      <c r="S29" s="5">
        <f>Sheet2!S29-Sheet3!S29</f>
        <v>0</v>
      </c>
      <c r="T29" s="5">
        <f>Sheet2!T29-Sheet3!T29</f>
        <v>0</v>
      </c>
      <c r="V29" s="6">
        <f t="shared" ref="V29:V35" si="8">SUM(N29:T29)</f>
        <v>0</v>
      </c>
      <c r="W29" s="15"/>
      <c r="X29" s="6" t="s">
        <v>2</v>
      </c>
      <c r="Y29" s="5">
        <f>Sheet2!Y29-Sheet3!Y29</f>
        <v>0</v>
      </c>
      <c r="Z29" s="5">
        <f>Sheet2!Z29-Sheet3!Z29</f>
        <v>0</v>
      </c>
      <c r="AA29" s="5">
        <f>Sheet2!AA29-Sheet3!AA29</f>
        <v>0</v>
      </c>
      <c r="AB29" s="5">
        <f>Sheet2!AB29-Sheet3!AB29</f>
        <v>0</v>
      </c>
      <c r="AC29" s="5">
        <f>Sheet2!AC29-Sheet3!AC29</f>
        <v>0</v>
      </c>
      <c r="AD29" s="5">
        <f>Sheet2!AD29-Sheet3!AD29</f>
        <v>0</v>
      </c>
      <c r="AE29" s="5">
        <f>Sheet2!AE29-Sheet3!AE29</f>
        <v>0</v>
      </c>
      <c r="AG29" s="6">
        <f t="shared" ref="AG29:AG35" si="9">SUM(Y29:AF29)</f>
        <v>0</v>
      </c>
      <c r="AH29" s="10"/>
      <c r="AJ29" s="6" t="s">
        <v>2</v>
      </c>
      <c r="AK29" s="5">
        <f>Sheet2!AK29-Sheet3!AK29</f>
        <v>0</v>
      </c>
      <c r="AL29" s="5">
        <f>Sheet2!AL29-Sheet3!AL29</f>
        <v>0</v>
      </c>
      <c r="AM29" s="5">
        <f>Sheet2!AM29-Sheet3!AM29</f>
        <v>0</v>
      </c>
      <c r="AN29" s="5">
        <f>Sheet2!AN29-Sheet3!AN29</f>
        <v>0</v>
      </c>
      <c r="AO29" s="5">
        <f>Sheet2!AO29-Sheet3!AO29</f>
        <v>0</v>
      </c>
      <c r="AP29" s="5">
        <f>Sheet2!AP29-Sheet3!AP29</f>
        <v>0</v>
      </c>
      <c r="AQ29" s="5">
        <f>Sheet2!AQ29-Sheet3!AQ29</f>
        <v>0</v>
      </c>
      <c r="AS29" s="6">
        <f t="shared" ref="AS29:AS35" si="10">SUM(AK29:AQ29)</f>
        <v>0</v>
      </c>
      <c r="AT29" s="15"/>
      <c r="AU29" s="6" t="s">
        <v>2</v>
      </c>
      <c r="AV29" s="5">
        <f>Sheet2!AV29-Sheet3!AV29</f>
        <v>0</v>
      </c>
      <c r="AW29" s="5">
        <f>Sheet2!AW29-Sheet3!AW29</f>
        <v>0</v>
      </c>
      <c r="AX29" s="5">
        <f>Sheet2!AX29-Sheet3!AX29</f>
        <v>0</v>
      </c>
      <c r="AY29" s="5">
        <f>Sheet2!AY29-Sheet3!AY29</f>
        <v>0</v>
      </c>
      <c r="AZ29" s="5">
        <f>Sheet2!AZ29-Sheet3!AZ29</f>
        <v>0</v>
      </c>
      <c r="BA29" s="5">
        <f>Sheet2!BA29-Sheet3!BA29</f>
        <v>0</v>
      </c>
      <c r="BB29" s="5">
        <f>Sheet2!BB29-Sheet3!BB29</f>
        <v>0</v>
      </c>
      <c r="BD29" s="6">
        <f t="shared" ref="BD29:BD35" si="11">SUM(AV29:BB29)</f>
        <v>0</v>
      </c>
      <c r="BE29" s="15"/>
      <c r="BF29" s="6" t="s">
        <v>2</v>
      </c>
      <c r="BG29" s="5">
        <f>Sheet2!BG29-Sheet3!BG29</f>
        <v>0</v>
      </c>
      <c r="BH29" s="5">
        <f>Sheet2!BH29-Sheet3!BH29</f>
        <v>0</v>
      </c>
      <c r="BI29" s="5">
        <f>Sheet2!BI29-Sheet3!BI29</f>
        <v>0</v>
      </c>
      <c r="BJ29" s="5">
        <f>Sheet2!BJ29-Sheet3!BJ29</f>
        <v>0</v>
      </c>
      <c r="BK29" s="5">
        <f>Sheet2!BK29-Sheet3!BK29</f>
        <v>0</v>
      </c>
      <c r="BL29" s="5">
        <f>Sheet2!BL29-Sheet3!BL29</f>
        <v>0</v>
      </c>
      <c r="BM29" s="5">
        <f>Sheet2!BM29-Sheet3!BM29</f>
        <v>0</v>
      </c>
      <c r="BN29" s="6">
        <f t="shared" ref="BN29:BN35" si="12">SUM(BG29:BM29)</f>
        <v>0</v>
      </c>
      <c r="BO29" s="15"/>
      <c r="BP29" s="6" t="s">
        <v>2</v>
      </c>
      <c r="BQ29" s="5">
        <f>Sheet2!BQ29-Sheet3!BQ29</f>
        <v>0</v>
      </c>
      <c r="BR29" s="5">
        <f>Sheet2!BR29-Sheet3!BR29</f>
        <v>0</v>
      </c>
      <c r="BS29" s="5">
        <f>Sheet2!BS29-Sheet3!BS29</f>
        <v>0</v>
      </c>
      <c r="BT29" s="5">
        <f>Sheet2!BT29-Sheet3!BT29</f>
        <v>0</v>
      </c>
      <c r="BU29" s="5">
        <f>Sheet2!BU29-Sheet3!BU29</f>
        <v>0</v>
      </c>
      <c r="BV29" s="5">
        <f>Sheet2!BV29-Sheet3!BV29</f>
        <v>0</v>
      </c>
      <c r="BW29" s="5">
        <f>Sheet2!BW29-Sheet3!BW29</f>
        <v>0</v>
      </c>
      <c r="BY29" s="6">
        <f t="shared" ref="BY29:BY35" si="13">SUM(BQ29:BW29)</f>
        <v>0</v>
      </c>
    </row>
    <row r="30" spans="1:77" s="6" customFormat="1" x14ac:dyDescent="0.25">
      <c r="B30" s="6">
        <v>12</v>
      </c>
      <c r="C30" s="5">
        <f>Sheet2!C30-Sheet3!C30</f>
        <v>0</v>
      </c>
      <c r="D30" s="5">
        <f>Sheet2!D30-Sheet3!D30</f>
        <v>506</v>
      </c>
      <c r="E30" s="5">
        <f>Sheet2!E30-Sheet3!E30</f>
        <v>143</v>
      </c>
      <c r="F30" s="5">
        <f>Sheet2!F30-Sheet3!F30</f>
        <v>161</v>
      </c>
      <c r="G30" s="5">
        <f>Sheet2!G30-Sheet3!G30</f>
        <v>91</v>
      </c>
      <c r="H30" s="5">
        <f>Sheet2!H30-Sheet3!H30</f>
        <v>48</v>
      </c>
      <c r="I30" s="5">
        <f>Sheet2!I30-Sheet3!I30</f>
        <v>213</v>
      </c>
      <c r="K30" s="6">
        <f t="shared" si="7"/>
        <v>1162</v>
      </c>
      <c r="L30" s="15"/>
      <c r="M30" s="6">
        <v>12</v>
      </c>
      <c r="N30" s="5">
        <f>Sheet2!N30-Sheet3!N30</f>
        <v>0</v>
      </c>
      <c r="O30" s="5">
        <f>Sheet2!O30-Sheet3!O30</f>
        <v>387</v>
      </c>
      <c r="P30" s="5">
        <f>Sheet2!P30-Sheet3!P30</f>
        <v>248</v>
      </c>
      <c r="Q30" s="5">
        <f>Sheet2!Q30-Sheet3!Q30</f>
        <v>257</v>
      </c>
      <c r="R30" s="5">
        <f>Sheet2!R30-Sheet3!R30</f>
        <v>109</v>
      </c>
      <c r="S30" s="5">
        <f>Sheet2!S30-Sheet3!S30</f>
        <v>57</v>
      </c>
      <c r="T30" s="5">
        <f>Sheet2!T30-Sheet3!T30</f>
        <v>104</v>
      </c>
      <c r="V30" s="6">
        <f t="shared" si="8"/>
        <v>1162</v>
      </c>
      <c r="W30" s="15"/>
      <c r="X30" s="6">
        <v>12</v>
      </c>
      <c r="Y30" s="5">
        <f>Sheet2!Y30-Sheet3!Y30</f>
        <v>0</v>
      </c>
      <c r="Z30" s="5">
        <f>Sheet2!Z30-Sheet3!Z30</f>
        <v>263</v>
      </c>
      <c r="AA30" s="5">
        <f>Sheet2!AA30-Sheet3!AA30</f>
        <v>386</v>
      </c>
      <c r="AB30" s="5">
        <f>Sheet2!AB30-Sheet3!AB30</f>
        <v>406</v>
      </c>
      <c r="AC30" s="5">
        <f>Sheet2!AC30-Sheet3!AC30</f>
        <v>107</v>
      </c>
      <c r="AD30" s="5">
        <f>Sheet2!AD30-Sheet3!AD30</f>
        <v>0</v>
      </c>
      <c r="AE30" s="5">
        <f>Sheet2!AE30-Sheet3!AE30</f>
        <v>0</v>
      </c>
      <c r="AG30" s="6">
        <f t="shared" si="9"/>
        <v>1162</v>
      </c>
      <c r="AH30" s="10"/>
      <c r="AJ30" s="6">
        <v>12</v>
      </c>
      <c r="AK30" s="5">
        <f>Sheet2!AK30-Sheet3!AK30</f>
        <v>0</v>
      </c>
      <c r="AL30" s="5">
        <f>Sheet2!AL30-Sheet3!AL30</f>
        <v>203</v>
      </c>
      <c r="AM30" s="5">
        <f>Sheet2!AM30-Sheet3!AM30</f>
        <v>574</v>
      </c>
      <c r="AN30" s="5">
        <f>Sheet2!AN30-Sheet3!AN30</f>
        <v>326</v>
      </c>
      <c r="AO30" s="5">
        <f>Sheet2!AO30-Sheet3!AO30</f>
        <v>59</v>
      </c>
      <c r="AP30" s="5">
        <f>Sheet2!AP30-Sheet3!AP30</f>
        <v>0</v>
      </c>
      <c r="AQ30" s="5">
        <f>Sheet2!AQ30-Sheet3!AQ30</f>
        <v>0</v>
      </c>
      <c r="AS30" s="6">
        <f t="shared" si="10"/>
        <v>1162</v>
      </c>
      <c r="AT30" s="15"/>
      <c r="AU30" s="6">
        <v>12</v>
      </c>
      <c r="AV30" s="5">
        <f>Sheet2!AV30-Sheet3!AV30</f>
        <v>0</v>
      </c>
      <c r="AW30" s="5">
        <f>Sheet2!AW30-Sheet3!AW30</f>
        <v>182</v>
      </c>
      <c r="AX30" s="5">
        <f>Sheet2!AX30-Sheet3!AX30</f>
        <v>645</v>
      </c>
      <c r="AY30" s="5">
        <f>Sheet2!AY30-Sheet3!AY30</f>
        <v>332</v>
      </c>
      <c r="AZ30" s="5">
        <f>Sheet2!AZ30-Sheet3!AZ30</f>
        <v>3</v>
      </c>
      <c r="BA30" s="5">
        <f>Sheet2!BA30-Sheet3!BA30</f>
        <v>0</v>
      </c>
      <c r="BB30" s="5">
        <f>Sheet2!BB30-Sheet3!BB30</f>
        <v>0</v>
      </c>
      <c r="BD30" s="6">
        <f t="shared" si="11"/>
        <v>1162</v>
      </c>
      <c r="BE30" s="15"/>
      <c r="BF30" s="6">
        <v>12</v>
      </c>
      <c r="BG30" s="5">
        <f>Sheet2!BG30-Sheet3!BG30</f>
        <v>0</v>
      </c>
      <c r="BH30" s="5">
        <f>Sheet2!BH30-Sheet3!BH30</f>
        <v>149</v>
      </c>
      <c r="BI30" s="5">
        <f>Sheet2!BI30-Sheet3!BI30</f>
        <v>727</v>
      </c>
      <c r="BJ30" s="5">
        <f>Sheet2!BJ30-Sheet3!BJ30</f>
        <v>286</v>
      </c>
      <c r="BK30" s="5">
        <f>Sheet2!BK30-Sheet3!BK30</f>
        <v>0</v>
      </c>
      <c r="BL30" s="5">
        <f>Sheet2!BL30-Sheet3!BL30</f>
        <v>0</v>
      </c>
      <c r="BM30" s="5">
        <f>Sheet2!BM30-Sheet3!BM30</f>
        <v>0</v>
      </c>
      <c r="BN30" s="6">
        <f t="shared" si="12"/>
        <v>1162</v>
      </c>
      <c r="BO30" s="15"/>
      <c r="BP30" s="6">
        <v>12</v>
      </c>
      <c r="BQ30" s="5">
        <f>Sheet2!BQ30-Sheet3!BQ30</f>
        <v>0</v>
      </c>
      <c r="BR30" s="5">
        <f>Sheet2!BR30-Sheet3!BR30</f>
        <v>149</v>
      </c>
      <c r="BS30" s="5">
        <f>Sheet2!BS30-Sheet3!BS30</f>
        <v>793</v>
      </c>
      <c r="BT30" s="5">
        <f>Sheet2!BT30-Sheet3!BT30</f>
        <v>220</v>
      </c>
      <c r="BU30" s="5">
        <f>Sheet2!BU30-Sheet3!BU30</f>
        <v>0</v>
      </c>
      <c r="BV30" s="5">
        <f>Sheet2!BV30-Sheet3!BV30</f>
        <v>0</v>
      </c>
      <c r="BW30" s="5">
        <f>Sheet2!BW30-Sheet3!BW30</f>
        <v>0</v>
      </c>
      <c r="BY30" s="6">
        <f t="shared" si="13"/>
        <v>1162</v>
      </c>
    </row>
    <row r="31" spans="1:77" s="6" customFormat="1" x14ac:dyDescent="0.25">
      <c r="B31" s="6">
        <v>8</v>
      </c>
      <c r="C31" s="5">
        <f>Sheet2!C31-Sheet3!C31</f>
        <v>0</v>
      </c>
      <c r="D31" s="5">
        <f>Sheet2!D31-Sheet3!D31</f>
        <v>70</v>
      </c>
      <c r="E31" s="5">
        <f>Sheet2!E31-Sheet3!E31</f>
        <v>203</v>
      </c>
      <c r="F31" s="5">
        <f>Sheet2!F31-Sheet3!F31</f>
        <v>320</v>
      </c>
      <c r="G31" s="5">
        <f>Sheet2!G31-Sheet3!G31</f>
        <v>171</v>
      </c>
      <c r="H31" s="5">
        <f>Sheet2!H31-Sheet3!H31</f>
        <v>97</v>
      </c>
      <c r="I31" s="5">
        <f>Sheet2!I31-Sheet3!I31</f>
        <v>114</v>
      </c>
      <c r="K31" s="6">
        <f t="shared" si="7"/>
        <v>975</v>
      </c>
      <c r="L31" s="15"/>
      <c r="M31" s="6">
        <v>8</v>
      </c>
      <c r="N31" s="5">
        <f>Sheet2!N31-Sheet3!N31</f>
        <v>0</v>
      </c>
      <c r="O31" s="5">
        <f>Sheet2!O31-Sheet3!O31</f>
        <v>55</v>
      </c>
      <c r="P31" s="5">
        <f>Sheet2!P31-Sheet3!P31</f>
        <v>140</v>
      </c>
      <c r="Q31" s="5">
        <f>Sheet2!Q31-Sheet3!Q31</f>
        <v>474</v>
      </c>
      <c r="R31" s="5">
        <f>Sheet2!R31-Sheet3!R31</f>
        <v>288</v>
      </c>
      <c r="S31" s="5">
        <f>Sheet2!S31-Sheet3!S31</f>
        <v>39</v>
      </c>
      <c r="T31" s="5">
        <f>Sheet2!T31-Sheet3!T31</f>
        <v>35</v>
      </c>
      <c r="V31" s="6">
        <f t="shared" si="8"/>
        <v>1031</v>
      </c>
      <c r="W31" s="15"/>
      <c r="X31" s="6">
        <v>8</v>
      </c>
      <c r="Y31" s="5">
        <f>Sheet2!Y31-Sheet3!Y31</f>
        <v>0</v>
      </c>
      <c r="Z31" s="5">
        <f>Sheet2!Z31-Sheet3!Z31</f>
        <v>28</v>
      </c>
      <c r="AA31" s="5">
        <f>Sheet2!AA31-Sheet3!AA31</f>
        <v>160</v>
      </c>
      <c r="AB31" s="5">
        <f>Sheet2!AB31-Sheet3!AB31</f>
        <v>518</v>
      </c>
      <c r="AC31" s="5">
        <f>Sheet2!AC31-Sheet3!AC31</f>
        <v>311</v>
      </c>
      <c r="AD31" s="5">
        <f>Sheet2!AD31-Sheet3!AD31</f>
        <v>17</v>
      </c>
      <c r="AE31" s="5">
        <f>Sheet2!AE31-Sheet3!AE31</f>
        <v>12</v>
      </c>
      <c r="AG31" s="6">
        <f t="shared" si="9"/>
        <v>1046</v>
      </c>
      <c r="AH31" s="10"/>
      <c r="AJ31" s="6">
        <v>8</v>
      </c>
      <c r="AK31" s="5">
        <f>Sheet2!AK31-Sheet3!AK31</f>
        <v>0</v>
      </c>
      <c r="AL31" s="5">
        <f>Sheet2!AL31-Sheet3!AL31</f>
        <v>38</v>
      </c>
      <c r="AM31" s="5">
        <f>Sheet2!AM31-Sheet3!AM31</f>
        <v>143</v>
      </c>
      <c r="AN31" s="5">
        <f>Sheet2!AN31-Sheet3!AN31</f>
        <v>715</v>
      </c>
      <c r="AO31" s="5">
        <f>Sheet2!AO31-Sheet3!AO31</f>
        <v>159</v>
      </c>
      <c r="AP31" s="5">
        <f>Sheet2!AP31-Sheet3!AP31</f>
        <v>5</v>
      </c>
      <c r="AQ31" s="5">
        <f>Sheet2!AQ31-Sheet3!AQ31</f>
        <v>1</v>
      </c>
      <c r="AS31" s="6">
        <f t="shared" si="10"/>
        <v>1061</v>
      </c>
      <c r="AT31" s="15"/>
      <c r="AU31" s="6">
        <v>8</v>
      </c>
      <c r="AV31" s="5">
        <f>Sheet2!AV31-Sheet3!AV31</f>
        <v>0</v>
      </c>
      <c r="AW31" s="5">
        <f>Sheet2!AW31-Sheet3!AW31</f>
        <v>35</v>
      </c>
      <c r="AX31" s="5">
        <f>Sheet2!AX31-Sheet3!AX31</f>
        <v>159</v>
      </c>
      <c r="AY31" s="5">
        <f>Sheet2!AY31-Sheet3!AY31</f>
        <v>749</v>
      </c>
      <c r="AZ31" s="5">
        <f>Sheet2!AZ31-Sheet3!AZ31</f>
        <v>136</v>
      </c>
      <c r="BA31" s="5">
        <f>Sheet2!BA31-Sheet3!BA31</f>
        <v>0</v>
      </c>
      <c r="BB31" s="5">
        <f>Sheet2!BB31-Sheet3!BB31</f>
        <v>0</v>
      </c>
      <c r="BD31" s="6">
        <f t="shared" si="11"/>
        <v>1079</v>
      </c>
      <c r="BE31" s="15"/>
      <c r="BF31" s="6">
        <v>8</v>
      </c>
      <c r="BG31" s="5">
        <f>Sheet2!BG31-Sheet3!BG31</f>
        <v>0</v>
      </c>
      <c r="BH31" s="5">
        <f>Sheet2!BH31-Sheet3!BH31</f>
        <v>12</v>
      </c>
      <c r="BI31" s="5">
        <f>Sheet2!BI31-Sheet3!BI31</f>
        <v>191</v>
      </c>
      <c r="BJ31" s="5">
        <f>Sheet2!BJ31-Sheet3!BJ31</f>
        <v>771</v>
      </c>
      <c r="BK31" s="5">
        <f>Sheet2!BK31-Sheet3!BK31</f>
        <v>105</v>
      </c>
      <c r="BL31" s="5">
        <f>Sheet2!BL31-Sheet3!BL31</f>
        <v>0</v>
      </c>
      <c r="BM31" s="5">
        <f>Sheet2!BM31-Sheet3!BM31</f>
        <v>0</v>
      </c>
      <c r="BN31" s="6">
        <f t="shared" si="12"/>
        <v>1079</v>
      </c>
      <c r="BO31" s="15"/>
      <c r="BP31" s="6">
        <v>8</v>
      </c>
      <c r="BQ31" s="5">
        <f>Sheet2!BQ31-Sheet3!BQ31</f>
        <v>0</v>
      </c>
      <c r="BR31" s="5">
        <f>Sheet2!BR31-Sheet3!BR31</f>
        <v>0</v>
      </c>
      <c r="BS31" s="5">
        <f>Sheet2!BS31-Sheet3!BS31</f>
        <v>189</v>
      </c>
      <c r="BT31" s="5">
        <f>Sheet2!BT31-Sheet3!BT31</f>
        <v>821</v>
      </c>
      <c r="BU31" s="5">
        <f>Sheet2!BU31-Sheet3!BU31</f>
        <v>69</v>
      </c>
      <c r="BV31" s="5">
        <f>Sheet2!BV31-Sheet3!BV31</f>
        <v>0</v>
      </c>
      <c r="BW31" s="5">
        <f>Sheet2!BW31-Sheet3!BW31</f>
        <v>0</v>
      </c>
      <c r="BY31" s="6">
        <f t="shared" si="13"/>
        <v>1079</v>
      </c>
    </row>
    <row r="32" spans="1:77" s="6" customFormat="1" x14ac:dyDescent="0.25">
      <c r="B32" s="6">
        <v>4</v>
      </c>
      <c r="C32" s="5">
        <f>Sheet2!C32-Sheet3!C32</f>
        <v>4</v>
      </c>
      <c r="D32" s="5">
        <f>Sheet2!D32-Sheet3!D32</f>
        <v>44</v>
      </c>
      <c r="E32" s="5">
        <f>Sheet2!E32-Sheet3!E32</f>
        <v>94</v>
      </c>
      <c r="F32" s="5">
        <f>Sheet2!F32-Sheet3!F32</f>
        <v>123</v>
      </c>
      <c r="G32" s="5">
        <f>Sheet2!G32-Sheet3!G32</f>
        <v>113</v>
      </c>
      <c r="H32" s="5">
        <f>Sheet2!H32-Sheet3!H32</f>
        <v>124</v>
      </c>
      <c r="I32" s="5">
        <f>Sheet2!I32-Sheet3!I32</f>
        <v>352</v>
      </c>
      <c r="K32" s="6">
        <f t="shared" si="7"/>
        <v>854</v>
      </c>
      <c r="L32" s="15"/>
      <c r="M32" s="6">
        <v>4</v>
      </c>
      <c r="N32" s="5">
        <f>Sheet2!N32-Sheet3!N32</f>
        <v>0</v>
      </c>
      <c r="O32" s="5">
        <f>Sheet2!O32-Sheet3!O32</f>
        <v>45</v>
      </c>
      <c r="P32" s="5">
        <f>Sheet2!P32-Sheet3!P32</f>
        <v>94</v>
      </c>
      <c r="Q32" s="5">
        <f>Sheet2!Q32-Sheet3!Q32</f>
        <v>156</v>
      </c>
      <c r="R32" s="5">
        <f>Sheet2!R32-Sheet3!R32</f>
        <v>244</v>
      </c>
      <c r="S32" s="5">
        <f>Sheet2!S32-Sheet3!S32</f>
        <v>156</v>
      </c>
      <c r="T32" s="5">
        <f>Sheet2!T32-Sheet3!T32</f>
        <v>251</v>
      </c>
      <c r="V32" s="6">
        <f t="shared" si="8"/>
        <v>946</v>
      </c>
      <c r="W32" s="15"/>
      <c r="X32" s="6">
        <v>4</v>
      </c>
      <c r="Y32" s="5">
        <f>Sheet2!Y32-Sheet3!Y32</f>
        <v>0</v>
      </c>
      <c r="Z32" s="5">
        <f>Sheet2!Z32-Sheet3!Z32</f>
        <v>6</v>
      </c>
      <c r="AA32" s="5">
        <f>Sheet2!AA32-Sheet3!AA32</f>
        <v>54</v>
      </c>
      <c r="AB32" s="5">
        <f>Sheet2!AB32-Sheet3!AB32</f>
        <v>291</v>
      </c>
      <c r="AC32" s="5">
        <f>Sheet2!AC32-Sheet3!AC32</f>
        <v>408</v>
      </c>
      <c r="AD32" s="5">
        <f>Sheet2!AD32-Sheet3!AD32</f>
        <v>178</v>
      </c>
      <c r="AE32" s="5">
        <f>Sheet2!AE32-Sheet3!AE32</f>
        <v>59</v>
      </c>
      <c r="AG32" s="6">
        <f t="shared" si="9"/>
        <v>996</v>
      </c>
      <c r="AH32" s="10"/>
      <c r="AJ32" s="6">
        <v>4</v>
      </c>
      <c r="AK32" s="5">
        <f>Sheet2!AK32-Sheet3!AK32</f>
        <v>0</v>
      </c>
      <c r="AL32" s="5">
        <f>Sheet2!AL32-Sheet3!AL32</f>
        <v>0</v>
      </c>
      <c r="AM32" s="5">
        <f>Sheet2!AM32-Sheet3!AM32</f>
        <v>29</v>
      </c>
      <c r="AN32" s="5">
        <f>Sheet2!AN32-Sheet3!AN32</f>
        <v>337</v>
      </c>
      <c r="AO32" s="5">
        <f>Sheet2!AO32-Sheet3!AO32</f>
        <v>471</v>
      </c>
      <c r="AP32" s="5">
        <f>Sheet2!AP32-Sheet3!AP32</f>
        <v>145</v>
      </c>
      <c r="AQ32" s="5">
        <f>Sheet2!AQ32-Sheet3!AQ32</f>
        <v>14</v>
      </c>
      <c r="AS32" s="6">
        <f t="shared" si="10"/>
        <v>996</v>
      </c>
      <c r="AT32" s="15"/>
      <c r="AU32" s="6">
        <v>4</v>
      </c>
      <c r="AV32" s="5">
        <f>Sheet2!AV32-Sheet3!AV32</f>
        <v>0</v>
      </c>
      <c r="AW32" s="5">
        <f>Sheet2!AW32-Sheet3!AW32</f>
        <v>0</v>
      </c>
      <c r="AX32" s="5">
        <f>Sheet2!AX32-Sheet3!AX32</f>
        <v>6</v>
      </c>
      <c r="AY32" s="5">
        <f>Sheet2!AY32-Sheet3!AY32</f>
        <v>359</v>
      </c>
      <c r="AZ32" s="5">
        <f>Sheet2!AZ32-Sheet3!AZ32</f>
        <v>523</v>
      </c>
      <c r="BA32" s="5">
        <f>Sheet2!BA32-Sheet3!BA32</f>
        <v>103</v>
      </c>
      <c r="BB32" s="5">
        <f>Sheet2!BB32-Sheet3!BB32</f>
        <v>5</v>
      </c>
      <c r="BD32" s="6">
        <f t="shared" si="11"/>
        <v>996</v>
      </c>
      <c r="BE32" s="15"/>
      <c r="BF32" s="6">
        <v>4</v>
      </c>
      <c r="BG32" s="5">
        <f>Sheet2!BG32-Sheet3!BG32</f>
        <v>0</v>
      </c>
      <c r="BH32" s="5">
        <f>Sheet2!BH32-Sheet3!BH32</f>
        <v>0</v>
      </c>
      <c r="BI32" s="5">
        <f>Sheet2!BI32-Sheet3!BI32</f>
        <v>0</v>
      </c>
      <c r="BJ32" s="5">
        <f>Sheet2!BJ32-Sheet3!BJ32</f>
        <v>379</v>
      </c>
      <c r="BK32" s="5">
        <f>Sheet2!BK32-Sheet3!BK32</f>
        <v>568</v>
      </c>
      <c r="BL32" s="5">
        <f>Sheet2!BL32-Sheet3!BL32</f>
        <v>49</v>
      </c>
      <c r="BM32" s="5">
        <f>Sheet2!BM32-Sheet3!BM32</f>
        <v>0</v>
      </c>
      <c r="BN32" s="6">
        <f t="shared" si="12"/>
        <v>996</v>
      </c>
      <c r="BO32" s="15"/>
      <c r="BP32" s="6">
        <v>4</v>
      </c>
      <c r="BQ32" s="5">
        <f>Sheet2!BQ32-Sheet3!BQ32</f>
        <v>0</v>
      </c>
      <c r="BR32" s="5">
        <f>Sheet2!BR32-Sheet3!BR32</f>
        <v>0</v>
      </c>
      <c r="BS32" s="5">
        <f>Sheet2!BS32-Sheet3!BS32</f>
        <v>0</v>
      </c>
      <c r="BT32" s="5">
        <f>Sheet2!BT32-Sheet3!BT32</f>
        <v>442</v>
      </c>
      <c r="BU32" s="5">
        <f>Sheet2!BU32-Sheet3!BU32</f>
        <v>525</v>
      </c>
      <c r="BV32" s="5">
        <f>Sheet2!BV32-Sheet3!BV32</f>
        <v>29</v>
      </c>
      <c r="BW32" s="5">
        <f>Sheet2!BW32-Sheet3!BW32</f>
        <v>0</v>
      </c>
      <c r="BY32" s="6">
        <f t="shared" si="13"/>
        <v>996</v>
      </c>
    </row>
    <row r="33" spans="1:77" s="6" customFormat="1" x14ac:dyDescent="0.25">
      <c r="B33" s="6">
        <v>3</v>
      </c>
      <c r="C33" s="5">
        <f>Sheet2!C33-Sheet3!C33</f>
        <v>6</v>
      </c>
      <c r="D33" s="5">
        <f>Sheet2!D33-Sheet3!D33</f>
        <v>25</v>
      </c>
      <c r="E33" s="5">
        <f>Sheet2!E33-Sheet3!E33</f>
        <v>50</v>
      </c>
      <c r="F33" s="5">
        <f>Sheet2!F33-Sheet3!F33</f>
        <v>128</v>
      </c>
      <c r="G33" s="5">
        <f>Sheet2!G33-Sheet3!G33</f>
        <v>136</v>
      </c>
      <c r="H33" s="5">
        <f>Sheet2!H33-Sheet3!H33</f>
        <v>146</v>
      </c>
      <c r="I33" s="5">
        <f>Sheet2!I33-Sheet3!I33</f>
        <v>316</v>
      </c>
      <c r="K33" s="6">
        <f t="shared" si="7"/>
        <v>807</v>
      </c>
      <c r="L33" s="15"/>
      <c r="M33" s="6">
        <v>3</v>
      </c>
      <c r="N33" s="5">
        <f>Sheet2!N33-Sheet3!N33</f>
        <v>0</v>
      </c>
      <c r="O33" s="5">
        <f>Sheet2!O33-Sheet3!O33</f>
        <v>0</v>
      </c>
      <c r="P33" s="5">
        <f>Sheet2!P33-Sheet3!P33</f>
        <v>20</v>
      </c>
      <c r="Q33" s="5">
        <f>Sheet2!Q33-Sheet3!Q33</f>
        <v>92</v>
      </c>
      <c r="R33" s="5">
        <f>Sheet2!R33-Sheet3!R33</f>
        <v>259</v>
      </c>
      <c r="S33" s="5">
        <f>Sheet2!S33-Sheet3!S33</f>
        <v>200</v>
      </c>
      <c r="T33" s="5">
        <f>Sheet2!T33-Sheet3!T33</f>
        <v>241</v>
      </c>
      <c r="V33" s="6">
        <f t="shared" si="8"/>
        <v>812</v>
      </c>
      <c r="W33" s="15"/>
      <c r="X33" s="6">
        <v>3</v>
      </c>
      <c r="Y33" s="5">
        <f>Sheet2!Y33-Sheet3!Y33</f>
        <v>0</v>
      </c>
      <c r="Z33" s="5">
        <f>Sheet2!Z33-Sheet3!Z33</f>
        <v>2</v>
      </c>
      <c r="AA33" s="5">
        <f>Sheet2!AA33-Sheet3!AA33</f>
        <v>2</v>
      </c>
      <c r="AB33" s="5">
        <f>Sheet2!AB33-Sheet3!AB33</f>
        <v>40</v>
      </c>
      <c r="AC33" s="5">
        <f>Sheet2!AC33-Sheet3!AC33</f>
        <v>305</v>
      </c>
      <c r="AD33" s="5">
        <f>Sheet2!AD33-Sheet3!AD33</f>
        <v>302</v>
      </c>
      <c r="AE33" s="5">
        <f>Sheet2!AE33-Sheet3!AE33</f>
        <v>156</v>
      </c>
      <c r="AG33" s="6">
        <f t="shared" si="9"/>
        <v>807</v>
      </c>
      <c r="AH33" s="10"/>
      <c r="AJ33" s="6">
        <v>3</v>
      </c>
      <c r="AK33" s="5">
        <f>Sheet2!AK33-Sheet3!AK33</f>
        <v>0</v>
      </c>
      <c r="AL33" s="5">
        <f>Sheet2!AL33-Sheet3!AL33</f>
        <v>2</v>
      </c>
      <c r="AM33" s="5">
        <f>Sheet2!AM33-Sheet3!AM33</f>
        <v>2</v>
      </c>
      <c r="AN33" s="5">
        <f>Sheet2!AN33-Sheet3!AN33</f>
        <v>5</v>
      </c>
      <c r="AO33" s="5">
        <f>Sheet2!AO33-Sheet3!AO33</f>
        <v>340</v>
      </c>
      <c r="AP33" s="5">
        <f>Sheet2!AP33-Sheet3!AP33</f>
        <v>415</v>
      </c>
      <c r="AQ33" s="5">
        <f>Sheet2!AQ33-Sheet3!AQ33</f>
        <v>42</v>
      </c>
      <c r="AS33" s="6">
        <f t="shared" si="10"/>
        <v>806</v>
      </c>
      <c r="AT33" s="15"/>
      <c r="AU33" s="6">
        <v>3</v>
      </c>
      <c r="AV33" s="5">
        <f>Sheet2!AV33-Sheet3!AV33</f>
        <v>0</v>
      </c>
      <c r="AW33" s="5">
        <f>Sheet2!AW33-Sheet3!AW33</f>
        <v>3</v>
      </c>
      <c r="AX33" s="5">
        <f>Sheet2!AX33-Sheet3!AX33</f>
        <v>3</v>
      </c>
      <c r="AY33" s="5">
        <f>Sheet2!AY33-Sheet3!AY33</f>
        <v>8</v>
      </c>
      <c r="AZ33" s="5">
        <f>Sheet2!AZ33-Sheet3!AZ33</f>
        <v>328</v>
      </c>
      <c r="BA33" s="5">
        <f>Sheet2!BA33-Sheet3!BA33</f>
        <v>448</v>
      </c>
      <c r="BB33" s="5">
        <f>Sheet2!BB33-Sheet3!BB33</f>
        <v>20</v>
      </c>
      <c r="BD33" s="6">
        <f t="shared" si="11"/>
        <v>810</v>
      </c>
      <c r="BE33" s="15"/>
      <c r="BF33" s="6">
        <v>3</v>
      </c>
      <c r="BG33" s="5">
        <f>Sheet2!BG33-Sheet3!BG33</f>
        <v>0</v>
      </c>
      <c r="BH33" s="5">
        <f>Sheet2!BH33-Sheet3!BH33</f>
        <v>5</v>
      </c>
      <c r="BI33" s="5">
        <f>Sheet2!BI33-Sheet3!BI33</f>
        <v>5</v>
      </c>
      <c r="BJ33" s="5">
        <f>Sheet2!BJ33-Sheet3!BJ33</f>
        <v>15</v>
      </c>
      <c r="BK33" s="5">
        <f>Sheet2!BK33-Sheet3!BK33</f>
        <v>369</v>
      </c>
      <c r="BL33" s="5">
        <f>Sheet2!BL33-Sheet3!BL33</f>
        <v>404</v>
      </c>
      <c r="BM33" s="5">
        <f>Sheet2!BM33-Sheet3!BM33</f>
        <v>19</v>
      </c>
      <c r="BN33" s="6">
        <f t="shared" si="12"/>
        <v>817</v>
      </c>
      <c r="BO33" s="15"/>
      <c r="BP33" s="6">
        <v>3</v>
      </c>
      <c r="BQ33" s="5">
        <f>Sheet2!BQ33-Sheet3!BQ33</f>
        <v>0</v>
      </c>
      <c r="BR33" s="5">
        <f>Sheet2!BR33-Sheet3!BR33</f>
        <v>10</v>
      </c>
      <c r="BS33" s="5">
        <f>Sheet2!BS33-Sheet3!BS33</f>
        <v>7</v>
      </c>
      <c r="BT33" s="5">
        <f>Sheet2!BT33-Sheet3!BT33</f>
        <v>7</v>
      </c>
      <c r="BU33" s="5">
        <f>Sheet2!BU33-Sheet3!BU33</f>
        <v>426</v>
      </c>
      <c r="BV33" s="5">
        <f>Sheet2!BV33-Sheet3!BV33</f>
        <v>352</v>
      </c>
      <c r="BW33" s="5">
        <f>Sheet2!BW33-Sheet3!BW33</f>
        <v>26</v>
      </c>
      <c r="BY33" s="6">
        <f t="shared" si="13"/>
        <v>828</v>
      </c>
    </row>
    <row r="34" spans="1:77" s="6" customFormat="1" x14ac:dyDescent="0.25">
      <c r="B34" s="6">
        <v>2</v>
      </c>
      <c r="C34" s="5">
        <f>Sheet2!C34-Sheet3!C34</f>
        <v>8</v>
      </c>
      <c r="D34" s="5">
        <f>Sheet2!D34-Sheet3!D34</f>
        <v>15</v>
      </c>
      <c r="E34" s="5">
        <f>Sheet2!E34-Sheet3!E34</f>
        <v>42</v>
      </c>
      <c r="F34" s="5">
        <f>Sheet2!F34-Sheet3!F34</f>
        <v>115</v>
      </c>
      <c r="G34" s="5">
        <f>Sheet2!G34-Sheet3!G34</f>
        <v>107</v>
      </c>
      <c r="H34" s="5">
        <f>Sheet2!H34-Sheet3!H34</f>
        <v>165</v>
      </c>
      <c r="I34" s="5">
        <f>Sheet2!I34-Sheet3!I34</f>
        <v>500</v>
      </c>
      <c r="K34" s="6">
        <f t="shared" si="7"/>
        <v>952</v>
      </c>
      <c r="L34" s="15"/>
      <c r="M34" s="6">
        <v>2</v>
      </c>
      <c r="N34" s="5">
        <f>Sheet2!N34-Sheet3!N34</f>
        <v>10</v>
      </c>
      <c r="O34" s="5">
        <f>Sheet2!O34-Sheet3!O34</f>
        <v>3</v>
      </c>
      <c r="P34" s="5">
        <f>Sheet2!P34-Sheet3!P34</f>
        <v>29</v>
      </c>
      <c r="Q34" s="5">
        <f>Sheet2!Q34-Sheet3!Q34</f>
        <v>65</v>
      </c>
      <c r="R34" s="5">
        <f>Sheet2!R34-Sheet3!R34</f>
        <v>214</v>
      </c>
      <c r="S34" s="5">
        <f>Sheet2!S34-Sheet3!S34</f>
        <v>250</v>
      </c>
      <c r="T34" s="5">
        <f>Sheet2!T34-Sheet3!T34</f>
        <v>415</v>
      </c>
      <c r="V34" s="6">
        <f t="shared" si="8"/>
        <v>986</v>
      </c>
      <c r="W34" s="15"/>
      <c r="X34" s="6">
        <v>2</v>
      </c>
      <c r="Y34" s="5">
        <f>Sheet2!Y34-Sheet3!Y34</f>
        <v>0</v>
      </c>
      <c r="Z34" s="5">
        <f>Sheet2!Z34-Sheet3!Z34</f>
        <v>2</v>
      </c>
      <c r="AA34" s="5">
        <f>Sheet2!AA34-Sheet3!AA34</f>
        <v>2</v>
      </c>
      <c r="AB34" s="5">
        <f>Sheet2!AB34-Sheet3!AB34</f>
        <v>23</v>
      </c>
      <c r="AC34" s="5">
        <f>Sheet2!AC34-Sheet3!AC34</f>
        <v>225</v>
      </c>
      <c r="AD34" s="5">
        <f>Sheet2!AD34-Sheet3!AD34</f>
        <v>403</v>
      </c>
      <c r="AE34" s="5">
        <f>Sheet2!AE34-Sheet3!AE34</f>
        <v>320</v>
      </c>
      <c r="AG34" s="6">
        <f t="shared" si="9"/>
        <v>975</v>
      </c>
      <c r="AH34" s="10"/>
      <c r="AJ34" s="6">
        <v>2</v>
      </c>
      <c r="AK34" s="5">
        <f>Sheet2!AK34-Sheet3!AK34</f>
        <v>0</v>
      </c>
      <c r="AL34" s="5">
        <f>Sheet2!AL34-Sheet3!AL34</f>
        <v>3</v>
      </c>
      <c r="AM34" s="5">
        <f>Sheet2!AM34-Sheet3!AM34</f>
        <v>2</v>
      </c>
      <c r="AN34" s="5">
        <f>Sheet2!AN34-Sheet3!AN34</f>
        <v>8</v>
      </c>
      <c r="AO34" s="5">
        <f>Sheet2!AO34-Sheet3!AO34</f>
        <v>185</v>
      </c>
      <c r="AP34" s="5">
        <f>Sheet2!AP34-Sheet3!AP34</f>
        <v>499</v>
      </c>
      <c r="AQ34" s="5">
        <f>Sheet2!AQ34-Sheet3!AQ34</f>
        <v>275</v>
      </c>
      <c r="AS34" s="6">
        <f t="shared" si="10"/>
        <v>972</v>
      </c>
      <c r="AT34" s="15"/>
      <c r="AU34" s="6">
        <v>2</v>
      </c>
      <c r="AV34" s="5">
        <f>Sheet2!AV34-Sheet3!AV34</f>
        <v>0</v>
      </c>
      <c r="AW34" s="5">
        <f>Sheet2!AW34-Sheet3!AW34</f>
        <v>5</v>
      </c>
      <c r="AX34" s="5">
        <f>Sheet2!AX34-Sheet3!AX34</f>
        <v>5</v>
      </c>
      <c r="AY34" s="5">
        <f>Sheet2!AY34-Sheet3!AY34</f>
        <v>6</v>
      </c>
      <c r="AZ34" s="5">
        <f>Sheet2!AZ34-Sheet3!AZ34</f>
        <v>146</v>
      </c>
      <c r="BA34" s="5">
        <f>Sheet2!BA34-Sheet3!BA34</f>
        <v>561</v>
      </c>
      <c r="BB34" s="5">
        <f>Sheet2!BB34-Sheet3!BB34</f>
        <v>250</v>
      </c>
      <c r="BD34" s="6">
        <f t="shared" si="11"/>
        <v>973</v>
      </c>
      <c r="BE34" s="15"/>
      <c r="BF34" s="6">
        <v>2</v>
      </c>
      <c r="BG34" s="5">
        <f>Sheet2!BG34-Sheet3!BG34</f>
        <v>0</v>
      </c>
      <c r="BH34" s="5">
        <f>Sheet2!BH34-Sheet3!BH34</f>
        <v>9</v>
      </c>
      <c r="BI34" s="5">
        <f>Sheet2!BI34-Sheet3!BI34</f>
        <v>5</v>
      </c>
      <c r="BJ34" s="5">
        <f>Sheet2!BJ34-Sheet3!BJ34</f>
        <v>5</v>
      </c>
      <c r="BK34" s="5">
        <f>Sheet2!BK34-Sheet3!BK34</f>
        <v>95</v>
      </c>
      <c r="BL34" s="5">
        <f>Sheet2!BL34-Sheet3!BL34</f>
        <v>676</v>
      </c>
      <c r="BM34" s="5">
        <f>Sheet2!BM34-Sheet3!BM34</f>
        <v>189</v>
      </c>
      <c r="BN34" s="6">
        <f t="shared" si="12"/>
        <v>979</v>
      </c>
      <c r="BO34" s="15"/>
      <c r="BP34" s="6">
        <v>2</v>
      </c>
      <c r="BQ34" s="5">
        <f>Sheet2!BQ34-Sheet3!BQ34</f>
        <v>0</v>
      </c>
      <c r="BR34" s="5">
        <f>Sheet2!BR34-Sheet3!BR34</f>
        <v>15</v>
      </c>
      <c r="BS34" s="5">
        <f>Sheet2!BS34-Sheet3!BS34</f>
        <v>9</v>
      </c>
      <c r="BT34" s="5">
        <f>Sheet2!BT34-Sheet3!BT34</f>
        <v>8</v>
      </c>
      <c r="BU34" s="5">
        <f>Sheet2!BU34-Sheet3!BU34</f>
        <v>77</v>
      </c>
      <c r="BV34" s="5">
        <f>Sheet2!BV34-Sheet3!BV34</f>
        <v>744</v>
      </c>
      <c r="BW34" s="5">
        <f>Sheet2!BW34-Sheet3!BW34</f>
        <v>143</v>
      </c>
      <c r="BY34" s="6">
        <f t="shared" si="13"/>
        <v>996</v>
      </c>
    </row>
    <row r="35" spans="1:77" s="6" customFormat="1" x14ac:dyDescent="0.25">
      <c r="B35" s="6">
        <v>1</v>
      </c>
      <c r="C35" s="5">
        <f>Sheet2!C35-Sheet3!C35</f>
        <v>0</v>
      </c>
      <c r="D35" s="5">
        <f>Sheet2!D35-Sheet3!D35</f>
        <v>0</v>
      </c>
      <c r="E35" s="5">
        <f>Sheet2!E35-Sheet3!E35</f>
        <v>0</v>
      </c>
      <c r="F35" s="5">
        <f>Sheet2!F35-Sheet3!F35</f>
        <v>11</v>
      </c>
      <c r="G35" s="5">
        <f>Sheet2!G35-Sheet3!G35</f>
        <v>73</v>
      </c>
      <c r="H35" s="5">
        <f>Sheet2!H35-Sheet3!H35</f>
        <v>381</v>
      </c>
      <c r="I35" s="5">
        <f>Sheet2!I35-Sheet3!I35</f>
        <v>448</v>
      </c>
      <c r="K35" s="6">
        <f t="shared" si="7"/>
        <v>913</v>
      </c>
      <c r="L35" s="15"/>
      <c r="M35" s="6">
        <v>1</v>
      </c>
      <c r="N35" s="5">
        <f>Sheet2!N35-Sheet3!N35</f>
        <v>0</v>
      </c>
      <c r="O35" s="5">
        <f>Sheet2!O35-Sheet3!O35</f>
        <v>0</v>
      </c>
      <c r="P35" s="5">
        <f>Sheet2!P35-Sheet3!P35</f>
        <v>0</v>
      </c>
      <c r="Q35" s="5">
        <f>Sheet2!Q35-Sheet3!Q35</f>
        <v>0</v>
      </c>
      <c r="R35" s="5">
        <f>Sheet2!R35-Sheet3!R35</f>
        <v>57</v>
      </c>
      <c r="S35" s="5">
        <f>Sheet2!S35-Sheet3!S35</f>
        <v>341</v>
      </c>
      <c r="T35" s="5">
        <f>Sheet2!T35-Sheet3!T35</f>
        <v>515</v>
      </c>
      <c r="V35" s="6">
        <f t="shared" si="8"/>
        <v>913</v>
      </c>
      <c r="W35" s="15"/>
      <c r="X35" s="6">
        <v>1</v>
      </c>
      <c r="Y35" s="5">
        <f>Sheet2!Y35-Sheet3!Y35</f>
        <v>0</v>
      </c>
      <c r="Z35" s="5">
        <f>Sheet2!Z35-Sheet3!Z35</f>
        <v>0</v>
      </c>
      <c r="AA35" s="5">
        <f>Sheet2!AA35-Sheet3!AA35</f>
        <v>0</v>
      </c>
      <c r="AB35" s="5">
        <f>Sheet2!AB35-Sheet3!AB35</f>
        <v>0</v>
      </c>
      <c r="AC35" s="5">
        <f>Sheet2!AC35-Sheet3!AC35</f>
        <v>32</v>
      </c>
      <c r="AD35" s="5">
        <f>Sheet2!AD35-Sheet3!AD35</f>
        <v>375</v>
      </c>
      <c r="AE35" s="5">
        <f>Sheet2!AE35-Sheet3!AE35</f>
        <v>506</v>
      </c>
      <c r="AG35" s="6">
        <f t="shared" si="9"/>
        <v>913</v>
      </c>
      <c r="AH35" s="10"/>
      <c r="AJ35" s="6">
        <v>1</v>
      </c>
      <c r="AK35" s="5">
        <f>Sheet2!AK35-Sheet3!AK35</f>
        <v>0</v>
      </c>
      <c r="AL35" s="5">
        <f>Sheet2!AL35-Sheet3!AL35</f>
        <v>0</v>
      </c>
      <c r="AM35" s="5">
        <f>Sheet2!AM35-Sheet3!AM35</f>
        <v>0</v>
      </c>
      <c r="AN35" s="5">
        <f>Sheet2!AN35-Sheet3!AN35</f>
        <v>0</v>
      </c>
      <c r="AO35" s="5">
        <f>Sheet2!AO35-Sheet3!AO35</f>
        <v>4</v>
      </c>
      <c r="AP35" s="5">
        <f>Sheet2!AP35-Sheet3!AP35</f>
        <v>426</v>
      </c>
      <c r="AQ35" s="5">
        <f>Sheet2!AQ35-Sheet3!AQ35</f>
        <v>483</v>
      </c>
      <c r="AS35" s="6">
        <f t="shared" si="10"/>
        <v>913</v>
      </c>
      <c r="AT35" s="15"/>
      <c r="AU35" s="6">
        <v>1</v>
      </c>
      <c r="AV35" s="5">
        <f>Sheet2!AV35-Sheet3!AV35</f>
        <v>0</v>
      </c>
      <c r="AW35" s="5">
        <f>Sheet2!AW35-Sheet3!AW35</f>
        <v>0</v>
      </c>
      <c r="AX35" s="5">
        <f>Sheet2!AX35-Sheet3!AX35</f>
        <v>0</v>
      </c>
      <c r="AY35" s="5">
        <f>Sheet2!AY35-Sheet3!AY35</f>
        <v>0</v>
      </c>
      <c r="AZ35" s="5">
        <f>Sheet2!AZ35-Sheet3!AZ35</f>
        <v>0</v>
      </c>
      <c r="BA35" s="5">
        <f>Sheet2!BA35-Sheet3!BA35</f>
        <v>398</v>
      </c>
      <c r="BB35" s="5">
        <f>Sheet2!BB35-Sheet3!BB35</f>
        <v>515</v>
      </c>
      <c r="BD35" s="6">
        <f t="shared" si="11"/>
        <v>913</v>
      </c>
      <c r="BE35" s="15"/>
      <c r="BF35" s="6">
        <v>1</v>
      </c>
      <c r="BG35" s="5">
        <f>Sheet2!BG35-Sheet3!BG35</f>
        <v>0</v>
      </c>
      <c r="BH35" s="5">
        <f>Sheet2!BH35-Sheet3!BH35</f>
        <v>0</v>
      </c>
      <c r="BI35" s="5">
        <f>Sheet2!BI35-Sheet3!BI35</f>
        <v>0</v>
      </c>
      <c r="BJ35" s="5">
        <f>Sheet2!BJ35-Sheet3!BJ35</f>
        <v>0</v>
      </c>
      <c r="BK35" s="5">
        <f>Sheet2!BK35-Sheet3!BK35</f>
        <v>0</v>
      </c>
      <c r="BL35" s="5">
        <f>Sheet2!BL35-Sheet3!BL35</f>
        <v>304</v>
      </c>
      <c r="BM35" s="5">
        <f>Sheet2!BM35-Sheet3!BM35</f>
        <v>609</v>
      </c>
      <c r="BN35" s="6">
        <f t="shared" si="12"/>
        <v>913</v>
      </c>
      <c r="BO35" s="15"/>
      <c r="BP35" s="6">
        <v>1</v>
      </c>
      <c r="BQ35" s="5">
        <f>Sheet2!BQ35-Sheet3!BQ35</f>
        <v>0</v>
      </c>
      <c r="BR35" s="5">
        <f>Sheet2!BR35-Sheet3!BR35</f>
        <v>0</v>
      </c>
      <c r="BS35" s="5">
        <f>Sheet2!BS35-Sheet3!BS35</f>
        <v>0</v>
      </c>
      <c r="BT35" s="5">
        <f>Sheet2!BT35-Sheet3!BT35</f>
        <v>0</v>
      </c>
      <c r="BU35" s="5">
        <f>Sheet2!BU35-Sheet3!BU35</f>
        <v>0</v>
      </c>
      <c r="BV35" s="5">
        <f>Sheet2!BV35-Sheet3!BV35</f>
        <v>262</v>
      </c>
      <c r="BW35" s="5">
        <f>Sheet2!BW35-Sheet3!BW35</f>
        <v>651</v>
      </c>
      <c r="BY35" s="6">
        <f t="shared" si="13"/>
        <v>913</v>
      </c>
    </row>
    <row r="36" spans="1:77" x14ac:dyDescent="0.25">
      <c r="K36" s="5">
        <f>SUM(K29:K35)</f>
        <v>5663</v>
      </c>
    </row>
    <row r="38" spans="1:77" s="7" customFormat="1" x14ac:dyDescent="0.25">
      <c r="A38" s="7" t="s">
        <v>19</v>
      </c>
      <c r="L38" s="20"/>
      <c r="W38" s="20"/>
      <c r="AH38" s="11"/>
      <c r="AT38" s="20"/>
      <c r="BE38" s="20"/>
      <c r="BO38" s="20"/>
    </row>
    <row r="39" spans="1:77" s="7" customFormat="1" x14ac:dyDescent="0.25">
      <c r="A39" s="17"/>
      <c r="B39" s="6" t="s">
        <v>1</v>
      </c>
      <c r="L39" s="17"/>
      <c r="M39" s="6" t="s">
        <v>1</v>
      </c>
      <c r="W39" s="17"/>
      <c r="X39" s="6" t="s">
        <v>1</v>
      </c>
      <c r="AH39" s="11"/>
      <c r="AI39" s="17"/>
      <c r="AJ39" s="6" t="s">
        <v>1</v>
      </c>
      <c r="AT39" s="17"/>
      <c r="AU39" s="6" t="s">
        <v>1</v>
      </c>
      <c r="BE39" s="17"/>
      <c r="BF39" s="6" t="s">
        <v>1</v>
      </c>
      <c r="BO39" s="17"/>
      <c r="BP39" s="6" t="s">
        <v>1</v>
      </c>
    </row>
    <row r="40" spans="1:77" s="7" customFormat="1" x14ac:dyDescent="0.25">
      <c r="A40" s="6" t="s">
        <v>0</v>
      </c>
      <c r="B40" s="16"/>
      <c r="C40" s="7" t="s">
        <v>2</v>
      </c>
      <c r="D40" s="7">
        <v>12</v>
      </c>
      <c r="E40" s="7">
        <v>8</v>
      </c>
      <c r="F40" s="7">
        <v>4</v>
      </c>
      <c r="G40" s="7">
        <v>3</v>
      </c>
      <c r="H40" s="7">
        <v>2</v>
      </c>
      <c r="I40" s="7">
        <v>1</v>
      </c>
      <c r="L40" s="15" t="s">
        <v>0</v>
      </c>
      <c r="M40" s="16"/>
      <c r="N40" s="7" t="s">
        <v>2</v>
      </c>
      <c r="O40" s="7">
        <v>12</v>
      </c>
      <c r="P40" s="7">
        <v>8</v>
      </c>
      <c r="Q40" s="7">
        <v>4</v>
      </c>
      <c r="R40" s="7">
        <v>3</v>
      </c>
      <c r="S40" s="7">
        <v>2</v>
      </c>
      <c r="T40" s="7">
        <v>1</v>
      </c>
      <c r="W40" s="15" t="s">
        <v>0</v>
      </c>
      <c r="X40" s="16"/>
      <c r="Y40" s="7" t="s">
        <v>2</v>
      </c>
      <c r="Z40" s="5">
        <v>12</v>
      </c>
      <c r="AA40" s="5">
        <v>8</v>
      </c>
      <c r="AB40" s="5">
        <v>4</v>
      </c>
      <c r="AC40" s="5">
        <v>3</v>
      </c>
      <c r="AD40" s="5">
        <v>2</v>
      </c>
      <c r="AE40" s="5">
        <v>1</v>
      </c>
      <c r="AF40" s="5"/>
      <c r="AH40" s="11"/>
      <c r="AI40" s="6" t="s">
        <v>0</v>
      </c>
      <c r="AJ40" s="16"/>
      <c r="AK40" s="7" t="s">
        <v>2</v>
      </c>
      <c r="AL40" s="7">
        <v>12</v>
      </c>
      <c r="AM40" s="7">
        <v>8</v>
      </c>
      <c r="AN40" s="7">
        <v>4</v>
      </c>
      <c r="AO40" s="7">
        <v>3</v>
      </c>
      <c r="AP40" s="7">
        <v>2</v>
      </c>
      <c r="AQ40" s="7">
        <v>1</v>
      </c>
      <c r="AT40" s="15" t="s">
        <v>0</v>
      </c>
      <c r="AU40" s="16"/>
      <c r="AV40" s="7" t="s">
        <v>2</v>
      </c>
      <c r="AW40" s="7">
        <v>12</v>
      </c>
      <c r="AX40" s="7">
        <v>8</v>
      </c>
      <c r="AY40" s="7">
        <v>4</v>
      </c>
      <c r="AZ40" s="7">
        <v>3</v>
      </c>
      <c r="BA40" s="7">
        <v>2</v>
      </c>
      <c r="BB40" s="7">
        <v>1</v>
      </c>
      <c r="BE40" s="15" t="s">
        <v>0</v>
      </c>
      <c r="BF40" s="16"/>
      <c r="BG40" s="7" t="s">
        <v>2</v>
      </c>
      <c r="BH40" s="7">
        <v>12</v>
      </c>
      <c r="BI40" s="7">
        <v>8</v>
      </c>
      <c r="BJ40" s="7">
        <v>4</v>
      </c>
      <c r="BK40" s="7">
        <v>3</v>
      </c>
      <c r="BL40" s="7">
        <v>2</v>
      </c>
      <c r="BM40" s="7">
        <v>1</v>
      </c>
      <c r="BO40" s="15" t="s">
        <v>0</v>
      </c>
      <c r="BP40" s="16"/>
      <c r="BQ40" s="7" t="s">
        <v>2</v>
      </c>
      <c r="BR40" s="7">
        <v>12</v>
      </c>
      <c r="BS40" s="7">
        <v>8</v>
      </c>
      <c r="BT40" s="7">
        <v>4</v>
      </c>
      <c r="BU40" s="7">
        <v>3</v>
      </c>
      <c r="BV40" s="7">
        <v>2</v>
      </c>
      <c r="BW40" s="7">
        <v>1</v>
      </c>
    </row>
    <row r="41" spans="1:77" s="7" customFormat="1" x14ac:dyDescent="0.25">
      <c r="B41" s="7" t="s">
        <v>2</v>
      </c>
      <c r="C41" s="5">
        <f>Sheet2!C41-Sheet3!C41</f>
        <v>0</v>
      </c>
      <c r="D41" s="5">
        <f>Sheet2!D41-Sheet3!D41</f>
        <v>0</v>
      </c>
      <c r="E41" s="5">
        <f>Sheet2!E41-Sheet3!E41</f>
        <v>0</v>
      </c>
      <c r="F41" s="5">
        <f>Sheet2!F41-Sheet3!F41</f>
        <v>0</v>
      </c>
      <c r="G41" s="5">
        <f>Sheet2!G41-Sheet3!G41</f>
        <v>0</v>
      </c>
      <c r="H41" s="5">
        <f>Sheet2!H41-Sheet3!H41</f>
        <v>0</v>
      </c>
      <c r="I41" s="5">
        <f>Sheet2!I41-Sheet3!I41</f>
        <v>0</v>
      </c>
      <c r="K41" s="7">
        <f t="shared" ref="K41:K47" si="14">SUM(C41:I41)</f>
        <v>0</v>
      </c>
      <c r="L41" s="20"/>
      <c r="M41" s="7" t="s">
        <v>2</v>
      </c>
      <c r="N41" s="5">
        <f>Sheet2!N41-Sheet3!N41</f>
        <v>0</v>
      </c>
      <c r="O41" s="5">
        <f>Sheet2!O41-Sheet3!O41</f>
        <v>0</v>
      </c>
      <c r="P41" s="5">
        <f>Sheet2!P41-Sheet3!P41</f>
        <v>0</v>
      </c>
      <c r="Q41" s="5">
        <f>Sheet2!Q41-Sheet3!Q41</f>
        <v>0</v>
      </c>
      <c r="R41" s="5">
        <f>Sheet2!R41-Sheet3!R41</f>
        <v>0</v>
      </c>
      <c r="S41" s="5">
        <f>Sheet2!S41-Sheet3!S41</f>
        <v>0</v>
      </c>
      <c r="T41" s="5">
        <f>Sheet2!T41-Sheet3!T41</f>
        <v>0</v>
      </c>
      <c r="V41" s="7">
        <f t="shared" ref="V41:V47" si="15">SUM(N41:T41)</f>
        <v>0</v>
      </c>
      <c r="W41" s="20"/>
      <c r="X41" s="7" t="s">
        <v>2</v>
      </c>
      <c r="Y41" s="5">
        <f>Sheet2!Y41-Sheet3!Y41</f>
        <v>0</v>
      </c>
      <c r="Z41" s="5">
        <f>Sheet2!Z41-Sheet3!Z41</f>
        <v>0</v>
      </c>
      <c r="AA41" s="5">
        <f>Sheet2!AA41-Sheet3!AA41</f>
        <v>0</v>
      </c>
      <c r="AB41" s="5">
        <f>Sheet2!AB41-Sheet3!AB41</f>
        <v>0</v>
      </c>
      <c r="AC41" s="5">
        <f>Sheet2!AC41-Sheet3!AC41</f>
        <v>0</v>
      </c>
      <c r="AD41" s="5">
        <f>Sheet2!AD41-Sheet3!AD41</f>
        <v>0</v>
      </c>
      <c r="AE41" s="5">
        <f>Sheet2!AE41-Sheet3!AE41</f>
        <v>0</v>
      </c>
      <c r="AG41" s="7">
        <f t="shared" ref="AG41:AG47" si="16">SUM(Y41:AF41)</f>
        <v>0</v>
      </c>
      <c r="AH41" s="11"/>
      <c r="AJ41" s="7" t="s">
        <v>2</v>
      </c>
      <c r="AK41" s="5">
        <f>Sheet2!AK41-Sheet3!AK41</f>
        <v>0</v>
      </c>
      <c r="AL41" s="5">
        <f>Sheet2!AL41-Sheet3!AL41</f>
        <v>0</v>
      </c>
      <c r="AM41" s="5">
        <f>Sheet2!AM41-Sheet3!AM41</f>
        <v>0</v>
      </c>
      <c r="AN41" s="5">
        <f>Sheet2!AN41-Sheet3!AN41</f>
        <v>0</v>
      </c>
      <c r="AO41" s="5">
        <f>Sheet2!AO41-Sheet3!AO41</f>
        <v>0</v>
      </c>
      <c r="AP41" s="5">
        <f>Sheet2!AP41-Sheet3!AP41</f>
        <v>0</v>
      </c>
      <c r="AQ41" s="5">
        <f>Sheet2!AQ41-Sheet3!AQ41</f>
        <v>0</v>
      </c>
      <c r="AS41" s="7">
        <f t="shared" ref="AS41:AS47" si="17">SUM(AK41:AQ41)</f>
        <v>0</v>
      </c>
      <c r="AT41" s="20"/>
      <c r="AU41" s="7" t="s">
        <v>2</v>
      </c>
      <c r="AV41" s="5">
        <f>Sheet2!AV41-Sheet3!AV41</f>
        <v>0</v>
      </c>
      <c r="AW41" s="5">
        <f>Sheet2!AW41-Sheet3!AW41</f>
        <v>0</v>
      </c>
      <c r="AX41" s="5">
        <f>Sheet2!AX41-Sheet3!AX41</f>
        <v>0</v>
      </c>
      <c r="AY41" s="5">
        <f>Sheet2!AY41-Sheet3!AY41</f>
        <v>0</v>
      </c>
      <c r="AZ41" s="5">
        <f>Sheet2!AZ41-Sheet3!AZ41</f>
        <v>0</v>
      </c>
      <c r="BA41" s="5">
        <f>Sheet2!BA41-Sheet3!BA41</f>
        <v>0</v>
      </c>
      <c r="BB41" s="5">
        <f>Sheet2!BB41-Sheet3!BB41</f>
        <v>0</v>
      </c>
      <c r="BD41" s="7">
        <f t="shared" ref="BD41:BD47" si="18">SUM(AV41:BB41)</f>
        <v>0</v>
      </c>
      <c r="BE41" s="20"/>
      <c r="BF41" s="7" t="s">
        <v>2</v>
      </c>
      <c r="BG41" s="5">
        <f>Sheet2!BG41-Sheet3!BG41</f>
        <v>0</v>
      </c>
      <c r="BH41" s="5">
        <f>Sheet2!BH41-Sheet3!BH41</f>
        <v>0</v>
      </c>
      <c r="BI41" s="5">
        <f>Sheet2!BI41-Sheet3!BI41</f>
        <v>0</v>
      </c>
      <c r="BJ41" s="5">
        <f>Sheet2!BJ41-Sheet3!BJ41</f>
        <v>0</v>
      </c>
      <c r="BK41" s="5">
        <f>Sheet2!BK41-Sheet3!BK41</f>
        <v>0</v>
      </c>
      <c r="BL41" s="5">
        <f>Sheet2!BL41-Sheet3!BL41</f>
        <v>0</v>
      </c>
      <c r="BM41" s="5">
        <f>Sheet2!BM41-Sheet3!BM41</f>
        <v>0</v>
      </c>
      <c r="BN41" s="7">
        <f t="shared" ref="BN41:BN47" si="19">SUM(BG41:BM41)</f>
        <v>0</v>
      </c>
      <c r="BO41" s="20"/>
      <c r="BP41" s="7" t="s">
        <v>2</v>
      </c>
      <c r="BQ41" s="5">
        <f>Sheet2!BQ41-Sheet3!BQ41</f>
        <v>0</v>
      </c>
      <c r="BR41" s="5">
        <f>Sheet2!BR41-Sheet3!BR41</f>
        <v>0</v>
      </c>
      <c r="BS41" s="5">
        <f>Sheet2!BS41-Sheet3!BS41</f>
        <v>0</v>
      </c>
      <c r="BT41" s="5">
        <f>Sheet2!BT41-Sheet3!BT41</f>
        <v>0</v>
      </c>
      <c r="BU41" s="5">
        <f>Sheet2!BU41-Sheet3!BU41</f>
        <v>0</v>
      </c>
      <c r="BV41" s="5">
        <f>Sheet2!BV41-Sheet3!BV41</f>
        <v>0</v>
      </c>
      <c r="BW41" s="5">
        <f>Sheet2!BW41-Sheet3!BW41</f>
        <v>0</v>
      </c>
      <c r="BY41" s="7">
        <f t="shared" ref="BY41:BY47" si="20">SUM(BQ41:BW41)</f>
        <v>0</v>
      </c>
    </row>
    <row r="42" spans="1:77" s="7" customFormat="1" x14ac:dyDescent="0.25">
      <c r="B42" s="7">
        <v>12</v>
      </c>
      <c r="C42" s="5">
        <f>Sheet2!C42-Sheet3!C42</f>
        <v>0</v>
      </c>
      <c r="D42" s="5">
        <f>Sheet2!D42-Sheet3!D42</f>
        <v>22</v>
      </c>
      <c r="E42" s="5">
        <f>Sheet2!E42-Sheet3!E42</f>
        <v>319</v>
      </c>
      <c r="F42" s="5">
        <f>Sheet2!F42-Sheet3!F42</f>
        <v>378</v>
      </c>
      <c r="G42" s="5">
        <f>Sheet2!G42-Sheet3!G42</f>
        <v>135</v>
      </c>
      <c r="H42" s="5">
        <f>Sheet2!H42-Sheet3!H42</f>
        <v>63</v>
      </c>
      <c r="I42" s="5">
        <f>Sheet2!I42-Sheet3!I42</f>
        <v>79</v>
      </c>
      <c r="K42" s="7">
        <f t="shared" si="14"/>
        <v>996</v>
      </c>
      <c r="L42" s="20"/>
      <c r="M42" s="7">
        <v>12</v>
      </c>
      <c r="N42" s="5">
        <f>Sheet2!N42-Sheet3!N42</f>
        <v>0</v>
      </c>
      <c r="O42" s="5">
        <f>Sheet2!O42-Sheet3!O42</f>
        <v>0</v>
      </c>
      <c r="P42" s="5">
        <f>Sheet2!P42-Sheet3!P42</f>
        <v>234</v>
      </c>
      <c r="Q42" s="5">
        <f>Sheet2!Q42-Sheet3!Q42</f>
        <v>580</v>
      </c>
      <c r="R42" s="5">
        <f>Sheet2!R42-Sheet3!R42</f>
        <v>115</v>
      </c>
      <c r="S42" s="5">
        <f>Sheet2!S42-Sheet3!S42</f>
        <v>41</v>
      </c>
      <c r="T42" s="5">
        <f>Sheet2!T42-Sheet3!T42</f>
        <v>26</v>
      </c>
      <c r="V42" s="7">
        <f t="shared" si="15"/>
        <v>996</v>
      </c>
      <c r="W42" s="20"/>
      <c r="X42" s="7">
        <v>12</v>
      </c>
      <c r="Y42" s="5">
        <f>Sheet2!Y42-Sheet3!Y42</f>
        <v>0</v>
      </c>
      <c r="Z42" s="5">
        <f>Sheet2!Z42-Sheet3!Z42</f>
        <v>0</v>
      </c>
      <c r="AA42" s="5">
        <f>Sheet2!AA42-Sheet3!AA42</f>
        <v>170</v>
      </c>
      <c r="AB42" s="5">
        <f>Sheet2!AB42-Sheet3!AB42</f>
        <v>672</v>
      </c>
      <c r="AC42" s="5">
        <f>Sheet2!AC42-Sheet3!AC42</f>
        <v>136</v>
      </c>
      <c r="AD42" s="5">
        <f>Sheet2!AD42-Sheet3!AD42</f>
        <v>18</v>
      </c>
      <c r="AE42" s="5">
        <f>Sheet2!AE42-Sheet3!AE42</f>
        <v>0</v>
      </c>
      <c r="AG42" s="7">
        <f t="shared" si="16"/>
        <v>996</v>
      </c>
      <c r="AH42" s="11"/>
      <c r="AJ42" s="7">
        <v>12</v>
      </c>
      <c r="AK42" s="5">
        <f>Sheet2!AK42-Sheet3!AK42</f>
        <v>0</v>
      </c>
      <c r="AL42" s="5">
        <f>Sheet2!AL42-Sheet3!AL42</f>
        <v>0</v>
      </c>
      <c r="AM42" s="5">
        <f>Sheet2!AM42-Sheet3!AM42</f>
        <v>136</v>
      </c>
      <c r="AN42" s="5">
        <f>Sheet2!AN42-Sheet3!AN42</f>
        <v>761</v>
      </c>
      <c r="AO42" s="5">
        <f>Sheet2!AO42-Sheet3!AO42</f>
        <v>99</v>
      </c>
      <c r="AP42" s="5">
        <f>Sheet2!AP42-Sheet3!AP42</f>
        <v>0</v>
      </c>
      <c r="AQ42" s="5">
        <f>Sheet2!AQ42-Sheet3!AQ42</f>
        <v>0</v>
      </c>
      <c r="AS42" s="7">
        <f t="shared" si="17"/>
        <v>996</v>
      </c>
      <c r="AT42" s="20"/>
      <c r="AU42" s="7">
        <v>12</v>
      </c>
      <c r="AV42" s="5">
        <f>Sheet2!AV42-Sheet3!AV42</f>
        <v>0</v>
      </c>
      <c r="AW42" s="5">
        <f>Sheet2!AW42-Sheet3!AW42</f>
        <v>0</v>
      </c>
      <c r="AX42" s="5">
        <f>Sheet2!AX42-Sheet3!AX42</f>
        <v>88</v>
      </c>
      <c r="AY42" s="5">
        <f>Sheet2!AY42-Sheet3!AY42</f>
        <v>877</v>
      </c>
      <c r="AZ42" s="5">
        <f>Sheet2!AZ42-Sheet3!AZ42</f>
        <v>31</v>
      </c>
      <c r="BA42" s="5">
        <f>Sheet2!BA42-Sheet3!BA42</f>
        <v>0</v>
      </c>
      <c r="BB42" s="5">
        <f>Sheet2!BB42-Sheet3!BB42</f>
        <v>0</v>
      </c>
      <c r="BD42" s="7">
        <f t="shared" si="18"/>
        <v>996</v>
      </c>
      <c r="BE42" s="20"/>
      <c r="BF42" s="7">
        <v>12</v>
      </c>
      <c r="BG42" s="5">
        <f>Sheet2!BG42-Sheet3!BG42</f>
        <v>0</v>
      </c>
      <c r="BH42" s="5">
        <f>Sheet2!BH42-Sheet3!BH42</f>
        <v>0</v>
      </c>
      <c r="BI42" s="5">
        <f>Sheet2!BI42-Sheet3!BI42</f>
        <v>24</v>
      </c>
      <c r="BJ42" s="5">
        <f>Sheet2!BJ42-Sheet3!BJ42</f>
        <v>972</v>
      </c>
      <c r="BK42" s="5">
        <f>Sheet2!BK42-Sheet3!BK42</f>
        <v>0</v>
      </c>
      <c r="BL42" s="5">
        <f>Sheet2!BL42-Sheet3!BL42</f>
        <v>0</v>
      </c>
      <c r="BM42" s="5">
        <f>Sheet2!BM42-Sheet3!BM42</f>
        <v>0</v>
      </c>
      <c r="BN42" s="7">
        <f t="shared" si="19"/>
        <v>996</v>
      </c>
      <c r="BO42" s="20"/>
      <c r="BP42" s="7">
        <v>12</v>
      </c>
      <c r="BQ42" s="5">
        <f>Sheet2!BQ42-Sheet3!BQ42</f>
        <v>0</v>
      </c>
      <c r="BR42" s="5">
        <f>Sheet2!BR42-Sheet3!BR42</f>
        <v>0</v>
      </c>
      <c r="BS42" s="5">
        <f>Sheet2!BS42-Sheet3!BS42</f>
        <v>16</v>
      </c>
      <c r="BT42" s="5">
        <f>Sheet2!BT42-Sheet3!BT42</f>
        <v>980</v>
      </c>
      <c r="BU42" s="5">
        <f>Sheet2!BU42-Sheet3!BU42</f>
        <v>0</v>
      </c>
      <c r="BV42" s="5">
        <f>Sheet2!BV42-Sheet3!BV42</f>
        <v>0</v>
      </c>
      <c r="BW42" s="5">
        <f>Sheet2!BW42-Sheet3!BW42</f>
        <v>0</v>
      </c>
      <c r="BY42" s="7">
        <f t="shared" si="20"/>
        <v>996</v>
      </c>
    </row>
    <row r="43" spans="1:77" s="7" customFormat="1" x14ac:dyDescent="0.25">
      <c r="B43" s="7">
        <v>8</v>
      </c>
      <c r="C43" s="5">
        <f>Sheet2!C43-Sheet3!C43</f>
        <v>0</v>
      </c>
      <c r="D43" s="5">
        <f>Sheet2!D43-Sheet3!D43</f>
        <v>16</v>
      </c>
      <c r="E43" s="5">
        <f>Sheet2!E43-Sheet3!E43</f>
        <v>181</v>
      </c>
      <c r="F43" s="5">
        <f>Sheet2!F43-Sheet3!F43</f>
        <v>508</v>
      </c>
      <c r="G43" s="5">
        <f>Sheet2!G43-Sheet3!G43</f>
        <v>194</v>
      </c>
      <c r="H43" s="5">
        <f>Sheet2!H43-Sheet3!H43</f>
        <v>57</v>
      </c>
      <c r="I43" s="5">
        <f>Sheet2!I43-Sheet3!I43</f>
        <v>31</v>
      </c>
      <c r="K43" s="7">
        <f t="shared" si="14"/>
        <v>987</v>
      </c>
      <c r="L43" s="20"/>
      <c r="M43" s="7">
        <v>8</v>
      </c>
      <c r="N43" s="5">
        <f>Sheet2!N43-Sheet3!N43</f>
        <v>0</v>
      </c>
      <c r="O43" s="5">
        <f>Sheet2!O43-Sheet3!O43</f>
        <v>0</v>
      </c>
      <c r="P43" s="5">
        <f>Sheet2!P43-Sheet3!P43</f>
        <v>64</v>
      </c>
      <c r="Q43" s="5">
        <f>Sheet2!Q43-Sheet3!Q43</f>
        <v>813</v>
      </c>
      <c r="R43" s="5">
        <f>Sheet2!R43-Sheet3!R43</f>
        <v>113</v>
      </c>
      <c r="S43" s="5">
        <f>Sheet2!S43-Sheet3!S43</f>
        <v>6</v>
      </c>
      <c r="T43" s="5">
        <f>Sheet2!T43-Sheet3!T43</f>
        <v>0</v>
      </c>
      <c r="V43" s="7">
        <f t="shared" si="15"/>
        <v>996</v>
      </c>
      <c r="W43" s="20"/>
      <c r="X43" s="7">
        <v>8</v>
      </c>
      <c r="Y43" s="5">
        <f>Sheet2!Y43-Sheet3!Y43</f>
        <v>0</v>
      </c>
      <c r="Z43" s="5">
        <f>Sheet2!Z43-Sheet3!Z43</f>
        <v>0</v>
      </c>
      <c r="AA43" s="5">
        <f>Sheet2!AA43-Sheet3!AA43</f>
        <v>13</v>
      </c>
      <c r="AB43" s="5">
        <f>Sheet2!AB43-Sheet3!AB43</f>
        <v>907</v>
      </c>
      <c r="AC43" s="5">
        <f>Sheet2!AC43-Sheet3!AC43</f>
        <v>76</v>
      </c>
      <c r="AD43" s="5">
        <f>Sheet2!AD43-Sheet3!AD43</f>
        <v>0</v>
      </c>
      <c r="AE43" s="5">
        <f>Sheet2!AE43-Sheet3!AE43</f>
        <v>0</v>
      </c>
      <c r="AG43" s="7">
        <f t="shared" si="16"/>
        <v>996</v>
      </c>
      <c r="AH43" s="11"/>
      <c r="AJ43" s="7">
        <v>8</v>
      </c>
      <c r="AK43" s="5">
        <f>Sheet2!AK43-Sheet3!AK43</f>
        <v>0</v>
      </c>
      <c r="AL43" s="5">
        <f>Sheet2!AL43-Sheet3!AL43</f>
        <v>0</v>
      </c>
      <c r="AM43" s="5">
        <f>Sheet2!AM43-Sheet3!AM43</f>
        <v>20</v>
      </c>
      <c r="AN43" s="5">
        <f>Sheet2!AN43-Sheet3!AN43</f>
        <v>943</v>
      </c>
      <c r="AO43" s="5">
        <f>Sheet2!AO43-Sheet3!AO43</f>
        <v>33</v>
      </c>
      <c r="AP43" s="5">
        <f>Sheet2!AP43-Sheet3!AP43</f>
        <v>0</v>
      </c>
      <c r="AQ43" s="5">
        <f>Sheet2!AQ43-Sheet3!AQ43</f>
        <v>0</v>
      </c>
      <c r="AS43" s="7">
        <f t="shared" si="17"/>
        <v>996</v>
      </c>
      <c r="AT43" s="20"/>
      <c r="AU43" s="7">
        <v>8</v>
      </c>
      <c r="AV43" s="5">
        <f>Sheet2!AV43-Sheet3!AV43</f>
        <v>0</v>
      </c>
      <c r="AW43" s="5">
        <f>Sheet2!AW43-Sheet3!AW43</f>
        <v>0</v>
      </c>
      <c r="AX43" s="5">
        <f>Sheet2!AX43-Sheet3!AX43</f>
        <v>25</v>
      </c>
      <c r="AY43" s="5">
        <f>Sheet2!AY43-Sheet3!AY43</f>
        <v>965</v>
      </c>
      <c r="AZ43" s="5">
        <f>Sheet2!AZ43-Sheet3!AZ43</f>
        <v>6</v>
      </c>
      <c r="BA43" s="5">
        <f>Sheet2!BA43-Sheet3!BA43</f>
        <v>0</v>
      </c>
      <c r="BB43" s="5">
        <f>Sheet2!BB43-Sheet3!BB43</f>
        <v>0</v>
      </c>
      <c r="BD43" s="7">
        <f t="shared" si="18"/>
        <v>996</v>
      </c>
      <c r="BE43" s="20"/>
      <c r="BF43" s="7">
        <v>8</v>
      </c>
      <c r="BG43" s="5">
        <f>Sheet2!BG43-Sheet3!BG43</f>
        <v>0</v>
      </c>
      <c r="BH43" s="5">
        <f>Sheet2!BH43-Sheet3!BH43</f>
        <v>0</v>
      </c>
      <c r="BI43" s="5">
        <f>Sheet2!BI43-Sheet3!BI43</f>
        <v>28</v>
      </c>
      <c r="BJ43" s="5">
        <f>Sheet2!BJ43-Sheet3!BJ43</f>
        <v>964</v>
      </c>
      <c r="BK43" s="5">
        <f>Sheet2!BK43-Sheet3!BK43</f>
        <v>4</v>
      </c>
      <c r="BL43" s="5">
        <f>Sheet2!BL43-Sheet3!BL43</f>
        <v>0</v>
      </c>
      <c r="BM43" s="5">
        <f>Sheet2!BM43-Sheet3!BM43</f>
        <v>0</v>
      </c>
      <c r="BN43" s="7">
        <f t="shared" si="19"/>
        <v>996</v>
      </c>
      <c r="BO43" s="20"/>
      <c r="BP43" s="7">
        <v>8</v>
      </c>
      <c r="BQ43" s="5">
        <f>Sheet2!BQ43-Sheet3!BQ43</f>
        <v>0</v>
      </c>
      <c r="BR43" s="5">
        <f>Sheet2!BR43-Sheet3!BR43</f>
        <v>0</v>
      </c>
      <c r="BS43" s="5">
        <f>Sheet2!BS43-Sheet3!BS43</f>
        <v>18</v>
      </c>
      <c r="BT43" s="5">
        <f>Sheet2!BT43-Sheet3!BT43</f>
        <v>969</v>
      </c>
      <c r="BU43" s="5">
        <f>Sheet2!BU43-Sheet3!BU43</f>
        <v>9</v>
      </c>
      <c r="BV43" s="5">
        <f>Sheet2!BV43-Sheet3!BV43</f>
        <v>0</v>
      </c>
      <c r="BW43" s="5">
        <f>Sheet2!BW43-Sheet3!BW43</f>
        <v>0</v>
      </c>
      <c r="BY43" s="7">
        <f t="shared" si="20"/>
        <v>996</v>
      </c>
    </row>
    <row r="44" spans="1:77" s="7" customFormat="1" x14ac:dyDescent="0.25">
      <c r="B44" s="7">
        <v>4</v>
      </c>
      <c r="C44" s="5">
        <f>Sheet2!C44-Sheet3!C44</f>
        <v>0</v>
      </c>
      <c r="D44" s="5">
        <f>Sheet2!D44-Sheet3!D44</f>
        <v>47</v>
      </c>
      <c r="E44" s="5">
        <f>Sheet2!E44-Sheet3!E44</f>
        <v>190</v>
      </c>
      <c r="F44" s="5">
        <f>Sheet2!F44-Sheet3!F44</f>
        <v>168</v>
      </c>
      <c r="G44" s="5">
        <f>Sheet2!G44-Sheet3!G44</f>
        <v>153</v>
      </c>
      <c r="H44" s="5">
        <f>Sheet2!H44-Sheet3!H44</f>
        <v>125</v>
      </c>
      <c r="I44" s="5">
        <f>Sheet2!I44-Sheet3!I44</f>
        <v>593</v>
      </c>
      <c r="K44" s="7">
        <f t="shared" si="14"/>
        <v>1276</v>
      </c>
      <c r="L44" s="20"/>
      <c r="M44" s="7">
        <v>4</v>
      </c>
      <c r="N44" s="5">
        <f>Sheet2!N44-Sheet3!N44</f>
        <v>0</v>
      </c>
      <c r="O44" s="5">
        <f>Sheet2!O44-Sheet3!O44</f>
        <v>3</v>
      </c>
      <c r="P44" s="5">
        <f>Sheet2!P44-Sheet3!P44</f>
        <v>54</v>
      </c>
      <c r="Q44" s="5">
        <f>Sheet2!Q44-Sheet3!Q44</f>
        <v>353</v>
      </c>
      <c r="R44" s="5">
        <f>Sheet2!R44-Sheet3!R44</f>
        <v>175</v>
      </c>
      <c r="S44" s="5">
        <f>Sheet2!S44-Sheet3!S44</f>
        <v>203</v>
      </c>
      <c r="T44" s="5">
        <f>Sheet2!T44-Sheet3!T44</f>
        <v>529</v>
      </c>
      <c r="V44" s="7">
        <f t="shared" si="15"/>
        <v>1317</v>
      </c>
      <c r="W44" s="20"/>
      <c r="X44" s="7">
        <v>4</v>
      </c>
      <c r="Y44" s="5">
        <f>Sheet2!Y44-Sheet3!Y44</f>
        <v>0</v>
      </c>
      <c r="Z44" s="5">
        <f>Sheet2!Z44-Sheet3!Z44</f>
        <v>0</v>
      </c>
      <c r="AA44" s="5">
        <f>Sheet2!AA44-Sheet3!AA44</f>
        <v>9</v>
      </c>
      <c r="AB44" s="5">
        <f>Sheet2!AB44-Sheet3!AB44</f>
        <v>147</v>
      </c>
      <c r="AC44" s="5">
        <f>Sheet2!AC44-Sheet3!AC44</f>
        <v>370</v>
      </c>
      <c r="AD44" s="5">
        <f>Sheet2!AD44-Sheet3!AD44</f>
        <v>395</v>
      </c>
      <c r="AE44" s="5">
        <f>Sheet2!AE44-Sheet3!AE44</f>
        <v>407</v>
      </c>
      <c r="AG44" s="7">
        <f t="shared" si="16"/>
        <v>1328</v>
      </c>
      <c r="AH44" s="11"/>
      <c r="AJ44" s="7">
        <v>4</v>
      </c>
      <c r="AK44" s="5">
        <f>Sheet2!AK44-Sheet3!AK44</f>
        <v>0</v>
      </c>
      <c r="AL44" s="5">
        <f>Sheet2!AL44-Sheet3!AL44</f>
        <v>0</v>
      </c>
      <c r="AM44" s="5">
        <f>Sheet2!AM44-Sheet3!AM44</f>
        <v>3</v>
      </c>
      <c r="AN44" s="5">
        <f>Sheet2!AN44-Sheet3!AN44</f>
        <v>98</v>
      </c>
      <c r="AO44" s="5">
        <f>Sheet2!AO44-Sheet3!AO44</f>
        <v>432</v>
      </c>
      <c r="AP44" s="5">
        <f>Sheet2!AP44-Sheet3!AP44</f>
        <v>563</v>
      </c>
      <c r="AQ44" s="5">
        <f>Sheet2!AQ44-Sheet3!AQ44</f>
        <v>232</v>
      </c>
      <c r="AS44" s="7">
        <f t="shared" si="17"/>
        <v>1328</v>
      </c>
      <c r="AT44" s="20"/>
      <c r="AU44" s="7">
        <v>4</v>
      </c>
      <c r="AV44" s="5">
        <f>Sheet2!AV44-Sheet3!AV44</f>
        <v>0</v>
      </c>
      <c r="AW44" s="5">
        <f>Sheet2!AW44-Sheet3!AW44</f>
        <v>0</v>
      </c>
      <c r="AX44" s="5">
        <f>Sheet2!AX44-Sheet3!AX44</f>
        <v>0</v>
      </c>
      <c r="AY44" s="5">
        <f>Sheet2!AY44-Sheet3!AY44</f>
        <v>202</v>
      </c>
      <c r="AZ44" s="5">
        <f>Sheet2!AZ44-Sheet3!AZ44</f>
        <v>319</v>
      </c>
      <c r="BA44" s="5">
        <f>Sheet2!BA44-Sheet3!BA44</f>
        <v>611</v>
      </c>
      <c r="BB44" s="5">
        <f>Sheet2!BB44-Sheet3!BB44</f>
        <v>196</v>
      </c>
      <c r="BD44" s="7">
        <f t="shared" si="18"/>
        <v>1328</v>
      </c>
      <c r="BE44" s="20"/>
      <c r="BF44" s="7">
        <v>4</v>
      </c>
      <c r="BG44" s="5">
        <f>Sheet2!BG44-Sheet3!BG44</f>
        <v>0</v>
      </c>
      <c r="BH44" s="5">
        <f>Sheet2!BH44-Sheet3!BH44</f>
        <v>0</v>
      </c>
      <c r="BI44" s="5">
        <f>Sheet2!BI44-Sheet3!BI44</f>
        <v>0</v>
      </c>
      <c r="BJ44" s="5">
        <f>Sheet2!BJ44-Sheet3!BJ44</f>
        <v>210</v>
      </c>
      <c r="BK44" s="5">
        <f>Sheet2!BK44-Sheet3!BK44</f>
        <v>393</v>
      </c>
      <c r="BL44" s="5">
        <f>Sheet2!BL44-Sheet3!BL44</f>
        <v>632</v>
      </c>
      <c r="BM44" s="5">
        <f>Sheet2!BM44-Sheet3!BM44</f>
        <v>93</v>
      </c>
      <c r="BN44" s="7">
        <f t="shared" si="19"/>
        <v>1328</v>
      </c>
      <c r="BO44" s="20"/>
      <c r="BP44" s="7">
        <v>4</v>
      </c>
      <c r="BQ44" s="5">
        <f>Sheet2!BQ44-Sheet3!BQ44</f>
        <v>0</v>
      </c>
      <c r="BR44" s="5">
        <f>Sheet2!BR44-Sheet3!BR44</f>
        <v>0</v>
      </c>
      <c r="BS44" s="5">
        <f>Sheet2!BS44-Sheet3!BS44</f>
        <v>0</v>
      </c>
      <c r="BT44" s="5">
        <f>Sheet2!BT44-Sheet3!BT44</f>
        <v>178</v>
      </c>
      <c r="BU44" s="5">
        <f>Sheet2!BU44-Sheet3!BU44</f>
        <v>530</v>
      </c>
      <c r="BV44" s="5">
        <f>Sheet2!BV44-Sheet3!BV44</f>
        <v>581</v>
      </c>
      <c r="BW44" s="5">
        <f>Sheet2!BW44-Sheet3!BW44</f>
        <v>39</v>
      </c>
      <c r="BY44" s="7">
        <f t="shared" si="20"/>
        <v>1328</v>
      </c>
    </row>
    <row r="45" spans="1:77" s="7" customFormat="1" x14ac:dyDescent="0.25">
      <c r="B45" s="7">
        <v>3</v>
      </c>
      <c r="C45" s="5">
        <f>Sheet2!C45-Sheet3!C45</f>
        <v>0</v>
      </c>
      <c r="D45" s="5">
        <f>Sheet2!D45-Sheet3!D45</f>
        <v>9</v>
      </c>
      <c r="E45" s="5">
        <f>Sheet2!E45-Sheet3!E45</f>
        <v>60</v>
      </c>
      <c r="F45" s="5">
        <f>Sheet2!F45-Sheet3!F45</f>
        <v>156</v>
      </c>
      <c r="G45" s="5">
        <f>Sheet2!G45-Sheet3!G45</f>
        <v>162</v>
      </c>
      <c r="H45" s="5">
        <f>Sheet2!H45-Sheet3!H45</f>
        <v>196</v>
      </c>
      <c r="I45" s="5">
        <f>Sheet2!I45-Sheet3!I45</f>
        <v>409</v>
      </c>
      <c r="K45" s="7">
        <f t="shared" si="14"/>
        <v>992</v>
      </c>
      <c r="L45" s="20"/>
      <c r="M45" s="7">
        <v>3</v>
      </c>
      <c r="N45" s="5">
        <f>Sheet2!N45-Sheet3!N45</f>
        <v>0</v>
      </c>
      <c r="O45" s="5">
        <f>Sheet2!O45-Sheet3!O45</f>
        <v>0</v>
      </c>
      <c r="P45" s="5">
        <f>Sheet2!P45-Sheet3!P45</f>
        <v>20</v>
      </c>
      <c r="Q45" s="5">
        <f>Sheet2!Q45-Sheet3!Q45</f>
        <v>118</v>
      </c>
      <c r="R45" s="5">
        <f>Sheet2!R45-Sheet3!R45</f>
        <v>240</v>
      </c>
      <c r="S45" s="5">
        <f>Sheet2!S45-Sheet3!S45</f>
        <v>290</v>
      </c>
      <c r="T45" s="5">
        <f>Sheet2!T45-Sheet3!T45</f>
        <v>328</v>
      </c>
      <c r="V45" s="7">
        <f t="shared" si="15"/>
        <v>996</v>
      </c>
      <c r="W45" s="20"/>
      <c r="X45" s="7">
        <v>3</v>
      </c>
      <c r="Y45" s="5">
        <f>Sheet2!Y45-Sheet3!Y45</f>
        <v>0</v>
      </c>
      <c r="Z45" s="5">
        <f>Sheet2!Z45-Sheet3!Z45</f>
        <v>0</v>
      </c>
      <c r="AA45" s="5">
        <f>Sheet2!AA45-Sheet3!AA45</f>
        <v>0</v>
      </c>
      <c r="AB45" s="5">
        <f>Sheet2!AB45-Sheet3!AB45</f>
        <v>84</v>
      </c>
      <c r="AC45" s="5">
        <f>Sheet2!AC45-Sheet3!AC45</f>
        <v>297</v>
      </c>
      <c r="AD45" s="5">
        <f>Sheet2!AD45-Sheet3!AD45</f>
        <v>343</v>
      </c>
      <c r="AE45" s="5">
        <f>Sheet2!AE45-Sheet3!AE45</f>
        <v>272</v>
      </c>
      <c r="AG45" s="7">
        <f t="shared" si="16"/>
        <v>996</v>
      </c>
      <c r="AH45" s="11"/>
      <c r="AJ45" s="7">
        <v>3</v>
      </c>
      <c r="AK45" s="5">
        <f>Sheet2!AK45-Sheet3!AK45</f>
        <v>0</v>
      </c>
      <c r="AL45" s="5">
        <f>Sheet2!AL45-Sheet3!AL45</f>
        <v>0</v>
      </c>
      <c r="AM45" s="5">
        <f>Sheet2!AM45-Sheet3!AM45</f>
        <v>0</v>
      </c>
      <c r="AN45" s="5">
        <f>Sheet2!AN45-Sheet3!AN45</f>
        <v>47</v>
      </c>
      <c r="AO45" s="5">
        <f>Sheet2!AO45-Sheet3!AO45</f>
        <v>321</v>
      </c>
      <c r="AP45" s="5">
        <f>Sheet2!AP45-Sheet3!AP45</f>
        <v>395</v>
      </c>
      <c r="AQ45" s="5">
        <f>Sheet2!AQ45-Sheet3!AQ45</f>
        <v>233</v>
      </c>
      <c r="AS45" s="7">
        <f t="shared" si="17"/>
        <v>996</v>
      </c>
      <c r="AT45" s="20"/>
      <c r="AU45" s="7">
        <v>3</v>
      </c>
      <c r="AV45" s="5">
        <f>Sheet2!AV45-Sheet3!AV45</f>
        <v>0</v>
      </c>
      <c r="AW45" s="5">
        <f>Sheet2!AW45-Sheet3!AW45</f>
        <v>0</v>
      </c>
      <c r="AX45" s="5">
        <f>Sheet2!AX45-Sheet3!AX45</f>
        <v>0</v>
      </c>
      <c r="AY45" s="5">
        <f>Sheet2!AY45-Sheet3!AY45</f>
        <v>40</v>
      </c>
      <c r="AZ45" s="5">
        <f>Sheet2!AZ45-Sheet3!AZ45</f>
        <v>346</v>
      </c>
      <c r="BA45" s="5">
        <f>Sheet2!BA45-Sheet3!BA45</f>
        <v>438</v>
      </c>
      <c r="BB45" s="5">
        <f>Sheet2!BB45-Sheet3!BB45</f>
        <v>172</v>
      </c>
      <c r="BD45" s="7">
        <f t="shared" si="18"/>
        <v>996</v>
      </c>
      <c r="BE45" s="20"/>
      <c r="BF45" s="7">
        <v>3</v>
      </c>
      <c r="BG45" s="5">
        <f>Sheet2!BG45-Sheet3!BG45</f>
        <v>0</v>
      </c>
      <c r="BH45" s="5">
        <f>Sheet2!BH45-Sheet3!BH45</f>
        <v>0</v>
      </c>
      <c r="BI45" s="5">
        <f>Sheet2!BI45-Sheet3!BI45</f>
        <v>0</v>
      </c>
      <c r="BJ45" s="5">
        <f>Sheet2!BJ45-Sheet3!BJ45</f>
        <v>13</v>
      </c>
      <c r="BK45" s="5">
        <f>Sheet2!BK45-Sheet3!BK45</f>
        <v>395</v>
      </c>
      <c r="BL45" s="5">
        <f>Sheet2!BL45-Sheet3!BL45</f>
        <v>443</v>
      </c>
      <c r="BM45" s="5">
        <f>Sheet2!BM45-Sheet3!BM45</f>
        <v>145</v>
      </c>
      <c r="BN45" s="7">
        <f t="shared" si="19"/>
        <v>996</v>
      </c>
      <c r="BO45" s="20"/>
      <c r="BP45" s="7">
        <v>3</v>
      </c>
      <c r="BQ45" s="5">
        <f>Sheet2!BQ45-Sheet3!BQ45</f>
        <v>0</v>
      </c>
      <c r="BR45" s="5">
        <f>Sheet2!BR45-Sheet3!BR45</f>
        <v>0</v>
      </c>
      <c r="BS45" s="5">
        <f>Sheet2!BS45-Sheet3!BS45</f>
        <v>0</v>
      </c>
      <c r="BT45" s="5">
        <f>Sheet2!BT45-Sheet3!BT45</f>
        <v>0</v>
      </c>
      <c r="BU45" s="5">
        <f>Sheet2!BU45-Sheet3!BU45</f>
        <v>407</v>
      </c>
      <c r="BV45" s="5">
        <f>Sheet2!BV45-Sheet3!BV45</f>
        <v>500</v>
      </c>
      <c r="BW45" s="5">
        <f>Sheet2!BW45-Sheet3!BW45</f>
        <v>89</v>
      </c>
      <c r="BY45" s="7">
        <f t="shared" si="20"/>
        <v>996</v>
      </c>
    </row>
    <row r="46" spans="1:77" s="7" customFormat="1" x14ac:dyDescent="0.25">
      <c r="B46" s="7">
        <v>2</v>
      </c>
      <c r="C46" s="5">
        <f>Sheet2!C46-Sheet3!C46</f>
        <v>0</v>
      </c>
      <c r="D46" s="5">
        <f>Sheet2!D46-Sheet3!D46</f>
        <v>0</v>
      </c>
      <c r="E46" s="5">
        <f>Sheet2!E46-Sheet3!E46</f>
        <v>4</v>
      </c>
      <c r="F46" s="5">
        <f>Sheet2!F46-Sheet3!F46</f>
        <v>56</v>
      </c>
      <c r="G46" s="5">
        <f>Sheet2!G46-Sheet3!G46</f>
        <v>135</v>
      </c>
      <c r="H46" s="5">
        <f>Sheet2!H46-Sheet3!H46</f>
        <v>317</v>
      </c>
      <c r="I46" s="5">
        <f>Sheet2!I46-Sheet3!I46</f>
        <v>484</v>
      </c>
      <c r="K46" s="7">
        <f t="shared" si="14"/>
        <v>996</v>
      </c>
      <c r="L46" s="20"/>
      <c r="M46" s="7">
        <v>2</v>
      </c>
      <c r="N46" s="5">
        <f>Sheet2!N46-Sheet3!N46</f>
        <v>0</v>
      </c>
      <c r="O46" s="5">
        <f>Sheet2!O46-Sheet3!O46</f>
        <v>0</v>
      </c>
      <c r="P46" s="5">
        <f>Sheet2!P46-Sheet3!P46</f>
        <v>0</v>
      </c>
      <c r="Q46" s="5">
        <f>Sheet2!Q46-Sheet3!Q46</f>
        <v>4</v>
      </c>
      <c r="R46" s="5">
        <f>Sheet2!R46-Sheet3!R46</f>
        <v>86</v>
      </c>
      <c r="S46" s="5">
        <f>Sheet2!S46-Sheet3!S46</f>
        <v>423</v>
      </c>
      <c r="T46" s="5">
        <f>Sheet2!T46-Sheet3!T46</f>
        <v>483</v>
      </c>
      <c r="V46" s="7">
        <f t="shared" si="15"/>
        <v>996</v>
      </c>
      <c r="W46" s="20"/>
      <c r="X46" s="7">
        <v>2</v>
      </c>
      <c r="Y46" s="5">
        <f>Sheet2!Y46-Sheet3!Y46</f>
        <v>0</v>
      </c>
      <c r="Z46" s="5">
        <f>Sheet2!Z46-Sheet3!Z46</f>
        <v>0</v>
      </c>
      <c r="AA46" s="5">
        <f>Sheet2!AA46-Sheet3!AA46</f>
        <v>0</v>
      </c>
      <c r="AB46" s="5">
        <f>Sheet2!AB46-Sheet3!AB46</f>
        <v>0</v>
      </c>
      <c r="AC46" s="5">
        <f>Sheet2!AC46-Sheet3!AC46</f>
        <v>28</v>
      </c>
      <c r="AD46" s="5">
        <f>Sheet2!AD46-Sheet3!AD46</f>
        <v>477</v>
      </c>
      <c r="AE46" s="5">
        <f>Sheet2!AE46-Sheet3!AE46</f>
        <v>491</v>
      </c>
      <c r="AG46" s="7">
        <f t="shared" si="16"/>
        <v>996</v>
      </c>
      <c r="AH46" s="11"/>
      <c r="AJ46" s="7">
        <v>2</v>
      </c>
      <c r="AK46" s="5">
        <f>Sheet2!AK46-Sheet3!AK46</f>
        <v>0</v>
      </c>
      <c r="AL46" s="5">
        <f>Sheet2!AL46-Sheet3!AL46</f>
        <v>0</v>
      </c>
      <c r="AM46" s="5">
        <f>Sheet2!AM46-Sheet3!AM46</f>
        <v>0</v>
      </c>
      <c r="AN46" s="5">
        <f>Sheet2!AN46-Sheet3!AN46</f>
        <v>0</v>
      </c>
      <c r="AO46" s="5">
        <f>Sheet2!AO46-Sheet3!AO46</f>
        <v>0</v>
      </c>
      <c r="AP46" s="5">
        <f>Sheet2!AP46-Sheet3!AP46</f>
        <v>484</v>
      </c>
      <c r="AQ46" s="5">
        <f>Sheet2!AQ46-Sheet3!AQ46</f>
        <v>512</v>
      </c>
      <c r="AS46" s="7">
        <f t="shared" si="17"/>
        <v>996</v>
      </c>
      <c r="AT46" s="20"/>
      <c r="AU46" s="7">
        <v>2</v>
      </c>
      <c r="AV46" s="5">
        <f>Sheet2!AV46-Sheet3!AV46</f>
        <v>0</v>
      </c>
      <c r="AW46" s="5">
        <f>Sheet2!AW46-Sheet3!AW46</f>
        <v>0</v>
      </c>
      <c r="AX46" s="5">
        <f>Sheet2!AX46-Sheet3!AX46</f>
        <v>0</v>
      </c>
      <c r="AY46" s="5">
        <f>Sheet2!AY46-Sheet3!AY46</f>
        <v>0</v>
      </c>
      <c r="AZ46" s="5">
        <f>Sheet2!AZ46-Sheet3!AZ46</f>
        <v>0</v>
      </c>
      <c r="BA46" s="5">
        <f>Sheet2!BA46-Sheet3!BA46</f>
        <v>427</v>
      </c>
      <c r="BB46" s="5">
        <f>Sheet2!BB46-Sheet3!BB46</f>
        <v>569</v>
      </c>
      <c r="BD46" s="7">
        <f t="shared" si="18"/>
        <v>996</v>
      </c>
      <c r="BE46" s="20"/>
      <c r="BF46" s="7">
        <v>2</v>
      </c>
      <c r="BG46" s="5">
        <f>Sheet2!BG46-Sheet3!BG46</f>
        <v>0</v>
      </c>
      <c r="BH46" s="5">
        <f>Sheet2!BH46-Sheet3!BH46</f>
        <v>0</v>
      </c>
      <c r="BI46" s="5">
        <f>Sheet2!BI46-Sheet3!BI46</f>
        <v>0</v>
      </c>
      <c r="BJ46" s="5">
        <f>Sheet2!BJ46-Sheet3!BJ46</f>
        <v>0</v>
      </c>
      <c r="BK46" s="5">
        <f>Sheet2!BK46-Sheet3!BK46</f>
        <v>0</v>
      </c>
      <c r="BL46" s="5">
        <f>Sheet2!BL46-Sheet3!BL46</f>
        <v>349</v>
      </c>
      <c r="BM46" s="5">
        <f>Sheet2!BM46-Sheet3!BM46</f>
        <v>647</v>
      </c>
      <c r="BN46" s="7">
        <f t="shared" si="19"/>
        <v>996</v>
      </c>
      <c r="BO46" s="20"/>
      <c r="BP46" s="7">
        <v>2</v>
      </c>
      <c r="BQ46" s="5">
        <f>Sheet2!BQ46-Sheet3!BQ46</f>
        <v>0</v>
      </c>
      <c r="BR46" s="5">
        <f>Sheet2!BR46-Sheet3!BR46</f>
        <v>0</v>
      </c>
      <c r="BS46" s="5">
        <f>Sheet2!BS46-Sheet3!BS46</f>
        <v>0</v>
      </c>
      <c r="BT46" s="5">
        <f>Sheet2!BT46-Sheet3!BT46</f>
        <v>0</v>
      </c>
      <c r="BU46" s="5">
        <f>Sheet2!BU46-Sheet3!BU46</f>
        <v>0</v>
      </c>
      <c r="BV46" s="5">
        <f>Sheet2!BV46-Sheet3!BV46</f>
        <v>331</v>
      </c>
      <c r="BW46" s="5">
        <f>Sheet2!BW46-Sheet3!BW46</f>
        <v>665</v>
      </c>
      <c r="BY46" s="7">
        <f t="shared" si="20"/>
        <v>996</v>
      </c>
    </row>
    <row r="47" spans="1:77" s="7" customFormat="1" x14ac:dyDescent="0.25">
      <c r="B47" s="7">
        <v>1</v>
      </c>
      <c r="C47" s="5">
        <f>Sheet2!C47-Sheet3!C47</f>
        <v>0</v>
      </c>
      <c r="D47" s="5">
        <f>Sheet2!D47-Sheet3!D47</f>
        <v>0</v>
      </c>
      <c r="E47" s="5">
        <f>Sheet2!E47-Sheet3!E47</f>
        <v>0</v>
      </c>
      <c r="F47" s="5">
        <f>Sheet2!F47-Sheet3!F47</f>
        <v>0</v>
      </c>
      <c r="G47" s="5">
        <f>Sheet2!G47-Sheet3!G47</f>
        <v>32</v>
      </c>
      <c r="H47" s="5">
        <f>Sheet2!H47-Sheet3!H47</f>
        <v>256</v>
      </c>
      <c r="I47" s="5">
        <f>Sheet2!I47-Sheet3!I47</f>
        <v>708</v>
      </c>
      <c r="K47" s="7">
        <f t="shared" si="14"/>
        <v>996</v>
      </c>
      <c r="L47" s="20"/>
      <c r="M47" s="7">
        <v>1</v>
      </c>
      <c r="N47" s="5">
        <f>Sheet2!N47-Sheet3!N47</f>
        <v>0</v>
      </c>
      <c r="O47" s="5">
        <f>Sheet2!O47-Sheet3!O47</f>
        <v>0</v>
      </c>
      <c r="P47" s="5">
        <f>Sheet2!P47-Sheet3!P47</f>
        <v>0</v>
      </c>
      <c r="Q47" s="5">
        <f>Sheet2!Q47-Sheet3!Q47</f>
        <v>0</v>
      </c>
      <c r="R47" s="5">
        <f>Sheet2!R47-Sheet3!R47</f>
        <v>0</v>
      </c>
      <c r="S47" s="5">
        <f>Sheet2!S47-Sheet3!S47</f>
        <v>131</v>
      </c>
      <c r="T47" s="5">
        <f>Sheet2!T47-Sheet3!T47</f>
        <v>865</v>
      </c>
      <c r="V47" s="7">
        <f t="shared" si="15"/>
        <v>996</v>
      </c>
      <c r="W47" s="20"/>
      <c r="X47" s="7">
        <v>1</v>
      </c>
      <c r="Y47" s="5">
        <f>Sheet2!Y47-Sheet3!Y47</f>
        <v>0</v>
      </c>
      <c r="Z47" s="5">
        <f>Sheet2!Z47-Sheet3!Z47</f>
        <v>0</v>
      </c>
      <c r="AA47" s="5">
        <f>Sheet2!AA47-Sheet3!AA47</f>
        <v>0</v>
      </c>
      <c r="AB47" s="5">
        <f>Sheet2!AB47-Sheet3!AB47</f>
        <v>0</v>
      </c>
      <c r="AC47" s="5">
        <f>Sheet2!AC47-Sheet3!AC47</f>
        <v>0</v>
      </c>
      <c r="AD47" s="5">
        <f>Sheet2!AD47-Sheet3!AD47</f>
        <v>45</v>
      </c>
      <c r="AE47" s="5">
        <f>Sheet2!AE47-Sheet3!AE47</f>
        <v>951</v>
      </c>
      <c r="AG47" s="7">
        <f t="shared" si="16"/>
        <v>996</v>
      </c>
      <c r="AH47" s="11"/>
      <c r="AJ47" s="7">
        <v>1</v>
      </c>
      <c r="AK47" s="5">
        <f>Sheet2!AK47-Sheet3!AK47</f>
        <v>0</v>
      </c>
      <c r="AL47" s="5">
        <f>Sheet2!AL47-Sheet3!AL47</f>
        <v>0</v>
      </c>
      <c r="AM47" s="5">
        <f>Sheet2!AM47-Sheet3!AM47</f>
        <v>0</v>
      </c>
      <c r="AN47" s="5">
        <f>Sheet2!AN47-Sheet3!AN47</f>
        <v>0</v>
      </c>
      <c r="AO47" s="5">
        <f>Sheet2!AO47-Sheet3!AO47</f>
        <v>0</v>
      </c>
      <c r="AP47" s="5">
        <f>Sheet2!AP47-Sheet3!AP47</f>
        <v>1</v>
      </c>
      <c r="AQ47" s="5">
        <f>Sheet2!AQ47-Sheet3!AQ47</f>
        <v>995</v>
      </c>
      <c r="AS47" s="7">
        <f t="shared" si="17"/>
        <v>996</v>
      </c>
      <c r="AT47" s="20"/>
      <c r="AU47" s="7">
        <v>1</v>
      </c>
      <c r="AV47" s="5">
        <f>Sheet2!AV47-Sheet3!AV47</f>
        <v>0</v>
      </c>
      <c r="AW47" s="5">
        <f>Sheet2!AW47-Sheet3!AW47</f>
        <v>0</v>
      </c>
      <c r="AX47" s="5">
        <f>Sheet2!AX47-Sheet3!AX47</f>
        <v>0</v>
      </c>
      <c r="AY47" s="5">
        <f>Sheet2!AY47-Sheet3!AY47</f>
        <v>0</v>
      </c>
      <c r="AZ47" s="5">
        <f>Sheet2!AZ47-Sheet3!AZ47</f>
        <v>0</v>
      </c>
      <c r="BA47" s="5">
        <f>Sheet2!BA47-Sheet3!BA47</f>
        <v>0</v>
      </c>
      <c r="BB47" s="5">
        <f>Sheet2!BB47-Sheet3!BB47</f>
        <v>996</v>
      </c>
      <c r="BD47" s="7">
        <f t="shared" si="18"/>
        <v>996</v>
      </c>
      <c r="BE47" s="20"/>
      <c r="BF47" s="7">
        <v>1</v>
      </c>
      <c r="BG47" s="5">
        <f>Sheet2!BG47-Sheet3!BG47</f>
        <v>0</v>
      </c>
      <c r="BH47" s="5">
        <f>Sheet2!BH47-Sheet3!BH47</f>
        <v>0</v>
      </c>
      <c r="BI47" s="5">
        <f>Sheet2!BI47-Sheet3!BI47</f>
        <v>0</v>
      </c>
      <c r="BJ47" s="5">
        <f>Sheet2!BJ47-Sheet3!BJ47</f>
        <v>0</v>
      </c>
      <c r="BK47" s="5">
        <f>Sheet2!BK47-Sheet3!BK47</f>
        <v>0</v>
      </c>
      <c r="BL47" s="5">
        <f>Sheet2!BL47-Sheet3!BL47</f>
        <v>0</v>
      </c>
      <c r="BM47" s="5">
        <f>Sheet2!BM47-Sheet3!BM47</f>
        <v>996</v>
      </c>
      <c r="BN47" s="7">
        <f t="shared" si="19"/>
        <v>996</v>
      </c>
      <c r="BO47" s="20"/>
      <c r="BP47" s="7">
        <v>1</v>
      </c>
      <c r="BQ47" s="5">
        <f>Sheet2!BQ47-Sheet3!BQ47</f>
        <v>0</v>
      </c>
      <c r="BR47" s="5">
        <f>Sheet2!BR47-Sheet3!BR47</f>
        <v>0</v>
      </c>
      <c r="BS47" s="5">
        <f>Sheet2!BS47-Sheet3!BS47</f>
        <v>0</v>
      </c>
      <c r="BT47" s="5">
        <f>Sheet2!BT47-Sheet3!BT47</f>
        <v>0</v>
      </c>
      <c r="BU47" s="5">
        <f>Sheet2!BU47-Sheet3!BU47</f>
        <v>0</v>
      </c>
      <c r="BV47" s="5">
        <f>Sheet2!BV47-Sheet3!BV47</f>
        <v>0</v>
      </c>
      <c r="BW47" s="5">
        <f>Sheet2!BW47-Sheet3!BW47</f>
        <v>996</v>
      </c>
      <c r="BY47" s="7">
        <f t="shared" si="20"/>
        <v>996</v>
      </c>
    </row>
    <row r="48" spans="1:77" x14ac:dyDescent="0.25">
      <c r="K48" s="5">
        <f>SUM(K41:K47)</f>
        <v>6243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84CE8-046C-44FF-B9B3-60E8413DAA58}">
  <dimension ref="A3:BW71"/>
  <sheetViews>
    <sheetView topLeftCell="AU1" workbookViewId="0">
      <selection activeCell="E48" sqref="E48"/>
    </sheetView>
  </sheetViews>
  <sheetFormatPr defaultRowHeight="15" x14ac:dyDescent="0.25"/>
  <sheetData>
    <row r="3" spans="1:75" x14ac:dyDescent="0.25">
      <c r="A3" t="s">
        <v>10</v>
      </c>
      <c r="L3" t="s">
        <v>11</v>
      </c>
      <c r="W3" t="s">
        <v>12</v>
      </c>
      <c r="AI3" t="s">
        <v>13</v>
      </c>
      <c r="AT3" t="s">
        <v>14</v>
      </c>
      <c r="BE3" t="s">
        <v>15</v>
      </c>
      <c r="BO3" t="s">
        <v>16</v>
      </c>
    </row>
    <row r="5" spans="1:75" s="5" customFormat="1" x14ac:dyDescent="0.25">
      <c r="A5" s="5" t="s">
        <v>17</v>
      </c>
      <c r="K5" s="9"/>
      <c r="V5" s="9"/>
      <c r="AH5" s="9"/>
      <c r="AS5" s="9"/>
      <c r="BD5" s="9"/>
      <c r="BN5" s="9"/>
    </row>
    <row r="6" spans="1:75" s="5" customFormat="1" x14ac:dyDescent="0.25">
      <c r="A6" s="23"/>
      <c r="B6" s="5" t="s">
        <v>1</v>
      </c>
      <c r="K6" s="9"/>
      <c r="L6" s="23"/>
      <c r="M6" s="5" t="s">
        <v>1</v>
      </c>
      <c r="V6" s="9"/>
      <c r="W6" s="23"/>
      <c r="X6" s="5" t="s">
        <v>1</v>
      </c>
      <c r="AH6" s="9"/>
      <c r="AI6" s="23"/>
      <c r="AJ6" s="5" t="s">
        <v>1</v>
      </c>
      <c r="AS6" s="9"/>
      <c r="AT6" s="23"/>
      <c r="AU6" s="5" t="s">
        <v>1</v>
      </c>
      <c r="BD6" s="9"/>
      <c r="BE6" s="23"/>
      <c r="BF6" s="5" t="s">
        <v>1</v>
      </c>
      <c r="BN6" s="9"/>
      <c r="BO6" s="23"/>
      <c r="BP6" s="5" t="s">
        <v>1</v>
      </c>
    </row>
    <row r="7" spans="1:75" s="5" customFormat="1" x14ac:dyDescent="0.25">
      <c r="A7" s="5" t="s">
        <v>0</v>
      </c>
      <c r="B7" s="24"/>
      <c r="C7" s="5" t="s">
        <v>2</v>
      </c>
      <c r="D7" s="5">
        <v>12</v>
      </c>
      <c r="E7" s="5">
        <v>8</v>
      </c>
      <c r="F7" s="5">
        <v>4</v>
      </c>
      <c r="G7" s="5">
        <v>3</v>
      </c>
      <c r="H7" s="5">
        <v>2</v>
      </c>
      <c r="I7" s="5">
        <v>1</v>
      </c>
      <c r="K7" s="9"/>
      <c r="L7" s="5" t="s">
        <v>0</v>
      </c>
      <c r="M7" s="24"/>
      <c r="N7" s="5" t="s">
        <v>2</v>
      </c>
      <c r="O7" s="5">
        <v>12</v>
      </c>
      <c r="P7" s="5">
        <v>8</v>
      </c>
      <c r="Q7" s="5">
        <v>4</v>
      </c>
      <c r="R7" s="5">
        <v>3</v>
      </c>
      <c r="S7" s="5">
        <v>2</v>
      </c>
      <c r="T7" s="5">
        <v>1</v>
      </c>
      <c r="V7" s="9"/>
      <c r="W7" s="5" t="s">
        <v>0</v>
      </c>
      <c r="X7" s="24"/>
      <c r="Y7" s="5" t="s">
        <v>2</v>
      </c>
      <c r="Z7" s="5">
        <v>12</v>
      </c>
      <c r="AA7" s="5">
        <v>8</v>
      </c>
      <c r="AB7" s="5">
        <v>4</v>
      </c>
      <c r="AC7" s="5">
        <v>3</v>
      </c>
      <c r="AD7" s="5">
        <v>2</v>
      </c>
      <c r="AE7" s="5">
        <v>1</v>
      </c>
      <c r="AH7" s="9"/>
      <c r="AI7" s="5" t="s">
        <v>0</v>
      </c>
      <c r="AJ7" s="24"/>
      <c r="AK7" s="5" t="s">
        <v>2</v>
      </c>
      <c r="AL7" s="5">
        <v>12</v>
      </c>
      <c r="AM7" s="5">
        <v>8</v>
      </c>
      <c r="AN7" s="5">
        <v>4</v>
      </c>
      <c r="AO7" s="5">
        <v>3</v>
      </c>
      <c r="AP7" s="5">
        <v>2</v>
      </c>
      <c r="AQ7" s="5">
        <v>1</v>
      </c>
      <c r="AS7" s="9"/>
      <c r="AT7" s="5" t="s">
        <v>0</v>
      </c>
      <c r="AU7" s="24"/>
      <c r="AV7" s="5" t="s">
        <v>2</v>
      </c>
      <c r="AW7" s="5">
        <v>12</v>
      </c>
      <c r="AX7" s="5">
        <v>8</v>
      </c>
      <c r="AY7" s="5">
        <v>4</v>
      </c>
      <c r="AZ7" s="5">
        <v>3</v>
      </c>
      <c r="BA7" s="5">
        <v>2</v>
      </c>
      <c r="BB7" s="5">
        <v>1</v>
      </c>
      <c r="BD7" s="9"/>
      <c r="BE7" s="5" t="s">
        <v>0</v>
      </c>
      <c r="BF7" s="24"/>
      <c r="BG7" s="5" t="s">
        <v>2</v>
      </c>
      <c r="BH7" s="5">
        <v>12</v>
      </c>
      <c r="BI7" s="5">
        <v>8</v>
      </c>
      <c r="BJ7" s="5">
        <v>4</v>
      </c>
      <c r="BK7" s="5">
        <v>3</v>
      </c>
      <c r="BL7" s="5">
        <v>2</v>
      </c>
      <c r="BM7" s="5">
        <v>1</v>
      </c>
      <c r="BN7" s="9"/>
      <c r="BO7" s="5" t="s">
        <v>0</v>
      </c>
      <c r="BP7" s="24"/>
      <c r="BQ7" s="5" t="s">
        <v>2</v>
      </c>
      <c r="BR7" s="5">
        <v>12</v>
      </c>
      <c r="BS7" s="5">
        <v>8</v>
      </c>
      <c r="BT7" s="5">
        <v>4</v>
      </c>
      <c r="BU7" s="5">
        <v>3</v>
      </c>
      <c r="BV7" s="5">
        <v>2</v>
      </c>
      <c r="BW7" s="5">
        <v>1</v>
      </c>
    </row>
    <row r="8" spans="1:75" s="5" customFormat="1" x14ac:dyDescent="0.25">
      <c r="B8" s="5" t="s">
        <v>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K8" s="9"/>
      <c r="M8" s="5" t="s">
        <v>2</v>
      </c>
      <c r="N8" s="13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V8" s="9"/>
      <c r="X8" s="5" t="s">
        <v>2</v>
      </c>
      <c r="Y8" s="13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H8" s="9"/>
      <c r="AJ8" s="5" t="s">
        <v>2</v>
      </c>
      <c r="AK8" s="13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S8" s="9"/>
      <c r="AU8" s="5" t="s">
        <v>2</v>
      </c>
      <c r="AV8" s="13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D8" s="9"/>
      <c r="BF8" s="5" t="s">
        <v>2</v>
      </c>
      <c r="BG8" s="13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9"/>
      <c r="BP8" s="5" t="s">
        <v>2</v>
      </c>
      <c r="BQ8" s="13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</row>
    <row r="9" spans="1:75" s="5" customFormat="1" x14ac:dyDescent="0.25">
      <c r="B9" s="5">
        <v>12</v>
      </c>
      <c r="C9" s="2">
        <f>Sheet13!C18/Sheet13!K18</f>
        <v>0</v>
      </c>
      <c r="D9" s="13">
        <f>Sheet13!D18/Sheet13!K18</f>
        <v>0.43674698795180722</v>
      </c>
      <c r="E9" s="2">
        <f>Sheet13!E18/Sheet13!K18</f>
        <v>0.10742971887550201</v>
      </c>
      <c r="F9" s="2">
        <f>Sheet13!F18/Sheet13!K18</f>
        <v>8.9357429718875503E-2</v>
      </c>
      <c r="G9" s="2">
        <f>Sheet13!G18/Sheet13!K18</f>
        <v>7.4297188755020074E-2</v>
      </c>
      <c r="H9" s="2">
        <f>Sheet13!H18/Sheet13!K18</f>
        <v>3.9156626506024098E-2</v>
      </c>
      <c r="I9" s="2">
        <f>Sheet13!I18/Sheet13!K18</f>
        <v>0.25301204819277107</v>
      </c>
      <c r="K9" s="9"/>
      <c r="M9" s="5">
        <v>12</v>
      </c>
      <c r="N9" s="2">
        <f>Sheet13!N18/Sheet13!V18</f>
        <v>0</v>
      </c>
      <c r="O9" s="13">
        <f>Sheet13!O18/Sheet13!V18</f>
        <v>0.35742971887550201</v>
      </c>
      <c r="P9" s="2">
        <f>Sheet13!P18/Sheet13!V18</f>
        <v>0.1676706827309237</v>
      </c>
      <c r="Q9" s="2">
        <f>Sheet13!Q18/Sheet13!V18</f>
        <v>0.19277108433734941</v>
      </c>
      <c r="R9" s="2">
        <f>Sheet13!R18/Sheet13!V18</f>
        <v>0.13152610441767068</v>
      </c>
      <c r="S9" s="2">
        <f>Sheet13!S18/Sheet13!V18</f>
        <v>5.4216867469879519E-2</v>
      </c>
      <c r="T9" s="2">
        <f>Sheet13!T18/Sheet13!V18</f>
        <v>9.6385542168674704E-2</v>
      </c>
      <c r="V9" s="9"/>
      <c r="X9" s="5">
        <v>12</v>
      </c>
      <c r="Y9" s="2">
        <f>Sheet13!Y18/Sheet13!AG18</f>
        <v>0</v>
      </c>
      <c r="Z9" s="13">
        <f>Sheet13!Z18/Sheet13!AG18</f>
        <v>0.28212851405622491</v>
      </c>
      <c r="AA9" s="2">
        <f>Sheet13!AA18/Sheet13!AG18</f>
        <v>0.30522088353413657</v>
      </c>
      <c r="AB9" s="2">
        <f>Sheet13!AB18/Sheet13!AG18</f>
        <v>0.30321285140562249</v>
      </c>
      <c r="AC9" s="2">
        <f>Sheet13!AC18/Sheet13!AG18</f>
        <v>7.5301204819277115E-2</v>
      </c>
      <c r="AD9" s="2">
        <f>Sheet13!AD18/Sheet13!AG18</f>
        <v>3.0120481927710843E-2</v>
      </c>
      <c r="AE9" s="2">
        <f>Sheet13!AE18/Sheet13!AG18</f>
        <v>4.0160642570281121E-3</v>
      </c>
      <c r="AH9" s="9"/>
      <c r="AJ9" s="5">
        <v>12</v>
      </c>
      <c r="AK9" s="2">
        <f>Sheet13!AK18/Sheet13!AS18</f>
        <v>0</v>
      </c>
      <c r="AL9" s="13">
        <f>Sheet13!AL18/Sheet13!AS18</f>
        <v>0.16566265060240964</v>
      </c>
      <c r="AM9" s="2">
        <f>Sheet13!AM18/Sheet13!AS18</f>
        <v>0.48895582329317266</v>
      </c>
      <c r="AN9" s="2">
        <f>Sheet13!AN18/Sheet13!AS18</f>
        <v>0.33032128514056225</v>
      </c>
      <c r="AO9" s="2">
        <f>Sheet13!AO18/Sheet13!AS18</f>
        <v>1.5060240963855422E-2</v>
      </c>
      <c r="AP9" s="2">
        <f>Sheet13!AP18/Sheet13!AS18</f>
        <v>0</v>
      </c>
      <c r="AQ9" s="2">
        <f>Sheet13!AQ18/Sheet13!AS18</f>
        <v>0</v>
      </c>
      <c r="AS9" s="9"/>
      <c r="AU9" s="5">
        <v>12</v>
      </c>
      <c r="AV9" s="2">
        <f>Sheet13!AV18/Sheet13!BD18</f>
        <v>0</v>
      </c>
      <c r="AW9" s="13">
        <f>Sheet13!AW18/Sheet13!BD18</f>
        <v>8.7349397590361449E-2</v>
      </c>
      <c r="AX9" s="2">
        <f>Sheet13!AX18/Sheet13!BD18</f>
        <v>0.5893574297188755</v>
      </c>
      <c r="AY9" s="2">
        <f>Sheet13!AY18/Sheet13!BD18</f>
        <v>0.32329317269076308</v>
      </c>
      <c r="AZ9" s="2">
        <f>Sheet13!AZ18/Sheet13!BD18</f>
        <v>0</v>
      </c>
      <c r="BA9" s="2">
        <f>Sheet13!BA18/Sheet13!BD18</f>
        <v>0</v>
      </c>
      <c r="BB9" s="2">
        <f>Sheet13!BB18/Sheet13!BD18</f>
        <v>0</v>
      </c>
      <c r="BD9" s="9"/>
      <c r="BF9" s="5">
        <v>12</v>
      </c>
      <c r="BG9" s="2">
        <f>Sheet13!BG18/Sheet13!BN18</f>
        <v>0</v>
      </c>
      <c r="BH9" s="13">
        <f>Sheet13!BH18/Sheet13!BN18</f>
        <v>5.7228915662650599E-2</v>
      </c>
      <c r="BI9" s="2">
        <f>Sheet13!BI18/Sheet13!BN18</f>
        <v>0.65963855421686746</v>
      </c>
      <c r="BJ9" s="2">
        <f>Sheet13!BJ18/Sheet13!BN18</f>
        <v>0.28313253012048195</v>
      </c>
      <c r="BK9" s="2">
        <f>Sheet13!BK18/Sheet13!BN18</f>
        <v>0</v>
      </c>
      <c r="BL9" s="2">
        <f>Sheet13!BL18/Sheet13!BN18</f>
        <v>0</v>
      </c>
      <c r="BM9" s="2">
        <f>Sheet13!BM18/Sheet13!BN18</f>
        <v>0</v>
      </c>
      <c r="BN9" s="9"/>
      <c r="BP9" s="5">
        <v>12</v>
      </c>
      <c r="BQ9" s="2">
        <f>Sheet13!BQ18/Sheet13!BY18</f>
        <v>0</v>
      </c>
      <c r="BR9" s="13">
        <f>Sheet13!BR18/Sheet13!BY18</f>
        <v>4.0160642570281124E-2</v>
      </c>
      <c r="BS9" s="2">
        <f>Sheet13!BS18/Sheet13!BY18</f>
        <v>0.7168674698795181</v>
      </c>
      <c r="BT9" s="2">
        <f>Sheet13!BT18/Sheet13!BY18</f>
        <v>0.2429718875502008</v>
      </c>
      <c r="BU9" s="2">
        <f>Sheet13!BU18/Sheet13!BY18</f>
        <v>0</v>
      </c>
      <c r="BV9" s="2">
        <f>Sheet13!BV18/Sheet13!BY18</f>
        <v>0</v>
      </c>
      <c r="BW9" s="2">
        <f>Sheet13!BW18/Sheet13!BY18</f>
        <v>0</v>
      </c>
    </row>
    <row r="10" spans="1:75" s="5" customFormat="1" x14ac:dyDescent="0.25">
      <c r="B10" s="5">
        <v>8</v>
      </c>
      <c r="C10" s="2">
        <f>Sheet13!C19/Sheet13!K19</f>
        <v>0</v>
      </c>
      <c r="D10" s="2">
        <f>Sheet13!D19/Sheet13!K19</f>
        <v>6.0640732265446223E-2</v>
      </c>
      <c r="E10" s="13">
        <f>Sheet13!E19/Sheet13!K19</f>
        <v>0.15903890160183065</v>
      </c>
      <c r="F10" s="2">
        <f>Sheet13!F19/Sheet13!K19</f>
        <v>0.16132723112128147</v>
      </c>
      <c r="G10" s="2">
        <f>Sheet13!G19/Sheet13!K19</f>
        <v>0.19336384439359267</v>
      </c>
      <c r="H10" s="2">
        <f>Sheet13!H19/Sheet13!K19</f>
        <v>8.1235697940503435E-2</v>
      </c>
      <c r="I10" s="2">
        <f>Sheet13!I19/Sheet13!K19</f>
        <v>0.34439359267734554</v>
      </c>
      <c r="K10" s="9"/>
      <c r="M10" s="5">
        <v>8</v>
      </c>
      <c r="N10" s="2">
        <f>Sheet13!N19/Sheet13!V19</f>
        <v>0</v>
      </c>
      <c r="O10" s="2">
        <f>Sheet13!O19/Sheet13!V19</f>
        <v>3.7513397642015008E-2</v>
      </c>
      <c r="P10" s="13">
        <f>Sheet13!P19/Sheet13!V19</f>
        <v>0.16398713826366559</v>
      </c>
      <c r="Q10" s="2">
        <f>Sheet13!Q19/Sheet13!V19</f>
        <v>0.32475884244372988</v>
      </c>
      <c r="R10" s="2">
        <f>Sheet13!R19/Sheet13!V19</f>
        <v>0.15434083601286175</v>
      </c>
      <c r="S10" s="2">
        <f>Sheet13!S19/Sheet13!V19</f>
        <v>0.11897106109324759</v>
      </c>
      <c r="T10" s="2">
        <f>Sheet13!T19/Sheet13!V19</f>
        <v>0.20042872454448016</v>
      </c>
      <c r="V10" s="9"/>
      <c r="X10" s="5">
        <v>8</v>
      </c>
      <c r="Y10" s="2">
        <f>Sheet13!Y19/Sheet13!AG19</f>
        <v>0</v>
      </c>
      <c r="Z10" s="2">
        <f>Sheet13!Z19/Sheet13!AG19</f>
        <v>4.7082906857727737E-2</v>
      </c>
      <c r="AA10" s="13">
        <f>Sheet13!AA19/Sheet13!AG19</f>
        <v>0.15762538382804503</v>
      </c>
      <c r="AB10" s="2">
        <f>Sheet13!AB19/Sheet13!AG19</f>
        <v>0.38792221084953943</v>
      </c>
      <c r="AC10" s="2">
        <f>Sheet13!AC19/Sheet13!AG19</f>
        <v>0.19140225179119755</v>
      </c>
      <c r="AD10" s="2">
        <f>Sheet13!AD19/Sheet13!AG19</f>
        <v>0.14022517911975435</v>
      </c>
      <c r="AE10" s="2">
        <f>Sheet13!AE19/Sheet13!AG19</f>
        <v>7.5742067553735928E-2</v>
      </c>
      <c r="AH10" s="9"/>
      <c r="AJ10" s="5">
        <v>8</v>
      </c>
      <c r="AK10" s="2">
        <f>Sheet13!AK19/Sheet13!AS19</f>
        <v>0</v>
      </c>
      <c r="AL10" s="2">
        <f>Sheet13!AL19/Sheet13!AS19</f>
        <v>1.3091641490433032E-2</v>
      </c>
      <c r="AM10" s="13">
        <f>Sheet13!AM19/Sheet13!AS19</f>
        <v>0.18630412890231621</v>
      </c>
      <c r="AN10" s="2">
        <f>Sheet13!AN19/Sheet13!AS19</f>
        <v>0.47331319234642499</v>
      </c>
      <c r="AO10" s="2">
        <f>Sheet13!AO19/Sheet13!AS19</f>
        <v>0.23262839879154079</v>
      </c>
      <c r="AP10" s="2">
        <f>Sheet13!AP19/Sheet13!AS19</f>
        <v>7.2507552870090641E-2</v>
      </c>
      <c r="AQ10" s="2">
        <f>Sheet13!AQ19/Sheet13!AS19</f>
        <v>2.2155085599194362E-2</v>
      </c>
      <c r="AS10" s="9"/>
      <c r="AU10" s="5">
        <v>8</v>
      </c>
      <c r="AV10" s="2">
        <f>Sheet13!AV19/Sheet13!BD19</f>
        <v>0</v>
      </c>
      <c r="AW10" s="2">
        <f>Sheet13!AW19/Sheet13!BD19</f>
        <v>0</v>
      </c>
      <c r="AX10" s="13">
        <f>Sheet13!AX19/Sheet13!BD19</f>
        <v>0.13855421686746988</v>
      </c>
      <c r="AY10" s="2">
        <f>Sheet13!AY19/Sheet13!BD19</f>
        <v>0.60642570281124497</v>
      </c>
      <c r="AZ10" s="2">
        <f>Sheet13!AZ19/Sheet13!BD19</f>
        <v>0.2359437751004016</v>
      </c>
      <c r="BA10" s="2">
        <f>Sheet13!BA19/Sheet13!BD19</f>
        <v>1.0040160642570281E-2</v>
      </c>
      <c r="BB10" s="2">
        <f>Sheet13!BB19/Sheet13!BD19</f>
        <v>9.0361445783132526E-3</v>
      </c>
      <c r="BD10" s="9"/>
      <c r="BF10" s="5">
        <v>8</v>
      </c>
      <c r="BG10" s="2">
        <f>Sheet13!BG19/Sheet13!BN19</f>
        <v>0</v>
      </c>
      <c r="BH10" s="2">
        <f>Sheet13!BH19/Sheet13!BN19</f>
        <v>0</v>
      </c>
      <c r="BI10" s="13">
        <f>Sheet13!BI19/Sheet13!BN19</f>
        <v>5.4216867469879519E-2</v>
      </c>
      <c r="BJ10" s="2">
        <f>Sheet13!BJ19/Sheet13!BN19</f>
        <v>0.78614457831325302</v>
      </c>
      <c r="BK10" s="2">
        <f>Sheet13!BK19/Sheet13!BN19</f>
        <v>0.15060240963855423</v>
      </c>
      <c r="BL10" s="2">
        <f>Sheet13!BL19/Sheet13!BN19</f>
        <v>8.0321285140562242E-3</v>
      </c>
      <c r="BM10" s="2">
        <f>Sheet13!BM19/Sheet13!BN19</f>
        <v>1.004016064257028E-3</v>
      </c>
      <c r="BN10" s="9"/>
      <c r="BP10" s="5">
        <v>8</v>
      </c>
      <c r="BQ10" s="2">
        <f>Sheet13!BQ19/Sheet13!BY19</f>
        <v>0</v>
      </c>
      <c r="BR10" s="2">
        <f>Sheet13!BR19/Sheet13!BY19</f>
        <v>0</v>
      </c>
      <c r="BS10" s="13">
        <f>Sheet13!BS19/Sheet13!BY19</f>
        <v>2.9116465863453816E-2</v>
      </c>
      <c r="BT10" s="2">
        <f>Sheet13!BT19/Sheet13!BY19</f>
        <v>0.83032128514056225</v>
      </c>
      <c r="BU10" s="2">
        <f>Sheet13!BU19/Sheet13!BY19</f>
        <v>0.13755020080321284</v>
      </c>
      <c r="BV10" s="2">
        <f>Sheet13!BV19/Sheet13!BY19</f>
        <v>3.0120481927710845E-3</v>
      </c>
      <c r="BW10" s="2">
        <f>Sheet13!BW19/Sheet13!BY19</f>
        <v>0</v>
      </c>
    </row>
    <row r="11" spans="1:75" s="5" customFormat="1" x14ac:dyDescent="0.25">
      <c r="B11" s="5">
        <v>4</v>
      </c>
      <c r="C11" s="2">
        <f>Sheet13!C20/Sheet13!K20</f>
        <v>0</v>
      </c>
      <c r="D11" s="2">
        <f>Sheet13!D20/Sheet13!K20</f>
        <v>4.1254125412541254E-2</v>
      </c>
      <c r="E11" s="2">
        <f>Sheet13!E20/Sheet13!K20</f>
        <v>0.14191419141914191</v>
      </c>
      <c r="F11" s="13">
        <f>Sheet13!F20/Sheet13!K20</f>
        <v>0.10231023102310231</v>
      </c>
      <c r="G11" s="2">
        <f>Sheet13!G20/Sheet13!K20</f>
        <v>0.11551155115511551</v>
      </c>
      <c r="H11" s="2">
        <f>Sheet13!H20/Sheet13!K20</f>
        <v>6.1056105610561059E-2</v>
      </c>
      <c r="I11" s="2">
        <f>Sheet13!I20/Sheet13!K20</f>
        <v>0.53795379537953791</v>
      </c>
      <c r="K11" s="9"/>
      <c r="M11" s="5">
        <v>4</v>
      </c>
      <c r="N11" s="2">
        <f>Sheet13!N20/Sheet13!V20</f>
        <v>0</v>
      </c>
      <c r="O11" s="2">
        <f>Sheet13!O20/Sheet13!V20</f>
        <v>6.4245810055865923E-2</v>
      </c>
      <c r="P11" s="2">
        <f>Sheet13!P20/Sheet13!V20</f>
        <v>0.14525139664804471</v>
      </c>
      <c r="Q11" s="13">
        <f>Sheet13!Q20/Sheet13!V20</f>
        <v>0.19553072625698323</v>
      </c>
      <c r="R11" s="2">
        <f>Sheet13!R20/Sheet13!V20</f>
        <v>0.14106145251396648</v>
      </c>
      <c r="S11" s="2">
        <f>Sheet13!S20/Sheet13!V20</f>
        <v>9.7765363128491614E-2</v>
      </c>
      <c r="T11" s="2">
        <f>Sheet13!T20/Sheet13!V20</f>
        <v>0.35614525139664804</v>
      </c>
      <c r="V11" s="9"/>
      <c r="X11" s="5">
        <v>4</v>
      </c>
      <c r="Y11" s="2">
        <f>Sheet13!Y20/Sheet13!AG20</f>
        <v>0</v>
      </c>
      <c r="Z11" s="2">
        <f>Sheet13!Z20/Sheet13!AG20</f>
        <v>4.0522875816993466E-2</v>
      </c>
      <c r="AA11" s="2">
        <f>Sheet13!AA20/Sheet13!AG20</f>
        <v>0.14248366013071895</v>
      </c>
      <c r="AB11" s="13">
        <f>Sheet13!AB20/Sheet13!AG20</f>
        <v>0.26535947712418301</v>
      </c>
      <c r="AC11" s="2">
        <f>Sheet13!AC20/Sheet13!AG20</f>
        <v>0.14117647058823529</v>
      </c>
      <c r="AD11" s="2">
        <f>Sheet13!AD20/Sheet13!AG20</f>
        <v>0.13986928104575164</v>
      </c>
      <c r="AE11" s="2">
        <f>Sheet13!AE20/Sheet13!AG20</f>
        <v>0.27058823529411763</v>
      </c>
      <c r="AH11" s="9"/>
      <c r="AJ11" s="5">
        <v>4</v>
      </c>
      <c r="AK11" s="2">
        <f>Sheet13!AK20/Sheet13!AS20</f>
        <v>0</v>
      </c>
      <c r="AL11" s="2">
        <f>Sheet13!AL20/Sheet13!AS20</f>
        <v>4.3695380774032462E-2</v>
      </c>
      <c r="AM11" s="2">
        <f>Sheet13!AM20/Sheet13!AS20</f>
        <v>0.11485642946317104</v>
      </c>
      <c r="AN11" s="13">
        <f>Sheet13!AN20/Sheet13!AS20</f>
        <v>0.27091136079900124</v>
      </c>
      <c r="AO11" s="2">
        <f>Sheet13!AO20/Sheet13!AS20</f>
        <v>0.22596754057428214</v>
      </c>
      <c r="AP11" s="2">
        <f>Sheet13!AP20/Sheet13!AS20</f>
        <v>0.14606741573033707</v>
      </c>
      <c r="AQ11" s="2">
        <f>Sheet13!AQ20/Sheet13!AS20</f>
        <v>0.19850187265917604</v>
      </c>
      <c r="AS11" s="9"/>
      <c r="AU11" s="5">
        <v>4</v>
      </c>
      <c r="AV11" s="2">
        <f>Sheet13!AV20/Sheet13!BD20</f>
        <v>0</v>
      </c>
      <c r="AW11" s="2">
        <f>Sheet13!AW20/Sheet13!BD20</f>
        <v>2.3114355231143552E-2</v>
      </c>
      <c r="AX11" s="2">
        <f>Sheet13!AX20/Sheet13!BD20</f>
        <v>9.4890510948905105E-2</v>
      </c>
      <c r="AY11" s="13">
        <f>Sheet13!AY20/Sheet13!BD20</f>
        <v>0.32725060827250607</v>
      </c>
      <c r="AZ11" s="2">
        <f>Sheet13!AZ20/Sheet13!BD20</f>
        <v>0.27615571776155717</v>
      </c>
      <c r="BA11" s="2">
        <f>Sheet13!BA20/Sheet13!BD20</f>
        <v>0.11313868613138686</v>
      </c>
      <c r="BB11" s="2">
        <f>Sheet13!BB20/Sheet13!BD20</f>
        <v>0.16545012165450121</v>
      </c>
      <c r="BD11" s="9"/>
      <c r="BF11" s="5">
        <v>4</v>
      </c>
      <c r="BG11" s="2">
        <f>Sheet13!BG20/Sheet13!BN20</f>
        <v>0</v>
      </c>
      <c r="BH11" s="2">
        <f>Sheet13!BH20/Sheet13!BN20</f>
        <v>2.4330900243309003E-3</v>
      </c>
      <c r="BI11" s="2">
        <f>Sheet13!BI20/Sheet13!BN20</f>
        <v>5.3527980535279802E-2</v>
      </c>
      <c r="BJ11" s="13">
        <f>Sheet13!BJ20/Sheet13!BN20</f>
        <v>0.35888077858880779</v>
      </c>
      <c r="BK11" s="2">
        <f>Sheet13!BK20/Sheet13!BN20</f>
        <v>0.33576642335766421</v>
      </c>
      <c r="BL11" s="2">
        <f>Sheet13!BL20/Sheet13!BN20</f>
        <v>0.1070559610705596</v>
      </c>
      <c r="BM11" s="2">
        <f>Sheet13!BM20/Sheet13!BN20</f>
        <v>0.14233576642335766</v>
      </c>
      <c r="BN11" s="9"/>
      <c r="BP11" s="5">
        <v>4</v>
      </c>
      <c r="BQ11" s="2">
        <f>Sheet13!BQ20/Sheet13!BY20</f>
        <v>0</v>
      </c>
      <c r="BR11" s="2">
        <f>Sheet13!BR20/Sheet13!BY20</f>
        <v>2.4390243902439024E-3</v>
      </c>
      <c r="BS11" s="2">
        <f>Sheet13!BS20/Sheet13!BY20</f>
        <v>3.2926829268292684E-2</v>
      </c>
      <c r="BT11" s="13">
        <f>Sheet13!BT20/Sheet13!BY20</f>
        <v>0.38048780487804879</v>
      </c>
      <c r="BU11" s="2">
        <f>Sheet13!BU20/Sheet13!BY20</f>
        <v>0.35487804878048779</v>
      </c>
      <c r="BV11" s="2">
        <f>Sheet13!BV20/Sheet13!BY20</f>
        <v>0.1048780487804878</v>
      </c>
      <c r="BW11" s="2">
        <f>Sheet13!BW20/Sheet13!BY20</f>
        <v>0.12439024390243902</v>
      </c>
    </row>
    <row r="12" spans="1:75" s="5" customFormat="1" x14ac:dyDescent="0.25">
      <c r="B12" s="5">
        <v>3</v>
      </c>
      <c r="C12" s="2">
        <f>Sheet13!C21/Sheet13!K21</f>
        <v>0</v>
      </c>
      <c r="D12" s="2">
        <f>Sheet13!D21/Sheet13!K21</f>
        <v>9.3071354705274046E-3</v>
      </c>
      <c r="E12" s="2">
        <f>Sheet13!E21/Sheet13!K21</f>
        <v>0.17373319544984489</v>
      </c>
      <c r="F12" s="14">
        <f>Sheet13!F21/Sheet13!K21</f>
        <v>0.16959669079627715</v>
      </c>
      <c r="G12" s="13">
        <f>Sheet13!G21/Sheet13!K21</f>
        <v>0.4012409513960703</v>
      </c>
      <c r="H12" s="2">
        <f>Sheet13!H21/Sheet13!K21</f>
        <v>0.11065149948293691</v>
      </c>
      <c r="I12" s="2">
        <f>Sheet13!I21/Sheet13!K21</f>
        <v>0.13547052740434332</v>
      </c>
      <c r="K12" s="9"/>
      <c r="M12" s="5">
        <v>3</v>
      </c>
      <c r="N12" s="2">
        <f>Sheet13!N21/Sheet13!V21</f>
        <v>0</v>
      </c>
      <c r="O12" s="2">
        <f>Sheet13!O21/Sheet13!V21</f>
        <v>2.0100502512562816E-3</v>
      </c>
      <c r="P12" s="2">
        <f>Sheet13!P21/Sheet13!V21</f>
        <v>3.2160804020100506E-2</v>
      </c>
      <c r="Q12" s="2">
        <f>Sheet13!Q21/Sheet13!V21</f>
        <v>0.43115577889447237</v>
      </c>
      <c r="R12" s="13">
        <f>Sheet13!R21/Sheet13!V21</f>
        <v>0.3678391959798995</v>
      </c>
      <c r="S12" s="2">
        <f>Sheet13!S21/Sheet13!V21</f>
        <v>0.14673366834170853</v>
      </c>
      <c r="T12" s="2">
        <f>Sheet13!T21/Sheet13!V21</f>
        <v>2.0100502512562814E-2</v>
      </c>
      <c r="V12" s="9"/>
      <c r="X12" s="5">
        <v>3</v>
      </c>
      <c r="Y12" s="2">
        <f>Sheet13!Y21/Sheet13!AG21</f>
        <v>0</v>
      </c>
      <c r="Z12" s="2">
        <f>Sheet13!Z21/Sheet13!AG21</f>
        <v>0</v>
      </c>
      <c r="AA12" s="2">
        <f>Sheet13!AA21/Sheet13!AG21</f>
        <v>8.0321285140562242E-3</v>
      </c>
      <c r="AB12" s="2">
        <f>Sheet13!AB21/Sheet13!AG21</f>
        <v>0.33232931726907633</v>
      </c>
      <c r="AC12" s="13">
        <f>Sheet13!AC21/Sheet13!AG21</f>
        <v>0.59337349397590367</v>
      </c>
      <c r="AD12" s="2">
        <f>Sheet13!AD21/Sheet13!AG21</f>
        <v>6.6265060240963861E-2</v>
      </c>
      <c r="AE12" s="2">
        <f>Sheet13!AE21/Sheet13!AG21</f>
        <v>0</v>
      </c>
      <c r="AH12" s="9"/>
      <c r="AJ12" s="5">
        <v>3</v>
      </c>
      <c r="AK12" s="2">
        <f>Sheet13!AK21/Sheet13!AS21</f>
        <v>0</v>
      </c>
      <c r="AL12" s="2">
        <f>Sheet13!AL21/Sheet13!AS21</f>
        <v>0</v>
      </c>
      <c r="AM12" s="2">
        <f>Sheet13!AM21/Sheet13!AS21</f>
        <v>0</v>
      </c>
      <c r="AN12" s="2">
        <f>Sheet13!AN21/Sheet13!AS21</f>
        <v>0.21285140562248997</v>
      </c>
      <c r="AO12" s="13">
        <f>Sheet13!AO21/Sheet13!AS21</f>
        <v>0.78714859437751006</v>
      </c>
      <c r="AP12" s="2">
        <f>Sheet13!AP21/Sheet13!AS21</f>
        <v>0</v>
      </c>
      <c r="AQ12" s="2">
        <f>Sheet13!AQ21/Sheet13!AS21</f>
        <v>0</v>
      </c>
      <c r="AS12" s="9"/>
      <c r="AU12" s="5">
        <v>3</v>
      </c>
      <c r="AV12" s="2">
        <f>Sheet13!AV21/Sheet13!BD21</f>
        <v>0</v>
      </c>
      <c r="AW12" s="2">
        <f>Sheet13!AW21/Sheet13!BD21</f>
        <v>0</v>
      </c>
      <c r="AX12" s="2">
        <f>Sheet13!AX21/Sheet13!BD21</f>
        <v>0</v>
      </c>
      <c r="AY12" s="2">
        <f>Sheet13!AY21/Sheet13!BD21</f>
        <v>0.1214859437751004</v>
      </c>
      <c r="AZ12" s="13">
        <f>Sheet13!AZ21/Sheet13!BD21</f>
        <v>0.87851405622489964</v>
      </c>
      <c r="BA12" s="2">
        <f>Sheet13!BA21/Sheet13!BD21</f>
        <v>0</v>
      </c>
      <c r="BB12" s="2">
        <f>Sheet13!BB21/Sheet13!BD21</f>
        <v>0</v>
      </c>
      <c r="BD12" s="9"/>
      <c r="BF12" s="5">
        <v>3</v>
      </c>
      <c r="BG12" s="2">
        <f>Sheet13!BG21/Sheet13!BN21</f>
        <v>0</v>
      </c>
      <c r="BH12" s="2">
        <f>Sheet13!BH21/Sheet13!BN21</f>
        <v>0</v>
      </c>
      <c r="BI12" s="2">
        <f>Sheet13!BI21/Sheet13!BN21</f>
        <v>0</v>
      </c>
      <c r="BJ12" s="2">
        <f>Sheet13!BJ21/Sheet13!BN21</f>
        <v>4.2168674698795178E-2</v>
      </c>
      <c r="BK12" s="13">
        <f>Sheet13!BK21/Sheet13!BN21</f>
        <v>0.95783132530120485</v>
      </c>
      <c r="BL12" s="14">
        <f>Sheet13!BL21/Sheet13!BN21</f>
        <v>0</v>
      </c>
      <c r="BM12" s="2">
        <f>Sheet13!BM21/Sheet13!BN21</f>
        <v>0</v>
      </c>
      <c r="BN12" s="9"/>
      <c r="BP12" s="5">
        <v>3</v>
      </c>
      <c r="BQ12" s="2">
        <f>Sheet13!BQ21/Sheet13!BY21</f>
        <v>0</v>
      </c>
      <c r="BR12" s="2">
        <f>Sheet13!BR21/Sheet13!BY21</f>
        <v>0</v>
      </c>
      <c r="BS12" s="2">
        <f>Sheet13!BS21/Sheet13!BY21</f>
        <v>0</v>
      </c>
      <c r="BT12" s="2">
        <f>Sheet13!BT21/Sheet13!BY21</f>
        <v>3.112449799196787E-2</v>
      </c>
      <c r="BU12" s="13">
        <f>Sheet13!BU21/Sheet13!BY21</f>
        <v>0.96887550200803207</v>
      </c>
      <c r="BV12" s="14">
        <f>Sheet13!BV21/Sheet13!BY21</f>
        <v>0</v>
      </c>
      <c r="BW12" s="2">
        <f>Sheet13!BW21/Sheet13!BY21</f>
        <v>0</v>
      </c>
    </row>
    <row r="13" spans="1:75" s="5" customFormat="1" x14ac:dyDescent="0.25">
      <c r="B13" s="5">
        <v>2</v>
      </c>
      <c r="C13" s="2">
        <f>Sheet13!C22/Sheet13!K22</f>
        <v>0</v>
      </c>
      <c r="D13" s="2">
        <f>Sheet13!D22/Sheet13!K22</f>
        <v>1.3020833333333334E-2</v>
      </c>
      <c r="E13" s="2">
        <f>Sheet13!E22/Sheet13!K22</f>
        <v>5.46875E-2</v>
      </c>
      <c r="F13" s="2">
        <f>Sheet13!F22/Sheet13!K22</f>
        <v>5.7291666666666664E-2</v>
      </c>
      <c r="G13" s="2">
        <f>Sheet13!G22/Sheet13!K22</f>
        <v>0.23697916666666666</v>
      </c>
      <c r="H13" s="13">
        <f>Sheet13!H22/Sheet13!K22</f>
        <v>6.7708333333333329E-2</v>
      </c>
      <c r="I13" s="2">
        <f>Sheet13!I22/Sheet13!K22</f>
        <v>0.5703125</v>
      </c>
      <c r="K13" s="9"/>
      <c r="M13" s="5">
        <v>2</v>
      </c>
      <c r="N13" s="2">
        <f>Sheet13!N22/Sheet13!V22</f>
        <v>0</v>
      </c>
      <c r="O13" s="2">
        <f>Sheet13!O22/Sheet13!V22</f>
        <v>4.9751243781094526E-3</v>
      </c>
      <c r="P13" s="2">
        <f>Sheet13!P22/Sheet13!V22</f>
        <v>1.4925373134328358E-2</v>
      </c>
      <c r="Q13" s="2">
        <f>Sheet13!Q22/Sheet13!V22</f>
        <v>6.965174129353234E-2</v>
      </c>
      <c r="R13" s="2">
        <f>Sheet13!R22/Sheet13!V22</f>
        <v>0.2263681592039801</v>
      </c>
      <c r="S13" s="13">
        <f>Sheet13!S22/Sheet13!V22</f>
        <v>0.23880597014925373</v>
      </c>
      <c r="T13" s="14">
        <f>Sheet13!T22/Sheet13!V22</f>
        <v>0.44527363184079605</v>
      </c>
      <c r="V13" s="9"/>
      <c r="X13" s="5">
        <v>2</v>
      </c>
      <c r="Y13" s="2">
        <f>Sheet13!Y22/Sheet13!AG22</f>
        <v>0</v>
      </c>
      <c r="Z13" s="2">
        <f>Sheet13!Z22/Sheet13!AG22</f>
        <v>4.9382716049382715E-3</v>
      </c>
      <c r="AA13" s="2">
        <f>Sheet13!AA22/Sheet13!AG22</f>
        <v>4.9382716049382715E-3</v>
      </c>
      <c r="AB13" s="2">
        <f>Sheet13!AB22/Sheet13!AG22</f>
        <v>2.7160493827160494E-2</v>
      </c>
      <c r="AC13" s="2">
        <f>Sheet13!AC22/Sheet13!AG22</f>
        <v>0.1308641975308642</v>
      </c>
      <c r="AD13" s="13">
        <f>Sheet13!AD22/Sheet13!AG22</f>
        <v>0.37283950617283951</v>
      </c>
      <c r="AE13" s="2">
        <f>Sheet13!AE22/Sheet13!AG22</f>
        <v>0.45925925925925926</v>
      </c>
      <c r="AH13" s="9"/>
      <c r="AJ13" s="5">
        <v>2</v>
      </c>
      <c r="AK13" s="2">
        <f>Sheet13!AK22/Sheet13!AS22</f>
        <v>0</v>
      </c>
      <c r="AL13" s="2">
        <f>Sheet13!AL22/Sheet13!AS22</f>
        <v>0</v>
      </c>
      <c r="AM13" s="2">
        <f>Sheet13!AM22/Sheet13!AS22</f>
        <v>2.6506024096385541E-2</v>
      </c>
      <c r="AN13" s="2">
        <f>Sheet13!AN22/Sheet13!AS22</f>
        <v>2.6506024096385541E-2</v>
      </c>
      <c r="AO13" s="2">
        <f>Sheet13!AO22/Sheet13!AS22</f>
        <v>7.7108433734939766E-2</v>
      </c>
      <c r="AP13" s="13">
        <f>Sheet13!AP22/Sheet13!AS22</f>
        <v>0.44819277108433736</v>
      </c>
      <c r="AQ13" s="2">
        <f>Sheet13!AQ22/Sheet13!AS22</f>
        <v>0.42168674698795183</v>
      </c>
      <c r="AS13" s="9"/>
      <c r="AU13" s="5">
        <v>2</v>
      </c>
      <c r="AV13" s="2">
        <f>Sheet13!AV22/Sheet13!BD22</f>
        <v>0</v>
      </c>
      <c r="AW13" s="2">
        <f>Sheet13!AW22/Sheet13!BD22</f>
        <v>0</v>
      </c>
      <c r="AX13" s="2">
        <f>Sheet13!AX22/Sheet13!BD22</f>
        <v>0</v>
      </c>
      <c r="AY13" s="2">
        <f>Sheet13!AY22/Sheet13!BD22</f>
        <v>3.1325301204819279E-2</v>
      </c>
      <c r="AZ13" s="2">
        <f>Sheet13!AZ22/Sheet13!BD22</f>
        <v>4.5783132530120479E-2</v>
      </c>
      <c r="BA13" s="13">
        <f>Sheet13!BA22/Sheet13!BD22</f>
        <v>0.54216867469879515</v>
      </c>
      <c r="BB13" s="2">
        <f>Sheet13!BB22/Sheet13!BD22</f>
        <v>0.38072289156626504</v>
      </c>
      <c r="BD13" s="9"/>
      <c r="BF13" s="5">
        <v>2</v>
      </c>
      <c r="BG13" s="2">
        <f>Sheet13!BG22/Sheet13!BN22</f>
        <v>0</v>
      </c>
      <c r="BH13" s="2">
        <f>Sheet13!BH22/Sheet13!BN22</f>
        <v>0</v>
      </c>
      <c r="BI13" s="2">
        <f>Sheet13!BI22/Sheet13!BN22</f>
        <v>0</v>
      </c>
      <c r="BJ13" s="2">
        <f>Sheet13!BJ22/Sheet13!BN22</f>
        <v>1.4457831325301205E-2</v>
      </c>
      <c r="BK13" s="2">
        <f>Sheet13!BK22/Sheet13!BN22</f>
        <v>6.746987951807229E-2</v>
      </c>
      <c r="BL13" s="13">
        <f>Sheet13!BL22/Sheet13!BN22</f>
        <v>0.636144578313253</v>
      </c>
      <c r="BM13" s="2">
        <f>Sheet13!BM22/Sheet13!BN22</f>
        <v>0.28192771084337348</v>
      </c>
      <c r="BN13" s="9"/>
      <c r="BP13" s="5">
        <v>2</v>
      </c>
      <c r="BQ13" s="2">
        <f>Sheet13!BQ22/Sheet13!BY22</f>
        <v>0</v>
      </c>
      <c r="BR13" s="2">
        <f>Sheet13!BR22/Sheet13!BY22</f>
        <v>0</v>
      </c>
      <c r="BS13" s="2">
        <f>Sheet13!BS22/Sheet13!BY22</f>
        <v>0</v>
      </c>
      <c r="BT13" s="2">
        <f>Sheet13!BT22/Sheet13!BY22</f>
        <v>2.4096385542168677E-3</v>
      </c>
      <c r="BU13" s="2">
        <f>Sheet13!BU22/Sheet13!BY22</f>
        <v>7.2289156626506021E-2</v>
      </c>
      <c r="BV13" s="13">
        <f>Sheet13!BV22/Sheet13!BY22</f>
        <v>0.71084337349397586</v>
      </c>
      <c r="BW13" s="2">
        <f>Sheet13!BW22/Sheet13!BY22</f>
        <v>0.21445783132530122</v>
      </c>
    </row>
    <row r="14" spans="1:75" s="5" customFormat="1" x14ac:dyDescent="0.25">
      <c r="B14" s="5">
        <v>1</v>
      </c>
      <c r="C14" s="2">
        <f>Sheet13!C23/Sheet13!K23</f>
        <v>0</v>
      </c>
      <c r="D14" s="2">
        <f>Sheet13!D23/Sheet13!K23</f>
        <v>0</v>
      </c>
      <c r="E14" s="2">
        <f>Sheet13!E23/Sheet13!K23</f>
        <v>0</v>
      </c>
      <c r="F14" s="2">
        <f>Sheet13!F23/Sheet13!K23</f>
        <v>0</v>
      </c>
      <c r="G14" s="2">
        <f>Sheet13!G23/Sheet13!K23</f>
        <v>0.25</v>
      </c>
      <c r="H14" s="2">
        <f>Sheet13!H23/Sheet13!K23</f>
        <v>0.13453815261044177</v>
      </c>
      <c r="I14" s="13">
        <f>Sheet13!I23/Sheet13!K23</f>
        <v>0.61546184738955823</v>
      </c>
      <c r="K14" s="9"/>
      <c r="M14" s="5">
        <v>1</v>
      </c>
      <c r="N14" s="2">
        <f>Sheet13!N23/Sheet13!V23</f>
        <v>0</v>
      </c>
      <c r="O14" s="2">
        <f>Sheet13!O23/Sheet13!V23</f>
        <v>0</v>
      </c>
      <c r="P14" s="2">
        <f>Sheet13!P23/Sheet13!V23</f>
        <v>0</v>
      </c>
      <c r="Q14" s="2">
        <f>Sheet13!Q23/Sheet13!V23</f>
        <v>0</v>
      </c>
      <c r="R14" s="2">
        <f>Sheet13!R23/Sheet13!V23</f>
        <v>1.0040160642570281E-2</v>
      </c>
      <c r="S14" s="2">
        <f>Sheet13!S23/Sheet13!V23</f>
        <v>0.2781124497991968</v>
      </c>
      <c r="T14" s="13">
        <f>Sheet13!T23/Sheet13!V23</f>
        <v>0.7118473895582329</v>
      </c>
      <c r="V14" s="9"/>
      <c r="X14" s="5">
        <v>1</v>
      </c>
      <c r="Y14" s="2">
        <f>Sheet13!Y23/Sheet13!AG23</f>
        <v>0</v>
      </c>
      <c r="Z14" s="2">
        <f>Sheet13!Z23/Sheet13!AG23</f>
        <v>0</v>
      </c>
      <c r="AA14" s="2">
        <f>Sheet13!AA23/Sheet13!AG23</f>
        <v>0</v>
      </c>
      <c r="AB14" s="2">
        <f>Sheet13!AB23/Sheet13!AG23</f>
        <v>0</v>
      </c>
      <c r="AC14" s="2">
        <f>Sheet13!AC23/Sheet13!AG23</f>
        <v>1.004016064257028E-3</v>
      </c>
      <c r="AD14" s="2">
        <f>Sheet13!AD23/Sheet13!AG23</f>
        <v>1.7068273092369479E-2</v>
      </c>
      <c r="AE14" s="13">
        <f>Sheet13!AE23/Sheet13!AG23</f>
        <v>0.98192771084337349</v>
      </c>
      <c r="AH14" s="9"/>
      <c r="AJ14" s="5">
        <v>1</v>
      </c>
      <c r="AK14" s="2">
        <f>Sheet13!AK23/Sheet13!AS23</f>
        <v>0</v>
      </c>
      <c r="AL14" s="2">
        <f>Sheet13!AL23/Sheet13!AS23</f>
        <v>0</v>
      </c>
      <c r="AM14" s="2">
        <f>Sheet13!AM23/Sheet13!AS23</f>
        <v>0</v>
      </c>
      <c r="AN14" s="2">
        <f>Sheet13!AN23/Sheet13!AS23</f>
        <v>0</v>
      </c>
      <c r="AO14" s="2">
        <f>Sheet13!AO23/Sheet13!AS23</f>
        <v>0</v>
      </c>
      <c r="AP14" s="2">
        <f>Sheet13!AP23/Sheet13!AS23</f>
        <v>1.2048192771084338E-2</v>
      </c>
      <c r="AQ14" s="13">
        <f>Sheet13!AQ23/Sheet13!AS23</f>
        <v>0.98795180722891562</v>
      </c>
      <c r="AS14" s="9"/>
      <c r="AU14" s="5">
        <v>1</v>
      </c>
      <c r="AV14" s="2">
        <f>Sheet13!AV23/Sheet13!BD23</f>
        <v>0</v>
      </c>
      <c r="AW14" s="2">
        <f>Sheet13!AW23/Sheet13!BD23</f>
        <v>0</v>
      </c>
      <c r="AX14" s="2">
        <f>Sheet13!AX23/Sheet13!BD23</f>
        <v>0</v>
      </c>
      <c r="AY14" s="2">
        <f>Sheet13!AY23/Sheet13!BD23</f>
        <v>0</v>
      </c>
      <c r="AZ14" s="2">
        <f>Sheet13!AZ23/Sheet13!BD23</f>
        <v>0</v>
      </c>
      <c r="BA14" s="2">
        <f>Sheet13!BA23/Sheet13!BD23</f>
        <v>1.2048192771084338E-2</v>
      </c>
      <c r="BB14" s="13">
        <f>Sheet13!BB23/Sheet13!BD23</f>
        <v>0.98795180722891562</v>
      </c>
      <c r="BD14" s="9"/>
      <c r="BF14" s="5">
        <v>1</v>
      </c>
      <c r="BG14" s="2">
        <f>Sheet13!BG23/Sheet13!BN23</f>
        <v>0</v>
      </c>
      <c r="BH14" s="2">
        <f>Sheet13!BH23/Sheet13!BN23</f>
        <v>0</v>
      </c>
      <c r="BI14" s="2">
        <f>Sheet13!BI23/Sheet13!BN23</f>
        <v>0</v>
      </c>
      <c r="BJ14" s="2">
        <f>Sheet13!BJ23/Sheet13!BN23</f>
        <v>0</v>
      </c>
      <c r="BK14" s="2">
        <f>Sheet13!BK23/Sheet13!BN23</f>
        <v>0</v>
      </c>
      <c r="BL14" s="2">
        <f>Sheet13!BL23/Sheet13!BN23</f>
        <v>8.0321285140562242E-3</v>
      </c>
      <c r="BM14" s="13">
        <f>Sheet13!BM23/Sheet13!BN23</f>
        <v>0.99196787148594379</v>
      </c>
      <c r="BN14" s="9"/>
      <c r="BP14" s="5">
        <v>1</v>
      </c>
      <c r="BQ14" s="2">
        <f>Sheet13!BQ23/Sheet13!BY23</f>
        <v>0</v>
      </c>
      <c r="BR14" s="2">
        <f>Sheet13!BR23/Sheet13!BY23</f>
        <v>0</v>
      </c>
      <c r="BS14" s="2">
        <f>Sheet13!BS23/Sheet13!BY23</f>
        <v>0</v>
      </c>
      <c r="BT14" s="2">
        <f>Sheet13!BT23/Sheet13!BY23</f>
        <v>0</v>
      </c>
      <c r="BU14" s="2">
        <f>Sheet13!BU23/Sheet13!BY23</f>
        <v>0</v>
      </c>
      <c r="BV14" s="2">
        <f>Sheet13!BV23/Sheet13!BY23</f>
        <v>4.0160642570281121E-3</v>
      </c>
      <c r="BW14" s="13">
        <f>Sheet13!BW23/Sheet13!BY23</f>
        <v>0.99598393574297184</v>
      </c>
    </row>
    <row r="15" spans="1:75" x14ac:dyDescent="0.25">
      <c r="C15" s="3"/>
      <c r="D15" s="3">
        <f>SUM(D9,O9,Z9,AL9,AW9,BH9,BR9)/7</f>
        <v>0.20381526104417674</v>
      </c>
      <c r="E15" s="3"/>
      <c r="F15" s="3"/>
      <c r="G15" s="3"/>
      <c r="H15" s="3"/>
      <c r="I15" s="3"/>
      <c r="J15" s="3"/>
      <c r="K15" s="8"/>
      <c r="V15" s="8"/>
      <c r="AH15" s="8"/>
      <c r="AS15" s="8"/>
      <c r="BD15" s="8"/>
      <c r="BN15" s="8"/>
    </row>
    <row r="16" spans="1:75" x14ac:dyDescent="0.25">
      <c r="B16" t="s">
        <v>3</v>
      </c>
      <c r="C16" s="4">
        <f xml:space="preserve"> SUM(C8,D9,E10,F11,G12,H13,I14)/7</f>
        <v>0.25464389324224312</v>
      </c>
      <c r="E16" s="3">
        <f>SUM(E10,P10,AA10,AM10,AX10,BI10,BS10)/7</f>
        <v>0.12697758611380866</v>
      </c>
      <c r="F16" s="3">
        <f>SUM(F11,D9,E10)/SUM(G12,H13,I14)</f>
        <v>0.64375595187099011</v>
      </c>
      <c r="G16" s="3"/>
      <c r="H16" s="3"/>
      <c r="I16" s="3"/>
      <c r="J16" s="3"/>
      <c r="K16" s="8"/>
      <c r="M16" t="s">
        <v>3</v>
      </c>
      <c r="N16" s="4">
        <f xml:space="preserve"> SUM(N8,O9,P10,Q11,R12,S13,T14)/7</f>
        <v>0.29077716272621956</v>
      </c>
      <c r="P16" s="3">
        <f>SUM(P10,AA10,AL10,AX10,BI10,CD10)/7</f>
        <v>7.5353606845641866E-2</v>
      </c>
      <c r="V16" s="8"/>
      <c r="X16" t="s">
        <v>3</v>
      </c>
      <c r="Y16" s="4">
        <f xml:space="preserve"> SUM(Y8,Z9,AA10,AB11,AC12,AD13,AE14)/7</f>
        <v>0.37903629800008137</v>
      </c>
      <c r="AH16" s="8"/>
      <c r="AJ16" t="s">
        <v>3</v>
      </c>
      <c r="AK16" s="4">
        <f xml:space="preserve"> SUM(AK8,AL9,AM10,AN11,AO12,AP13,AQ14)/7</f>
        <v>0.40659590185635575</v>
      </c>
      <c r="AS16" s="8"/>
      <c r="AU16" t="s">
        <v>3</v>
      </c>
      <c r="AV16" s="4">
        <f xml:space="preserve"> SUM(AV8,AW9,AX10,AY11,AZ12,BA13,BB14)/7</f>
        <v>0.4231126801261354</v>
      </c>
      <c r="BD16" s="8"/>
      <c r="BF16" t="s">
        <v>3</v>
      </c>
      <c r="BG16" s="4">
        <f xml:space="preserve"> SUM(BG8,BH9,BI10,BJ11,BK12,BL13,BM14)/7</f>
        <v>0.43661004811739135</v>
      </c>
      <c r="BN16" s="8"/>
      <c r="BP16" t="s">
        <v>3</v>
      </c>
      <c r="BQ16" s="4">
        <f xml:space="preserve"> SUM(BQ8,BR9,BS10,BT11,BU12,BV13,BW14)/7</f>
        <v>0.44649538922239479</v>
      </c>
    </row>
    <row r="17" spans="1:75" x14ac:dyDescent="0.25">
      <c r="B17" t="s">
        <v>4</v>
      </c>
      <c r="C17" s="4">
        <f>SUM(E11:G11,C8,C9:E9,D10:F10,F12:H12,G13:I13,H14:I14)/7</f>
        <v>0.51305838386978742</v>
      </c>
      <c r="E17" s="3">
        <f>SUM(H13,S13,AD13,AP13,BA13,BL13,BV13)/7</f>
        <v>0.4309576010351126</v>
      </c>
      <c r="F17" s="3">
        <f>SUM(F11,Q11,AB11,AN11,AY11,BJ11,BT11)/7</f>
        <v>0.27153299813466175</v>
      </c>
      <c r="G17" s="3"/>
      <c r="H17" s="3"/>
      <c r="I17" s="3"/>
      <c r="J17" s="3"/>
      <c r="K17" s="8"/>
      <c r="M17" t="s">
        <v>4</v>
      </c>
      <c r="N17" s="4">
        <f>SUM(P11:R11,N8,N9:P9,O10:Q10,Q12:S12,R13:T13,S14:T14)/7</f>
        <v>0.62561994273462429</v>
      </c>
      <c r="P17" s="3">
        <f>SUM(S13,AD13,AO13,BA13,BL13,BW13,CG13)/7</f>
        <v>0.29736071348491183</v>
      </c>
      <c r="V17" s="8"/>
      <c r="X17" t="s">
        <v>4</v>
      </c>
      <c r="Y17" s="4">
        <f>SUM(AA11:AC11,Y8,Y9:AA9,Z10:AB10,AB12:AD12,AC13:AE13,AD14:AE14)/7</f>
        <v>0.66898947505049444</v>
      </c>
      <c r="AH17" s="8"/>
      <c r="AJ17" t="s">
        <v>4</v>
      </c>
      <c r="AK17" s="4">
        <f>SUM(AM11:AO11,AK8,AK9:AM9,AL10:AN10,AN12:AP12,AO13:AQ13,AP14:AQ14)/7</f>
        <v>0.69800724561120575</v>
      </c>
      <c r="AS17" s="8"/>
      <c r="AU17" t="s">
        <v>4</v>
      </c>
      <c r="AV17" s="4">
        <f>SUM(AX11:AZ11,AV8,AV9:AX9,AW10:AY10,AY12:BA12,AZ13:BB13,BA14:BB14)/7</f>
        <v>0.72695118325230013</v>
      </c>
      <c r="BD17" s="8"/>
      <c r="BF17" t="s">
        <v>4</v>
      </c>
      <c r="BG17" s="4">
        <f>SUM(BI11:BK11,BG8,BG9:BI9,BH10:BJ10,BJ12:BL12,BK13:BM13,BL14:BM14)/7</f>
        <v>0.75584946668844288</v>
      </c>
      <c r="BN17" s="8"/>
      <c r="BP17" t="s">
        <v>4</v>
      </c>
      <c r="BQ17" s="4">
        <f>SUM(BS11:BU11,BQ8,BQ9:BS9,BR10:BT10,BT12:BV12,BU13:BW13,BV14:BW14)/7</f>
        <v>0.76890698683234682</v>
      </c>
    </row>
    <row r="18" spans="1:75" x14ac:dyDescent="0.25">
      <c r="B18" t="s">
        <v>5</v>
      </c>
      <c r="C18" s="4">
        <f>SUM(C8:E8,C9:F9,C10:G10,D11:H11,E12:I12,F13:I13,G14:I14)/7</f>
        <v>0.65613365453499106</v>
      </c>
      <c r="E18" s="3">
        <f>SUM(D8:I8,E9:I9,F10:I10,G11:I11,H12:I12,I13)/SUM(C9:C14,D10:D14,E11:E14,F12:F14,G13:G14,H14)</f>
        <v>2.1404376161131782</v>
      </c>
      <c r="F18" s="3"/>
      <c r="G18" s="3">
        <f>SUM(G12,R12,AC12,AO12,AZ12,BK12,BU12)/7</f>
        <v>0.70783187418050275</v>
      </c>
      <c r="H18" s="3"/>
      <c r="I18" s="3"/>
      <c r="J18" s="3"/>
      <c r="K18" s="8"/>
      <c r="M18" t="s">
        <v>5</v>
      </c>
      <c r="N18" s="4">
        <f>SUM(N8:P8,N9:Q9,N10:R10,O11:S11,P12:T12,Q13:T13,R14:T14)/7</f>
        <v>0.71720227159224359</v>
      </c>
      <c r="V18" s="8"/>
      <c r="X18" t="s">
        <v>5</v>
      </c>
      <c r="Y18" s="4">
        <f>SUM(Y8:AA8,Y9:AB9,Y10:AC10,Z11:AD11,AA12:AE12,AB13:AE13,AC14:AE14)/7</f>
        <v>0.77059003197407139</v>
      </c>
      <c r="AH18" s="8"/>
      <c r="AJ18" t="s">
        <v>5</v>
      </c>
      <c r="AK18" s="4">
        <f>SUM(AK8:AM8,AK9:AN9,AK10:AO10,AL11:AP11,AM12:AQ12,AN13:AQ13,AO14:AQ14)/7</f>
        <v>0.80932417483018537</v>
      </c>
      <c r="AS18" s="8"/>
      <c r="AU18" t="s">
        <v>5</v>
      </c>
      <c r="AV18" s="4">
        <f>SUM(AV8:AX8,AV9:AY9,AV10:AZ10,AW11:BA11,AX12:BB12,AY13:BB13,AZ14:BB14)/7</f>
        <v>0.83078193901780206</v>
      </c>
      <c r="BD18" s="8"/>
      <c r="BF18" t="s">
        <v>5</v>
      </c>
      <c r="BG18" s="4">
        <f>SUM(BG8:BI8,BG9:BJ9,BG10:BK10,BH11:BL11,BI12:BM12,BJ13:BM13,BK14:BM14)/7</f>
        <v>0.83551829842833258</v>
      </c>
      <c r="BN18" s="8"/>
      <c r="BP18" t="s">
        <v>5</v>
      </c>
      <c r="BQ18" s="4">
        <f>SUM(BQ8:BS8,BQ9:BT9,BQ10:BU10,BR11:BV11,BS12:BW12,BT13:BW13,BU14:BW14)/7</f>
        <v>0.83894252970068428</v>
      </c>
    </row>
    <row r="19" spans="1:75" x14ac:dyDescent="0.25">
      <c r="B19" t="s">
        <v>25</v>
      </c>
      <c r="C19" s="4">
        <f>SUM(F8:I8,G9:I9,H10:I10,I11,C11,C12:D12,C13:E13,C14:F14)/7</f>
        <v>0.20100920260786612</v>
      </c>
      <c r="E19" s="3"/>
      <c r="F19" s="3"/>
      <c r="G19" s="3"/>
      <c r="H19" s="3">
        <f>SUM(H13,S13,AD13,AP13,BA13,BL13,BV13)/7</f>
        <v>0.4309576010351126</v>
      </c>
      <c r="I19" s="3"/>
      <c r="J19" s="3"/>
      <c r="K19" s="8"/>
      <c r="M19" t="s">
        <v>25</v>
      </c>
      <c r="N19" s="4">
        <f>SUM(Q8:T8,R9:T9,S10:T10,T11,N11,N12:O12,N13:P13,N14:Q14)/7</f>
        <v>0.13994058555061356</v>
      </c>
      <c r="V19" s="8"/>
      <c r="X19" t="s">
        <v>25</v>
      </c>
      <c r="Y19" s="4">
        <f>SUM(AB8:AE8,AC9:AE9,AD10:AE10,AE11,Y11,Y12:Z12,Y13:AA13,Y14:AB14)/7</f>
        <v>8.6552825168785805E-2</v>
      </c>
      <c r="AH19" s="8"/>
      <c r="AJ19" t="s">
        <v>25</v>
      </c>
      <c r="AK19" s="4">
        <f>SUM(AN8:AQ8,AO9:AQ9,AP10:AQ10,AQ11,AK11,AK12:AL12,AK13:AM13,AK14:AN14)/7</f>
        <v>4.7818682312671716E-2</v>
      </c>
      <c r="AS19" s="8"/>
      <c r="AU19" t="s">
        <v>25</v>
      </c>
      <c r="AV19" s="4">
        <f>SUM(AY8:BB8,AZ9:BB9,BA10:BB10,BB11,AV11,AV12:AW12,AV13:AX13,AV14:AY14)/7</f>
        <v>2.636091812505496E-2</v>
      </c>
      <c r="BD19" s="8"/>
      <c r="BF19" t="s">
        <v>25</v>
      </c>
      <c r="BG19" s="4">
        <f>SUM(BJ8:BM8,BK9:BM9,BL10:BM10,BM11,BG11,BG12:BH12,BG13:BI13,BG14:BJ14)/7</f>
        <v>2.1624558714524417E-2</v>
      </c>
      <c r="BN19" s="8"/>
      <c r="BP19" t="s">
        <v>25</v>
      </c>
      <c r="BQ19" s="4">
        <f>SUM(BT8:BW8,BU9:BW9,BV10:BW10,BW11,BQ11,BQ12:BR12,BQ13:BS13,BQ14:BT14)/7</f>
        <v>1.8200327442172873E-2</v>
      </c>
    </row>
    <row r="20" spans="1:75" x14ac:dyDescent="0.25">
      <c r="I20" s="3">
        <f>SUM(I14,T14,AE14,AQ14,BB14,BM14,BW14)/7</f>
        <v>0.89615605278255883</v>
      </c>
      <c r="K20" s="8"/>
      <c r="V20" s="8"/>
      <c r="AH20" s="8"/>
      <c r="AS20" s="8"/>
      <c r="BD20" s="8"/>
      <c r="BN20" s="8"/>
    </row>
    <row r="21" spans="1:75" s="6" customFormat="1" x14ac:dyDescent="0.25">
      <c r="A21" s="6" t="s">
        <v>18</v>
      </c>
      <c r="K21" s="10"/>
      <c r="V21" s="10"/>
      <c r="AH21" s="10"/>
      <c r="AS21" s="10"/>
      <c r="BD21" s="10"/>
      <c r="BN21" s="10"/>
    </row>
    <row r="22" spans="1:75" s="6" customFormat="1" x14ac:dyDescent="0.25">
      <c r="A22" s="17"/>
      <c r="B22" s="6" t="s">
        <v>1</v>
      </c>
      <c r="K22" s="10"/>
      <c r="L22" s="17"/>
      <c r="M22" s="6" t="s">
        <v>1</v>
      </c>
      <c r="V22" s="10"/>
      <c r="W22" s="17"/>
      <c r="X22" s="6" t="s">
        <v>1</v>
      </c>
      <c r="AH22" s="10"/>
      <c r="AI22" s="17"/>
      <c r="AJ22" s="6" t="s">
        <v>1</v>
      </c>
      <c r="AS22" s="10"/>
      <c r="AT22" s="17"/>
      <c r="AU22" s="6" t="s">
        <v>1</v>
      </c>
      <c r="BD22" s="10"/>
      <c r="BE22" s="17"/>
      <c r="BF22" s="6" t="s">
        <v>1</v>
      </c>
      <c r="BN22" s="10"/>
      <c r="BO22" s="17"/>
      <c r="BP22" s="6" t="s">
        <v>1</v>
      </c>
    </row>
    <row r="23" spans="1:75" s="6" customFormat="1" x14ac:dyDescent="0.25">
      <c r="A23" s="6" t="s">
        <v>0</v>
      </c>
      <c r="B23" s="16"/>
      <c r="C23" s="6" t="s">
        <v>2</v>
      </c>
      <c r="D23" s="6">
        <v>12</v>
      </c>
      <c r="E23" s="6">
        <v>8</v>
      </c>
      <c r="F23" s="6">
        <v>4</v>
      </c>
      <c r="G23" s="6">
        <v>3</v>
      </c>
      <c r="H23" s="6">
        <v>2</v>
      </c>
      <c r="I23" s="6">
        <v>1</v>
      </c>
      <c r="K23" s="10"/>
      <c r="L23" s="6" t="s">
        <v>0</v>
      </c>
      <c r="M23" s="16"/>
      <c r="N23" s="6" t="s">
        <v>2</v>
      </c>
      <c r="O23" s="6">
        <v>12</v>
      </c>
      <c r="P23" s="6">
        <v>8</v>
      </c>
      <c r="Q23" s="6">
        <v>4</v>
      </c>
      <c r="R23" s="6">
        <v>3</v>
      </c>
      <c r="S23" s="6">
        <v>2</v>
      </c>
      <c r="T23" s="6">
        <v>1</v>
      </c>
      <c r="V23" s="10"/>
      <c r="W23" s="6" t="s">
        <v>0</v>
      </c>
      <c r="X23" s="16"/>
      <c r="Y23" s="6" t="s">
        <v>2</v>
      </c>
      <c r="Z23" s="7">
        <v>12</v>
      </c>
      <c r="AA23" s="7">
        <v>8</v>
      </c>
      <c r="AB23" s="7">
        <v>4</v>
      </c>
      <c r="AC23" s="7">
        <v>3</v>
      </c>
      <c r="AD23" s="7">
        <v>2</v>
      </c>
      <c r="AE23" s="7">
        <v>1</v>
      </c>
      <c r="AF23" s="7"/>
      <c r="AH23" s="10"/>
      <c r="AI23" s="6" t="s">
        <v>0</v>
      </c>
      <c r="AJ23" s="16"/>
      <c r="AK23" s="6" t="s">
        <v>2</v>
      </c>
      <c r="AL23" s="6">
        <v>12</v>
      </c>
      <c r="AM23" s="6">
        <v>8</v>
      </c>
      <c r="AN23" s="6">
        <v>4</v>
      </c>
      <c r="AO23" s="6">
        <v>3</v>
      </c>
      <c r="AP23" s="6">
        <v>2</v>
      </c>
      <c r="AQ23" s="6">
        <v>1</v>
      </c>
      <c r="AS23" s="10"/>
      <c r="AT23" s="6" t="s">
        <v>0</v>
      </c>
      <c r="AU23" s="16"/>
      <c r="AV23" s="6" t="s">
        <v>2</v>
      </c>
      <c r="AW23" s="6">
        <v>12</v>
      </c>
      <c r="AX23" s="6">
        <v>8</v>
      </c>
      <c r="AY23" s="6">
        <v>4</v>
      </c>
      <c r="AZ23" s="6">
        <v>3</v>
      </c>
      <c r="BA23" s="6">
        <v>2</v>
      </c>
      <c r="BB23" s="6">
        <v>1</v>
      </c>
      <c r="BD23" s="10"/>
      <c r="BE23" s="6" t="s">
        <v>0</v>
      </c>
      <c r="BF23" s="16"/>
      <c r="BG23" s="6" t="s">
        <v>2</v>
      </c>
      <c r="BH23" s="6">
        <v>12</v>
      </c>
      <c r="BI23" s="6">
        <v>8</v>
      </c>
      <c r="BJ23" s="6">
        <v>4</v>
      </c>
      <c r="BK23" s="6">
        <v>3</v>
      </c>
      <c r="BL23" s="6">
        <v>2</v>
      </c>
      <c r="BM23" s="6">
        <v>1</v>
      </c>
      <c r="BN23" s="10"/>
      <c r="BO23" s="6" t="s">
        <v>0</v>
      </c>
      <c r="BP23" s="16"/>
      <c r="BQ23" s="6" t="s">
        <v>2</v>
      </c>
      <c r="BR23" s="6">
        <v>12</v>
      </c>
      <c r="BS23" s="6">
        <v>8</v>
      </c>
      <c r="BT23" s="6">
        <v>4</v>
      </c>
      <c r="BU23" s="6">
        <v>3</v>
      </c>
      <c r="BV23" s="6">
        <v>2</v>
      </c>
      <c r="BW23" s="6">
        <v>1</v>
      </c>
    </row>
    <row r="24" spans="1:75" s="6" customFormat="1" x14ac:dyDescent="0.25">
      <c r="B24" s="6" t="s">
        <v>2</v>
      </c>
      <c r="C24" s="13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K24" s="10"/>
      <c r="M24" s="6" t="s">
        <v>2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V24" s="10"/>
      <c r="X24" s="6" t="s">
        <v>2</v>
      </c>
      <c r="Y24" s="13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H24" s="10"/>
      <c r="AJ24" s="6" t="s">
        <v>2</v>
      </c>
      <c r="AK24" s="13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S24" s="10"/>
      <c r="AU24" s="6" t="s">
        <v>2</v>
      </c>
      <c r="AV24" s="13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D24" s="10"/>
      <c r="BF24" s="6" t="s">
        <v>2</v>
      </c>
      <c r="BG24" s="13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10"/>
      <c r="BP24" s="6" t="s">
        <v>2</v>
      </c>
      <c r="BQ24" s="13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</row>
    <row r="25" spans="1:75" s="6" customFormat="1" x14ac:dyDescent="0.25">
      <c r="B25" s="6">
        <v>12</v>
      </c>
      <c r="C25" s="2">
        <f>Sheet13!C30/Sheet13!K30</f>
        <v>0</v>
      </c>
      <c r="D25" s="13">
        <f>Sheet13!D30/Sheet13!K30</f>
        <v>0.43545611015490532</v>
      </c>
      <c r="E25" s="2">
        <f>Sheet13!E30/Sheet13!K30</f>
        <v>0.12306368330464716</v>
      </c>
      <c r="F25" s="2">
        <f>Sheet13!F30/Sheet13!K30</f>
        <v>0.13855421686746988</v>
      </c>
      <c r="G25" s="2">
        <f>Sheet13!G30/Sheet13!K30</f>
        <v>7.8313253012048195E-2</v>
      </c>
      <c r="H25" s="2">
        <f>Sheet13!H30/Sheet13!K30</f>
        <v>4.1308089500860588E-2</v>
      </c>
      <c r="I25" s="2">
        <f>Sheet13!I30/Sheet13!K30</f>
        <v>0.18330464716006883</v>
      </c>
      <c r="K25" s="10"/>
      <c r="M25" s="6">
        <v>12</v>
      </c>
      <c r="N25" s="2">
        <f>Sheet13!N30/Sheet13!V30</f>
        <v>0</v>
      </c>
      <c r="O25" s="13">
        <f>Sheet13!O30/Sheet13!V30</f>
        <v>0.33304647160068845</v>
      </c>
      <c r="P25" s="2">
        <f>Sheet13!P30/Sheet13!V30</f>
        <v>0.21342512908777969</v>
      </c>
      <c r="Q25" s="2">
        <f>Sheet13!Q30/Sheet13!V30</f>
        <v>0.22117039586919104</v>
      </c>
      <c r="R25" s="2">
        <f>Sheet13!R30/Sheet13!V30</f>
        <v>9.3803786574870915E-2</v>
      </c>
      <c r="S25" s="2">
        <f>Sheet13!S30/Sheet13!V30</f>
        <v>4.9053356282271948E-2</v>
      </c>
      <c r="T25" s="2">
        <f>Sheet13!T30/Sheet13!V30</f>
        <v>8.9500860585197933E-2</v>
      </c>
      <c r="V25" s="10"/>
      <c r="X25" s="6">
        <v>12</v>
      </c>
      <c r="Y25" s="2">
        <f>Sheet13!Y30/Sheet13!AG30</f>
        <v>0</v>
      </c>
      <c r="Z25" s="13">
        <f>Sheet13!Z30/Sheet13!AG30</f>
        <v>0.22633390705679862</v>
      </c>
      <c r="AA25" s="2">
        <f>Sheet13!AA30/Sheet13!AG30</f>
        <v>0.33218588640275387</v>
      </c>
      <c r="AB25" s="2">
        <f>Sheet13!AB30/Sheet13!AG30</f>
        <v>0.3493975903614458</v>
      </c>
      <c r="AC25" s="2">
        <f>Sheet13!AC30/Sheet13!AG30</f>
        <v>9.2082616179001722E-2</v>
      </c>
      <c r="AD25" s="2">
        <f>Sheet13!AD30/Sheet13!AG30</f>
        <v>0</v>
      </c>
      <c r="AE25" s="2">
        <f>Sheet13!AE30/Sheet13!AG30</f>
        <v>0</v>
      </c>
      <c r="AH25" s="10"/>
      <c r="AJ25" s="6">
        <v>12</v>
      </c>
      <c r="AK25" s="2">
        <f>Sheet13!AK30/Sheet13!AS30</f>
        <v>0</v>
      </c>
      <c r="AL25" s="13">
        <f>Sheet13!AL30/Sheet13!AS30</f>
        <v>0.1746987951807229</v>
      </c>
      <c r="AM25" s="2">
        <f>Sheet13!AM30/Sheet13!AS30</f>
        <v>0.49397590361445781</v>
      </c>
      <c r="AN25" s="2">
        <f>Sheet13!AN30/Sheet13!AS30</f>
        <v>0.28055077452667815</v>
      </c>
      <c r="AO25" s="2">
        <f>Sheet13!AO30/Sheet13!AS30</f>
        <v>5.0774526678141134E-2</v>
      </c>
      <c r="AP25" s="2">
        <f>Sheet13!AP30/Sheet13!AS30</f>
        <v>0</v>
      </c>
      <c r="AQ25" s="2">
        <f>Sheet13!AQ30/Sheet13!AS30</f>
        <v>0</v>
      </c>
      <c r="AS25" s="10"/>
      <c r="AU25" s="6">
        <v>12</v>
      </c>
      <c r="AV25" s="2">
        <f>Sheet13!AV30/Sheet13!BD30</f>
        <v>0</v>
      </c>
      <c r="AW25" s="13">
        <f>Sheet13!AW30/Sheet13!BD30</f>
        <v>0.15662650602409639</v>
      </c>
      <c r="AX25" s="2">
        <f>Sheet13!AX30/Sheet13!BD30</f>
        <v>0.55507745266781416</v>
      </c>
      <c r="AY25" s="2">
        <f>Sheet13!AY30/Sheet13!BD30</f>
        <v>0.2857142857142857</v>
      </c>
      <c r="AZ25" s="2">
        <f>Sheet13!AZ30/Sheet13!BD30</f>
        <v>2.5817555938037868E-3</v>
      </c>
      <c r="BA25" s="2">
        <f>Sheet13!BA30/Sheet13!BD30</f>
        <v>0</v>
      </c>
      <c r="BB25" s="2">
        <f>Sheet13!BB30/Sheet13!BD30</f>
        <v>0</v>
      </c>
      <c r="BD25" s="10"/>
      <c r="BF25" s="6">
        <v>12</v>
      </c>
      <c r="BG25" s="2">
        <f>Sheet13!BG30/Sheet13!BN30</f>
        <v>0</v>
      </c>
      <c r="BH25" s="13">
        <f>Sheet13!BH30/Sheet13!BN30</f>
        <v>0.12822719449225473</v>
      </c>
      <c r="BI25" s="2">
        <f>Sheet13!BI30/Sheet13!BN30</f>
        <v>0.62564543889845092</v>
      </c>
      <c r="BJ25" s="2">
        <f>Sheet13!BJ30/Sheet13!BN30</f>
        <v>0.24612736660929432</v>
      </c>
      <c r="BK25" s="2">
        <f>Sheet13!BK30/Sheet13!BN30</f>
        <v>0</v>
      </c>
      <c r="BL25" s="2">
        <f>Sheet13!BL30/Sheet13!BN30</f>
        <v>0</v>
      </c>
      <c r="BM25" s="2">
        <f>Sheet13!BM30/Sheet13!BN30</f>
        <v>0</v>
      </c>
      <c r="BN25" s="10"/>
      <c r="BP25" s="6">
        <v>12</v>
      </c>
      <c r="BQ25" s="2">
        <f>Sheet13!BQ30/Sheet13!BY30</f>
        <v>0</v>
      </c>
      <c r="BR25" s="13">
        <f>Sheet13!BR30/Sheet13!BY30</f>
        <v>0.12822719449225473</v>
      </c>
      <c r="BS25" s="2">
        <f>Sheet13!BS30/Sheet13!BY30</f>
        <v>0.68244406196213425</v>
      </c>
      <c r="BT25" s="2">
        <f>Sheet13!BT30/Sheet13!BY30</f>
        <v>0.18932874354561102</v>
      </c>
      <c r="BU25" s="2">
        <f>Sheet13!BU30/Sheet13!BY30</f>
        <v>0</v>
      </c>
      <c r="BV25" s="2">
        <f>Sheet13!BV30/Sheet13!BY30</f>
        <v>0</v>
      </c>
      <c r="BW25" s="2">
        <f>Sheet13!BW30/Sheet13!BY30</f>
        <v>0</v>
      </c>
    </row>
    <row r="26" spans="1:75" s="6" customFormat="1" x14ac:dyDescent="0.25">
      <c r="B26" s="6">
        <v>8</v>
      </c>
      <c r="C26" s="2">
        <f>Sheet13!C31/Sheet13!K31</f>
        <v>0</v>
      </c>
      <c r="D26" s="2">
        <f>Sheet13!D31/Sheet13!K31</f>
        <v>7.179487179487179E-2</v>
      </c>
      <c r="E26" s="13">
        <f>Sheet13!E31/Sheet13!K31</f>
        <v>0.20820512820512821</v>
      </c>
      <c r="F26" s="2">
        <f>Sheet13!F31/Sheet13!K31</f>
        <v>0.3282051282051282</v>
      </c>
      <c r="G26" s="2">
        <f>Sheet13!G31/Sheet13!K31</f>
        <v>0.17538461538461539</v>
      </c>
      <c r="H26" s="2">
        <f>Sheet13!H31/Sheet13!K31</f>
        <v>9.9487179487179486E-2</v>
      </c>
      <c r="I26" s="2">
        <f>Sheet13!I31/Sheet13!K31</f>
        <v>0.11692307692307692</v>
      </c>
      <c r="K26" s="10"/>
      <c r="M26" s="6">
        <v>8</v>
      </c>
      <c r="N26" s="2">
        <f>Sheet13!N31/Sheet13!V31</f>
        <v>0</v>
      </c>
      <c r="O26" s="2">
        <f>Sheet13!O31/Sheet13!V31</f>
        <v>5.33462657613967E-2</v>
      </c>
      <c r="P26" s="13">
        <f>Sheet13!P31/Sheet13!V31</f>
        <v>0.13579049466537343</v>
      </c>
      <c r="Q26" s="2">
        <f>Sheet13!Q31/Sheet13!V31</f>
        <v>0.45974781765276429</v>
      </c>
      <c r="R26" s="2">
        <f>Sheet13!R31/Sheet13!V31</f>
        <v>0.27934044616876819</v>
      </c>
      <c r="S26" s="2">
        <f>Sheet13!S31/Sheet13!V31</f>
        <v>3.7827352085354024E-2</v>
      </c>
      <c r="T26" s="2">
        <f>Sheet13!T31/Sheet13!V31</f>
        <v>3.3947623666343359E-2</v>
      </c>
      <c r="V26" s="10"/>
      <c r="X26" s="6">
        <v>8</v>
      </c>
      <c r="Y26" s="2">
        <f>Sheet13!Y31/Sheet13!AG31</f>
        <v>0</v>
      </c>
      <c r="Z26" s="2">
        <f>Sheet13!Z31/Sheet13!AG31</f>
        <v>2.676864244741874E-2</v>
      </c>
      <c r="AA26" s="13">
        <f>Sheet13!AA31/Sheet13!AG31</f>
        <v>0.15296367112810708</v>
      </c>
      <c r="AB26" s="2">
        <f>Sheet13!AB31/Sheet13!AG31</f>
        <v>0.49521988527724664</v>
      </c>
      <c r="AC26" s="2">
        <f>Sheet13!AC31/Sheet13!AG31</f>
        <v>0.29732313575525815</v>
      </c>
      <c r="AD26" s="2">
        <f>Sheet13!AD31/Sheet13!AG31</f>
        <v>1.6252390057361378E-2</v>
      </c>
      <c r="AE26" s="2">
        <f>Sheet13!AE31/Sheet13!AG31</f>
        <v>1.1472275334608031E-2</v>
      </c>
      <c r="AH26" s="10"/>
      <c r="AJ26" s="6">
        <v>8</v>
      </c>
      <c r="AK26" s="2">
        <f>Sheet13!AK31/Sheet13!AS31</f>
        <v>0</v>
      </c>
      <c r="AL26" s="2">
        <f>Sheet13!AL31/Sheet13!AS31</f>
        <v>3.581526861451461E-2</v>
      </c>
      <c r="AM26" s="13">
        <f>Sheet13!AM31/Sheet13!AS31</f>
        <v>0.1347785108388313</v>
      </c>
      <c r="AN26" s="2">
        <f>Sheet13!AN31/Sheet13!AS31</f>
        <v>0.6738925541941565</v>
      </c>
      <c r="AO26" s="2">
        <f>Sheet13!AO31/Sheet13!AS31</f>
        <v>0.14985862393967955</v>
      </c>
      <c r="AP26" s="2">
        <f>Sheet13!AP31/Sheet13!AS31</f>
        <v>4.7125353440150798E-3</v>
      </c>
      <c r="AQ26" s="2">
        <f>Sheet13!AQ31/Sheet13!AS31</f>
        <v>9.42507068803016E-4</v>
      </c>
      <c r="AS26" s="10"/>
      <c r="AU26" s="6">
        <v>8</v>
      </c>
      <c r="AV26" s="2">
        <f>Sheet13!AV31/Sheet13!BD31</f>
        <v>0</v>
      </c>
      <c r="AW26" s="2">
        <f>Sheet13!AW31/Sheet13!BD31</f>
        <v>3.2437442075996289E-2</v>
      </c>
      <c r="AX26" s="13">
        <f>Sheet13!AX31/Sheet13!BD31</f>
        <v>0.14735866543095458</v>
      </c>
      <c r="AY26" s="2">
        <f>Sheet13!AY31/Sheet13!BD31</f>
        <v>0.69416126042632065</v>
      </c>
      <c r="AZ26" s="2">
        <f>Sheet13!AZ31/Sheet13!BD31</f>
        <v>0.12604263206672844</v>
      </c>
      <c r="BA26" s="2">
        <f>Sheet13!BA31/Sheet13!BD31</f>
        <v>0</v>
      </c>
      <c r="BB26" s="2">
        <f>Sheet13!BB31/Sheet13!BD31</f>
        <v>0</v>
      </c>
      <c r="BD26" s="10"/>
      <c r="BF26" s="6">
        <v>8</v>
      </c>
      <c r="BG26" s="2">
        <f>Sheet13!BG31/Sheet13!BN31</f>
        <v>0</v>
      </c>
      <c r="BH26" s="2">
        <f>Sheet13!BH31/Sheet13!BN31</f>
        <v>1.1121408711770158E-2</v>
      </c>
      <c r="BI26" s="13">
        <f>Sheet13!BI31/Sheet13!BN31</f>
        <v>0.17701575532900835</v>
      </c>
      <c r="BJ26" s="2">
        <f>Sheet13!BJ31/Sheet13!BN31</f>
        <v>0.71455050973123257</v>
      </c>
      <c r="BK26" s="2">
        <f>Sheet13!BK31/Sheet13!BN31</f>
        <v>9.7312326227988882E-2</v>
      </c>
      <c r="BL26" s="2">
        <f>Sheet13!BL31/Sheet13!BN31</f>
        <v>0</v>
      </c>
      <c r="BM26" s="2">
        <f>Sheet13!BM31/Sheet13!BN31</f>
        <v>0</v>
      </c>
      <c r="BN26" s="10"/>
      <c r="BP26" s="6">
        <v>8</v>
      </c>
      <c r="BQ26" s="2">
        <f>Sheet13!BQ31/Sheet13!BY31</f>
        <v>0</v>
      </c>
      <c r="BR26" s="2">
        <f>Sheet13!BR31/Sheet13!BY31</f>
        <v>0</v>
      </c>
      <c r="BS26" s="13">
        <f>Sheet13!BS31/Sheet13!BY31</f>
        <v>0.17516218721037999</v>
      </c>
      <c r="BT26" s="2">
        <f>Sheet13!BT31/Sheet13!BY31</f>
        <v>0.76088971269694161</v>
      </c>
      <c r="BU26" s="2">
        <f>Sheet13!BU31/Sheet13!BY31</f>
        <v>6.39481000926784E-2</v>
      </c>
      <c r="BV26" s="2">
        <f>Sheet13!BV31/Sheet13!BY31</f>
        <v>0</v>
      </c>
      <c r="BW26" s="2">
        <f>Sheet13!BW31/Sheet13!BY31</f>
        <v>0</v>
      </c>
    </row>
    <row r="27" spans="1:75" s="6" customFormat="1" x14ac:dyDescent="0.25">
      <c r="B27" s="6">
        <v>4</v>
      </c>
      <c r="C27" s="2">
        <f>Sheet13!C32/Sheet13!K32</f>
        <v>4.6838407494145199E-3</v>
      </c>
      <c r="D27" s="2">
        <f>Sheet13!D32/Sheet13!K32</f>
        <v>5.1522248243559721E-2</v>
      </c>
      <c r="E27" s="2">
        <f>Sheet13!E32/Sheet13!K32</f>
        <v>0.11007025761124122</v>
      </c>
      <c r="F27" s="13">
        <f>Sheet13!F32/Sheet13!K32</f>
        <v>0.14402810304449648</v>
      </c>
      <c r="G27" s="2">
        <f>Sheet13!G32/Sheet13!K32</f>
        <v>0.1323185011709602</v>
      </c>
      <c r="H27" s="2">
        <f>Sheet13!H32/Sheet13!K32</f>
        <v>0.14519906323185011</v>
      </c>
      <c r="I27" s="2">
        <f>Sheet13!I32/Sheet13!K32</f>
        <v>0.41217798594847777</v>
      </c>
      <c r="K27" s="10"/>
      <c r="M27" s="6">
        <v>4</v>
      </c>
      <c r="N27" s="2">
        <f>Sheet13!N32/Sheet13!V32</f>
        <v>0</v>
      </c>
      <c r="O27" s="2">
        <f>Sheet13!O32/Sheet13!V32</f>
        <v>4.7568710359408031E-2</v>
      </c>
      <c r="P27" s="2">
        <f>Sheet13!P32/Sheet13!V32</f>
        <v>9.9365750528541227E-2</v>
      </c>
      <c r="Q27" s="13">
        <f>Sheet13!Q32/Sheet13!V32</f>
        <v>0.16490486257928119</v>
      </c>
      <c r="R27" s="2">
        <f>Sheet13!R32/Sheet13!V32</f>
        <v>0.25792811839323465</v>
      </c>
      <c r="S27" s="2">
        <f>Sheet13!S32/Sheet13!V32</f>
        <v>0.16490486257928119</v>
      </c>
      <c r="T27" s="2">
        <f>Sheet13!T32/Sheet13!V32</f>
        <v>0.26532769556025371</v>
      </c>
      <c r="V27" s="10"/>
      <c r="X27" s="6">
        <v>4</v>
      </c>
      <c r="Y27" s="2">
        <f>Sheet13!Y32/Sheet13!AG32</f>
        <v>0</v>
      </c>
      <c r="Z27" s="2">
        <f>Sheet13!Z32/Sheet13!AG32</f>
        <v>6.024096385542169E-3</v>
      </c>
      <c r="AA27" s="2">
        <f>Sheet13!AA32/Sheet13!AG32</f>
        <v>5.4216867469879519E-2</v>
      </c>
      <c r="AB27" s="13">
        <f>Sheet13!AB32/Sheet13!AG32</f>
        <v>0.29216867469879521</v>
      </c>
      <c r="AC27" s="2">
        <f>Sheet13!AC32/Sheet13!AG32</f>
        <v>0.40963855421686746</v>
      </c>
      <c r="AD27" s="2">
        <f>Sheet13!AD32/Sheet13!AG32</f>
        <v>0.17871485943775101</v>
      </c>
      <c r="AE27" s="2">
        <f>Sheet13!AE32/Sheet13!AG32</f>
        <v>5.923694779116466E-2</v>
      </c>
      <c r="AH27" s="10"/>
      <c r="AJ27" s="6">
        <v>4</v>
      </c>
      <c r="AK27" s="2">
        <f>Sheet13!AK32/Sheet13!AS32</f>
        <v>0</v>
      </c>
      <c r="AL27" s="2">
        <f>Sheet13!AL32/Sheet13!AS32</f>
        <v>0</v>
      </c>
      <c r="AM27" s="2">
        <f>Sheet13!AM32/Sheet13!AS32</f>
        <v>2.9116465863453816E-2</v>
      </c>
      <c r="AN27" s="13">
        <f>Sheet13!AN32/Sheet13!AS32</f>
        <v>0.33835341365461846</v>
      </c>
      <c r="AO27" s="2">
        <f>Sheet13!AO32/Sheet13!AS32</f>
        <v>0.47289156626506024</v>
      </c>
      <c r="AP27" s="2">
        <f>Sheet13!AP32/Sheet13!AS32</f>
        <v>0.14558232931726908</v>
      </c>
      <c r="AQ27" s="2">
        <f>Sheet13!AQ32/Sheet13!AS32</f>
        <v>1.4056224899598393E-2</v>
      </c>
      <c r="AS27" s="10"/>
      <c r="AU27" s="6">
        <v>4</v>
      </c>
      <c r="AV27" s="2">
        <f>Sheet13!AV32/Sheet13!BD32</f>
        <v>0</v>
      </c>
      <c r="AW27" s="2">
        <f>Sheet13!AW32/Sheet13!BD32</f>
        <v>0</v>
      </c>
      <c r="AX27" s="2">
        <f>Sheet13!AX32/Sheet13!BD32</f>
        <v>6.024096385542169E-3</v>
      </c>
      <c r="AY27" s="13">
        <f>Sheet13!AY32/Sheet13!BD32</f>
        <v>0.36044176706827308</v>
      </c>
      <c r="AZ27" s="2">
        <f>Sheet13!AZ32/Sheet13!BD32</f>
        <v>0.52510040160642568</v>
      </c>
      <c r="BA27" s="2">
        <f>Sheet13!BA32/Sheet13!BD32</f>
        <v>0.10341365461847389</v>
      </c>
      <c r="BB27" s="2">
        <f>Sheet13!BB32/Sheet13!BD32</f>
        <v>5.0200803212851405E-3</v>
      </c>
      <c r="BD27" s="10"/>
      <c r="BF27" s="6">
        <v>4</v>
      </c>
      <c r="BG27" s="2">
        <f>Sheet13!BG32/Sheet13!BN32</f>
        <v>0</v>
      </c>
      <c r="BH27" s="2">
        <f>Sheet13!BH32/Sheet13!BN32</f>
        <v>0</v>
      </c>
      <c r="BI27" s="2">
        <f>Sheet13!BI32/Sheet13!BN32</f>
        <v>0</v>
      </c>
      <c r="BJ27" s="13">
        <f>Sheet13!BJ32/Sheet13!BN32</f>
        <v>0.38052208835341367</v>
      </c>
      <c r="BK27" s="2">
        <f>Sheet13!BK32/Sheet13!BN32</f>
        <v>0.57028112449799195</v>
      </c>
      <c r="BL27" s="2">
        <f>Sheet13!BL32/Sheet13!BN32</f>
        <v>4.9196787148594379E-2</v>
      </c>
      <c r="BM27" s="2">
        <f>Sheet13!BM32/Sheet13!BN32</f>
        <v>0</v>
      </c>
      <c r="BN27" s="10"/>
      <c r="BP27" s="6">
        <v>4</v>
      </c>
      <c r="BQ27" s="2">
        <f>Sheet13!BQ32/Sheet13!BY32</f>
        <v>0</v>
      </c>
      <c r="BR27" s="2">
        <f>Sheet13!BR32/Sheet13!BY32</f>
        <v>0</v>
      </c>
      <c r="BS27" s="2">
        <f>Sheet13!BS32/Sheet13!BY32</f>
        <v>0</v>
      </c>
      <c r="BT27" s="13">
        <f>Sheet13!BT32/Sheet13!BY32</f>
        <v>0.44377510040160645</v>
      </c>
      <c r="BU27" s="2">
        <f>Sheet13!BU32/Sheet13!BY32</f>
        <v>0.52710843373493976</v>
      </c>
      <c r="BV27" s="2">
        <f>Sheet13!BV32/Sheet13!BY32</f>
        <v>2.9116465863453816E-2</v>
      </c>
      <c r="BW27" s="2">
        <f>Sheet13!BW32/Sheet13!BY32</f>
        <v>0</v>
      </c>
    </row>
    <row r="28" spans="1:75" s="6" customFormat="1" x14ac:dyDescent="0.25">
      <c r="B28" s="6">
        <v>3</v>
      </c>
      <c r="C28" s="2">
        <f>Sheet13!C33/Sheet13!K33</f>
        <v>7.4349442379182153E-3</v>
      </c>
      <c r="D28" s="2">
        <f>Sheet13!D33/Sheet13!K33</f>
        <v>3.0978934324659233E-2</v>
      </c>
      <c r="E28" s="2">
        <f>Sheet13!E33/Sheet13!K33</f>
        <v>6.1957868649318466E-2</v>
      </c>
      <c r="F28" s="2">
        <f>Sheet13!F33/Sheet13!K33</f>
        <v>0.15861214374225527</v>
      </c>
      <c r="G28" s="13">
        <f>Sheet13!G33/Sheet13!K33</f>
        <v>0.16852540272614622</v>
      </c>
      <c r="H28" s="2">
        <f>Sheet13!H33/Sheet13!K33</f>
        <v>0.1809169764560099</v>
      </c>
      <c r="I28" s="2">
        <f>Sheet13!I33/Sheet13!K33</f>
        <v>0.39157372986369271</v>
      </c>
      <c r="K28" s="10"/>
      <c r="M28" s="6">
        <v>3</v>
      </c>
      <c r="N28" s="2">
        <f>Sheet13!N33/Sheet13!V33</f>
        <v>0</v>
      </c>
      <c r="O28" s="2">
        <f>Sheet13!O33/Sheet13!V33</f>
        <v>0</v>
      </c>
      <c r="P28" s="2">
        <f>Sheet13!P33/Sheet13!V33</f>
        <v>2.4630541871921183E-2</v>
      </c>
      <c r="Q28" s="2">
        <f>Sheet13!Q33/Sheet13!V33</f>
        <v>0.11330049261083744</v>
      </c>
      <c r="R28" s="13">
        <f>Sheet13!R33/Sheet13!V33</f>
        <v>0.31896551724137934</v>
      </c>
      <c r="S28" s="2">
        <f>Sheet13!S33/Sheet13!V33</f>
        <v>0.24630541871921183</v>
      </c>
      <c r="T28" s="2">
        <f>Sheet13!T33/Sheet13!V33</f>
        <v>0.29679802955665024</v>
      </c>
      <c r="V28" s="10"/>
      <c r="X28" s="6">
        <v>3</v>
      </c>
      <c r="Y28" s="2">
        <f>Sheet13!Y33/Sheet13!AG33</f>
        <v>0</v>
      </c>
      <c r="Z28" s="2">
        <f>Sheet13!Z33/Sheet13!AG33</f>
        <v>2.4783147459727386E-3</v>
      </c>
      <c r="AA28" s="2">
        <f>Sheet13!AA33/Sheet13!AG33</f>
        <v>2.4783147459727386E-3</v>
      </c>
      <c r="AB28" s="2">
        <f>Sheet13!AB33/Sheet13!AG33</f>
        <v>4.9566294919454773E-2</v>
      </c>
      <c r="AC28" s="13">
        <f>Sheet13!AC33/Sheet13!AG33</f>
        <v>0.37794299876084264</v>
      </c>
      <c r="AD28" s="2">
        <f>Sheet13!AD33/Sheet13!AG33</f>
        <v>0.37422552664188352</v>
      </c>
      <c r="AE28" s="2">
        <f>Sheet13!AE33/Sheet13!AG33</f>
        <v>0.19330855018587362</v>
      </c>
      <c r="AH28" s="10"/>
      <c r="AJ28" s="6">
        <v>3</v>
      </c>
      <c r="AK28" s="2">
        <f>Sheet13!AK33/Sheet13!AS33</f>
        <v>0</v>
      </c>
      <c r="AL28" s="2">
        <f>Sheet13!AL33/Sheet13!AS33</f>
        <v>2.4813895781637717E-3</v>
      </c>
      <c r="AM28" s="2">
        <f>Sheet13!AM33/Sheet13!AS33</f>
        <v>2.4813895781637717E-3</v>
      </c>
      <c r="AN28" s="2">
        <f>Sheet13!AN33/Sheet13!AS33</f>
        <v>6.2034739454094297E-3</v>
      </c>
      <c r="AO28" s="13">
        <f>Sheet13!AO33/Sheet13!AS33</f>
        <v>0.42183622828784118</v>
      </c>
      <c r="AP28" s="2">
        <f>Sheet13!AP33/Sheet13!AS33</f>
        <v>0.51488833746898266</v>
      </c>
      <c r="AQ28" s="2">
        <f>Sheet13!AQ33/Sheet13!AS33</f>
        <v>5.2109181141439205E-2</v>
      </c>
      <c r="AS28" s="10"/>
      <c r="AU28" s="6">
        <v>3</v>
      </c>
      <c r="AV28" s="2">
        <f>Sheet13!AV33/Sheet13!BD33</f>
        <v>0</v>
      </c>
      <c r="AW28" s="2">
        <f>Sheet13!AW33/Sheet13!BD33</f>
        <v>3.7037037037037038E-3</v>
      </c>
      <c r="AX28" s="2">
        <f>Sheet13!AX33/Sheet13!BD33</f>
        <v>3.7037037037037038E-3</v>
      </c>
      <c r="AY28" s="2">
        <f>Sheet13!AY33/Sheet13!BD33</f>
        <v>9.876543209876543E-3</v>
      </c>
      <c r="AZ28" s="13">
        <f>Sheet13!AZ33/Sheet13!BD33</f>
        <v>0.40493827160493828</v>
      </c>
      <c r="BA28" s="2">
        <f>Sheet13!BA33/Sheet13!BD33</f>
        <v>0.55308641975308637</v>
      </c>
      <c r="BB28" s="2">
        <f>Sheet13!BB33/Sheet13!BD33</f>
        <v>2.4691358024691357E-2</v>
      </c>
      <c r="BD28" s="10"/>
      <c r="BF28" s="6">
        <v>3</v>
      </c>
      <c r="BG28" s="2">
        <f>Sheet13!BG33/Sheet13!BN33</f>
        <v>0</v>
      </c>
      <c r="BH28" s="2">
        <f>Sheet13!BH33/Sheet13!BN33</f>
        <v>6.1199510403916772E-3</v>
      </c>
      <c r="BI28" s="2">
        <f>Sheet13!BI33/Sheet13!BN33</f>
        <v>6.1199510403916772E-3</v>
      </c>
      <c r="BJ28" s="2">
        <f>Sheet13!BJ33/Sheet13!BN33</f>
        <v>1.8359853121175031E-2</v>
      </c>
      <c r="BK28" s="13">
        <f>Sheet13!BK33/Sheet13!BN33</f>
        <v>0.45165238678090575</v>
      </c>
      <c r="BL28" s="2">
        <f>Sheet13!BL33/Sheet13!BN33</f>
        <v>0.4944920440636475</v>
      </c>
      <c r="BM28" s="2">
        <f>Sheet13!BM33/Sheet13!BN33</f>
        <v>2.3255813953488372E-2</v>
      </c>
      <c r="BN28" s="10"/>
      <c r="BP28" s="6">
        <v>3</v>
      </c>
      <c r="BQ28" s="2">
        <f>Sheet13!BQ33/Sheet13!BY33</f>
        <v>0</v>
      </c>
      <c r="BR28" s="2">
        <f>Sheet13!BR33/Sheet13!BY33</f>
        <v>1.2077294685990338E-2</v>
      </c>
      <c r="BS28" s="2">
        <f>Sheet13!BS33/Sheet13!BY33</f>
        <v>8.4541062801932361E-3</v>
      </c>
      <c r="BT28" s="2">
        <f>Sheet13!BT33/Sheet13!BY33</f>
        <v>8.4541062801932361E-3</v>
      </c>
      <c r="BU28" s="13">
        <f>Sheet13!BU33/Sheet13!BY33</f>
        <v>0.51449275362318836</v>
      </c>
      <c r="BV28" s="2">
        <f>Sheet13!BV33/Sheet13!BY33</f>
        <v>0.4251207729468599</v>
      </c>
      <c r="BW28" s="2">
        <f>Sheet13!BW33/Sheet13!BY33</f>
        <v>3.140096618357488E-2</v>
      </c>
    </row>
    <row r="29" spans="1:75" s="6" customFormat="1" x14ac:dyDescent="0.25">
      <c r="B29" s="6">
        <v>2</v>
      </c>
      <c r="C29" s="2">
        <f>Sheet13!C34/Sheet13!K34</f>
        <v>8.4033613445378148E-3</v>
      </c>
      <c r="D29" s="2">
        <f>Sheet13!D34/Sheet13!K34</f>
        <v>1.5756302521008403E-2</v>
      </c>
      <c r="E29" s="2">
        <f>Sheet13!E34/Sheet13!K34</f>
        <v>4.4117647058823532E-2</v>
      </c>
      <c r="F29" s="2">
        <f>Sheet13!F34/Sheet13!K34</f>
        <v>0.12079831932773109</v>
      </c>
      <c r="G29" s="2">
        <f>Sheet13!G34/Sheet13!K34</f>
        <v>0.11239495798319328</v>
      </c>
      <c r="H29" s="13">
        <f>Sheet13!H34/Sheet13!K34</f>
        <v>0.17331932773109243</v>
      </c>
      <c r="I29" s="14">
        <f>Sheet13!I34/Sheet13!K34</f>
        <v>0.52521008403361347</v>
      </c>
      <c r="K29" s="10"/>
      <c r="M29" s="6">
        <v>2</v>
      </c>
      <c r="N29" s="2">
        <f>Sheet13!N34/Sheet13!V34</f>
        <v>1.0141987829614604E-2</v>
      </c>
      <c r="O29" s="2">
        <f>Sheet13!O34/Sheet13!V34</f>
        <v>3.0425963488843813E-3</v>
      </c>
      <c r="P29" s="2">
        <f>Sheet13!P34/Sheet13!V34</f>
        <v>2.9411764705882353E-2</v>
      </c>
      <c r="Q29" s="2">
        <f>Sheet13!Q34/Sheet13!V34</f>
        <v>6.5922920892494935E-2</v>
      </c>
      <c r="R29" s="2">
        <f>Sheet13!R34/Sheet13!V34</f>
        <v>0.21703853955375255</v>
      </c>
      <c r="S29" s="13">
        <f>Sheet13!S34/Sheet13!V34</f>
        <v>0.25354969574036512</v>
      </c>
      <c r="T29" s="2">
        <f>Sheet13!T34/Sheet13!V34</f>
        <v>0.4208924949290061</v>
      </c>
      <c r="V29" s="10"/>
      <c r="X29" s="6">
        <v>2</v>
      </c>
      <c r="Y29" s="2">
        <f>Sheet13!Y34/Sheet13!AG34</f>
        <v>0</v>
      </c>
      <c r="Z29" s="2">
        <f>Sheet13!Z34/Sheet13!AG34</f>
        <v>2.0512820512820513E-3</v>
      </c>
      <c r="AA29" s="2">
        <f>Sheet13!AA34/Sheet13!AG34</f>
        <v>2.0512820512820513E-3</v>
      </c>
      <c r="AB29" s="2">
        <f>Sheet13!AB34/Sheet13!AG34</f>
        <v>2.3589743589743591E-2</v>
      </c>
      <c r="AC29" s="2">
        <f>Sheet13!AC34/Sheet13!AG34</f>
        <v>0.23076923076923078</v>
      </c>
      <c r="AD29" s="13">
        <f>Sheet13!AD34/Sheet13!AG34</f>
        <v>0.41333333333333333</v>
      </c>
      <c r="AE29" s="2">
        <f>Sheet13!AE34/Sheet13!AG34</f>
        <v>0.3282051282051282</v>
      </c>
      <c r="AH29" s="10"/>
      <c r="AJ29" s="6">
        <v>2</v>
      </c>
      <c r="AK29" s="2">
        <f>Sheet13!AK34/Sheet13!AS34</f>
        <v>0</v>
      </c>
      <c r="AL29" s="2">
        <f>Sheet13!AL34/Sheet13!AS34</f>
        <v>3.0864197530864196E-3</v>
      </c>
      <c r="AM29" s="2">
        <f>Sheet13!AM34/Sheet13!AS34</f>
        <v>2.05761316872428E-3</v>
      </c>
      <c r="AN29" s="2">
        <f>Sheet13!AN34/Sheet13!AS34</f>
        <v>8.23045267489712E-3</v>
      </c>
      <c r="AO29" s="2">
        <f>Sheet13!AO34/Sheet13!AS34</f>
        <v>0.19032921810699588</v>
      </c>
      <c r="AP29" s="13">
        <f>Sheet13!AP34/Sheet13!AS34</f>
        <v>0.51337448559670784</v>
      </c>
      <c r="AQ29" s="2">
        <f>Sheet13!AQ34/Sheet13!AS34</f>
        <v>0.28292181069958849</v>
      </c>
      <c r="AS29" s="10"/>
      <c r="AU29" s="6">
        <v>2</v>
      </c>
      <c r="AV29" s="2">
        <f>Sheet13!AV34/Sheet13!BD34</f>
        <v>0</v>
      </c>
      <c r="AW29" s="2">
        <f>Sheet13!AW34/Sheet13!BD34</f>
        <v>5.1387461459403904E-3</v>
      </c>
      <c r="AX29" s="2">
        <f>Sheet13!AX34/Sheet13!BD34</f>
        <v>5.1387461459403904E-3</v>
      </c>
      <c r="AY29" s="2">
        <f>Sheet13!AY34/Sheet13!BD34</f>
        <v>6.1664953751284684E-3</v>
      </c>
      <c r="AZ29" s="2">
        <f>Sheet13!AZ34/Sheet13!BD34</f>
        <v>0.15005138746145941</v>
      </c>
      <c r="BA29" s="13">
        <f>Sheet13!BA34/Sheet13!BD34</f>
        <v>0.57656731757451185</v>
      </c>
      <c r="BB29" s="2">
        <f>Sheet13!BB34/Sheet13!BD34</f>
        <v>0.25693730729701952</v>
      </c>
      <c r="BD29" s="10"/>
      <c r="BF29" s="6">
        <v>2</v>
      </c>
      <c r="BG29" s="2">
        <f>Sheet13!BG34/Sheet13!BN34</f>
        <v>0</v>
      </c>
      <c r="BH29" s="2">
        <f>Sheet13!BH34/Sheet13!BN34</f>
        <v>9.1930541368743617E-3</v>
      </c>
      <c r="BI29" s="2">
        <f>Sheet13!BI34/Sheet13!BN34</f>
        <v>5.1072522982635342E-3</v>
      </c>
      <c r="BJ29" s="2">
        <f>Sheet13!BJ34/Sheet13!BN34</f>
        <v>5.1072522982635342E-3</v>
      </c>
      <c r="BK29" s="2">
        <f>Sheet13!BK34/Sheet13!BN34</f>
        <v>9.7037793667007155E-2</v>
      </c>
      <c r="BL29" s="13">
        <f>Sheet13!BL34/Sheet13!BN34</f>
        <v>0.69050051072522978</v>
      </c>
      <c r="BM29" s="2">
        <f>Sheet13!BM34/Sheet13!BN34</f>
        <v>0.1930541368743616</v>
      </c>
      <c r="BN29" s="10"/>
      <c r="BP29" s="6">
        <v>2</v>
      </c>
      <c r="BQ29" s="2">
        <f>Sheet13!BQ34/Sheet13!BY34</f>
        <v>0</v>
      </c>
      <c r="BR29" s="2">
        <f>Sheet13!BR34/Sheet13!BY34</f>
        <v>1.5060240963855422E-2</v>
      </c>
      <c r="BS29" s="2">
        <f>Sheet13!BS34/Sheet13!BY34</f>
        <v>9.0361445783132526E-3</v>
      </c>
      <c r="BT29" s="2">
        <f>Sheet13!BT34/Sheet13!BY34</f>
        <v>8.0321285140562242E-3</v>
      </c>
      <c r="BU29" s="2">
        <f>Sheet13!BU34/Sheet13!BY34</f>
        <v>7.7309236947791168E-2</v>
      </c>
      <c r="BV29" s="13">
        <f>Sheet13!BV34/Sheet13!BY34</f>
        <v>0.74698795180722888</v>
      </c>
      <c r="BW29" s="2">
        <f>Sheet13!BW34/Sheet13!BY34</f>
        <v>0.14357429718875503</v>
      </c>
    </row>
    <row r="30" spans="1:75" s="6" customFormat="1" x14ac:dyDescent="0.25">
      <c r="B30" s="6">
        <v>1</v>
      </c>
      <c r="C30" s="2">
        <f>Sheet13!C35/Sheet13!K35</f>
        <v>0</v>
      </c>
      <c r="D30" s="2">
        <f>Sheet13!D35/Sheet13!K35</f>
        <v>0</v>
      </c>
      <c r="E30" s="2">
        <f>Sheet13!E35/Sheet13!K35</f>
        <v>0</v>
      </c>
      <c r="F30" s="2">
        <f>Sheet13!F35/Sheet13!K35</f>
        <v>1.2048192771084338E-2</v>
      </c>
      <c r="G30" s="2">
        <f>Sheet13!G35/Sheet13!K35</f>
        <v>7.9956188389923327E-2</v>
      </c>
      <c r="H30" s="2">
        <f>Sheet13!H35/Sheet13!K35</f>
        <v>0.41730558598028478</v>
      </c>
      <c r="I30" s="13">
        <f>Sheet13!I35/Sheet13!K35</f>
        <v>0.49069003285870755</v>
      </c>
      <c r="K30" s="10"/>
      <c r="M30" s="6">
        <v>1</v>
      </c>
      <c r="N30" s="2">
        <f>Sheet13!N35/Sheet13!V35</f>
        <v>0</v>
      </c>
      <c r="O30" s="2">
        <f>Sheet13!O35/Sheet13!V35</f>
        <v>0</v>
      </c>
      <c r="P30" s="2">
        <f>Sheet13!P35/Sheet13!V35</f>
        <v>0</v>
      </c>
      <c r="Q30" s="2">
        <f>Sheet13!Q35/Sheet13!V35</f>
        <v>0</v>
      </c>
      <c r="R30" s="2">
        <f>Sheet13!R35/Sheet13!V35</f>
        <v>6.2431544359255201E-2</v>
      </c>
      <c r="S30" s="2">
        <f>Sheet13!S35/Sheet13!V35</f>
        <v>0.37349397590361444</v>
      </c>
      <c r="T30" s="13">
        <f>Sheet13!T35/Sheet13!V35</f>
        <v>0.56407447973713032</v>
      </c>
      <c r="V30" s="10"/>
      <c r="X30" s="6">
        <v>1</v>
      </c>
      <c r="Y30" s="2">
        <f>Sheet13!Y35/Sheet13!AG35</f>
        <v>0</v>
      </c>
      <c r="Z30" s="2">
        <f>Sheet13!Z35/Sheet13!AG35</f>
        <v>0</v>
      </c>
      <c r="AA30" s="2">
        <f>Sheet13!AA35/Sheet13!AG35</f>
        <v>0</v>
      </c>
      <c r="AB30" s="2">
        <f>Sheet13!AB35/Sheet13!AG35</f>
        <v>0</v>
      </c>
      <c r="AC30" s="2">
        <f>Sheet13!AC35/Sheet13!AG35</f>
        <v>3.5049288061336253E-2</v>
      </c>
      <c r="AD30" s="2">
        <f>Sheet13!AD35/Sheet13!AG35</f>
        <v>0.41073384446878425</v>
      </c>
      <c r="AE30" s="13">
        <f>Sheet13!AE35/Sheet13!AG35</f>
        <v>0.55421686746987953</v>
      </c>
      <c r="AH30" s="10"/>
      <c r="AJ30" s="6">
        <v>1</v>
      </c>
      <c r="AK30" s="2">
        <f>Sheet13!AK35/Sheet13!AS35</f>
        <v>0</v>
      </c>
      <c r="AL30" s="2">
        <f>Sheet13!AL35/Sheet13!AS35</f>
        <v>0</v>
      </c>
      <c r="AM30" s="2">
        <f>Sheet13!AM35/Sheet13!AS35</f>
        <v>0</v>
      </c>
      <c r="AN30" s="2">
        <f>Sheet13!AN35/Sheet13!AS35</f>
        <v>0</v>
      </c>
      <c r="AO30" s="2">
        <f>Sheet13!AO35/Sheet13!AS35</f>
        <v>4.3811610076670317E-3</v>
      </c>
      <c r="AP30" s="2">
        <f>Sheet13!AP35/Sheet13!AS35</f>
        <v>0.46659364731653891</v>
      </c>
      <c r="AQ30" s="13">
        <f>Sheet13!AQ35/Sheet13!AS35</f>
        <v>0.52902519167579409</v>
      </c>
      <c r="AS30" s="10"/>
      <c r="AU30" s="6">
        <v>1</v>
      </c>
      <c r="AV30" s="2">
        <f>Sheet13!AV35/Sheet13!BD35</f>
        <v>0</v>
      </c>
      <c r="AW30" s="2">
        <f>Sheet13!AW35/Sheet13!BD35</f>
        <v>0</v>
      </c>
      <c r="AX30" s="2">
        <f>Sheet13!AX35/Sheet13!BD35</f>
        <v>0</v>
      </c>
      <c r="AY30" s="2">
        <f>Sheet13!AY35/Sheet13!BD35</f>
        <v>0</v>
      </c>
      <c r="AZ30" s="2">
        <f>Sheet13!AZ35/Sheet13!BD35</f>
        <v>0</v>
      </c>
      <c r="BA30" s="2">
        <f>Sheet13!BA35/Sheet13!BD35</f>
        <v>0.43592552026286968</v>
      </c>
      <c r="BB30" s="13">
        <f>Sheet13!BB35/Sheet13!BD35</f>
        <v>0.56407447973713032</v>
      </c>
      <c r="BD30" s="10"/>
      <c r="BF30" s="6">
        <v>1</v>
      </c>
      <c r="BG30" s="2">
        <f>Sheet13!BG35/Sheet13!BN35</f>
        <v>0</v>
      </c>
      <c r="BH30" s="2">
        <f>Sheet13!BH35/Sheet13!BN35</f>
        <v>0</v>
      </c>
      <c r="BI30" s="2">
        <f>Sheet13!BI35/Sheet13!BN35</f>
        <v>0</v>
      </c>
      <c r="BJ30" s="2">
        <f>Sheet13!BJ35/Sheet13!BN35</f>
        <v>0</v>
      </c>
      <c r="BK30" s="2">
        <f>Sheet13!BK35/Sheet13!BN35</f>
        <v>0</v>
      </c>
      <c r="BL30" s="2">
        <f>Sheet13!BL35/Sheet13!BN35</f>
        <v>0.33296823658269442</v>
      </c>
      <c r="BM30" s="13">
        <f>Sheet13!BM35/Sheet13!BN35</f>
        <v>0.66703176341730563</v>
      </c>
      <c r="BN30" s="10"/>
      <c r="BP30" s="6">
        <v>1</v>
      </c>
      <c r="BQ30" s="2">
        <f>Sheet13!BQ35/Sheet13!BY35</f>
        <v>0</v>
      </c>
      <c r="BR30" s="2">
        <f>Sheet13!BR35/Sheet13!BY35</f>
        <v>0</v>
      </c>
      <c r="BS30" s="2">
        <f>Sheet13!BS35/Sheet13!BY35</f>
        <v>0</v>
      </c>
      <c r="BT30" s="2">
        <f>Sheet13!BT35/Sheet13!BY35</f>
        <v>0</v>
      </c>
      <c r="BU30" s="2">
        <f>Sheet13!BU35/Sheet13!BY35</f>
        <v>0</v>
      </c>
      <c r="BV30" s="2">
        <f>Sheet13!BV35/Sheet13!BY35</f>
        <v>0.28696604600219056</v>
      </c>
      <c r="BW30" s="13">
        <f>Sheet13!BW35/Sheet13!BY35</f>
        <v>0.71303395399780944</v>
      </c>
    </row>
    <row r="31" spans="1:75" x14ac:dyDescent="0.25">
      <c r="D31" s="3">
        <f>SUM(D25,O25,Z25,AL25,AW25,BH25,BR25)/7</f>
        <v>0.2260880255716744</v>
      </c>
      <c r="E31" s="3"/>
      <c r="F31" s="3"/>
      <c r="G31" s="3"/>
      <c r="H31" s="3"/>
      <c r="I31" s="3"/>
      <c r="K31" s="8"/>
      <c r="V31" s="8"/>
      <c r="AH31" s="8"/>
      <c r="AS31" s="8"/>
      <c r="BD31" s="8"/>
      <c r="BN31" s="8"/>
    </row>
    <row r="32" spans="1:75" x14ac:dyDescent="0.25">
      <c r="B32" t="s">
        <v>3</v>
      </c>
      <c r="C32" s="4">
        <f xml:space="preserve"> SUM(C24,D25,E26,F27,G28,H29,I30)/7</f>
        <v>0.23146058638863948</v>
      </c>
      <c r="E32" s="3">
        <f>SUM(E26,P26,AA26,AM26,AX26,BI26,BS26)/7</f>
        <v>0.16161063040111184</v>
      </c>
      <c r="F32" s="3">
        <f>SUM(F27,D25,E26)/SUM(G28,H29,I30)</f>
        <v>0.94613387465912069</v>
      </c>
      <c r="G32" s="3"/>
      <c r="H32" s="3"/>
      <c r="I32" s="3"/>
      <c r="K32" s="8"/>
      <c r="M32" t="s">
        <v>3</v>
      </c>
      <c r="N32" s="4">
        <f xml:space="preserve"> SUM(N24,O25,P26,Q27,R28,S29,T30)/7</f>
        <v>0.25290450308060253</v>
      </c>
      <c r="P32" s="3">
        <f>SUM(P26,AA26,AL26,AX26,BI26,CD26)/7</f>
        <v>9.2706265023994011E-2</v>
      </c>
      <c r="V32" s="8"/>
      <c r="X32" t="s">
        <v>3</v>
      </c>
      <c r="Y32" s="4">
        <f xml:space="preserve"> SUM(Y24,Z25,AA26,AB27,AC28,AD29,AE30)/7</f>
        <v>0.28813706463539379</v>
      </c>
      <c r="AH32" s="8"/>
      <c r="AJ32" t="s">
        <v>3</v>
      </c>
      <c r="AK32" s="4">
        <f xml:space="preserve"> SUM(AK24,AL25,AM26,AN27,AO28,AP29,AQ30)/7</f>
        <v>0.30172380360493084</v>
      </c>
      <c r="AS32" s="8"/>
      <c r="AU32" t="s">
        <v>3</v>
      </c>
      <c r="AV32" s="4">
        <f xml:space="preserve"> SUM(AV24,AW25,AX26,AY27,AZ28,BA29,BB30)/7</f>
        <v>0.31571528677712923</v>
      </c>
      <c r="BD32" s="8"/>
      <c r="BF32" t="s">
        <v>3</v>
      </c>
      <c r="BG32" s="4">
        <f xml:space="preserve"> SUM(BG24,BH25,BI26,BJ27,BK28,BL29,BM30)/7</f>
        <v>0.35642138558544539</v>
      </c>
      <c r="BN32" s="8"/>
      <c r="BP32" t="s">
        <v>3</v>
      </c>
      <c r="BQ32" s="4">
        <f xml:space="preserve"> SUM(BQ24,BR25,BS26,BT27,BU28,BV29,BW30)/7</f>
        <v>0.38881130593320973</v>
      </c>
    </row>
    <row r="33" spans="1:75" x14ac:dyDescent="0.25">
      <c r="B33" t="s">
        <v>4</v>
      </c>
      <c r="C33" s="4">
        <f>SUM(E27:G27,C24,C25:E25,D26:F26,F28:H28,G29:I29,H30:I30)/7</f>
        <v>0.54001661357181163</v>
      </c>
      <c r="E33" s="3">
        <f>SUM(H29,S29,AD29,AP29,BA29,BL29,BV29)/7</f>
        <v>0.48109037464406701</v>
      </c>
      <c r="F33" s="3">
        <f>SUM(F27,Q27,AB27,AN27,AY27,BJ27,BT27)/7</f>
        <v>0.30345628711435496</v>
      </c>
      <c r="G33" s="3"/>
      <c r="H33" s="3"/>
      <c r="I33" s="3"/>
      <c r="K33" s="8"/>
      <c r="M33" t="s">
        <v>4</v>
      </c>
      <c r="N33" s="4">
        <f>SUM(P27:R27,N24,N25:P25,O26:Q26,Q28:S28,R29:T29,S30:T30)/7</f>
        <v>0.60359650352919381</v>
      </c>
      <c r="P33" s="3">
        <f>SUM(S29,AD29,AO29,BA29,BL29,BW29,CG29)/7</f>
        <v>0.32397919609559872</v>
      </c>
      <c r="V33" s="8"/>
      <c r="X33" t="s">
        <v>4</v>
      </c>
      <c r="Y33" s="4">
        <f>SUM(AA27:AC27,Y24,Y25:AA25,Z26:AB26,AB28:AD28,AC29:AE29,AD30:AE30)/7</f>
        <v>0.67549847332377211</v>
      </c>
      <c r="AH33" s="8"/>
      <c r="AJ33" t="s">
        <v>4</v>
      </c>
      <c r="AK33" s="4">
        <f>SUM(AM27:AO27,AK24,AK25:AM25,AL26:AN26,AN28:AP28,AO29:AQ29,AP30:AQ30)/7</f>
        <v>0.7540992673319532</v>
      </c>
      <c r="AS33" s="8"/>
      <c r="AU33" t="s">
        <v>4</v>
      </c>
      <c r="AV33" s="4">
        <f>SUM(AX27:AZ27,AV24,AV25:AX25,AW26:AY26,AY28:BA28,AZ29:BB29,BA30:BB30)/7</f>
        <v>0.77552640551233065</v>
      </c>
      <c r="BD33" s="8"/>
      <c r="BF33" t="s">
        <v>4</v>
      </c>
      <c r="BG33" s="4">
        <f>SUM(BI27:BK27,BG24,BG25:BI25,BH26:BJ26,BJ28:BL28,BK29:BM29,BL30:BM30)/7</f>
        <v>0.79320860646377855</v>
      </c>
      <c r="BN33" s="8"/>
      <c r="BP33" t="s">
        <v>4</v>
      </c>
      <c r="BQ33" s="4">
        <f>SUM(BS27:BU27,BQ24,BQ25:BS25,BR26:BT26,BT28:BV28,BU29:BW29,BV30:BW30)/7</f>
        <v>0.80479225847032487</v>
      </c>
    </row>
    <row r="34" spans="1:75" x14ac:dyDescent="0.25">
      <c r="B34" t="s">
        <v>5</v>
      </c>
      <c r="C34" s="4">
        <f>SUM(C24:E24,C25:F25,C26:G26,D27:H27,E28:I28,F29:I29,G30:I30)/7</f>
        <v>0.70643750642297731</v>
      </c>
      <c r="E34" s="3">
        <f>SUM(D24:I24,E25:I25,F26:I26,G27:I27,H28:I28,I29)/SUM(C25:C30,D26:D30,E27:E30,F28:F30,G29:G30,H30)</f>
        <v>2.3488732670280137</v>
      </c>
      <c r="F34" s="3"/>
      <c r="G34" s="3">
        <f>SUM(G28,R28,AC28,AO28,AZ28,BK28,BU28)/7</f>
        <v>0.37976479414646314</v>
      </c>
      <c r="H34" s="3"/>
      <c r="I34" s="3"/>
      <c r="K34" s="8"/>
      <c r="M34" t="s">
        <v>5</v>
      </c>
      <c r="N34" s="4">
        <f>SUM(N24:P24,N25:Q25,N26:R26,O27:S27,P28:T28,Q29:T29,R30:T30)/7</f>
        <v>0.76970613948018962</v>
      </c>
      <c r="V34" s="8"/>
      <c r="X34" t="s">
        <v>5</v>
      </c>
      <c r="Y34" s="4">
        <f>SUM(Y24:AA24,Y25:AB25,Y26:AC26,Z27:AD27,AA28:AE28,AB29:AE29,AC30:AE30)/7</f>
        <v>0.83062498454133238</v>
      </c>
      <c r="AH34" s="8"/>
      <c r="AJ34" t="s">
        <v>5</v>
      </c>
      <c r="AK34" s="4">
        <f>SUM(AK24:AM24,AK25:AN25,AK26:AO26,AL27:AP27,AM28:AQ28,AN29:AQ29,AO30:AQ30)/7</f>
        <v>0.84598411192992395</v>
      </c>
      <c r="AS34" s="8"/>
      <c r="AU34" t="s">
        <v>5</v>
      </c>
      <c r="AV34" s="4">
        <f>SUM(AV24:AX24,AV25:AY25,AV26:AZ26,AW27:BA27,AX28:BB28,AY29:BB29,AZ30:BB30)/7</f>
        <v>0.8540595668699037</v>
      </c>
      <c r="BD34" s="8"/>
      <c r="BF34" t="s">
        <v>5</v>
      </c>
      <c r="BG34" s="4">
        <f>SUM(BG24:BI24,BG25:BJ25,BG26:BK26,BH27:BL27,BI28:BM28,BJ29:BM29,BK30:BM30)/7</f>
        <v>0.85422567750349576</v>
      </c>
      <c r="BN34" s="8"/>
      <c r="BP34" t="s">
        <v>5</v>
      </c>
      <c r="BQ34" s="4">
        <f>SUM(BQ24:BS24,BQ25:BT25,BQ26:BU26,BR27:BV27,BS28:BW28,BT29:BW29,BU30:BW30)/7</f>
        <v>0.85197518853883436</v>
      </c>
    </row>
    <row r="35" spans="1:75" x14ac:dyDescent="0.25">
      <c r="B35" t="s">
        <v>25</v>
      </c>
      <c r="C35" s="4">
        <f>SUM(F24:I24,G25:I25,H26:I26,I27,C27,C28:D28,C29:E29,C30:F30)/7</f>
        <v>0.1507053507198797</v>
      </c>
      <c r="E35" s="3"/>
      <c r="F35" s="3"/>
      <c r="G35" s="3"/>
      <c r="H35" s="3">
        <f>SUM(H29,S29,AD29,AP29,BA29,BL29,BV29)/7</f>
        <v>0.48109037464406701</v>
      </c>
      <c r="I35" s="3"/>
      <c r="K35" s="8"/>
      <c r="M35" t="s">
        <v>25</v>
      </c>
      <c r="N35" s="4">
        <f>SUM(Q24:T24,R25:T25,S26:T26,T27,N27,N28:O28,N29:P29,N30:Q30)/7</f>
        <v>8.7436717662667598E-2</v>
      </c>
      <c r="V35" s="8"/>
      <c r="X35" t="s">
        <v>25</v>
      </c>
      <c r="Y35" s="4">
        <f>SUM(AB24:AE24,AC25:AE25,AD26:AE26,AE27,Y27,Y28:Z28,Y29:AA29,Y30:AB30)/7</f>
        <v>2.6517872601524661E-2</v>
      </c>
      <c r="AH35" s="8"/>
      <c r="AJ35" t="s">
        <v>25</v>
      </c>
      <c r="AK35" s="4">
        <f>SUM(AN24:AQ24,AO25:AQ25,AP26:AQ26,AQ27,AK27,AK28:AL28,AK29:AM29,AK30:AN30)/7</f>
        <v>1.1158745212933155E-2</v>
      </c>
      <c r="AS35" s="8"/>
      <c r="AU35" t="s">
        <v>25</v>
      </c>
      <c r="AV35" s="4">
        <f>SUM(AY24:BB24,AZ25:BB25,BA26:BB26,BB27,AV27,AV28:AW28,AV29:AX29,AV30:AY30)/7</f>
        <v>3.0832902729533451E-3</v>
      </c>
      <c r="BD35" s="8"/>
      <c r="BF35" t="s">
        <v>25</v>
      </c>
      <c r="BG35" s="4">
        <f>SUM(BJ24:BM24,BK25:BM25,BL26:BM26,BM27,BG27,BG28:BH28,BG29:BI29,BG30:BJ30)/7</f>
        <v>2.9171796393613679E-3</v>
      </c>
      <c r="BN35" s="8"/>
      <c r="BP35" t="s">
        <v>25</v>
      </c>
      <c r="BQ35" s="4">
        <f>SUM(BT24:BW24,BU25:BW25,BV26:BW26,BW27,BQ27,BQ28:BR28,BQ29:BS29,BQ30:BT30)/7</f>
        <v>5.1676686040227158E-3</v>
      </c>
    </row>
    <row r="36" spans="1:75" x14ac:dyDescent="0.25">
      <c r="I36" s="3">
        <f>SUM(I30,T30,AE30,AQ30,BB30,BM30,BW30)/7</f>
        <v>0.58316382412767953</v>
      </c>
      <c r="K36" s="8"/>
      <c r="V36" s="8"/>
      <c r="AH36" s="8"/>
      <c r="AS36" s="8"/>
      <c r="BD36" s="8"/>
      <c r="BN36" s="8"/>
    </row>
    <row r="37" spans="1:75" s="7" customFormat="1" x14ac:dyDescent="0.25">
      <c r="A37" s="7" t="s">
        <v>19</v>
      </c>
      <c r="K37" s="11"/>
      <c r="V37" s="11"/>
      <c r="AH37" s="11"/>
      <c r="AS37" s="11"/>
      <c r="BD37" s="11"/>
      <c r="BN37" s="11"/>
    </row>
    <row r="38" spans="1:75" s="7" customFormat="1" x14ac:dyDescent="0.25">
      <c r="A38" s="21"/>
      <c r="B38" s="7" t="s">
        <v>1</v>
      </c>
      <c r="K38" s="11"/>
      <c r="L38" s="21"/>
      <c r="M38" s="7" t="s">
        <v>1</v>
      </c>
      <c r="V38" s="11"/>
      <c r="W38" s="21"/>
      <c r="X38" s="7" t="s">
        <v>1</v>
      </c>
      <c r="AH38" s="11"/>
      <c r="AI38" s="21"/>
      <c r="AJ38" s="7" t="s">
        <v>1</v>
      </c>
      <c r="AS38" s="11"/>
      <c r="AT38" s="21"/>
      <c r="AU38" s="7" t="s">
        <v>1</v>
      </c>
      <c r="BD38" s="11"/>
      <c r="BE38" s="21"/>
      <c r="BF38" s="7" t="s">
        <v>1</v>
      </c>
      <c r="BN38" s="11"/>
      <c r="BO38" s="21"/>
      <c r="BP38" s="7" t="s">
        <v>26</v>
      </c>
    </row>
    <row r="39" spans="1:75" s="7" customFormat="1" x14ac:dyDescent="0.25">
      <c r="A39" s="7" t="s">
        <v>0</v>
      </c>
      <c r="B39" s="22"/>
      <c r="C39" s="7" t="s">
        <v>2</v>
      </c>
      <c r="D39" s="7">
        <v>12</v>
      </c>
      <c r="E39" s="7">
        <v>8</v>
      </c>
      <c r="F39" s="7">
        <v>4</v>
      </c>
      <c r="G39" s="7">
        <v>3</v>
      </c>
      <c r="H39" s="7">
        <v>2</v>
      </c>
      <c r="I39" s="7">
        <v>1</v>
      </c>
      <c r="K39" s="11"/>
      <c r="L39" s="7" t="s">
        <v>0</v>
      </c>
      <c r="M39" s="22"/>
      <c r="N39" s="7" t="s">
        <v>2</v>
      </c>
      <c r="O39" s="7">
        <v>12</v>
      </c>
      <c r="P39" s="7">
        <v>8</v>
      </c>
      <c r="Q39" s="7">
        <v>4</v>
      </c>
      <c r="R39" s="7">
        <v>3</v>
      </c>
      <c r="S39" s="7">
        <v>2</v>
      </c>
      <c r="T39" s="7">
        <v>1</v>
      </c>
      <c r="V39" s="11"/>
      <c r="W39" s="7" t="s">
        <v>0</v>
      </c>
      <c r="X39" s="22"/>
      <c r="Y39" s="7" t="s">
        <v>2</v>
      </c>
      <c r="Z39" s="7">
        <v>12</v>
      </c>
      <c r="AA39" s="7">
        <v>8</v>
      </c>
      <c r="AB39" s="7">
        <v>4</v>
      </c>
      <c r="AC39" s="7">
        <v>3</v>
      </c>
      <c r="AD39" s="7">
        <v>2</v>
      </c>
      <c r="AE39" s="7">
        <v>1</v>
      </c>
      <c r="AH39" s="11"/>
      <c r="AI39" s="7" t="s">
        <v>0</v>
      </c>
      <c r="AJ39" s="22"/>
      <c r="AK39" s="7" t="s">
        <v>2</v>
      </c>
      <c r="AL39" s="7">
        <v>12</v>
      </c>
      <c r="AM39" s="7">
        <v>8</v>
      </c>
      <c r="AN39" s="7">
        <v>4</v>
      </c>
      <c r="AO39" s="7">
        <v>3</v>
      </c>
      <c r="AP39" s="7">
        <v>2</v>
      </c>
      <c r="AQ39" s="7">
        <v>1</v>
      </c>
      <c r="AS39" s="11"/>
      <c r="AT39" s="7" t="s">
        <v>0</v>
      </c>
      <c r="AU39" s="22"/>
      <c r="AV39" s="7" t="s">
        <v>2</v>
      </c>
      <c r="AW39" s="7">
        <v>12</v>
      </c>
      <c r="AX39" s="7">
        <v>8</v>
      </c>
      <c r="AY39" s="7">
        <v>4</v>
      </c>
      <c r="AZ39" s="7">
        <v>3</v>
      </c>
      <c r="BA39" s="7">
        <v>2</v>
      </c>
      <c r="BB39" s="7">
        <v>1</v>
      </c>
      <c r="BD39" s="11"/>
      <c r="BE39" s="7" t="s">
        <v>0</v>
      </c>
      <c r="BF39" s="22"/>
      <c r="BG39" s="7" t="s">
        <v>2</v>
      </c>
      <c r="BH39" s="7">
        <v>12</v>
      </c>
      <c r="BI39" s="7">
        <v>8</v>
      </c>
      <c r="BJ39" s="7">
        <v>4</v>
      </c>
      <c r="BK39" s="7">
        <v>3</v>
      </c>
      <c r="BL39" s="7">
        <v>2</v>
      </c>
      <c r="BM39" s="7">
        <v>1</v>
      </c>
      <c r="BN39" s="11"/>
      <c r="BO39" s="7" t="s">
        <v>0</v>
      </c>
      <c r="BP39" s="22"/>
      <c r="BQ39" s="7" t="s">
        <v>2</v>
      </c>
      <c r="BR39" s="7">
        <v>12</v>
      </c>
      <c r="BS39" s="7">
        <v>8</v>
      </c>
      <c r="BT39" s="7">
        <v>4</v>
      </c>
      <c r="BU39" s="7">
        <v>3</v>
      </c>
      <c r="BV39" s="7">
        <v>2</v>
      </c>
      <c r="BW39" s="7">
        <v>1</v>
      </c>
    </row>
    <row r="40" spans="1:75" s="7" customFormat="1" x14ac:dyDescent="0.25">
      <c r="B40" s="7" t="s">
        <v>2</v>
      </c>
      <c r="C40" s="13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K40" s="11"/>
      <c r="M40" s="7" t="s">
        <v>2</v>
      </c>
      <c r="N40" s="13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V40" s="11"/>
      <c r="X40" s="7" t="s">
        <v>2</v>
      </c>
      <c r="Y40" s="13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H40" s="11"/>
      <c r="AJ40" s="7" t="s">
        <v>2</v>
      </c>
      <c r="AK40" s="13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S40" s="11"/>
      <c r="AU40" s="7" t="s">
        <v>2</v>
      </c>
      <c r="AV40" s="13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D40" s="11"/>
      <c r="BF40" s="7" t="s">
        <v>2</v>
      </c>
      <c r="BG40" s="13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11"/>
      <c r="BP40" s="7" t="s">
        <v>2</v>
      </c>
      <c r="BQ40" s="13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</row>
    <row r="41" spans="1:75" s="7" customFormat="1" x14ac:dyDescent="0.25">
      <c r="B41" s="7">
        <v>12</v>
      </c>
      <c r="C41" s="2">
        <f>Sheet13!C42/Sheet13!K42</f>
        <v>0</v>
      </c>
      <c r="D41" s="13">
        <f>Sheet13!D42/Sheet13!K42</f>
        <v>2.2088353413654619E-2</v>
      </c>
      <c r="E41" s="2">
        <f>Sheet13!E42/Sheet13!K42</f>
        <v>0.32028112449799195</v>
      </c>
      <c r="F41" s="2">
        <f>Sheet13!F42/Sheet13!K42</f>
        <v>0.37951807228915663</v>
      </c>
      <c r="G41" s="2">
        <f>Sheet13!G42/Sheet13!K42</f>
        <v>0.13554216867469879</v>
      </c>
      <c r="H41" s="2">
        <f>Sheet13!H42/Sheet13!K42</f>
        <v>6.3253012048192767E-2</v>
      </c>
      <c r="I41" s="2">
        <f>Sheet13!I42/Sheet13!K42</f>
        <v>7.9317269076305222E-2</v>
      </c>
      <c r="K41" s="11"/>
      <c r="M41" s="7">
        <v>12</v>
      </c>
      <c r="N41" s="2">
        <f>Sheet13!N42/Sheet13!V42</f>
        <v>0</v>
      </c>
      <c r="O41" s="13">
        <f>Sheet13!O42/Sheet13!V42</f>
        <v>0</v>
      </c>
      <c r="P41" s="2">
        <f>Sheet13!P42/Sheet13!V42</f>
        <v>0.23493975903614459</v>
      </c>
      <c r="Q41" s="2">
        <f>Sheet13!Q42/Sheet13!V42</f>
        <v>0.58232931726907633</v>
      </c>
      <c r="R41" s="2">
        <f>Sheet13!R42/Sheet13!V42</f>
        <v>0.11546184738955824</v>
      </c>
      <c r="S41" s="2">
        <f>Sheet13!S42/Sheet13!V42</f>
        <v>4.1164658634538151E-2</v>
      </c>
      <c r="T41" s="2">
        <f>Sheet13!T42/Sheet13!V42</f>
        <v>2.6104417670682729E-2</v>
      </c>
      <c r="V41" s="11"/>
      <c r="X41" s="7">
        <v>12</v>
      </c>
      <c r="Y41" s="2">
        <f>Sheet13!Y42/Sheet13!AG42</f>
        <v>0</v>
      </c>
      <c r="Z41" s="13">
        <f>Sheet13!Z42/Sheet13!AG42</f>
        <v>0</v>
      </c>
      <c r="AA41" s="2">
        <f>Sheet13!AA42/Sheet13!AG42</f>
        <v>0.17068273092369479</v>
      </c>
      <c r="AB41" s="2">
        <f>Sheet13!AB42/Sheet13!AG42</f>
        <v>0.67469879518072284</v>
      </c>
      <c r="AC41" s="2">
        <f>Sheet13!AC42/Sheet13!AG42</f>
        <v>0.13654618473895583</v>
      </c>
      <c r="AD41" s="2">
        <f>Sheet13!AD42/Sheet13!AG42</f>
        <v>1.8072289156626505E-2</v>
      </c>
      <c r="AE41" s="2">
        <f>Sheet13!AE42/Sheet13!AG42</f>
        <v>0</v>
      </c>
      <c r="AH41" s="11"/>
      <c r="AJ41" s="7">
        <v>12</v>
      </c>
      <c r="AK41" s="2">
        <f>Sheet13!AK42/Sheet13!AS42</f>
        <v>0</v>
      </c>
      <c r="AL41" s="13">
        <f>Sheet13!AL42/Sheet13!AS42</f>
        <v>0</v>
      </c>
      <c r="AM41" s="2">
        <f>Sheet13!AM42/Sheet13!AS42</f>
        <v>0.13654618473895583</v>
      </c>
      <c r="AN41" s="2">
        <f>Sheet13!AN42/Sheet13!AS42</f>
        <v>0.76405622489959835</v>
      </c>
      <c r="AO41" s="2">
        <f>Sheet13!AO42/Sheet13!AS42</f>
        <v>9.9397590361445784E-2</v>
      </c>
      <c r="AP41" s="2">
        <f>Sheet13!AP42/Sheet13!AS42</f>
        <v>0</v>
      </c>
      <c r="AQ41" s="2">
        <f>Sheet13!AQ42/Sheet13!AS42</f>
        <v>0</v>
      </c>
      <c r="AS41" s="11"/>
      <c r="AU41" s="7">
        <v>12</v>
      </c>
      <c r="AV41" s="2">
        <f>Sheet13!AV42/Sheet13!BD42</f>
        <v>0</v>
      </c>
      <c r="AW41" s="13">
        <f>Sheet13!AW42/Sheet13!BD42</f>
        <v>0</v>
      </c>
      <c r="AX41" s="2">
        <f>Sheet13!AX42/Sheet13!BD42</f>
        <v>8.8353413654618476E-2</v>
      </c>
      <c r="AY41" s="2">
        <f>Sheet13!AY42/Sheet13!BD42</f>
        <v>0.88052208835341361</v>
      </c>
      <c r="AZ41" s="2">
        <f>Sheet13!AZ42/Sheet13!BD42</f>
        <v>3.112449799196787E-2</v>
      </c>
      <c r="BA41" s="2">
        <f>Sheet13!BA42/Sheet13!BD42</f>
        <v>0</v>
      </c>
      <c r="BB41" s="2">
        <f>Sheet13!BB42/Sheet13!BD42</f>
        <v>0</v>
      </c>
      <c r="BD41" s="11"/>
      <c r="BF41" s="7">
        <v>12</v>
      </c>
      <c r="BG41" s="2">
        <f>Sheet13!BG42/Sheet13!BN42</f>
        <v>0</v>
      </c>
      <c r="BH41" s="13">
        <f>Sheet13!BH42/Sheet13!BN42</f>
        <v>0</v>
      </c>
      <c r="BI41" s="2">
        <f>Sheet13!BI42/Sheet13!BN42</f>
        <v>2.4096385542168676E-2</v>
      </c>
      <c r="BJ41" s="2">
        <f>Sheet13!BJ42/Sheet13!BN42</f>
        <v>0.97590361445783136</v>
      </c>
      <c r="BK41" s="2">
        <f>Sheet13!BK42/Sheet13!BN42</f>
        <v>0</v>
      </c>
      <c r="BL41" s="2">
        <f>Sheet13!BL42/Sheet13!BN42</f>
        <v>0</v>
      </c>
      <c r="BM41" s="2">
        <f>Sheet13!BM42/Sheet13!BN42</f>
        <v>0</v>
      </c>
      <c r="BN41" s="11"/>
      <c r="BP41" s="7">
        <v>12</v>
      </c>
      <c r="BQ41" s="2">
        <f>Sheet13!BQ42/Sheet13!BY42</f>
        <v>0</v>
      </c>
      <c r="BR41" s="13">
        <f>Sheet13!BR42/Sheet13!BY42</f>
        <v>0</v>
      </c>
      <c r="BS41" s="2">
        <f>Sheet13!BS42/Sheet13!BY42</f>
        <v>1.6064257028112448E-2</v>
      </c>
      <c r="BT41" s="2">
        <f>Sheet13!BT42/Sheet13!BY42</f>
        <v>0.98393574297188757</v>
      </c>
      <c r="BU41" s="2">
        <f>Sheet13!BU42/Sheet13!BY42</f>
        <v>0</v>
      </c>
      <c r="BV41" s="2">
        <f>Sheet13!BV42/Sheet13!BY42</f>
        <v>0</v>
      </c>
      <c r="BW41" s="2">
        <f>Sheet13!BW42/Sheet13!BY42</f>
        <v>0</v>
      </c>
    </row>
    <row r="42" spans="1:75" s="7" customFormat="1" x14ac:dyDescent="0.25">
      <c r="B42" s="7">
        <v>8</v>
      </c>
      <c r="C42" s="2">
        <f>Sheet13!C43/Sheet13!K43</f>
        <v>0</v>
      </c>
      <c r="D42" s="2">
        <f>Sheet13!D43/Sheet13!K43</f>
        <v>1.6210739614994935E-2</v>
      </c>
      <c r="E42" s="13">
        <f>Sheet13!E43/Sheet13!K43</f>
        <v>0.1833839918946302</v>
      </c>
      <c r="F42" s="2">
        <f>Sheet13!F43/Sheet13!K43</f>
        <v>0.51469098277608916</v>
      </c>
      <c r="G42" s="2">
        <f>Sheet13!G43/Sheet13!K43</f>
        <v>0.19655521783181357</v>
      </c>
      <c r="H42" s="2">
        <f>Sheet13!H43/Sheet13!K43</f>
        <v>5.7750759878419454E-2</v>
      </c>
      <c r="I42" s="2">
        <f>Sheet13!I43/Sheet13!K43</f>
        <v>3.1408308004052685E-2</v>
      </c>
      <c r="K42" s="11"/>
      <c r="M42" s="7">
        <v>8</v>
      </c>
      <c r="N42" s="2">
        <f>Sheet13!N43/Sheet13!V43</f>
        <v>0</v>
      </c>
      <c r="O42" s="2">
        <f>Sheet13!O43/Sheet13!V43</f>
        <v>0</v>
      </c>
      <c r="P42" s="13">
        <f>Sheet13!P43/Sheet13!V43</f>
        <v>6.4257028112449793E-2</v>
      </c>
      <c r="Q42" s="2">
        <f>Sheet13!Q43/Sheet13!V43</f>
        <v>0.8162650602409639</v>
      </c>
      <c r="R42" s="2">
        <f>Sheet13!R43/Sheet13!V43</f>
        <v>0.11345381526104417</v>
      </c>
      <c r="S42" s="2">
        <f>Sheet13!S43/Sheet13!V43</f>
        <v>6.024096385542169E-3</v>
      </c>
      <c r="T42" s="2">
        <f>Sheet13!T43/Sheet13!V43</f>
        <v>0</v>
      </c>
      <c r="V42" s="11"/>
      <c r="X42" s="7">
        <v>8</v>
      </c>
      <c r="Y42" s="2">
        <f>Sheet13!Y43/Sheet13!AG43</f>
        <v>0</v>
      </c>
      <c r="Z42" s="2">
        <f>Sheet13!Z43/Sheet13!AG43</f>
        <v>0</v>
      </c>
      <c r="AA42" s="13">
        <f>Sheet13!AA43/Sheet13!AG43</f>
        <v>1.3052208835341365E-2</v>
      </c>
      <c r="AB42" s="2">
        <f>Sheet13!AB43/Sheet13!AG43</f>
        <v>0.9106425702811245</v>
      </c>
      <c r="AC42" s="2">
        <f>Sheet13!AC43/Sheet13!AG43</f>
        <v>7.6305220883534142E-2</v>
      </c>
      <c r="AD42" s="2">
        <f>Sheet13!AD43/Sheet13!AG43</f>
        <v>0</v>
      </c>
      <c r="AE42" s="2">
        <f>Sheet13!AE43/Sheet13!AG43</f>
        <v>0</v>
      </c>
      <c r="AH42" s="11"/>
      <c r="AJ42" s="7">
        <v>8</v>
      </c>
      <c r="AK42" s="2">
        <f>Sheet13!AK43/Sheet13!AS43</f>
        <v>0</v>
      </c>
      <c r="AL42" s="2">
        <f>Sheet13!AL43/Sheet13!AS43</f>
        <v>0</v>
      </c>
      <c r="AM42" s="13">
        <f>Sheet13!AM43/Sheet13!AS43</f>
        <v>2.0080321285140562E-2</v>
      </c>
      <c r="AN42" s="2">
        <f>Sheet13!AN43/Sheet13!AS43</f>
        <v>0.94678714859437751</v>
      </c>
      <c r="AO42" s="2">
        <f>Sheet13!AO43/Sheet13!AS43</f>
        <v>3.313253012048193E-2</v>
      </c>
      <c r="AP42" s="2">
        <f>Sheet13!AP43/Sheet13!AS43</f>
        <v>0</v>
      </c>
      <c r="AQ42" s="2">
        <f>Sheet13!AQ43/Sheet13!AS43</f>
        <v>0</v>
      </c>
      <c r="AS42" s="11"/>
      <c r="AU42" s="7">
        <v>8</v>
      </c>
      <c r="AV42" s="2">
        <f>Sheet13!AV43/Sheet13!BD43</f>
        <v>0</v>
      </c>
      <c r="AW42" s="2">
        <f>Sheet13!AW43/Sheet13!BD43</f>
        <v>0</v>
      </c>
      <c r="AX42" s="13">
        <f>Sheet13!AX43/Sheet13!BD43</f>
        <v>2.5100401606425703E-2</v>
      </c>
      <c r="AY42" s="2">
        <f>Sheet13!AY43/Sheet13!BD43</f>
        <v>0.96887550200803207</v>
      </c>
      <c r="AZ42" s="2">
        <f>Sheet13!AZ43/Sheet13!BD43</f>
        <v>6.024096385542169E-3</v>
      </c>
      <c r="BA42" s="2">
        <f>Sheet13!BA43/Sheet13!BD43</f>
        <v>0</v>
      </c>
      <c r="BB42" s="2">
        <f>Sheet13!BB43/Sheet13!BD43</f>
        <v>0</v>
      </c>
      <c r="BD42" s="11"/>
      <c r="BF42" s="7">
        <v>8</v>
      </c>
      <c r="BG42" s="2">
        <f>Sheet13!BG43/Sheet13!BN43</f>
        <v>0</v>
      </c>
      <c r="BH42" s="2">
        <f>Sheet13!BH43/Sheet13!BN43</f>
        <v>0</v>
      </c>
      <c r="BI42" s="13">
        <f>Sheet13!BI43/Sheet13!BN43</f>
        <v>2.8112449799196786E-2</v>
      </c>
      <c r="BJ42" s="2">
        <f>Sheet13!BJ43/Sheet13!BN43</f>
        <v>0.96787148594377514</v>
      </c>
      <c r="BK42" s="2">
        <f>Sheet13!BK43/Sheet13!BN43</f>
        <v>4.0160642570281121E-3</v>
      </c>
      <c r="BL42" s="2">
        <f>Sheet13!BL43/Sheet13!BN43</f>
        <v>0</v>
      </c>
      <c r="BM42" s="2">
        <f>Sheet13!BM43/Sheet13!BN43</f>
        <v>0</v>
      </c>
      <c r="BN42" s="11"/>
      <c r="BP42" s="7">
        <v>8</v>
      </c>
      <c r="BQ42" s="2">
        <f>Sheet13!BQ43/Sheet13!BY43</f>
        <v>0</v>
      </c>
      <c r="BR42" s="2">
        <f>Sheet13!BR43/Sheet13!BY43</f>
        <v>0</v>
      </c>
      <c r="BS42" s="13">
        <f>Sheet13!BS43/Sheet13!BY43</f>
        <v>1.8072289156626505E-2</v>
      </c>
      <c r="BT42" s="2">
        <f>Sheet13!BT43/Sheet13!BY43</f>
        <v>0.97289156626506024</v>
      </c>
      <c r="BU42" s="2">
        <f>Sheet13!BU43/Sheet13!BY43</f>
        <v>9.0361445783132526E-3</v>
      </c>
      <c r="BV42" s="2">
        <f>Sheet13!BV43/Sheet13!BY43</f>
        <v>0</v>
      </c>
      <c r="BW42" s="2">
        <f>Sheet13!BW43/Sheet13!BY43</f>
        <v>0</v>
      </c>
    </row>
    <row r="43" spans="1:75" s="7" customFormat="1" x14ac:dyDescent="0.25">
      <c r="B43" s="7">
        <v>4</v>
      </c>
      <c r="C43" s="2">
        <f>Sheet13!C44/Sheet13!K44</f>
        <v>0</v>
      </c>
      <c r="D43" s="2">
        <f>Sheet13!D44/Sheet13!K44</f>
        <v>3.6833855799373039E-2</v>
      </c>
      <c r="E43" s="2">
        <f>Sheet13!E44/Sheet13!K44</f>
        <v>0.14890282131661442</v>
      </c>
      <c r="F43" s="13">
        <f>Sheet13!F44/Sheet13!K44</f>
        <v>0.13166144200626959</v>
      </c>
      <c r="G43" s="2">
        <f>Sheet13!G44/Sheet13!K44</f>
        <v>0.11990595611285267</v>
      </c>
      <c r="H43" s="2">
        <f>Sheet13!H44/Sheet13!K44</f>
        <v>9.7962382445141064E-2</v>
      </c>
      <c r="I43" s="2">
        <f>Sheet13!I44/Sheet13!K44</f>
        <v>0.46473354231974923</v>
      </c>
      <c r="K43" s="11"/>
      <c r="M43" s="7">
        <v>4</v>
      </c>
      <c r="N43" s="2">
        <f>Sheet13!N44/Sheet13!V44</f>
        <v>0</v>
      </c>
      <c r="O43" s="2">
        <f>Sheet13!O44/Sheet13!V44</f>
        <v>2.2779043280182231E-3</v>
      </c>
      <c r="P43" s="2">
        <f>Sheet13!P44/Sheet13!V44</f>
        <v>4.1002277904328019E-2</v>
      </c>
      <c r="Q43" s="13">
        <f>Sheet13!Q44/Sheet13!V44</f>
        <v>0.26803340926347757</v>
      </c>
      <c r="R43" s="2">
        <f>Sheet13!R44/Sheet13!V44</f>
        <v>0.13287775246772968</v>
      </c>
      <c r="S43" s="2">
        <f>Sheet13!S44/Sheet13!V44</f>
        <v>0.15413819286256644</v>
      </c>
      <c r="T43" s="2">
        <f>Sheet13!T44/Sheet13!V44</f>
        <v>0.40167046317388005</v>
      </c>
      <c r="V43" s="11"/>
      <c r="X43" s="7">
        <v>4</v>
      </c>
      <c r="Y43" s="2">
        <f>Sheet13!Y44/Sheet13!AG44</f>
        <v>0</v>
      </c>
      <c r="Z43" s="2">
        <f>Sheet13!Z44/Sheet13!AG44</f>
        <v>0</v>
      </c>
      <c r="AA43" s="2">
        <f>Sheet13!AA44/Sheet13!AG44</f>
        <v>6.7771084337349399E-3</v>
      </c>
      <c r="AB43" s="13">
        <f>Sheet13!AB44/Sheet13!AG44</f>
        <v>0.11069277108433735</v>
      </c>
      <c r="AC43" s="2">
        <f>Sheet13!AC44/Sheet13!AG44</f>
        <v>0.27861445783132532</v>
      </c>
      <c r="AD43" s="2">
        <f>Sheet13!AD44/Sheet13!AG44</f>
        <v>0.29743975903614456</v>
      </c>
      <c r="AE43" s="2">
        <f>Sheet13!AE44/Sheet13!AG44</f>
        <v>0.30647590361445781</v>
      </c>
      <c r="AH43" s="11"/>
      <c r="AJ43" s="7">
        <v>4</v>
      </c>
      <c r="AK43" s="2">
        <f>Sheet13!AK44/Sheet13!AS44</f>
        <v>0</v>
      </c>
      <c r="AL43" s="2">
        <f>Sheet13!AL44/Sheet13!AS44</f>
        <v>0</v>
      </c>
      <c r="AM43" s="2">
        <f>Sheet13!AM44/Sheet13!AS44</f>
        <v>2.2590361445783132E-3</v>
      </c>
      <c r="AN43" s="13">
        <f>Sheet13!AN44/Sheet13!AS44</f>
        <v>7.3795180722891568E-2</v>
      </c>
      <c r="AO43" s="2">
        <f>Sheet13!AO44/Sheet13!AS44</f>
        <v>0.3253012048192771</v>
      </c>
      <c r="AP43" s="2">
        <f>Sheet13!AP44/Sheet13!AS44</f>
        <v>0.42394578313253012</v>
      </c>
      <c r="AQ43" s="2">
        <f>Sheet13!AQ44/Sheet13!AS44</f>
        <v>0.1746987951807229</v>
      </c>
      <c r="AS43" s="11"/>
      <c r="AU43" s="7">
        <v>4</v>
      </c>
      <c r="AV43" s="2">
        <f>Sheet13!AV44/Sheet13!BD44</f>
        <v>0</v>
      </c>
      <c r="AW43" s="2">
        <f>Sheet13!AW44/Sheet13!BD44</f>
        <v>0</v>
      </c>
      <c r="AX43" s="2">
        <f>Sheet13!AX44/Sheet13!BD44</f>
        <v>0</v>
      </c>
      <c r="AY43" s="13">
        <f>Sheet13!AY44/Sheet13!BD44</f>
        <v>0.15210843373493976</v>
      </c>
      <c r="AZ43" s="2">
        <f>Sheet13!AZ44/Sheet13!BD44</f>
        <v>0.24021084337349397</v>
      </c>
      <c r="BA43" s="2">
        <f>Sheet13!BA44/Sheet13!BD44</f>
        <v>0.46009036144578314</v>
      </c>
      <c r="BB43" s="2">
        <f>Sheet13!BB44/Sheet13!BD44</f>
        <v>0.14759036144578314</v>
      </c>
      <c r="BD43" s="11"/>
      <c r="BF43" s="7">
        <v>4</v>
      </c>
      <c r="BG43" s="2">
        <f>Sheet13!BG44/Sheet13!BN44</f>
        <v>0</v>
      </c>
      <c r="BH43" s="2">
        <f>Sheet13!BH44/Sheet13!BN44</f>
        <v>0</v>
      </c>
      <c r="BI43" s="2">
        <f>Sheet13!BI44/Sheet13!BN44</f>
        <v>0</v>
      </c>
      <c r="BJ43" s="13">
        <f>Sheet13!BJ44/Sheet13!BN44</f>
        <v>0.15813253012048192</v>
      </c>
      <c r="BK43" s="2">
        <f>Sheet13!BK44/Sheet13!BN44</f>
        <v>0.29593373493975905</v>
      </c>
      <c r="BL43" s="2">
        <f>Sheet13!BL44/Sheet13!BN44</f>
        <v>0.4759036144578313</v>
      </c>
      <c r="BM43" s="2">
        <f>Sheet13!BM44/Sheet13!BN44</f>
        <v>7.0030120481927707E-2</v>
      </c>
      <c r="BN43" s="11"/>
      <c r="BP43" s="7">
        <v>4</v>
      </c>
      <c r="BQ43" s="2">
        <f>Sheet13!BQ44/Sheet13!BY44</f>
        <v>0</v>
      </c>
      <c r="BR43" s="2">
        <f>Sheet13!BR44/Sheet13!BY44</f>
        <v>0</v>
      </c>
      <c r="BS43" s="2">
        <f>Sheet13!BS44/Sheet13!BY44</f>
        <v>0</v>
      </c>
      <c r="BT43" s="13">
        <f>Sheet13!BT44/Sheet13!BY44</f>
        <v>0.13403614457831325</v>
      </c>
      <c r="BU43" s="2">
        <f>Sheet13!BU44/Sheet13!BY44</f>
        <v>0.3990963855421687</v>
      </c>
      <c r="BV43" s="2">
        <f>Sheet13!BV44/Sheet13!BY44</f>
        <v>0.4375</v>
      </c>
      <c r="BW43" s="2">
        <f>Sheet13!BW44/Sheet13!BY44</f>
        <v>2.9367469879518073E-2</v>
      </c>
    </row>
    <row r="44" spans="1:75" s="7" customFormat="1" x14ac:dyDescent="0.25">
      <c r="B44" s="7">
        <v>3</v>
      </c>
      <c r="C44" s="2">
        <f>Sheet13!C45/Sheet13!K45</f>
        <v>0</v>
      </c>
      <c r="D44" s="2">
        <f>Sheet13!D45/Sheet13!K45</f>
        <v>9.0725806451612909E-3</v>
      </c>
      <c r="E44" s="2">
        <f>Sheet13!E45/Sheet13!K45</f>
        <v>6.0483870967741937E-2</v>
      </c>
      <c r="F44" s="2">
        <f>Sheet13!F45/Sheet13!K45</f>
        <v>0.15725806451612903</v>
      </c>
      <c r="G44" s="13">
        <f>Sheet13!G45/Sheet13!K45</f>
        <v>0.16330645161290322</v>
      </c>
      <c r="H44" s="2">
        <f>Sheet13!H45/Sheet13!K45</f>
        <v>0.19758064516129031</v>
      </c>
      <c r="I44" s="2">
        <f>Sheet13!I45/Sheet13!K45</f>
        <v>0.41229838709677419</v>
      </c>
      <c r="K44" s="11"/>
      <c r="M44" s="7">
        <v>3</v>
      </c>
      <c r="N44" s="2">
        <f>Sheet13!N45/Sheet13!V45</f>
        <v>0</v>
      </c>
      <c r="O44" s="2">
        <f>Sheet13!O45/Sheet13!V45</f>
        <v>0</v>
      </c>
      <c r="P44" s="2">
        <f>Sheet13!P45/Sheet13!V45</f>
        <v>2.0080321285140562E-2</v>
      </c>
      <c r="Q44" s="2">
        <f>Sheet13!Q45/Sheet13!V45</f>
        <v>0.11847389558232932</v>
      </c>
      <c r="R44" s="13">
        <f>Sheet13!R45/Sheet13!V45</f>
        <v>0.24096385542168675</v>
      </c>
      <c r="S44" s="2">
        <f>Sheet13!S45/Sheet13!V45</f>
        <v>0.29116465863453816</v>
      </c>
      <c r="T44" s="2">
        <f>Sheet13!T45/Sheet13!V45</f>
        <v>0.32931726907630521</v>
      </c>
      <c r="V44" s="11"/>
      <c r="X44" s="7">
        <v>3</v>
      </c>
      <c r="Y44" s="2">
        <f>Sheet13!Y45/Sheet13!AG45</f>
        <v>0</v>
      </c>
      <c r="Z44" s="2">
        <f>Sheet13!Z45/Sheet13!AG45</f>
        <v>0</v>
      </c>
      <c r="AA44" s="2">
        <f>Sheet13!AA45/Sheet13!AG45</f>
        <v>0</v>
      </c>
      <c r="AB44" s="2">
        <f>Sheet13!AB45/Sheet13!AG45</f>
        <v>8.4337349397590355E-2</v>
      </c>
      <c r="AC44" s="13">
        <f>Sheet13!AC45/Sheet13!AG45</f>
        <v>0.29819277108433734</v>
      </c>
      <c r="AD44" s="2">
        <f>Sheet13!AD45/Sheet13!AG45</f>
        <v>0.34437751004016065</v>
      </c>
      <c r="AE44" s="2">
        <f>Sheet13!AE45/Sheet13!AG45</f>
        <v>0.27309236947791166</v>
      </c>
      <c r="AH44" s="11"/>
      <c r="AJ44" s="7">
        <v>3</v>
      </c>
      <c r="AK44" s="2">
        <f>Sheet13!AK45/Sheet13!AS45</f>
        <v>0</v>
      </c>
      <c r="AL44" s="2">
        <f>Sheet13!AL45/Sheet13!AS45</f>
        <v>0</v>
      </c>
      <c r="AM44" s="2">
        <f>Sheet13!AM45/Sheet13!AS45</f>
        <v>0</v>
      </c>
      <c r="AN44" s="2">
        <f>Sheet13!AN45/Sheet13!AS45</f>
        <v>4.7188755020080318E-2</v>
      </c>
      <c r="AO44" s="13">
        <f>Sheet13!AO45/Sheet13!AS45</f>
        <v>0.32228915662650603</v>
      </c>
      <c r="AP44" s="2">
        <f>Sheet13!AP45/Sheet13!AS45</f>
        <v>0.3965863453815261</v>
      </c>
      <c r="AQ44" s="2">
        <f>Sheet13!AQ45/Sheet13!AS45</f>
        <v>0.23393574297188754</v>
      </c>
      <c r="AS44" s="11"/>
      <c r="AU44" s="7">
        <v>3</v>
      </c>
      <c r="AV44" s="2">
        <f>Sheet13!AV45/Sheet13!BD45</f>
        <v>0</v>
      </c>
      <c r="AW44" s="2">
        <f>Sheet13!AW45/Sheet13!BD45</f>
        <v>0</v>
      </c>
      <c r="AX44" s="2">
        <f>Sheet13!AX45/Sheet13!BD45</f>
        <v>0</v>
      </c>
      <c r="AY44" s="2">
        <f>Sheet13!AY45/Sheet13!BD45</f>
        <v>4.0160642570281124E-2</v>
      </c>
      <c r="AZ44" s="13">
        <f>Sheet13!AZ45/Sheet13!BD45</f>
        <v>0.34738955823293172</v>
      </c>
      <c r="BA44" s="2">
        <f>Sheet13!BA45/Sheet13!BD45</f>
        <v>0.43975903614457829</v>
      </c>
      <c r="BB44" s="2">
        <f>Sheet13!BB45/Sheet13!BD45</f>
        <v>0.17269076305220885</v>
      </c>
      <c r="BD44" s="11"/>
      <c r="BF44" s="7">
        <v>3</v>
      </c>
      <c r="BG44" s="2">
        <f>Sheet13!BG45/Sheet13!BN45</f>
        <v>0</v>
      </c>
      <c r="BH44" s="2">
        <f>Sheet13!BH45/Sheet13!BN45</f>
        <v>0</v>
      </c>
      <c r="BI44" s="2">
        <f>Sheet13!BI45/Sheet13!BN45</f>
        <v>0</v>
      </c>
      <c r="BJ44" s="2">
        <f>Sheet13!BJ45/Sheet13!BN45</f>
        <v>1.3052208835341365E-2</v>
      </c>
      <c r="BK44" s="13">
        <f>Sheet13!BK45/Sheet13!BN45</f>
        <v>0.3965863453815261</v>
      </c>
      <c r="BL44" s="2">
        <f>Sheet13!BL45/Sheet13!BN45</f>
        <v>0.44477911646586343</v>
      </c>
      <c r="BM44" s="2">
        <f>Sheet13!BM45/Sheet13!BN45</f>
        <v>0.14558232931726908</v>
      </c>
      <c r="BN44" s="11"/>
      <c r="BP44" s="7">
        <v>3</v>
      </c>
      <c r="BQ44" s="2">
        <f>Sheet13!BQ45/Sheet13!BY45</f>
        <v>0</v>
      </c>
      <c r="BR44" s="2">
        <f>Sheet13!BR45/Sheet13!BY45</f>
        <v>0</v>
      </c>
      <c r="BS44" s="2">
        <f>Sheet13!BS45/Sheet13!BY45</f>
        <v>0</v>
      </c>
      <c r="BT44" s="2">
        <f>Sheet13!BT45/Sheet13!BY45</f>
        <v>0</v>
      </c>
      <c r="BU44" s="13">
        <f>Sheet13!BU45/Sheet13!BY45</f>
        <v>0.40863453815261042</v>
      </c>
      <c r="BV44" s="2">
        <f>Sheet13!BV45/Sheet13!BY45</f>
        <v>0.50200803212851408</v>
      </c>
      <c r="BW44" s="2">
        <f>Sheet13!BW45/Sheet13!BY45</f>
        <v>8.9357429718875503E-2</v>
      </c>
    </row>
    <row r="45" spans="1:75" s="7" customFormat="1" x14ac:dyDescent="0.25">
      <c r="B45" s="7">
        <v>2</v>
      </c>
      <c r="C45" s="2">
        <f>Sheet13!C46/Sheet13!K46</f>
        <v>0</v>
      </c>
      <c r="D45" s="2">
        <f>Sheet13!D46/Sheet13!K46</f>
        <v>0</v>
      </c>
      <c r="E45" s="2">
        <f>Sheet13!E46/Sheet13!K46</f>
        <v>4.0160642570281121E-3</v>
      </c>
      <c r="F45" s="2">
        <f>Sheet13!F46/Sheet13!K46</f>
        <v>5.6224899598393573E-2</v>
      </c>
      <c r="G45" s="2">
        <f>Sheet13!G46/Sheet13!K46</f>
        <v>0.13554216867469879</v>
      </c>
      <c r="H45" s="13">
        <f>Sheet13!H46/Sheet13!K46</f>
        <v>0.31827309236947793</v>
      </c>
      <c r="I45" s="2">
        <f>Sheet13!I46/Sheet13!K46</f>
        <v>0.4859437751004016</v>
      </c>
      <c r="K45" s="11"/>
      <c r="M45" s="7">
        <v>2</v>
      </c>
      <c r="N45" s="2">
        <f>Sheet13!N46/Sheet13!V46</f>
        <v>0</v>
      </c>
      <c r="O45" s="2">
        <f>Sheet13!O46/Sheet13!V46</f>
        <v>0</v>
      </c>
      <c r="P45" s="2">
        <f>Sheet13!P46/Sheet13!V46</f>
        <v>0</v>
      </c>
      <c r="Q45" s="2">
        <f>Sheet13!Q46/Sheet13!V46</f>
        <v>4.0160642570281121E-3</v>
      </c>
      <c r="R45" s="2">
        <f>Sheet13!R46/Sheet13!V46</f>
        <v>8.6345381526104423E-2</v>
      </c>
      <c r="S45" s="13">
        <f>Sheet13!S46/Sheet13!V46</f>
        <v>0.4246987951807229</v>
      </c>
      <c r="T45" s="2">
        <f>Sheet13!T46/Sheet13!V46</f>
        <v>0.48493975903614456</v>
      </c>
      <c r="V45" s="11"/>
      <c r="X45" s="7">
        <v>2</v>
      </c>
      <c r="Y45" s="2">
        <f>Sheet13!Y46/Sheet13!AG46</f>
        <v>0</v>
      </c>
      <c r="Z45" s="2">
        <f>Sheet13!Z46/Sheet13!AG46</f>
        <v>0</v>
      </c>
      <c r="AA45" s="2">
        <f>Sheet13!AA46/Sheet13!AG46</f>
        <v>0</v>
      </c>
      <c r="AB45" s="2">
        <f>Sheet13!AB46/Sheet13!AG46</f>
        <v>0</v>
      </c>
      <c r="AC45" s="2">
        <f>Sheet13!AC46/Sheet13!AG46</f>
        <v>2.8112449799196786E-2</v>
      </c>
      <c r="AD45" s="13">
        <f>Sheet13!AD46/Sheet13!AG46</f>
        <v>0.47891566265060243</v>
      </c>
      <c r="AE45" s="2">
        <f>Sheet13!AE46/Sheet13!AG46</f>
        <v>0.49297188755020083</v>
      </c>
      <c r="AH45" s="11"/>
      <c r="AJ45" s="7">
        <v>2</v>
      </c>
      <c r="AK45" s="2">
        <f>Sheet13!AK46/Sheet13!AS46</f>
        <v>0</v>
      </c>
      <c r="AL45" s="2">
        <f>Sheet13!AL46/Sheet13!AS46</f>
        <v>0</v>
      </c>
      <c r="AM45" s="2">
        <f>Sheet13!AM46/Sheet13!AS46</f>
        <v>0</v>
      </c>
      <c r="AN45" s="2">
        <f>Sheet13!AN46/Sheet13!AS46</f>
        <v>0</v>
      </c>
      <c r="AO45" s="2">
        <f>Sheet13!AO46/Sheet13!AS46</f>
        <v>0</v>
      </c>
      <c r="AP45" s="13">
        <f>Sheet13!AP46/Sheet13!AS46</f>
        <v>0.4859437751004016</v>
      </c>
      <c r="AQ45" s="2">
        <f>Sheet13!AQ46/Sheet13!AS46</f>
        <v>0.51405622489959835</v>
      </c>
      <c r="AS45" s="11"/>
      <c r="AU45" s="7">
        <v>2</v>
      </c>
      <c r="AV45" s="2">
        <f>Sheet13!AV46/Sheet13!BD46</f>
        <v>0</v>
      </c>
      <c r="AW45" s="2">
        <f>Sheet13!AW46/Sheet13!BD46</f>
        <v>0</v>
      </c>
      <c r="AX45" s="2">
        <f>Sheet13!AX46/Sheet13!BD46</f>
        <v>0</v>
      </c>
      <c r="AY45" s="2">
        <f>Sheet13!AY46/Sheet13!BD46</f>
        <v>0</v>
      </c>
      <c r="AZ45" s="2">
        <f>Sheet13!AZ46/Sheet13!BD46</f>
        <v>0</v>
      </c>
      <c r="BA45" s="13">
        <f>Sheet13!BA46/Sheet13!BD46</f>
        <v>0.42871485943775101</v>
      </c>
      <c r="BB45" s="2">
        <f>Sheet13!BB46/Sheet13!BD46</f>
        <v>0.57128514056224899</v>
      </c>
      <c r="BD45" s="11"/>
      <c r="BF45" s="7">
        <v>2</v>
      </c>
      <c r="BG45" s="2">
        <f>Sheet13!BG46/Sheet13!BN46</f>
        <v>0</v>
      </c>
      <c r="BH45" s="2">
        <f>Sheet13!BH46/Sheet13!BN46</f>
        <v>0</v>
      </c>
      <c r="BI45" s="2">
        <f>Sheet13!BI46/Sheet13!BN46</f>
        <v>0</v>
      </c>
      <c r="BJ45" s="2">
        <f>Sheet13!BJ46/Sheet13!BN46</f>
        <v>0</v>
      </c>
      <c r="BK45" s="2">
        <f>Sheet13!BK46/Sheet13!BN46</f>
        <v>0</v>
      </c>
      <c r="BL45" s="13">
        <f>Sheet13!BL46/Sheet13!BN46</f>
        <v>0.35040160642570284</v>
      </c>
      <c r="BM45" s="2">
        <f>Sheet13!BM46/Sheet13!BN46</f>
        <v>0.64959839357429716</v>
      </c>
      <c r="BN45" s="11"/>
      <c r="BP45" s="7">
        <v>2</v>
      </c>
      <c r="BQ45" s="2">
        <f>Sheet13!BQ46/Sheet13!BY46</f>
        <v>0</v>
      </c>
      <c r="BR45" s="2">
        <f>Sheet13!BR46/Sheet13!BY46</f>
        <v>0</v>
      </c>
      <c r="BS45" s="2">
        <f>Sheet13!BS46/Sheet13!BY46</f>
        <v>0</v>
      </c>
      <c r="BT45" s="2">
        <f>Sheet13!BT46/Sheet13!BY46</f>
        <v>0</v>
      </c>
      <c r="BU45" s="2">
        <f>Sheet13!BU46/Sheet13!BY46</f>
        <v>0</v>
      </c>
      <c r="BV45" s="13">
        <f>Sheet13!BV46/Sheet13!BY46</f>
        <v>0.33232931726907633</v>
      </c>
      <c r="BW45" s="2">
        <f>Sheet13!BW46/Sheet13!BY46</f>
        <v>0.66767068273092367</v>
      </c>
    </row>
    <row r="46" spans="1:75" s="7" customFormat="1" x14ac:dyDescent="0.25">
      <c r="B46" s="7">
        <v>1</v>
      </c>
      <c r="C46" s="2">
        <f>Sheet13!C47/Sheet13!K47</f>
        <v>0</v>
      </c>
      <c r="D46" s="2">
        <f>Sheet13!D47/Sheet13!K47</f>
        <v>0</v>
      </c>
      <c r="E46" s="2">
        <f>Sheet13!E47/Sheet13!K47</f>
        <v>0</v>
      </c>
      <c r="F46" s="2">
        <f>Sheet13!F47/Sheet13!K47</f>
        <v>0</v>
      </c>
      <c r="G46" s="2">
        <f>Sheet13!G47/Sheet13!K47</f>
        <v>3.2128514056224897E-2</v>
      </c>
      <c r="H46" s="2">
        <f>Sheet13!H47/Sheet13!K47</f>
        <v>0.25702811244979917</v>
      </c>
      <c r="I46" s="13">
        <f>Sheet13!I47/Sheet13!K47</f>
        <v>0.71084337349397586</v>
      </c>
      <c r="K46" s="11"/>
      <c r="M46" s="7">
        <v>1</v>
      </c>
      <c r="N46" s="2">
        <f>Sheet13!N47/Sheet13!V47</f>
        <v>0</v>
      </c>
      <c r="O46" s="2">
        <f>Sheet13!O47/Sheet13!V47</f>
        <v>0</v>
      </c>
      <c r="P46" s="2">
        <f>Sheet13!P47/Sheet13!V47</f>
        <v>0</v>
      </c>
      <c r="Q46" s="2">
        <f>Sheet13!Q47/Sheet13!V47</f>
        <v>0</v>
      </c>
      <c r="R46" s="2">
        <f>Sheet13!R47/Sheet13!V47</f>
        <v>0</v>
      </c>
      <c r="S46" s="2">
        <f>Sheet13!S47/Sheet13!V47</f>
        <v>0.13152610441767068</v>
      </c>
      <c r="T46" s="13">
        <f>Sheet13!T47/Sheet13!V47</f>
        <v>0.86847389558232935</v>
      </c>
      <c r="V46" s="11"/>
      <c r="X46" s="7">
        <v>1</v>
      </c>
      <c r="Y46" s="2">
        <f>Sheet13!Y47/Sheet13!AG47</f>
        <v>0</v>
      </c>
      <c r="Z46" s="2">
        <f>Sheet13!Z47/Sheet13!AG47</f>
        <v>0</v>
      </c>
      <c r="AA46" s="2">
        <f>Sheet13!AA47/Sheet13!AG47</f>
        <v>0</v>
      </c>
      <c r="AB46" s="2">
        <f>Sheet13!AB47/Sheet13!AG47</f>
        <v>0</v>
      </c>
      <c r="AC46" s="2">
        <f>Sheet13!AC47/Sheet13!AG47</f>
        <v>0</v>
      </c>
      <c r="AD46" s="2">
        <f>Sheet13!AD47/Sheet13!AG47</f>
        <v>4.5180722891566265E-2</v>
      </c>
      <c r="AE46" s="13">
        <f>Sheet13!AE47/Sheet13!AG47</f>
        <v>0.95481927710843373</v>
      </c>
      <c r="AH46" s="11"/>
      <c r="AJ46" s="7">
        <v>1</v>
      </c>
      <c r="AK46" s="2">
        <f>Sheet13!AK47/Sheet13!AS47</f>
        <v>0</v>
      </c>
      <c r="AL46" s="2">
        <f>Sheet13!AL47/Sheet13!AS47</f>
        <v>0</v>
      </c>
      <c r="AM46" s="2">
        <f>Sheet13!AM47/Sheet13!AS47</f>
        <v>0</v>
      </c>
      <c r="AN46" s="2">
        <f>Sheet13!AN47/Sheet13!AS47</f>
        <v>0</v>
      </c>
      <c r="AO46" s="2">
        <f>Sheet13!AO47/Sheet13!AS47</f>
        <v>0</v>
      </c>
      <c r="AP46" s="2">
        <f>Sheet13!AP47/Sheet13!AS47</f>
        <v>1.004016064257028E-3</v>
      </c>
      <c r="AQ46" s="13">
        <f>Sheet13!AQ47/Sheet13!AS47</f>
        <v>0.99899598393574296</v>
      </c>
      <c r="AS46" s="11"/>
      <c r="AU46" s="7">
        <v>1</v>
      </c>
      <c r="AV46" s="2">
        <f>Sheet13!AV47/Sheet13!BD47</f>
        <v>0</v>
      </c>
      <c r="AW46" s="2">
        <f>Sheet13!AW47/Sheet13!BD47</f>
        <v>0</v>
      </c>
      <c r="AX46" s="2">
        <f>Sheet13!AX47/Sheet13!BD47</f>
        <v>0</v>
      </c>
      <c r="AY46" s="2">
        <f>Sheet13!AY47/Sheet13!BD47</f>
        <v>0</v>
      </c>
      <c r="AZ46" s="2">
        <f>Sheet13!AZ47/Sheet13!BD47</f>
        <v>0</v>
      </c>
      <c r="BA46" s="2">
        <f>Sheet13!BA47/Sheet13!BD47</f>
        <v>0</v>
      </c>
      <c r="BB46" s="13">
        <f>Sheet13!BB47/Sheet13!BD47</f>
        <v>1</v>
      </c>
      <c r="BD46" s="11"/>
      <c r="BF46" s="7">
        <v>1</v>
      </c>
      <c r="BG46" s="2">
        <f>Sheet13!BG47/Sheet13!BN47</f>
        <v>0</v>
      </c>
      <c r="BH46" s="2">
        <f>Sheet13!BH47/Sheet13!BN47</f>
        <v>0</v>
      </c>
      <c r="BI46" s="2">
        <f>Sheet13!BI47/Sheet13!BN47</f>
        <v>0</v>
      </c>
      <c r="BJ46" s="2">
        <f>Sheet13!BJ47/Sheet13!BN47</f>
        <v>0</v>
      </c>
      <c r="BK46" s="2">
        <f>Sheet13!BK47/Sheet13!BN47</f>
        <v>0</v>
      </c>
      <c r="BL46" s="2">
        <f>Sheet13!BL47/Sheet13!BN47</f>
        <v>0</v>
      </c>
      <c r="BM46" s="13">
        <f>Sheet13!BM47/Sheet13!BN47</f>
        <v>1</v>
      </c>
      <c r="BN46" s="11"/>
      <c r="BP46" s="7">
        <v>1</v>
      </c>
      <c r="BQ46" s="2">
        <f>Sheet13!BQ47/Sheet13!BY47</f>
        <v>0</v>
      </c>
      <c r="BR46" s="2">
        <f>Sheet13!BR47/Sheet13!BY47</f>
        <v>0</v>
      </c>
      <c r="BS46" s="2">
        <f>Sheet13!BS47/Sheet13!BY47</f>
        <v>0</v>
      </c>
      <c r="BT46" s="2">
        <f>Sheet13!BT47/Sheet13!BY47</f>
        <v>0</v>
      </c>
      <c r="BU46" s="2">
        <f>Sheet13!BU47/Sheet13!BY47</f>
        <v>0</v>
      </c>
      <c r="BV46" s="2">
        <f>Sheet13!BV47/Sheet13!BY47</f>
        <v>0</v>
      </c>
      <c r="BW46" s="13">
        <f>Sheet13!BW47/Sheet13!BY47</f>
        <v>1</v>
      </c>
    </row>
    <row r="47" spans="1:75" x14ac:dyDescent="0.25">
      <c r="D47" s="3">
        <f>SUM(D41,O41,Z41,AL41,AW41,BH41,BR41)/7</f>
        <v>3.1554790590935171E-3</v>
      </c>
      <c r="E47" s="3"/>
      <c r="F47" s="3"/>
      <c r="G47" s="3"/>
      <c r="H47" s="3"/>
      <c r="I47" s="3"/>
    </row>
    <row r="48" spans="1:75" x14ac:dyDescent="0.25">
      <c r="B48" t="s">
        <v>3</v>
      </c>
      <c r="C48" s="4">
        <f xml:space="preserve"> SUM(C40,D41,E42,F43,G44,H45,I46)/7</f>
        <v>0.2185081006844159</v>
      </c>
      <c r="E48" s="3">
        <f>SUM(E42,P42,AA42,AM42,AX42,BI42,BS42)/7</f>
        <v>5.0294098669972982E-2</v>
      </c>
      <c r="F48" s="3">
        <f>SUM(F43,D41,E42)/SUM(G44,H45,I46)</f>
        <v>0.28273004684282999</v>
      </c>
      <c r="G48" s="3"/>
      <c r="H48" s="3"/>
      <c r="I48" s="3"/>
      <c r="M48" t="s">
        <v>3</v>
      </c>
      <c r="N48" s="4">
        <f xml:space="preserve"> SUM(N40,O41,P42,Q43,R44,S45,T46)/7</f>
        <v>0.26663242622295236</v>
      </c>
      <c r="P48" s="3">
        <f>SUM(P42,AA42,AL42,AX42,BI42,CD42)/7</f>
        <v>1.8646012621916234E-2</v>
      </c>
      <c r="X48" t="s">
        <v>3</v>
      </c>
      <c r="Y48" s="4">
        <f xml:space="preserve"> SUM(Y40,Z41,AA42,AB43,AC44,AD45,AE46)/7</f>
        <v>0.26509609868043604</v>
      </c>
      <c r="AJ48" t="s">
        <v>3</v>
      </c>
      <c r="AK48" s="4">
        <f xml:space="preserve"> SUM(AK40,AL41,AM42,AN43,AO44,AP45,AQ46)/7</f>
        <v>0.2715863453815261</v>
      </c>
      <c r="AU48" t="s">
        <v>3</v>
      </c>
      <c r="AV48" s="4">
        <f xml:space="preserve"> SUM(AV40,AW41,AX42,AY43,AZ44,BA45,BB46)/7</f>
        <v>0.27904475043029259</v>
      </c>
      <c r="BF48" t="s">
        <v>3</v>
      </c>
      <c r="BG48" s="4">
        <f xml:space="preserve"> SUM(BG40,BH41,BI42,BJ43,BK44,BL45,BM46)/7</f>
        <v>0.27617613310384392</v>
      </c>
      <c r="BP48" t="s">
        <v>3</v>
      </c>
      <c r="BQ48" s="4">
        <f xml:space="preserve"> SUM(BQ40,BR41,BS42,BT43,BU44,BV45,BW46)/7</f>
        <v>0.27043889845094665</v>
      </c>
    </row>
    <row r="49" spans="2:75" x14ac:dyDescent="0.25">
      <c r="B49" t="s">
        <v>4</v>
      </c>
      <c r="C49" s="4">
        <f>SUM(E43:G43,C40,C41:E41,D42:F42,F44:H44,G45:I45,H46:I46)/7</f>
        <v>0.55470015643025328</v>
      </c>
      <c r="E49" s="3">
        <f>SUM(H45,S45,AD45,AP45,BA45,BL45,BV45)/7</f>
        <v>0.40275387263339069</v>
      </c>
      <c r="F49" s="3">
        <f>SUM(F43,Q43,AB43,AN43,AY43,BJ43,BT43)/7</f>
        <v>0.14692284450153018</v>
      </c>
      <c r="G49" s="3"/>
      <c r="H49" s="3"/>
      <c r="I49" s="3"/>
      <c r="M49" t="s">
        <v>4</v>
      </c>
      <c r="N49" s="4">
        <f>SUM(P43:R43,N40,N41:P41,O42:Q42,Q44:S44,R45:T45,S46:T46)/7</f>
        <v>0.60056594748665992</v>
      </c>
      <c r="P49" s="3">
        <f>SUM(S45,AD45,AO45,BA45,BL45,BW45,CG45)/7</f>
        <v>0.33577165806081466</v>
      </c>
      <c r="X49" t="s">
        <v>4</v>
      </c>
      <c r="Y49" s="4">
        <f>SUM(AA43:AC43,Y40,Y41:AA41,Z42:AB42,AB44:AD44,AC45:AE45,AD46:AE46)/7</f>
        <v>0.60248135398737812</v>
      </c>
      <c r="AJ49" t="s">
        <v>4</v>
      </c>
      <c r="AK49" s="4">
        <f>SUM(AM43:AO43,AK40,AK41:AM41,AL42:AN42,AN44:AP44,AO45:AQ45,AP46:AQ46)/7</f>
        <v>0.61011904761904756</v>
      </c>
      <c r="AU49" t="s">
        <v>4</v>
      </c>
      <c r="AV49" s="4">
        <f>SUM(AX43:AZ43,AV40,AV41:AX41,AW42:AY42,AY44:BA44,AZ45:BB45,BA46:BB46)/7</f>
        <v>0.61456540447504315</v>
      </c>
      <c r="BF49" t="s">
        <v>4</v>
      </c>
      <c r="BG49" s="4">
        <f>SUM(BI43:BK43,BG40,BG41:BI41,BH42:BJ42,BJ44:BL44,BK45:BM45,BL46:BM46)/7</f>
        <v>0.61836632243258749</v>
      </c>
      <c r="BP49" t="s">
        <v>4</v>
      </c>
      <c r="BQ49" s="4">
        <f>SUM(BS43:BU43,BQ40,BQ41:BS41,BR42:BT42,BT44:BV44,BU45:BW45,BV46:BW46)/7</f>
        <v>0.63582903040734362</v>
      </c>
    </row>
    <row r="50" spans="2:75" x14ac:dyDescent="0.25">
      <c r="B50" t="s">
        <v>5</v>
      </c>
      <c r="C50" s="4">
        <f>SUM(C40:E40,C41:F41,C42:G42,D43:H43,E44:I44,F45:I45,G46:I46)/7</f>
        <v>0.73641518501377035</v>
      </c>
      <c r="E50" s="3">
        <f>SUM(D40:I40,E41:I41,F42:I42,G43:I43,H44:I44,I45)/SUM(C41:C46,D42:D46,E43:E46,F44:F46,G45:G46,H46)</f>
        <v>3.8926726686166053</v>
      </c>
      <c r="F50" s="3"/>
      <c r="G50" s="3">
        <f>SUM(G44,R44,AC44,AO44,AZ44,BK44,BU44)/7</f>
        <v>0.31105181093035739</v>
      </c>
      <c r="H50" s="3"/>
      <c r="I50" s="3"/>
      <c r="M50" t="s">
        <v>5</v>
      </c>
      <c r="N50" s="4">
        <f>SUM(N40:P40,N41:Q41,N42:R42,O43:S43,P44:T44,Q45:T45,R46:T46)/7</f>
        <v>0.77279635953511416</v>
      </c>
      <c r="X50" t="s">
        <v>5</v>
      </c>
      <c r="Y50" s="4">
        <f>SUM(Y40:AA40,Y41:AB41,Y42:AC42,Z43:AD43,AA44:AE44,AB45:AE45,AC46:AE46)/7</f>
        <v>0.79127223178427997</v>
      </c>
      <c r="AJ50" t="s">
        <v>5</v>
      </c>
      <c r="AK50" s="4">
        <f>SUM(AK40:AM40,AK41:AN41,AK42:AO42,AL43:AP43,AM44:AQ44,AN45:AQ45,AO46:AQ46)/7</f>
        <v>0.81798623063683296</v>
      </c>
      <c r="AU50" t="s">
        <v>5</v>
      </c>
      <c r="AV50" s="4">
        <f>SUM(AV40:AX40,AV41:AY41,AV42:AZ42,AW43:BA43,AX44:BB44,AY45:BB45,AZ46:BB46)/7</f>
        <v>0.83161216293746421</v>
      </c>
      <c r="BF50" t="s">
        <v>5</v>
      </c>
      <c r="BG50" s="4">
        <f>SUM(BG40:BI40,BG41:BJ41,BG42:BK42,BH43:BL43,BI44:BM44,BJ45:BM45,BK46:BM46)/7</f>
        <v>0.84713855421686746</v>
      </c>
      <c r="BP50" t="s">
        <v>5</v>
      </c>
      <c r="BQ50" s="4">
        <f>SUM(BQ40:BS40,BQ41:BT41,BQ42:BU42,BR43:BV43,BS44:BW44,BT45:BW45,BU46:BW46)/7</f>
        <v>0.85294750430292587</v>
      </c>
    </row>
    <row r="51" spans="2:75" x14ac:dyDescent="0.25">
      <c r="B51" t="s">
        <v>25</v>
      </c>
      <c r="C51" s="4">
        <f>SUM(F40:I40,G41:I41,H42:I42,I43,C43,C44:D44,C45:E45,C46:F46)/7</f>
        <v>0.12072767212908679</v>
      </c>
      <c r="E51" s="3"/>
      <c r="F51" s="3"/>
      <c r="G51" s="3"/>
      <c r="H51" s="3">
        <f>SUM(H45,S45,AD45,AP45,BA45,BL45,BV45)/7</f>
        <v>0.40275387263339069</v>
      </c>
      <c r="I51" s="3"/>
      <c r="M51" t="s">
        <v>25</v>
      </c>
      <c r="N51" s="4">
        <f>SUM(Q40:T40,R41:T41,S42:T42,T43,N43,N44:O44,N45:P45,N46:Q46)/7</f>
        <v>8.4346497607743043E-2</v>
      </c>
      <c r="X51" t="s">
        <v>25</v>
      </c>
      <c r="Y51" s="4">
        <f>SUM(AB40:AE40,AC41:AE41,AD42:AE42,AE43,Y43,Y44:Z44,Y45:AA45,Y46:AB46)/7</f>
        <v>6.5870625358577156E-2</v>
      </c>
      <c r="AJ51" t="s">
        <v>25</v>
      </c>
      <c r="AK51" s="4">
        <f>SUM(AN40:AQ40,AO41:AQ41,AP42:AQ42,AQ43,AK43,AK44:AL44,AK45:AM45,AK46:AN46)/7</f>
        <v>3.9156626506024098E-2</v>
      </c>
      <c r="AU51" t="s">
        <v>25</v>
      </c>
      <c r="AV51" s="4">
        <f>SUM(AY40:BB40,AZ41:BB41,BA42:BB42,BB43,AV43,AV44:AW44,AV45:AX45,AV46:AY46)/7</f>
        <v>2.5530694205393001E-2</v>
      </c>
      <c r="BF51" t="s">
        <v>25</v>
      </c>
      <c r="BG51" s="4">
        <f>SUM(BJ40:BM40,BK41:BM41,BL42:BM42,BM43,BG43,BG44:BH44,BG45:BI45,BG46:BJ46)/7</f>
        <v>1.0004302925989672E-2</v>
      </c>
      <c r="BP51" t="s">
        <v>25</v>
      </c>
      <c r="BQ51" s="4">
        <f>SUM(BT40:BW40,BU41:BW41,BV42:BW42,BW43,BQ43,BQ44:BR44,BQ45:BS45,BQ46:BT46)/7</f>
        <v>4.1953528399311536E-3</v>
      </c>
    </row>
    <row r="52" spans="2:75" x14ac:dyDescent="0.25">
      <c r="I52" s="3">
        <f>SUM(I46,T46,AE46,AQ46,BB46,BM46,BW46)/7</f>
        <v>0.93330464716006889</v>
      </c>
    </row>
    <row r="53" spans="2:75" x14ac:dyDescent="0.25">
      <c r="BG53">
        <f>IF(BG39&gt;BG23, IF(BG39&gt;BG7, 2, 1), IF(BG23&gt;BG7, 1.5, 1))</f>
        <v>1</v>
      </c>
      <c r="BQ53">
        <f>IF(BQ39&gt;BQ23, IF(BQ39&gt;BQ7, 2, 1), IF(BQ23&gt;BQ7, 1.5, 1))</f>
        <v>1</v>
      </c>
    </row>
    <row r="54" spans="2:75" x14ac:dyDescent="0.25">
      <c r="C54">
        <f>IF(C40&gt;C24, IF(C40&gt;C8, 2, 1), IF(C24&gt;C8, 1.5, 1))</f>
        <v>1</v>
      </c>
      <c r="N54">
        <f>IF(N40&gt;N24, IF(N40&gt;N8, 2, 1), IF(N24&gt;N8, 1.5, 1))</f>
        <v>1</v>
      </c>
      <c r="Y54">
        <f>IF(Y40&gt;Y24, IF(Y40&gt;Y8, 2, 1), IF(Y24&gt;Y8, 1.5, 1))</f>
        <v>1</v>
      </c>
      <c r="AK54">
        <f>IF(AK40&gt;AK24, IF(AK40&gt;AK8, 2, 1), IF(AK24&gt;AK8, 1.5, 1))</f>
        <v>1</v>
      </c>
      <c r="AV54">
        <f>IF(AV40&gt;AV24, IF(AV40&gt;AV8, 2, 1), IF(AV24&gt;AV8, 1.5, 1))</f>
        <v>1</v>
      </c>
      <c r="BH54">
        <f>IF(BH40&gt;BH24, IF(BH40&gt;BH8, 2, 1), IF(BH24&gt;BH8, 1.5, 1))</f>
        <v>1</v>
      </c>
      <c r="BR54">
        <f>IF(BR40&gt;BR24, IF(BR40&gt;BR8, 2, 1), IF(BR24&gt;BR8, 1.5, 1))</f>
        <v>1</v>
      </c>
    </row>
    <row r="55" spans="2:75" x14ac:dyDescent="0.25">
      <c r="D55">
        <f>IF(D41&gt;D25, IF(D41&gt;D9, 2, 1), IF(D25&gt;D9, 1.5, 1))</f>
        <v>1</v>
      </c>
      <c r="O55">
        <f>IF(O41&gt;O25, IF(O41&gt;O9, 2, 1), IF(O25&gt;O9, 1.5, 1))</f>
        <v>1</v>
      </c>
      <c r="Z55">
        <f>IF(Z41&gt;Z25, IF(Z41&gt;Z9, 2, 1), IF(Z25&gt;Z9, 1.5, 1))</f>
        <v>1</v>
      </c>
      <c r="AL55">
        <f>IF(AL41&gt;AL25, IF(AL41&gt;AL9, 2, 1), IF(AL25&gt;AL9, 1.5, 1))</f>
        <v>1.5</v>
      </c>
      <c r="AW55">
        <f>IF(AW41&gt;AW25, IF(AW41&gt;AW9, 2, 1), IF(AW25&gt;AW9, 1.5, 1))</f>
        <v>1.5</v>
      </c>
      <c r="BI55">
        <f>IF(BI41&gt;BI25, IF(BI41&gt;BI9, 2, 1), IF(BI25&gt;BI9, 1.5, 1))</f>
        <v>1</v>
      </c>
      <c r="BS55">
        <f>IF(BS41&gt;BS25, IF(BS41&gt;BS9, 2, 1), IF(BS25&gt;BS9, 1.5, 1))</f>
        <v>1</v>
      </c>
    </row>
    <row r="56" spans="2:75" x14ac:dyDescent="0.25">
      <c r="E56">
        <f>IF(E42&gt;E26, IF(E42&gt;E10, 2, 1), IF(E26&gt;E10, 1.5, 1))</f>
        <v>1.5</v>
      </c>
      <c r="P56">
        <f>IF(P42&gt;P26, IF(P42&gt;P10, 2, 1), IF(P26&gt;P10, 1.5, 1))</f>
        <v>1</v>
      </c>
      <c r="AA56">
        <f>IF(AA42&gt;AA26, IF(AA42&gt;AA10, 2, 1), IF(AA26&gt;AA10, 1.5, 1))</f>
        <v>1</v>
      </c>
      <c r="AM56">
        <f>IF(AM42&gt;AM26, IF(AM42&gt;AM10, 2, 1), IF(AM26&gt;AM10, 1.5, 1))</f>
        <v>1</v>
      </c>
      <c r="AX56">
        <f>IF(AX42&gt;AX26, IF(AX42&gt;AX10, 2, 1), IF(AX26&gt;AX10, 1.5, 1))</f>
        <v>1.5</v>
      </c>
      <c r="BJ56">
        <f>IF(BJ42&gt;BJ26, IF(BJ42&gt;BJ10, 2, 1), IF(BJ26&gt;BJ10, 1.5, 1))</f>
        <v>2</v>
      </c>
      <c r="BT56">
        <f>IF(BT42&gt;BT26, IF(BT42&gt;BT10, 2, 1), IF(BT26&gt;BT10, 1.5, 1))</f>
        <v>2</v>
      </c>
    </row>
    <row r="57" spans="2:75" x14ac:dyDescent="0.25">
      <c r="F57">
        <f>IF(F43&gt;F27, IF(F43&gt;F11, 2, 1), IF(F27&gt;F11, 1.5, 1))</f>
        <v>1.5</v>
      </c>
      <c r="Q57">
        <f>IF(Q43&gt;Q27, IF(Q43&gt;Q11, 2, 1), IF(Q27&gt;Q11, 1.5, 1))</f>
        <v>2</v>
      </c>
      <c r="AB57">
        <f>IF(AB43&gt;AB27, IF(AB43&gt;AB11, 2, 1), IF(AB27&gt;AB11, 1.5, 1))</f>
        <v>1.5</v>
      </c>
      <c r="AN57">
        <f>IF(AN43&gt;AN27, IF(AN43&gt;AN11, 2, 1), IF(AN27&gt;AN11, 1.5, 1))</f>
        <v>1.5</v>
      </c>
      <c r="AY57">
        <f>IF(AY43&gt;AY27, IF(AY43&gt;AY11, 2, 1), IF(AY27&gt;AY11, 1.5, 1))</f>
        <v>1.5</v>
      </c>
      <c r="BK57">
        <f>IF(BK43&gt;BK27, IF(BK43&gt;BK11, 2, 1), IF(BK27&gt;BK11, 1.5, 1))</f>
        <v>1.5</v>
      </c>
      <c r="BU57">
        <f>IF(BU43&gt;BU27, IF(BU43&gt;BU11, 2, 1), IF(BU27&gt;BU11, 1.5, 1))</f>
        <v>1.5</v>
      </c>
    </row>
    <row r="58" spans="2:75" x14ac:dyDescent="0.25">
      <c r="G58">
        <f>IF(G44&gt;G28, IF(G44&gt;G12, 2, 1), IF(G28&gt;G12, 1.5, 1))</f>
        <v>1</v>
      </c>
      <c r="R58">
        <f>IF(R44&gt;R28, IF(R44&gt;R12, 2, 1), IF(R28&gt;R12, 1.5, 1))</f>
        <v>1</v>
      </c>
      <c r="AC58">
        <f>IF(AC44&gt;AC28, IF(AC44&gt;AC12, 2, 1), IF(AC28&gt;AC12, 1.5, 1))</f>
        <v>1</v>
      </c>
      <c r="AO58">
        <f>IF(AO44&gt;AO28, IF(AO44&gt;AO12, 2, 1), IF(AO28&gt;AO12, 1.5, 1))</f>
        <v>1</v>
      </c>
      <c r="AZ58">
        <f>IF(AZ44&gt;AZ28, IF(AZ44&gt;AZ12, 2, 1), IF(AZ28&gt;AZ12, 1.5, 1))</f>
        <v>1</v>
      </c>
      <c r="BL58">
        <f>IF(BL44&gt;BL28, IF(BL44&gt;BL12, 2, 1), IF(BL28&gt;BL12, 1.5, 1))</f>
        <v>1.5</v>
      </c>
      <c r="BV58">
        <f>IF(BV44&gt;BV28, IF(BV44&gt;BV12, 2, 1), IF(BV28&gt;BV12, 1.5, 1))</f>
        <v>2</v>
      </c>
    </row>
    <row r="59" spans="2:75" x14ac:dyDescent="0.25">
      <c r="H59">
        <f>IF(H45&gt;H29, IF(H45&gt;H13, 2, 1), IF(H29&gt;H13, 1.5, 1))</f>
        <v>2</v>
      </c>
      <c r="S59">
        <f>IF(S45&gt;S29, IF(S45&gt;S13, 2, 1), IF(S29&gt;S13, 1.5, 1))</f>
        <v>2</v>
      </c>
      <c r="AD59">
        <f>IF(AD45&gt;AD29, IF(AD45&gt;AD13, 2, 1), IF(AD29&gt;AD13, 1.5, 1))</f>
        <v>2</v>
      </c>
      <c r="AP59">
        <f>IF(AP45&gt;AP29, IF(AP45&gt;AP13, 2, 1), IF(AP29&gt;AP13, 1.5, 1))</f>
        <v>1.5</v>
      </c>
      <c r="BA59">
        <f>IF(BA45&gt;BA29, IF(BA45&gt;BA13, 2, 1), IF(BA29&gt;BA13, 1.5, 1))</f>
        <v>1.5</v>
      </c>
      <c r="BM59">
        <f>IF(BM45&gt;BM29, IF(BM45&gt;BM13, 2, 1), IF(BM29&gt;BM13, 1.5, 1))</f>
        <v>2</v>
      </c>
      <c r="BW59">
        <f>IF(BW45&gt;BW29, IF(BW45&gt;BW13, 2, 1), IF(BW29&gt;BW13, 1.5, 1))</f>
        <v>2</v>
      </c>
    </row>
    <row r="60" spans="2:75" x14ac:dyDescent="0.25">
      <c r="I60">
        <f>IF(I46&gt;I30, IF(I46&gt;I14, 2, 1), IF(I30&gt;I14, 1.5, 1))</f>
        <v>2</v>
      </c>
      <c r="T60">
        <f>IF(T46&gt;T30, IF(T46&gt;T14, 2, 1), IF(T30&gt;T14, 1.5, 1))</f>
        <v>2</v>
      </c>
      <c r="AE60">
        <f>IF(AE46&gt;AE30, IF(AE46&gt;AE14, 2, 1), IF(AE30&gt;AE14, 1.5, 1))</f>
        <v>1</v>
      </c>
      <c r="AQ60">
        <f>IF(AQ46&gt;AQ30, IF(AQ46&gt;AQ14, 2, 1), IF(AQ30&gt;AQ14, 1.5, 1))</f>
        <v>2</v>
      </c>
      <c r="BB60">
        <f>IF(BB46&gt;BB30, IF(BB46&gt;BB14, 2, 1), IF(BB30&gt;BB14, 1.5, 1))</f>
        <v>2</v>
      </c>
    </row>
    <row r="62" spans="2:75" x14ac:dyDescent="0.25">
      <c r="D62" s="4">
        <f>D15</f>
        <v>0.20381526104417674</v>
      </c>
      <c r="E62" s="4">
        <f>E16</f>
        <v>0.12697758611380866</v>
      </c>
      <c r="F62" s="4">
        <f>F17</f>
        <v>0.27153299813466175</v>
      </c>
      <c r="G62" s="4">
        <f>G18</f>
        <v>0.70783187418050275</v>
      </c>
      <c r="H62" s="4">
        <f>H19</f>
        <v>0.4309576010351126</v>
      </c>
      <c r="I62" s="4">
        <f>I20</f>
        <v>0.89615605278255883</v>
      </c>
    </row>
    <row r="63" spans="2:75" x14ac:dyDescent="0.25">
      <c r="D63" s="4">
        <f>D31</f>
        <v>0.2260880255716744</v>
      </c>
      <c r="E63" s="4">
        <f>E32</f>
        <v>0.16161063040111184</v>
      </c>
      <c r="F63" s="4">
        <f>F33</f>
        <v>0.30345628711435496</v>
      </c>
      <c r="G63" s="4">
        <f>G34</f>
        <v>0.37976479414646314</v>
      </c>
      <c r="H63" s="4">
        <f>H35</f>
        <v>0.48109037464406701</v>
      </c>
      <c r="I63" s="4">
        <f>I36</f>
        <v>0.58316382412767953</v>
      </c>
    </row>
    <row r="64" spans="2:75" x14ac:dyDescent="0.25">
      <c r="D64" s="4">
        <f>D47</f>
        <v>3.1554790590935171E-3</v>
      </c>
      <c r="E64" s="4">
        <f>E48</f>
        <v>5.0294098669972982E-2</v>
      </c>
      <c r="F64" s="4">
        <f>F49</f>
        <v>0.14692284450153018</v>
      </c>
      <c r="G64" s="4">
        <f>G50</f>
        <v>0.31105181093035739</v>
      </c>
      <c r="H64" s="4">
        <f>H51</f>
        <v>0.40275387263339069</v>
      </c>
      <c r="I64" s="4">
        <f>I52</f>
        <v>0.93330464716006889</v>
      </c>
    </row>
    <row r="65" spans="1:14" x14ac:dyDescent="0.25">
      <c r="A65" s="25">
        <v>7</v>
      </c>
      <c r="B65" s="25">
        <v>7</v>
      </c>
      <c r="C65" s="25">
        <v>7</v>
      </c>
      <c r="H65" s="4">
        <v>6.9987922705314007</v>
      </c>
      <c r="I65" s="4">
        <v>4.4254390376858499</v>
      </c>
      <c r="J65" s="4">
        <v>4.9957370553626772</v>
      </c>
      <c r="K65" s="4">
        <v>4.8967336854950245</v>
      </c>
      <c r="L65" s="4">
        <v>2.0447367803076979</v>
      </c>
      <c r="M65" s="4">
        <v>2.4081770258859447</v>
      </c>
      <c r="N65" s="4">
        <v>5.3444482594194564</v>
      </c>
    </row>
    <row r="66" spans="1:14" x14ac:dyDescent="0.25">
      <c r="A66">
        <f t="shared" ref="A66:A71" si="0">COUNTIF(55:55, 1)</f>
        <v>5</v>
      </c>
      <c r="B66" s="25">
        <f t="shared" ref="B66:B71" si="1">COUNTIF(55:55, 1.5)</f>
        <v>2</v>
      </c>
      <c r="C66">
        <f t="shared" ref="C66:C71" si="2">COUNTIF(55:55, 2)</f>
        <v>0</v>
      </c>
      <c r="H66" s="4">
        <v>6.8140027519102802</v>
      </c>
      <c r="I66" s="4">
        <v>5.138505236803562</v>
      </c>
      <c r="J66" s="4">
        <v>3.8878649592919614</v>
      </c>
      <c r="K66" s="4">
        <v>5.1232815877664706</v>
      </c>
      <c r="L66" s="4">
        <v>4.9796589451849362</v>
      </c>
      <c r="M66" s="4">
        <v>3.3774957659864366</v>
      </c>
      <c r="N66" s="4">
        <v>4.3466383386934462</v>
      </c>
    </row>
    <row r="67" spans="1:14" x14ac:dyDescent="0.25">
      <c r="A67">
        <f t="shared" si="0"/>
        <v>3</v>
      </c>
      <c r="B67">
        <f t="shared" si="1"/>
        <v>2</v>
      </c>
      <c r="C67" s="25">
        <f t="shared" si="2"/>
        <v>2</v>
      </c>
      <c r="H67" s="4">
        <v>6.4185796262545241</v>
      </c>
      <c r="I67" s="4">
        <v>4.6623954681734681</v>
      </c>
      <c r="J67" s="4">
        <v>5.0568410943074751</v>
      </c>
      <c r="K67" s="4">
        <v>4.9586780404037096</v>
      </c>
      <c r="L67" s="4">
        <v>3.6819883638204356</v>
      </c>
      <c r="M67" s="4">
        <v>5.576807830801477</v>
      </c>
      <c r="N67" s="4">
        <v>5.3810810282169381</v>
      </c>
    </row>
    <row r="68" spans="1:14" x14ac:dyDescent="0.25">
      <c r="A68">
        <f t="shared" si="0"/>
        <v>0</v>
      </c>
      <c r="B68">
        <f t="shared" si="1"/>
        <v>6</v>
      </c>
      <c r="C68" s="25">
        <f t="shared" si="2"/>
        <v>1</v>
      </c>
    </row>
    <row r="69" spans="1:14" x14ac:dyDescent="0.25">
      <c r="A69">
        <f t="shared" si="0"/>
        <v>5</v>
      </c>
      <c r="B69" s="25">
        <f t="shared" si="1"/>
        <v>1</v>
      </c>
      <c r="C69">
        <f t="shared" si="2"/>
        <v>1</v>
      </c>
    </row>
    <row r="70" spans="1:14" x14ac:dyDescent="0.25">
      <c r="A70">
        <f t="shared" si="0"/>
        <v>0</v>
      </c>
      <c r="B70">
        <f t="shared" si="1"/>
        <v>2</v>
      </c>
      <c r="C70" s="25">
        <f t="shared" si="2"/>
        <v>5</v>
      </c>
    </row>
    <row r="71" spans="1:14" x14ac:dyDescent="0.25">
      <c r="A71" s="25">
        <f t="shared" si="0"/>
        <v>1</v>
      </c>
      <c r="B71">
        <f t="shared" si="1"/>
        <v>0</v>
      </c>
      <c r="C71">
        <f t="shared" si="2"/>
        <v>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8260-01FB-4DB2-9443-D96B124FF1F5}">
  <dimension ref="A1:BY48"/>
  <sheetViews>
    <sheetView zoomScale="70" zoomScaleNormal="70" workbookViewId="0">
      <selection activeCell="K48" sqref="K48"/>
    </sheetView>
  </sheetViews>
  <sheetFormatPr defaultRowHeight="15" x14ac:dyDescent="0.25"/>
  <cols>
    <col min="12" max="12" width="9.140625" style="18"/>
    <col min="23" max="23" width="9.140625" style="18"/>
    <col min="34" max="34" width="9.140625" style="8"/>
    <col min="46" max="46" width="9.140625" style="18"/>
    <col min="57" max="57" width="9.140625" style="18"/>
    <col min="67" max="67" width="9.140625" style="18"/>
  </cols>
  <sheetData>
    <row r="1" spans="1:75" x14ac:dyDescent="0.25">
      <c r="B1" t="s">
        <v>22</v>
      </c>
    </row>
    <row r="2" spans="1:75" x14ac:dyDescent="0.25">
      <c r="A2" t="s">
        <v>23</v>
      </c>
      <c r="C2" t="s">
        <v>20</v>
      </c>
      <c r="D2" t="s">
        <v>24</v>
      </c>
      <c r="E2" t="s">
        <v>21</v>
      </c>
    </row>
    <row r="3" spans="1:75" x14ac:dyDescent="0.25">
      <c r="B3" t="s">
        <v>10</v>
      </c>
      <c r="C3" s="12">
        <v>0.44959128065395099</v>
      </c>
      <c r="D3" s="12">
        <v>0.469531122365627</v>
      </c>
      <c r="E3" s="12">
        <v>0.53327697509990801</v>
      </c>
    </row>
    <row r="4" spans="1:75" x14ac:dyDescent="0.25">
      <c r="B4" t="s">
        <v>11</v>
      </c>
      <c r="C4" s="12">
        <v>0.527409822702262</v>
      </c>
      <c r="D4" s="12">
        <v>0.56305798734506396</v>
      </c>
      <c r="E4" s="12">
        <v>0.63276744374949201</v>
      </c>
    </row>
    <row r="5" spans="1:75" x14ac:dyDescent="0.25">
      <c r="B5" t="s">
        <v>12</v>
      </c>
      <c r="C5" s="12">
        <v>0.61272747085104096</v>
      </c>
      <c r="D5" s="12">
        <v>0.63664940828402405</v>
      </c>
      <c r="E5" s="12">
        <v>0.69864794591783697</v>
      </c>
    </row>
    <row r="6" spans="1:75" x14ac:dyDescent="0.25">
      <c r="B6" t="s">
        <v>13</v>
      </c>
      <c r="C6" s="12">
        <v>0.65016540642722098</v>
      </c>
      <c r="D6" s="12">
        <v>0.69578582052553295</v>
      </c>
      <c r="E6" s="12">
        <v>0.75160659402067598</v>
      </c>
    </row>
    <row r="7" spans="1:75" x14ac:dyDescent="0.25">
      <c r="B7" t="s">
        <v>14</v>
      </c>
      <c r="C7" s="12">
        <v>0.69007514900233202</v>
      </c>
      <c r="D7" s="12">
        <v>0.74565543874704998</v>
      </c>
      <c r="E7" s="12">
        <v>0.79177247333671896</v>
      </c>
    </row>
    <row r="8" spans="1:75" x14ac:dyDescent="0.25">
      <c r="B8" t="s">
        <v>15</v>
      </c>
      <c r="C8" s="12">
        <v>0.70405967579974205</v>
      </c>
      <c r="D8" s="12">
        <v>0.79079301862481</v>
      </c>
      <c r="E8" s="12">
        <v>0.82556323890252103</v>
      </c>
    </row>
    <row r="9" spans="1:75" x14ac:dyDescent="0.25">
      <c r="B9" t="s">
        <v>16</v>
      </c>
      <c r="C9" s="12">
        <v>0.72578313253012094</v>
      </c>
      <c r="D9" s="12">
        <v>0.82931545700657505</v>
      </c>
      <c r="E9" s="12">
        <v>0.85525503272817105</v>
      </c>
    </row>
    <row r="11" spans="1:75" x14ac:dyDescent="0.25">
      <c r="A11" t="s">
        <v>8</v>
      </c>
    </row>
    <row r="12" spans="1:75" x14ac:dyDescent="0.25">
      <c r="A12" t="s">
        <v>9</v>
      </c>
      <c r="C12" t="s">
        <v>10</v>
      </c>
      <c r="L12" s="18" t="s">
        <v>11</v>
      </c>
      <c r="W12" s="18" t="s">
        <v>12</v>
      </c>
      <c r="AI12" t="s">
        <v>13</v>
      </c>
      <c r="AT12" s="18" t="s">
        <v>14</v>
      </c>
      <c r="BE12" s="18" t="s">
        <v>15</v>
      </c>
      <c r="BO12" s="18" t="s">
        <v>16</v>
      </c>
    </row>
    <row r="14" spans="1:75" s="5" customFormat="1" x14ac:dyDescent="0.25">
      <c r="A14" s="5" t="s">
        <v>17</v>
      </c>
      <c r="L14" s="19"/>
      <c r="W14" s="19"/>
      <c r="AH14" s="9"/>
      <c r="AT14" s="19"/>
      <c r="BE14" s="19"/>
      <c r="BO14" s="19"/>
    </row>
    <row r="15" spans="1:75" s="5" customFormat="1" x14ac:dyDescent="0.25">
      <c r="A15" s="17"/>
      <c r="B15" s="6" t="s">
        <v>1</v>
      </c>
      <c r="L15" s="17"/>
      <c r="M15" s="6" t="s">
        <v>1</v>
      </c>
      <c r="W15" s="17"/>
      <c r="X15" s="6" t="s">
        <v>1</v>
      </c>
      <c r="AH15" s="9"/>
      <c r="AI15" s="17"/>
      <c r="AJ15" s="6" t="s">
        <v>1</v>
      </c>
      <c r="AT15" s="17"/>
      <c r="AU15" s="6" t="s">
        <v>1</v>
      </c>
      <c r="BE15" s="17"/>
      <c r="BF15" s="6" t="s">
        <v>1</v>
      </c>
      <c r="BO15" s="17"/>
      <c r="BP15" s="6" t="s">
        <v>1</v>
      </c>
    </row>
    <row r="16" spans="1:75" s="5" customFormat="1" x14ac:dyDescent="0.25">
      <c r="A16" s="6" t="s">
        <v>0</v>
      </c>
      <c r="B16" s="16"/>
      <c r="C16" s="5" t="s">
        <v>2</v>
      </c>
      <c r="D16" s="5">
        <v>12</v>
      </c>
      <c r="E16" s="5">
        <v>8</v>
      </c>
      <c r="F16" s="5">
        <v>4</v>
      </c>
      <c r="G16" s="5">
        <v>3</v>
      </c>
      <c r="H16" s="5">
        <v>2</v>
      </c>
      <c r="I16" s="5">
        <v>1</v>
      </c>
      <c r="L16" s="15" t="s">
        <v>0</v>
      </c>
      <c r="M16" s="16"/>
      <c r="N16" s="5" t="s">
        <v>2</v>
      </c>
      <c r="O16" s="5">
        <v>12</v>
      </c>
      <c r="P16" s="5">
        <v>8</v>
      </c>
      <c r="Q16" s="5">
        <v>4</v>
      </c>
      <c r="R16" s="5">
        <v>3</v>
      </c>
      <c r="S16" s="5">
        <v>2</v>
      </c>
      <c r="T16" s="5">
        <v>1</v>
      </c>
      <c r="W16" s="15" t="s">
        <v>0</v>
      </c>
      <c r="X16" s="16"/>
      <c r="Y16" s="5" t="s">
        <v>2</v>
      </c>
      <c r="Z16" s="5">
        <v>12</v>
      </c>
      <c r="AA16" s="5">
        <v>8</v>
      </c>
      <c r="AB16" s="5">
        <v>4</v>
      </c>
      <c r="AC16" s="5">
        <v>3</v>
      </c>
      <c r="AD16" s="5">
        <v>2</v>
      </c>
      <c r="AE16" s="5">
        <v>1</v>
      </c>
      <c r="AH16" s="9"/>
      <c r="AI16" s="6" t="s">
        <v>0</v>
      </c>
      <c r="AJ16" s="16"/>
      <c r="AK16" s="5" t="s">
        <v>2</v>
      </c>
      <c r="AL16" s="5">
        <v>12</v>
      </c>
      <c r="AM16" s="5">
        <v>8</v>
      </c>
      <c r="AN16" s="5">
        <v>4</v>
      </c>
      <c r="AO16" s="5">
        <v>3</v>
      </c>
      <c r="AP16" s="5">
        <v>2</v>
      </c>
      <c r="AQ16" s="5">
        <v>1</v>
      </c>
      <c r="AT16" s="15" t="s">
        <v>0</v>
      </c>
      <c r="AU16" s="16"/>
      <c r="AV16" s="5" t="s">
        <v>2</v>
      </c>
      <c r="AW16" s="5">
        <v>12</v>
      </c>
      <c r="AX16" s="5">
        <v>8</v>
      </c>
      <c r="AY16" s="5">
        <v>4</v>
      </c>
      <c r="AZ16" s="5">
        <v>3</v>
      </c>
      <c r="BA16" s="5">
        <v>2</v>
      </c>
      <c r="BB16" s="5">
        <v>1</v>
      </c>
      <c r="BE16" s="15" t="s">
        <v>0</v>
      </c>
      <c r="BF16" s="16"/>
      <c r="BG16" s="5" t="s">
        <v>2</v>
      </c>
      <c r="BH16" s="5">
        <v>12</v>
      </c>
      <c r="BI16" s="5">
        <v>8</v>
      </c>
      <c r="BJ16" s="5">
        <v>4</v>
      </c>
      <c r="BK16" s="5">
        <v>3</v>
      </c>
      <c r="BL16" s="5">
        <v>2</v>
      </c>
      <c r="BM16" s="5">
        <v>1</v>
      </c>
      <c r="BO16" s="15" t="s">
        <v>0</v>
      </c>
      <c r="BP16" s="16"/>
      <c r="BQ16" s="5" t="s">
        <v>2</v>
      </c>
      <c r="BR16" s="5">
        <v>12</v>
      </c>
      <c r="BS16" s="5">
        <v>8</v>
      </c>
      <c r="BT16" s="5">
        <v>4</v>
      </c>
      <c r="BU16" s="5">
        <v>3</v>
      </c>
      <c r="BV16" s="5">
        <v>2</v>
      </c>
      <c r="BW16" s="5">
        <v>1</v>
      </c>
    </row>
    <row r="17" spans="1:77" s="5" customFormat="1" x14ac:dyDescent="0.25">
      <c r="B17" s="5" t="s">
        <v>2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K17" s="5">
        <f t="shared" ref="K17:K23" si="0">SUM(C17:I17)</f>
        <v>0</v>
      </c>
      <c r="L17" s="19"/>
      <c r="M17" s="5" t="s">
        <v>2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V17" s="5">
        <f t="shared" ref="V17:V23" si="1">SUM(N17:T17)</f>
        <v>0</v>
      </c>
      <c r="W17" s="19"/>
      <c r="X17" s="5" t="s">
        <v>2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G17" s="5">
        <f t="shared" ref="AG17:AG23" si="2">SUM(Y17:AF17)</f>
        <v>0</v>
      </c>
      <c r="AH17" s="9"/>
      <c r="AJ17" s="5" t="s">
        <v>2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S17" s="5">
        <f t="shared" ref="AS17:AS23" si="3">SUM(AK17:AQ17)</f>
        <v>0</v>
      </c>
      <c r="AT17" s="19"/>
      <c r="AU17" s="5" t="s">
        <v>2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D17" s="5">
        <f t="shared" ref="BD17:BD23" si="4">SUM(AV17:BB17)</f>
        <v>0</v>
      </c>
      <c r="BE17" s="19"/>
      <c r="BF17" s="5" t="s">
        <v>2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f t="shared" ref="BN17:BN23" si="5">SUM(BG17:BM17)</f>
        <v>0</v>
      </c>
      <c r="BO17" s="19"/>
      <c r="BP17" s="5" t="s">
        <v>2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Y17" s="5">
        <f t="shared" ref="BY17:BY23" si="6">SUM(BQ17:BW17)</f>
        <v>0</v>
      </c>
    </row>
    <row r="18" spans="1:77" s="5" customFormat="1" x14ac:dyDescent="0.25">
      <c r="B18" s="5">
        <v>12</v>
      </c>
      <c r="C18" s="5">
        <v>0</v>
      </c>
      <c r="D18" s="5">
        <v>327</v>
      </c>
      <c r="E18" s="5">
        <v>72</v>
      </c>
      <c r="F18" s="5">
        <v>62</v>
      </c>
      <c r="G18" s="5">
        <v>81</v>
      </c>
      <c r="H18" s="5">
        <v>39</v>
      </c>
      <c r="I18" s="5">
        <v>267</v>
      </c>
      <c r="K18" s="5">
        <f t="shared" si="0"/>
        <v>848</v>
      </c>
      <c r="L18" s="19"/>
      <c r="M18" s="5">
        <v>12</v>
      </c>
      <c r="N18" s="5">
        <v>0</v>
      </c>
      <c r="O18" s="5">
        <v>188</v>
      </c>
      <c r="P18" s="5">
        <v>91</v>
      </c>
      <c r="Q18" s="5">
        <v>114</v>
      </c>
      <c r="R18" s="5">
        <v>74</v>
      </c>
      <c r="S18" s="5">
        <v>57</v>
      </c>
      <c r="T18" s="5">
        <v>204</v>
      </c>
      <c r="V18" s="5">
        <f t="shared" si="1"/>
        <v>728</v>
      </c>
      <c r="W18" s="19"/>
      <c r="X18" s="5">
        <v>12</v>
      </c>
      <c r="Y18" s="5">
        <v>0</v>
      </c>
      <c r="Z18" s="5">
        <v>102</v>
      </c>
      <c r="AA18" s="5">
        <v>72</v>
      </c>
      <c r="AB18" s="5">
        <v>125</v>
      </c>
      <c r="AC18" s="5">
        <v>86</v>
      </c>
      <c r="AD18" s="5">
        <v>72</v>
      </c>
      <c r="AE18" s="5">
        <v>151</v>
      </c>
      <c r="AG18" s="5">
        <f t="shared" si="2"/>
        <v>608</v>
      </c>
      <c r="AH18" s="9"/>
      <c r="AJ18" s="5">
        <v>12</v>
      </c>
      <c r="AK18" s="5">
        <v>0</v>
      </c>
      <c r="AL18" s="5">
        <v>41</v>
      </c>
      <c r="AM18" s="5">
        <v>44</v>
      </c>
      <c r="AN18" s="5">
        <v>124</v>
      </c>
      <c r="AO18" s="5">
        <v>104</v>
      </c>
      <c r="AP18" s="5">
        <v>107</v>
      </c>
      <c r="AQ18" s="5">
        <v>68</v>
      </c>
      <c r="AS18" s="5">
        <f t="shared" si="3"/>
        <v>488</v>
      </c>
      <c r="AT18" s="19"/>
      <c r="AU18" s="5">
        <v>12</v>
      </c>
      <c r="AV18" s="5">
        <v>0</v>
      </c>
      <c r="AW18" s="5">
        <v>0</v>
      </c>
      <c r="AX18" s="5">
        <v>23</v>
      </c>
      <c r="AY18" s="5">
        <v>114</v>
      </c>
      <c r="AZ18" s="5">
        <v>124</v>
      </c>
      <c r="BA18" s="5">
        <v>97</v>
      </c>
      <c r="BB18" s="5">
        <v>10</v>
      </c>
      <c r="BD18" s="5">
        <f t="shared" si="4"/>
        <v>368</v>
      </c>
      <c r="BE18" s="19"/>
      <c r="BF18" s="5">
        <v>12</v>
      </c>
      <c r="BG18" s="5">
        <v>0</v>
      </c>
      <c r="BH18" s="5">
        <v>0</v>
      </c>
      <c r="BI18" s="5">
        <v>4</v>
      </c>
      <c r="BJ18" s="5">
        <v>87</v>
      </c>
      <c r="BK18" s="5">
        <v>126</v>
      </c>
      <c r="BL18" s="5">
        <v>31</v>
      </c>
      <c r="BM18" s="5">
        <v>0</v>
      </c>
      <c r="BN18" s="5">
        <f t="shared" si="5"/>
        <v>248</v>
      </c>
      <c r="BO18" s="19"/>
      <c r="BP18" s="5">
        <v>12</v>
      </c>
      <c r="BQ18" s="5">
        <v>0</v>
      </c>
      <c r="BR18" s="5">
        <v>0</v>
      </c>
      <c r="BS18" s="5">
        <v>0</v>
      </c>
      <c r="BT18" s="5">
        <v>63</v>
      </c>
      <c r="BU18" s="5">
        <v>64</v>
      </c>
      <c r="BV18" s="5">
        <v>5</v>
      </c>
      <c r="BW18" s="5">
        <v>0</v>
      </c>
      <c r="BY18" s="5">
        <f t="shared" si="6"/>
        <v>132</v>
      </c>
    </row>
    <row r="19" spans="1:77" s="5" customFormat="1" x14ac:dyDescent="0.25">
      <c r="B19" s="5">
        <v>8</v>
      </c>
      <c r="C19" s="5">
        <v>0</v>
      </c>
      <c r="D19" s="5">
        <v>23</v>
      </c>
      <c r="E19" s="5">
        <v>48</v>
      </c>
      <c r="F19" s="5">
        <v>49</v>
      </c>
      <c r="G19" s="5">
        <v>47</v>
      </c>
      <c r="H19" s="5">
        <v>26</v>
      </c>
      <c r="I19" s="5">
        <v>415</v>
      </c>
      <c r="K19" s="5">
        <f t="shared" si="0"/>
        <v>608</v>
      </c>
      <c r="L19" s="19"/>
      <c r="M19" s="5">
        <v>8</v>
      </c>
      <c r="N19" s="5">
        <v>0</v>
      </c>
      <c r="O19" s="5">
        <v>7</v>
      </c>
      <c r="P19" s="5">
        <v>56</v>
      </c>
      <c r="Q19" s="5">
        <v>79</v>
      </c>
      <c r="R19" s="5">
        <v>85</v>
      </c>
      <c r="S19" s="5">
        <v>68</v>
      </c>
      <c r="T19" s="5">
        <v>380</v>
      </c>
      <c r="V19" s="5">
        <f t="shared" si="1"/>
        <v>675</v>
      </c>
      <c r="W19" s="19"/>
      <c r="X19" s="5">
        <v>8</v>
      </c>
      <c r="Y19" s="5">
        <v>0</v>
      </c>
      <c r="Z19" s="5">
        <v>5</v>
      </c>
      <c r="AA19" s="5">
        <v>19</v>
      </c>
      <c r="AB19" s="5">
        <v>110</v>
      </c>
      <c r="AC19" s="5">
        <v>105</v>
      </c>
      <c r="AD19" s="5">
        <v>110</v>
      </c>
      <c r="AE19" s="5">
        <v>284</v>
      </c>
      <c r="AG19" s="5">
        <f t="shared" si="2"/>
        <v>633</v>
      </c>
      <c r="AH19" s="9"/>
      <c r="AJ19" s="5">
        <v>8</v>
      </c>
      <c r="AK19" s="5">
        <v>0</v>
      </c>
      <c r="AL19" s="5">
        <v>0</v>
      </c>
      <c r="AM19" s="5">
        <v>5</v>
      </c>
      <c r="AN19" s="5">
        <v>22</v>
      </c>
      <c r="AO19" s="5">
        <v>90</v>
      </c>
      <c r="AP19" s="5">
        <v>128</v>
      </c>
      <c r="AQ19" s="5">
        <v>271</v>
      </c>
      <c r="AS19" s="5">
        <f t="shared" si="3"/>
        <v>516</v>
      </c>
      <c r="AT19" s="19"/>
      <c r="AU19" s="5">
        <v>8</v>
      </c>
      <c r="AV19" s="5">
        <v>0</v>
      </c>
      <c r="AW19" s="5">
        <v>0</v>
      </c>
      <c r="AX19" s="5">
        <v>0</v>
      </c>
      <c r="AY19" s="5">
        <v>2</v>
      </c>
      <c r="AZ19" s="5">
        <v>24</v>
      </c>
      <c r="BA19" s="5">
        <v>109</v>
      </c>
      <c r="BB19" s="5">
        <v>261</v>
      </c>
      <c r="BD19" s="5">
        <f t="shared" si="4"/>
        <v>396</v>
      </c>
      <c r="BE19" s="19"/>
      <c r="BF19" s="5">
        <v>8</v>
      </c>
      <c r="BG19" s="5">
        <v>0</v>
      </c>
      <c r="BH19" s="5">
        <v>0</v>
      </c>
      <c r="BI19" s="5">
        <v>0</v>
      </c>
      <c r="BJ19" s="5">
        <v>3</v>
      </c>
      <c r="BK19" s="5">
        <v>16</v>
      </c>
      <c r="BL19" s="5">
        <v>99</v>
      </c>
      <c r="BM19" s="5">
        <v>158</v>
      </c>
      <c r="BN19" s="5">
        <f t="shared" si="5"/>
        <v>276</v>
      </c>
      <c r="BO19" s="19"/>
      <c r="BP19" s="5">
        <v>8</v>
      </c>
      <c r="BQ19" s="5">
        <v>0</v>
      </c>
      <c r="BR19" s="5">
        <v>0</v>
      </c>
      <c r="BS19" s="5">
        <v>0</v>
      </c>
      <c r="BT19" s="5">
        <v>0</v>
      </c>
      <c r="BU19" s="5">
        <v>6</v>
      </c>
      <c r="BV19" s="5">
        <v>55</v>
      </c>
      <c r="BW19" s="5">
        <v>95</v>
      </c>
      <c r="BY19" s="5">
        <f t="shared" si="6"/>
        <v>156</v>
      </c>
    </row>
    <row r="20" spans="1:77" s="5" customFormat="1" x14ac:dyDescent="0.25">
      <c r="B20" s="5">
        <v>4</v>
      </c>
      <c r="C20" s="5">
        <v>0</v>
      </c>
      <c r="D20" s="5">
        <v>35</v>
      </c>
      <c r="E20" s="5">
        <v>45</v>
      </c>
      <c r="F20" s="5">
        <v>58</v>
      </c>
      <c r="G20" s="5">
        <v>78</v>
      </c>
      <c r="H20" s="5">
        <v>40</v>
      </c>
      <c r="I20" s="5">
        <v>303</v>
      </c>
      <c r="K20" s="5">
        <f t="shared" si="0"/>
        <v>559</v>
      </c>
      <c r="L20" s="19"/>
      <c r="M20" s="5">
        <v>4</v>
      </c>
      <c r="N20" s="5">
        <v>0</v>
      </c>
      <c r="O20" s="5">
        <v>20</v>
      </c>
      <c r="P20" s="5">
        <v>70</v>
      </c>
      <c r="Q20" s="5">
        <v>86</v>
      </c>
      <c r="R20" s="5">
        <v>50</v>
      </c>
      <c r="S20" s="5">
        <v>76</v>
      </c>
      <c r="T20" s="5">
        <v>216</v>
      </c>
      <c r="V20" s="5">
        <f t="shared" si="1"/>
        <v>518</v>
      </c>
      <c r="W20" s="19"/>
      <c r="X20" s="5">
        <v>4</v>
      </c>
      <c r="Y20" s="5">
        <v>0</v>
      </c>
      <c r="Z20" s="5">
        <v>17</v>
      </c>
      <c r="AA20" s="5">
        <v>50</v>
      </c>
      <c r="AB20" s="5">
        <v>91</v>
      </c>
      <c r="AC20" s="5">
        <v>76</v>
      </c>
      <c r="AD20" s="5">
        <v>110</v>
      </c>
      <c r="AE20" s="5">
        <v>107</v>
      </c>
      <c r="AG20" s="5">
        <f t="shared" si="2"/>
        <v>451</v>
      </c>
      <c r="AH20" s="9"/>
      <c r="AJ20" s="5">
        <v>4</v>
      </c>
      <c r="AK20" s="5">
        <v>0</v>
      </c>
      <c r="AL20" s="5">
        <v>25</v>
      </c>
      <c r="AM20" s="5">
        <v>30</v>
      </c>
      <c r="AN20" s="5">
        <v>115</v>
      </c>
      <c r="AO20" s="5">
        <v>79</v>
      </c>
      <c r="AP20" s="5">
        <v>81</v>
      </c>
      <c r="AQ20" s="5">
        <v>53</v>
      </c>
      <c r="AS20" s="5">
        <f t="shared" si="3"/>
        <v>383</v>
      </c>
      <c r="AT20" s="19"/>
      <c r="AU20" s="5">
        <v>4</v>
      </c>
      <c r="AV20" s="5">
        <v>0</v>
      </c>
      <c r="AW20" s="5">
        <v>20</v>
      </c>
      <c r="AX20" s="5">
        <v>28</v>
      </c>
      <c r="AY20" s="5">
        <v>92</v>
      </c>
      <c r="AZ20" s="5">
        <v>95</v>
      </c>
      <c r="BA20" s="5">
        <v>42</v>
      </c>
      <c r="BB20" s="5">
        <v>27</v>
      </c>
      <c r="BD20" s="5">
        <f t="shared" si="4"/>
        <v>304</v>
      </c>
      <c r="BE20" s="19"/>
      <c r="BF20" s="5">
        <v>4</v>
      </c>
      <c r="BG20" s="5">
        <v>0</v>
      </c>
      <c r="BH20" s="5">
        <v>3</v>
      </c>
      <c r="BI20" s="5">
        <v>35</v>
      </c>
      <c r="BJ20" s="5">
        <v>57</v>
      </c>
      <c r="BK20" s="5">
        <v>98</v>
      </c>
      <c r="BL20" s="5">
        <v>20</v>
      </c>
      <c r="BM20" s="5">
        <v>5</v>
      </c>
      <c r="BN20" s="5">
        <f t="shared" si="5"/>
        <v>218</v>
      </c>
      <c r="BO20" s="19"/>
      <c r="BP20" s="5">
        <v>4</v>
      </c>
      <c r="BQ20" s="5">
        <v>0</v>
      </c>
      <c r="BR20" s="5">
        <v>5</v>
      </c>
      <c r="BS20" s="5">
        <v>6</v>
      </c>
      <c r="BT20" s="5">
        <v>37</v>
      </c>
      <c r="BU20" s="5">
        <v>70</v>
      </c>
      <c r="BV20" s="5">
        <v>8</v>
      </c>
      <c r="BW20" s="5">
        <v>0</v>
      </c>
      <c r="BY20" s="5">
        <f t="shared" si="6"/>
        <v>126</v>
      </c>
    </row>
    <row r="21" spans="1:77" s="5" customFormat="1" x14ac:dyDescent="0.25">
      <c r="B21" s="5">
        <v>3</v>
      </c>
      <c r="C21" s="5">
        <v>0</v>
      </c>
      <c r="D21" s="5">
        <v>28</v>
      </c>
      <c r="E21" s="5">
        <v>38</v>
      </c>
      <c r="F21" s="5">
        <v>49</v>
      </c>
      <c r="G21" s="5">
        <v>99</v>
      </c>
      <c r="H21" s="5">
        <v>49</v>
      </c>
      <c r="I21" s="5">
        <v>443</v>
      </c>
      <c r="K21" s="5">
        <f t="shared" si="0"/>
        <v>706</v>
      </c>
      <c r="L21" s="19"/>
      <c r="M21" s="5">
        <v>3</v>
      </c>
      <c r="N21" s="5">
        <v>0</v>
      </c>
      <c r="O21" s="5">
        <v>33</v>
      </c>
      <c r="P21" s="5">
        <v>85</v>
      </c>
      <c r="Q21" s="5">
        <v>87</v>
      </c>
      <c r="R21" s="5">
        <v>40</v>
      </c>
      <c r="S21" s="5">
        <v>53</v>
      </c>
      <c r="T21" s="5">
        <v>344</v>
      </c>
      <c r="V21" s="5">
        <f t="shared" si="1"/>
        <v>642</v>
      </c>
      <c r="W21" s="19"/>
      <c r="X21" s="5">
        <v>3</v>
      </c>
      <c r="Y21" s="5">
        <v>0</v>
      </c>
      <c r="Z21" s="5">
        <v>64</v>
      </c>
      <c r="AA21" s="5">
        <v>130</v>
      </c>
      <c r="AB21" s="5">
        <v>50</v>
      </c>
      <c r="AC21" s="5">
        <v>25</v>
      </c>
      <c r="AD21" s="5">
        <v>33</v>
      </c>
      <c r="AE21" s="5">
        <v>281</v>
      </c>
      <c r="AG21" s="5">
        <f t="shared" si="2"/>
        <v>583</v>
      </c>
      <c r="AH21" s="9"/>
      <c r="AJ21" s="5">
        <v>3</v>
      </c>
      <c r="AK21" s="5">
        <v>0</v>
      </c>
      <c r="AL21" s="5">
        <v>37</v>
      </c>
      <c r="AM21" s="5">
        <v>121</v>
      </c>
      <c r="AN21" s="5">
        <v>75</v>
      </c>
      <c r="AO21" s="5">
        <v>41</v>
      </c>
      <c r="AP21" s="5">
        <v>44</v>
      </c>
      <c r="AQ21" s="5">
        <v>197</v>
      </c>
      <c r="AS21" s="5">
        <f t="shared" si="3"/>
        <v>515</v>
      </c>
      <c r="AT21" s="19"/>
      <c r="AU21" s="5">
        <v>3</v>
      </c>
      <c r="AV21" s="5">
        <v>0</v>
      </c>
      <c r="AW21" s="5">
        <v>0</v>
      </c>
      <c r="AX21" s="5">
        <v>61</v>
      </c>
      <c r="AY21" s="5">
        <v>105</v>
      </c>
      <c r="AZ21" s="5">
        <v>63</v>
      </c>
      <c r="BA21" s="5">
        <v>51</v>
      </c>
      <c r="BB21" s="5">
        <v>116</v>
      </c>
      <c r="BD21" s="5">
        <f t="shared" si="4"/>
        <v>396</v>
      </c>
      <c r="BE21" s="19"/>
      <c r="BF21" s="5">
        <v>3</v>
      </c>
      <c r="BG21" s="5">
        <v>0</v>
      </c>
      <c r="BH21" s="5">
        <v>0</v>
      </c>
      <c r="BI21" s="5">
        <v>4</v>
      </c>
      <c r="BJ21" s="5">
        <v>90</v>
      </c>
      <c r="BK21" s="5">
        <v>79</v>
      </c>
      <c r="BL21" s="5">
        <v>75</v>
      </c>
      <c r="BM21" s="5">
        <v>28</v>
      </c>
      <c r="BN21" s="5">
        <f t="shared" si="5"/>
        <v>276</v>
      </c>
      <c r="BO21" s="19"/>
      <c r="BP21" s="5">
        <v>3</v>
      </c>
      <c r="BQ21" s="5">
        <v>0</v>
      </c>
      <c r="BR21" s="5">
        <v>0</v>
      </c>
      <c r="BS21" s="5">
        <v>0</v>
      </c>
      <c r="BT21" s="5">
        <v>33</v>
      </c>
      <c r="BU21" s="5">
        <v>81</v>
      </c>
      <c r="BV21" s="5">
        <v>42</v>
      </c>
      <c r="BW21" s="5">
        <v>0</v>
      </c>
      <c r="BY21" s="5">
        <f t="shared" si="6"/>
        <v>156</v>
      </c>
    </row>
    <row r="22" spans="1:77" s="5" customFormat="1" x14ac:dyDescent="0.25">
      <c r="B22" s="5">
        <v>2</v>
      </c>
      <c r="C22" s="5">
        <v>0</v>
      </c>
      <c r="D22" s="5">
        <v>11</v>
      </c>
      <c r="E22" s="5">
        <v>23</v>
      </c>
      <c r="F22" s="5">
        <v>28</v>
      </c>
      <c r="G22" s="5">
        <v>60</v>
      </c>
      <c r="H22" s="5">
        <v>27</v>
      </c>
      <c r="I22" s="5">
        <v>190</v>
      </c>
      <c r="K22" s="5">
        <f t="shared" si="0"/>
        <v>339</v>
      </c>
      <c r="L22" s="19"/>
      <c r="M22" s="5">
        <v>2</v>
      </c>
      <c r="N22" s="5">
        <v>0</v>
      </c>
      <c r="O22" s="5">
        <v>5</v>
      </c>
      <c r="P22" s="5">
        <v>12</v>
      </c>
      <c r="Q22" s="5">
        <v>36</v>
      </c>
      <c r="R22" s="5">
        <v>54</v>
      </c>
      <c r="S22" s="5">
        <v>73</v>
      </c>
      <c r="T22" s="5">
        <v>134</v>
      </c>
      <c r="V22" s="5">
        <f t="shared" si="1"/>
        <v>314</v>
      </c>
      <c r="W22" s="19"/>
      <c r="X22" s="5">
        <v>2</v>
      </c>
      <c r="Y22" s="5">
        <v>0</v>
      </c>
      <c r="Z22" s="5">
        <v>0</v>
      </c>
      <c r="AA22" s="5">
        <v>0</v>
      </c>
      <c r="AB22" s="5">
        <v>9</v>
      </c>
      <c r="AC22" s="5">
        <v>36</v>
      </c>
      <c r="AD22" s="5">
        <v>116</v>
      </c>
      <c r="AE22" s="5">
        <v>108</v>
      </c>
      <c r="AG22" s="5">
        <f t="shared" si="2"/>
        <v>269</v>
      </c>
      <c r="AH22" s="9"/>
      <c r="AJ22" s="5">
        <v>2</v>
      </c>
      <c r="AK22" s="5">
        <v>0</v>
      </c>
      <c r="AL22" s="5">
        <v>0</v>
      </c>
      <c r="AM22" s="5">
        <v>0</v>
      </c>
      <c r="AN22" s="5">
        <v>0</v>
      </c>
      <c r="AO22" s="5">
        <v>33</v>
      </c>
      <c r="AP22" s="5">
        <v>114</v>
      </c>
      <c r="AQ22" s="5">
        <v>72</v>
      </c>
      <c r="AS22" s="5">
        <f t="shared" si="3"/>
        <v>219</v>
      </c>
      <c r="AT22" s="19"/>
      <c r="AU22" s="5">
        <v>2</v>
      </c>
      <c r="AV22" s="5">
        <v>0</v>
      </c>
      <c r="AW22" s="5">
        <v>0</v>
      </c>
      <c r="AX22" s="5">
        <v>0</v>
      </c>
      <c r="AY22" s="5">
        <v>0</v>
      </c>
      <c r="AZ22" s="5">
        <v>25</v>
      </c>
      <c r="BA22" s="5">
        <v>73</v>
      </c>
      <c r="BB22" s="5">
        <v>71</v>
      </c>
      <c r="BD22" s="5">
        <f t="shared" si="4"/>
        <v>169</v>
      </c>
      <c r="BE22" s="19"/>
      <c r="BF22" s="5">
        <v>2</v>
      </c>
      <c r="BG22" s="5">
        <v>0</v>
      </c>
      <c r="BH22" s="5">
        <v>0</v>
      </c>
      <c r="BI22" s="5">
        <v>0</v>
      </c>
      <c r="BJ22" s="5">
        <v>0</v>
      </c>
      <c r="BK22" s="5">
        <v>6</v>
      </c>
      <c r="BL22" s="5">
        <v>50</v>
      </c>
      <c r="BM22" s="5">
        <v>63</v>
      </c>
      <c r="BN22" s="5">
        <f t="shared" si="5"/>
        <v>119</v>
      </c>
      <c r="BO22" s="19"/>
      <c r="BP22" s="5">
        <v>2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37</v>
      </c>
      <c r="BW22" s="5">
        <v>32</v>
      </c>
      <c r="BY22" s="5">
        <f t="shared" si="6"/>
        <v>69</v>
      </c>
    </row>
    <row r="23" spans="1:77" s="5" customFormat="1" x14ac:dyDescent="0.25">
      <c r="B23" s="5">
        <v>1</v>
      </c>
      <c r="C23" s="5">
        <v>0</v>
      </c>
      <c r="D23" s="5">
        <v>0</v>
      </c>
      <c r="E23" s="5">
        <v>0</v>
      </c>
      <c r="F23" s="5">
        <v>19</v>
      </c>
      <c r="G23" s="5">
        <v>183</v>
      </c>
      <c r="H23" s="5">
        <v>83</v>
      </c>
      <c r="I23" s="5">
        <v>591</v>
      </c>
      <c r="K23" s="5">
        <f t="shared" si="0"/>
        <v>876</v>
      </c>
      <c r="L23" s="19"/>
      <c r="M23" s="5">
        <v>1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251</v>
      </c>
      <c r="T23" s="5">
        <v>505</v>
      </c>
      <c r="V23" s="5">
        <f t="shared" si="1"/>
        <v>756</v>
      </c>
      <c r="W23" s="19"/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2</v>
      </c>
      <c r="AE23" s="5">
        <v>634</v>
      </c>
      <c r="AG23" s="5">
        <f t="shared" si="2"/>
        <v>636</v>
      </c>
      <c r="AH23" s="9"/>
      <c r="AJ23" s="5">
        <v>1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516</v>
      </c>
      <c r="AS23" s="5">
        <f t="shared" si="3"/>
        <v>516</v>
      </c>
      <c r="AT23" s="19"/>
      <c r="AU23" s="5">
        <v>1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396</v>
      </c>
      <c r="BD23" s="5">
        <f t="shared" si="4"/>
        <v>396</v>
      </c>
      <c r="BE23" s="19"/>
      <c r="BF23" s="5">
        <v>1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276</v>
      </c>
      <c r="BN23" s="5">
        <f t="shared" si="5"/>
        <v>276</v>
      </c>
      <c r="BO23" s="19"/>
      <c r="BP23" s="5">
        <v>1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156</v>
      </c>
      <c r="BY23" s="5">
        <f t="shared" si="6"/>
        <v>156</v>
      </c>
    </row>
    <row r="24" spans="1:77" x14ac:dyDescent="0.25">
      <c r="K24" s="5">
        <f>SUM(K17:K23)</f>
        <v>3936</v>
      </c>
    </row>
    <row r="26" spans="1:77" s="6" customFormat="1" x14ac:dyDescent="0.25">
      <c r="A26" s="6" t="s">
        <v>18</v>
      </c>
      <c r="L26" s="15"/>
      <c r="W26" s="15"/>
      <c r="AH26" s="10"/>
      <c r="AT26" s="15"/>
      <c r="BE26" s="15"/>
      <c r="BO26" s="15"/>
    </row>
    <row r="27" spans="1:77" s="6" customFormat="1" x14ac:dyDescent="0.25">
      <c r="A27" s="17"/>
      <c r="B27" s="6" t="s">
        <v>1</v>
      </c>
      <c r="L27" s="17"/>
      <c r="M27" s="6" t="s">
        <v>1</v>
      </c>
      <c r="W27" s="17"/>
      <c r="X27" s="6" t="s">
        <v>1</v>
      </c>
      <c r="AH27" s="10"/>
      <c r="AI27" s="17"/>
      <c r="AJ27" s="6" t="s">
        <v>1</v>
      </c>
      <c r="AT27" s="17"/>
      <c r="AU27" s="6" t="s">
        <v>1</v>
      </c>
      <c r="BE27" s="17"/>
      <c r="BF27" s="6" t="s">
        <v>1</v>
      </c>
      <c r="BO27" s="17"/>
      <c r="BP27" s="6" t="s">
        <v>1</v>
      </c>
    </row>
    <row r="28" spans="1:77" s="6" customFormat="1" x14ac:dyDescent="0.25">
      <c r="A28" s="6" t="s">
        <v>0</v>
      </c>
      <c r="B28" s="16"/>
      <c r="C28" s="6" t="s">
        <v>2</v>
      </c>
      <c r="D28" s="6">
        <v>12</v>
      </c>
      <c r="E28" s="6">
        <v>8</v>
      </c>
      <c r="F28" s="6">
        <v>4</v>
      </c>
      <c r="G28" s="6">
        <v>3</v>
      </c>
      <c r="H28" s="6">
        <v>2</v>
      </c>
      <c r="I28" s="6">
        <v>1</v>
      </c>
      <c r="L28" s="15" t="s">
        <v>0</v>
      </c>
      <c r="M28" s="16"/>
      <c r="N28" s="6" t="s">
        <v>2</v>
      </c>
      <c r="O28" s="6">
        <v>12</v>
      </c>
      <c r="P28" s="6">
        <v>8</v>
      </c>
      <c r="Q28" s="6">
        <v>4</v>
      </c>
      <c r="R28" s="6">
        <v>3</v>
      </c>
      <c r="S28" s="6">
        <v>2</v>
      </c>
      <c r="T28" s="6">
        <v>1</v>
      </c>
      <c r="W28" s="15" t="s">
        <v>0</v>
      </c>
      <c r="X28" s="16"/>
      <c r="Y28" s="6" t="s">
        <v>2</v>
      </c>
      <c r="Z28" s="5">
        <v>12</v>
      </c>
      <c r="AA28" s="5">
        <v>8</v>
      </c>
      <c r="AB28" s="5">
        <v>4</v>
      </c>
      <c r="AC28" s="5">
        <v>3</v>
      </c>
      <c r="AD28" s="5">
        <v>2</v>
      </c>
      <c r="AE28" s="5">
        <v>1</v>
      </c>
      <c r="AF28" s="5"/>
      <c r="AH28" s="10"/>
      <c r="AI28" s="6" t="s">
        <v>0</v>
      </c>
      <c r="AJ28" s="16"/>
      <c r="AK28" s="6" t="s">
        <v>2</v>
      </c>
      <c r="AL28" s="6">
        <v>12</v>
      </c>
      <c r="AM28" s="6">
        <v>8</v>
      </c>
      <c r="AN28" s="6">
        <v>4</v>
      </c>
      <c r="AO28" s="6">
        <v>3</v>
      </c>
      <c r="AP28" s="6">
        <v>2</v>
      </c>
      <c r="AQ28" s="6">
        <v>1</v>
      </c>
      <c r="AT28" s="15" t="s">
        <v>0</v>
      </c>
      <c r="AU28" s="16"/>
      <c r="AV28" s="6" t="s">
        <v>2</v>
      </c>
      <c r="AW28" s="6">
        <v>12</v>
      </c>
      <c r="AX28" s="6">
        <v>8</v>
      </c>
      <c r="AY28" s="6">
        <v>4</v>
      </c>
      <c r="AZ28" s="6">
        <v>3</v>
      </c>
      <c r="BA28" s="6">
        <v>2</v>
      </c>
      <c r="BB28" s="6">
        <v>1</v>
      </c>
      <c r="BE28" s="15" t="s">
        <v>0</v>
      </c>
      <c r="BF28" s="16"/>
      <c r="BG28" s="6" t="s">
        <v>2</v>
      </c>
      <c r="BH28" s="6">
        <v>12</v>
      </c>
      <c r="BI28" s="6">
        <v>8</v>
      </c>
      <c r="BJ28" s="6">
        <v>4</v>
      </c>
      <c r="BK28" s="6">
        <v>3</v>
      </c>
      <c r="BL28" s="6">
        <v>2</v>
      </c>
      <c r="BM28" s="6">
        <v>1</v>
      </c>
      <c r="BO28" s="15" t="s">
        <v>0</v>
      </c>
      <c r="BP28" s="16"/>
      <c r="BQ28" s="6" t="s">
        <v>2</v>
      </c>
      <c r="BR28" s="6">
        <v>12</v>
      </c>
      <c r="BS28" s="6">
        <v>8</v>
      </c>
      <c r="BT28" s="6">
        <v>4</v>
      </c>
      <c r="BU28" s="6">
        <v>3</v>
      </c>
      <c r="BV28" s="6">
        <v>2</v>
      </c>
      <c r="BW28" s="6">
        <v>1</v>
      </c>
    </row>
    <row r="29" spans="1:77" s="6" customFormat="1" x14ac:dyDescent="0.25">
      <c r="B29" s="6" t="s">
        <v>2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K29" s="6">
        <f t="shared" ref="K29:K35" si="7">SUM(C29:I29)</f>
        <v>0</v>
      </c>
      <c r="L29" s="15"/>
      <c r="M29" s="6" t="s">
        <v>2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V29" s="6">
        <f t="shared" ref="V29:V35" si="8">SUM(N29:T29)</f>
        <v>0</v>
      </c>
      <c r="W29" s="15"/>
      <c r="X29" s="6" t="s">
        <v>2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G29" s="6">
        <f t="shared" ref="AG29:AG35" si="9">SUM(Y29:AF29)</f>
        <v>0</v>
      </c>
      <c r="AH29" s="10"/>
      <c r="AJ29" s="6" t="s">
        <v>2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S29" s="6">
        <f t="shared" ref="AS29:AS35" si="10">SUM(AK29:AQ29)</f>
        <v>0</v>
      </c>
      <c r="AT29" s="15"/>
      <c r="AU29" s="6" t="s">
        <v>2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D29" s="6">
        <f t="shared" ref="BD29:BD35" si="11">SUM(AV29:BB29)</f>
        <v>0</v>
      </c>
      <c r="BE29" s="15"/>
      <c r="BF29" s="6" t="s">
        <v>2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6">
        <f t="shared" ref="BN29:BN35" si="12">SUM(BG29:BM29)</f>
        <v>0</v>
      </c>
      <c r="BO29" s="15"/>
      <c r="BP29" s="6" t="s">
        <v>2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Y29" s="6">
        <f t="shared" ref="BY29:BY35" si="13">SUM(BQ29:BW29)</f>
        <v>0</v>
      </c>
    </row>
    <row r="30" spans="1:77" s="6" customFormat="1" x14ac:dyDescent="0.25">
      <c r="B30" s="6">
        <v>12</v>
      </c>
      <c r="C30" s="5">
        <v>0</v>
      </c>
      <c r="D30" s="5">
        <v>200</v>
      </c>
      <c r="E30" s="5">
        <v>155</v>
      </c>
      <c r="F30" s="5">
        <v>200</v>
      </c>
      <c r="G30" s="5">
        <v>132</v>
      </c>
      <c r="H30" s="5">
        <v>82</v>
      </c>
      <c r="I30" s="5">
        <v>253</v>
      </c>
      <c r="K30" s="6">
        <f t="shared" si="7"/>
        <v>1022</v>
      </c>
      <c r="L30" s="15"/>
      <c r="M30" s="6">
        <v>12</v>
      </c>
      <c r="N30" s="5">
        <v>0</v>
      </c>
      <c r="O30" s="5">
        <v>62</v>
      </c>
      <c r="P30" s="5">
        <v>129</v>
      </c>
      <c r="Q30" s="5">
        <v>292</v>
      </c>
      <c r="R30" s="5">
        <v>124</v>
      </c>
      <c r="S30" s="5">
        <v>70</v>
      </c>
      <c r="T30" s="5">
        <v>205</v>
      </c>
      <c r="V30" s="6">
        <f t="shared" si="8"/>
        <v>882</v>
      </c>
      <c r="W30" s="15"/>
      <c r="X30" s="6">
        <v>12</v>
      </c>
      <c r="Y30" s="5">
        <v>0</v>
      </c>
      <c r="Z30" s="5">
        <v>9</v>
      </c>
      <c r="AA30" s="5">
        <v>123</v>
      </c>
      <c r="AB30" s="5">
        <v>291</v>
      </c>
      <c r="AC30" s="5">
        <v>141</v>
      </c>
      <c r="AD30" s="5">
        <v>87</v>
      </c>
      <c r="AE30" s="5">
        <v>91</v>
      </c>
      <c r="AG30" s="6">
        <f t="shared" si="9"/>
        <v>742</v>
      </c>
      <c r="AH30" s="10"/>
      <c r="AJ30" s="6">
        <v>12</v>
      </c>
      <c r="AK30" s="5">
        <v>0</v>
      </c>
      <c r="AL30" s="5">
        <v>0</v>
      </c>
      <c r="AM30" s="5">
        <v>70</v>
      </c>
      <c r="AN30" s="5">
        <v>307</v>
      </c>
      <c r="AO30" s="5">
        <v>154</v>
      </c>
      <c r="AP30" s="5">
        <v>19</v>
      </c>
      <c r="AQ30" s="5">
        <v>52</v>
      </c>
      <c r="AS30" s="6">
        <f t="shared" si="10"/>
        <v>602</v>
      </c>
      <c r="AT30" s="15"/>
      <c r="AU30" s="6">
        <v>12</v>
      </c>
      <c r="AV30" s="5">
        <v>0</v>
      </c>
      <c r="AW30" s="5">
        <v>0</v>
      </c>
      <c r="AX30" s="5">
        <v>13</v>
      </c>
      <c r="AY30" s="5">
        <v>327</v>
      </c>
      <c r="AZ30" s="5">
        <v>78</v>
      </c>
      <c r="BA30" s="5">
        <v>15</v>
      </c>
      <c r="BB30" s="5">
        <v>29</v>
      </c>
      <c r="BD30" s="6">
        <f t="shared" si="11"/>
        <v>462</v>
      </c>
      <c r="BE30" s="15"/>
      <c r="BF30" s="6">
        <v>12</v>
      </c>
      <c r="BG30" s="5">
        <v>0</v>
      </c>
      <c r="BH30" s="5">
        <v>0</v>
      </c>
      <c r="BI30" s="5">
        <v>0</v>
      </c>
      <c r="BJ30" s="5">
        <v>248</v>
      </c>
      <c r="BK30" s="5">
        <v>56</v>
      </c>
      <c r="BL30" s="5">
        <v>18</v>
      </c>
      <c r="BM30" s="5">
        <v>0</v>
      </c>
      <c r="BN30" s="6">
        <f t="shared" si="12"/>
        <v>322</v>
      </c>
      <c r="BO30" s="15"/>
      <c r="BP30" s="6">
        <v>12</v>
      </c>
      <c r="BQ30" s="5">
        <v>0</v>
      </c>
      <c r="BR30" s="5">
        <v>0</v>
      </c>
      <c r="BS30" s="5">
        <v>0</v>
      </c>
      <c r="BT30" s="5">
        <v>119</v>
      </c>
      <c r="BU30" s="5">
        <v>55</v>
      </c>
      <c r="BV30" s="5">
        <v>8</v>
      </c>
      <c r="BW30" s="5">
        <v>0</v>
      </c>
      <c r="BY30" s="6">
        <f t="shared" si="13"/>
        <v>182</v>
      </c>
    </row>
    <row r="31" spans="1:77" s="6" customFormat="1" x14ac:dyDescent="0.25">
      <c r="B31" s="6">
        <v>8</v>
      </c>
      <c r="C31" s="5">
        <v>0</v>
      </c>
      <c r="D31" s="5">
        <v>36</v>
      </c>
      <c r="E31" s="5">
        <v>137</v>
      </c>
      <c r="F31" s="5">
        <v>427</v>
      </c>
      <c r="G31" s="5">
        <v>179</v>
      </c>
      <c r="H31" s="5">
        <v>98</v>
      </c>
      <c r="I31" s="5">
        <v>46</v>
      </c>
      <c r="K31" s="6">
        <f t="shared" si="7"/>
        <v>923</v>
      </c>
      <c r="L31" s="15"/>
      <c r="M31" s="6">
        <v>8</v>
      </c>
      <c r="N31" s="5">
        <v>0</v>
      </c>
      <c r="O31" s="5">
        <v>5</v>
      </c>
      <c r="P31" s="5">
        <v>55</v>
      </c>
      <c r="Q31" s="5">
        <v>572</v>
      </c>
      <c r="R31" s="5">
        <v>167</v>
      </c>
      <c r="S31" s="5">
        <v>20</v>
      </c>
      <c r="T31" s="5">
        <v>0</v>
      </c>
      <c r="V31" s="6">
        <f t="shared" si="8"/>
        <v>819</v>
      </c>
      <c r="W31" s="15"/>
      <c r="X31" s="6">
        <v>8</v>
      </c>
      <c r="Y31" s="5">
        <v>0</v>
      </c>
      <c r="Z31" s="5">
        <v>0</v>
      </c>
      <c r="AA31" s="5">
        <v>11</v>
      </c>
      <c r="AB31" s="5">
        <v>603</v>
      </c>
      <c r="AC31" s="5">
        <v>74</v>
      </c>
      <c r="AD31" s="5">
        <v>1</v>
      </c>
      <c r="AE31" s="5">
        <v>0</v>
      </c>
      <c r="AG31" s="6">
        <f t="shared" si="9"/>
        <v>689</v>
      </c>
      <c r="AH31" s="10"/>
      <c r="AJ31" s="6">
        <v>8</v>
      </c>
      <c r="AK31" s="5">
        <v>0</v>
      </c>
      <c r="AL31" s="5">
        <v>0</v>
      </c>
      <c r="AM31" s="5">
        <v>0</v>
      </c>
      <c r="AN31" s="5">
        <v>537</v>
      </c>
      <c r="AO31" s="5">
        <v>22</v>
      </c>
      <c r="AP31" s="5">
        <v>0</v>
      </c>
      <c r="AQ31" s="5">
        <v>0</v>
      </c>
      <c r="AS31" s="6">
        <f t="shared" si="10"/>
        <v>559</v>
      </c>
      <c r="AT31" s="15"/>
      <c r="AU31" s="6">
        <v>8</v>
      </c>
      <c r="AV31" s="5">
        <v>0</v>
      </c>
      <c r="AW31" s="5">
        <v>0</v>
      </c>
      <c r="AX31" s="5">
        <v>0</v>
      </c>
      <c r="AY31" s="5">
        <v>417</v>
      </c>
      <c r="AZ31" s="5">
        <v>12</v>
      </c>
      <c r="BA31" s="5">
        <v>0</v>
      </c>
      <c r="BB31" s="5">
        <v>0</v>
      </c>
      <c r="BD31" s="6">
        <f t="shared" si="11"/>
        <v>429</v>
      </c>
      <c r="BE31" s="15"/>
      <c r="BF31" s="6">
        <v>8</v>
      </c>
      <c r="BG31" s="5">
        <v>0</v>
      </c>
      <c r="BH31" s="5">
        <v>0</v>
      </c>
      <c r="BI31" s="5">
        <v>0</v>
      </c>
      <c r="BJ31" s="5">
        <v>291</v>
      </c>
      <c r="BK31" s="5">
        <v>8</v>
      </c>
      <c r="BL31" s="5">
        <v>0</v>
      </c>
      <c r="BM31" s="5">
        <v>0</v>
      </c>
      <c r="BN31" s="6">
        <f t="shared" si="12"/>
        <v>299</v>
      </c>
      <c r="BO31" s="15"/>
      <c r="BP31" s="6">
        <v>8</v>
      </c>
      <c r="BQ31" s="5">
        <v>0</v>
      </c>
      <c r="BR31" s="5">
        <v>0</v>
      </c>
      <c r="BS31" s="5">
        <v>0</v>
      </c>
      <c r="BT31" s="5">
        <v>169</v>
      </c>
      <c r="BU31" s="5">
        <v>0</v>
      </c>
      <c r="BV31" s="5">
        <v>0</v>
      </c>
      <c r="BW31" s="5">
        <v>0</v>
      </c>
      <c r="BY31" s="6">
        <f t="shared" si="13"/>
        <v>169</v>
      </c>
    </row>
    <row r="32" spans="1:77" s="6" customFormat="1" x14ac:dyDescent="0.25">
      <c r="B32" s="6">
        <v>4</v>
      </c>
      <c r="C32" s="5">
        <v>0</v>
      </c>
      <c r="D32" s="5">
        <v>42</v>
      </c>
      <c r="E32" s="5">
        <v>71</v>
      </c>
      <c r="F32" s="5">
        <v>124</v>
      </c>
      <c r="G32" s="5">
        <v>61</v>
      </c>
      <c r="H32" s="5">
        <v>90</v>
      </c>
      <c r="I32" s="5">
        <v>307</v>
      </c>
      <c r="K32" s="6">
        <f t="shared" si="7"/>
        <v>695</v>
      </c>
      <c r="L32" s="15"/>
      <c r="M32" s="6">
        <v>4</v>
      </c>
      <c r="N32" s="5">
        <v>0</v>
      </c>
      <c r="O32" s="5">
        <v>21</v>
      </c>
      <c r="P32" s="5">
        <v>53</v>
      </c>
      <c r="Q32" s="5">
        <v>149</v>
      </c>
      <c r="R32" s="5">
        <v>142</v>
      </c>
      <c r="S32" s="5">
        <v>65</v>
      </c>
      <c r="T32" s="5">
        <v>241</v>
      </c>
      <c r="V32" s="6">
        <f t="shared" si="8"/>
        <v>671</v>
      </c>
      <c r="W32" s="15"/>
      <c r="X32" s="6">
        <v>4</v>
      </c>
      <c r="Y32" s="5">
        <v>0</v>
      </c>
      <c r="Z32" s="5">
        <v>30</v>
      </c>
      <c r="AA32" s="5">
        <v>29</v>
      </c>
      <c r="AB32" s="5">
        <v>176</v>
      </c>
      <c r="AC32" s="5">
        <v>174</v>
      </c>
      <c r="AD32" s="5">
        <v>113</v>
      </c>
      <c r="AE32" s="5">
        <v>92</v>
      </c>
      <c r="AG32" s="6">
        <f t="shared" si="9"/>
        <v>614</v>
      </c>
      <c r="AH32" s="10"/>
      <c r="AJ32" s="6">
        <v>4</v>
      </c>
      <c r="AK32" s="5">
        <v>0</v>
      </c>
      <c r="AL32" s="5">
        <v>5</v>
      </c>
      <c r="AM32" s="5">
        <v>50</v>
      </c>
      <c r="AN32" s="5">
        <v>164</v>
      </c>
      <c r="AO32" s="5">
        <v>147</v>
      </c>
      <c r="AP32" s="5">
        <v>111</v>
      </c>
      <c r="AQ32" s="5">
        <v>39</v>
      </c>
      <c r="AS32" s="6">
        <f t="shared" si="10"/>
        <v>516</v>
      </c>
      <c r="AT32" s="15"/>
      <c r="AU32" s="6">
        <v>4</v>
      </c>
      <c r="AV32" s="5">
        <v>0</v>
      </c>
      <c r="AW32" s="5">
        <v>6</v>
      </c>
      <c r="AX32" s="5">
        <v>36</v>
      </c>
      <c r="AY32" s="5">
        <v>111</v>
      </c>
      <c r="AZ32" s="5">
        <v>155</v>
      </c>
      <c r="BA32" s="5">
        <v>73</v>
      </c>
      <c r="BB32" s="5">
        <v>15</v>
      </c>
      <c r="BD32" s="6">
        <f t="shared" si="11"/>
        <v>396</v>
      </c>
      <c r="BE32" s="15"/>
      <c r="BF32" s="6">
        <v>4</v>
      </c>
      <c r="BG32" s="5">
        <v>0</v>
      </c>
      <c r="BH32" s="5">
        <v>0</v>
      </c>
      <c r="BI32" s="5">
        <v>20</v>
      </c>
      <c r="BJ32" s="5">
        <v>78</v>
      </c>
      <c r="BK32" s="5">
        <v>127</v>
      </c>
      <c r="BL32" s="5">
        <v>46</v>
      </c>
      <c r="BM32" s="5">
        <v>5</v>
      </c>
      <c r="BN32" s="6">
        <f t="shared" si="12"/>
        <v>276</v>
      </c>
      <c r="BO32" s="15"/>
      <c r="BP32" s="6">
        <v>4</v>
      </c>
      <c r="BQ32" s="5">
        <v>0</v>
      </c>
      <c r="BR32" s="5">
        <v>0</v>
      </c>
      <c r="BS32" s="5">
        <v>0</v>
      </c>
      <c r="BT32" s="5">
        <v>52</v>
      </c>
      <c r="BU32" s="5">
        <v>68</v>
      </c>
      <c r="BV32" s="5">
        <v>36</v>
      </c>
      <c r="BW32" s="5">
        <v>0</v>
      </c>
      <c r="BY32" s="6">
        <f t="shared" si="13"/>
        <v>156</v>
      </c>
    </row>
    <row r="33" spans="1:77" s="6" customFormat="1" x14ac:dyDescent="0.25">
      <c r="B33" s="6">
        <v>3</v>
      </c>
      <c r="C33" s="5">
        <v>0</v>
      </c>
      <c r="D33" s="5">
        <v>17</v>
      </c>
      <c r="E33" s="5">
        <v>35</v>
      </c>
      <c r="F33" s="5">
        <v>94</v>
      </c>
      <c r="G33" s="5">
        <v>44</v>
      </c>
      <c r="H33" s="5">
        <v>139</v>
      </c>
      <c r="I33" s="5">
        <v>358</v>
      </c>
      <c r="K33" s="6">
        <f t="shared" si="7"/>
        <v>687</v>
      </c>
      <c r="L33" s="15"/>
      <c r="M33" s="6">
        <v>3</v>
      </c>
      <c r="N33" s="5">
        <v>0</v>
      </c>
      <c r="O33" s="5">
        <v>4</v>
      </c>
      <c r="P33" s="5">
        <v>14</v>
      </c>
      <c r="Q33" s="5">
        <v>83</v>
      </c>
      <c r="R33" s="5">
        <v>102</v>
      </c>
      <c r="S33" s="5">
        <v>131</v>
      </c>
      <c r="T33" s="5">
        <v>268</v>
      </c>
      <c r="V33" s="6">
        <f t="shared" si="8"/>
        <v>602</v>
      </c>
      <c r="W33" s="15"/>
      <c r="X33" s="6">
        <v>3</v>
      </c>
      <c r="Y33" s="5">
        <v>0</v>
      </c>
      <c r="Z33" s="5">
        <v>2</v>
      </c>
      <c r="AA33" s="5">
        <v>2</v>
      </c>
      <c r="AB33" s="5">
        <v>29</v>
      </c>
      <c r="AC33" s="5">
        <v>127</v>
      </c>
      <c r="AD33" s="5">
        <v>167</v>
      </c>
      <c r="AE33" s="5">
        <v>183</v>
      </c>
      <c r="AG33" s="6">
        <f t="shared" si="9"/>
        <v>510</v>
      </c>
      <c r="AH33" s="10"/>
      <c r="AJ33" s="6">
        <v>3</v>
      </c>
      <c r="AK33" s="5">
        <v>0</v>
      </c>
      <c r="AL33" s="5">
        <v>2</v>
      </c>
      <c r="AM33" s="5">
        <v>5</v>
      </c>
      <c r="AN33" s="5">
        <v>17</v>
      </c>
      <c r="AO33" s="5">
        <v>97</v>
      </c>
      <c r="AP33" s="5">
        <v>199</v>
      </c>
      <c r="AQ33" s="5">
        <v>107</v>
      </c>
      <c r="AS33" s="6">
        <f t="shared" si="10"/>
        <v>427</v>
      </c>
      <c r="AT33" s="15"/>
      <c r="AU33" s="6">
        <v>3</v>
      </c>
      <c r="AV33" s="5">
        <v>0</v>
      </c>
      <c r="AW33" s="5">
        <v>0</v>
      </c>
      <c r="AX33" s="5">
        <v>0</v>
      </c>
      <c r="AY33" s="5">
        <v>12</v>
      </c>
      <c r="AZ33" s="5">
        <v>88</v>
      </c>
      <c r="BA33" s="5">
        <v>174</v>
      </c>
      <c r="BB33" s="5">
        <v>61</v>
      </c>
      <c r="BD33" s="6">
        <f t="shared" si="11"/>
        <v>335</v>
      </c>
      <c r="BE33" s="15"/>
      <c r="BF33" s="6">
        <v>3</v>
      </c>
      <c r="BG33" s="5">
        <v>0</v>
      </c>
      <c r="BH33" s="5">
        <v>0</v>
      </c>
      <c r="BI33" s="5">
        <v>0</v>
      </c>
      <c r="BJ33" s="5">
        <v>0</v>
      </c>
      <c r="BK33" s="5">
        <v>55</v>
      </c>
      <c r="BL33" s="5">
        <v>138</v>
      </c>
      <c r="BM33" s="5">
        <v>42</v>
      </c>
      <c r="BN33" s="6">
        <f t="shared" si="12"/>
        <v>235</v>
      </c>
      <c r="BO33" s="15"/>
      <c r="BP33" s="6">
        <v>3</v>
      </c>
      <c r="BQ33" s="5">
        <v>0</v>
      </c>
      <c r="BR33" s="5">
        <v>0</v>
      </c>
      <c r="BS33" s="5">
        <v>0</v>
      </c>
      <c r="BT33" s="5">
        <v>0</v>
      </c>
      <c r="BU33" s="5">
        <v>19</v>
      </c>
      <c r="BV33" s="5">
        <v>95</v>
      </c>
      <c r="BW33" s="5">
        <v>21</v>
      </c>
      <c r="BY33" s="6">
        <f t="shared" si="13"/>
        <v>135</v>
      </c>
    </row>
    <row r="34" spans="1:77" s="6" customFormat="1" x14ac:dyDescent="0.25">
      <c r="B34" s="6">
        <v>2</v>
      </c>
      <c r="C34" s="5">
        <v>0</v>
      </c>
      <c r="D34" s="5">
        <v>17</v>
      </c>
      <c r="E34" s="5">
        <v>29</v>
      </c>
      <c r="F34" s="5">
        <v>105</v>
      </c>
      <c r="G34" s="5">
        <v>74</v>
      </c>
      <c r="H34" s="5">
        <v>148</v>
      </c>
      <c r="I34" s="5">
        <v>442</v>
      </c>
      <c r="K34" s="6">
        <f t="shared" si="7"/>
        <v>815</v>
      </c>
      <c r="L34" s="15"/>
      <c r="M34" s="6">
        <v>2</v>
      </c>
      <c r="N34" s="5">
        <v>0</v>
      </c>
      <c r="O34" s="5">
        <v>0</v>
      </c>
      <c r="P34" s="5">
        <v>47</v>
      </c>
      <c r="Q34" s="5">
        <v>95</v>
      </c>
      <c r="R34" s="5">
        <v>104</v>
      </c>
      <c r="S34" s="5">
        <v>173</v>
      </c>
      <c r="T34" s="5">
        <v>343</v>
      </c>
      <c r="V34" s="6">
        <f t="shared" si="8"/>
        <v>762</v>
      </c>
      <c r="W34" s="15"/>
      <c r="X34" s="6">
        <v>2</v>
      </c>
      <c r="Y34" s="5">
        <v>0</v>
      </c>
      <c r="Z34" s="5">
        <v>0</v>
      </c>
      <c r="AA34" s="5">
        <v>0</v>
      </c>
      <c r="AB34" s="5">
        <v>31</v>
      </c>
      <c r="AC34" s="5">
        <v>101</v>
      </c>
      <c r="AD34" s="5">
        <v>226</v>
      </c>
      <c r="AE34" s="5">
        <v>284</v>
      </c>
      <c r="AG34" s="6">
        <f t="shared" si="9"/>
        <v>642</v>
      </c>
      <c r="AH34" s="10"/>
      <c r="AJ34" s="6">
        <v>2</v>
      </c>
      <c r="AK34" s="5">
        <v>0</v>
      </c>
      <c r="AL34" s="5">
        <v>0</v>
      </c>
      <c r="AM34" s="5">
        <v>0</v>
      </c>
      <c r="AN34" s="5">
        <v>0</v>
      </c>
      <c r="AO34" s="5">
        <v>56</v>
      </c>
      <c r="AP34" s="5">
        <v>251</v>
      </c>
      <c r="AQ34" s="5">
        <v>215</v>
      </c>
      <c r="AS34" s="6">
        <f t="shared" si="10"/>
        <v>522</v>
      </c>
      <c r="AT34" s="15"/>
      <c r="AU34" s="6">
        <v>2</v>
      </c>
      <c r="AV34" s="5">
        <v>0</v>
      </c>
      <c r="AW34" s="5">
        <v>0</v>
      </c>
      <c r="AX34" s="5">
        <v>0</v>
      </c>
      <c r="AY34" s="5">
        <v>0</v>
      </c>
      <c r="AZ34" s="5">
        <v>26</v>
      </c>
      <c r="BA34" s="5">
        <v>210</v>
      </c>
      <c r="BB34" s="5">
        <v>166</v>
      </c>
      <c r="BD34" s="6">
        <f t="shared" si="11"/>
        <v>402</v>
      </c>
      <c r="BE34" s="15"/>
      <c r="BF34" s="6">
        <v>2</v>
      </c>
      <c r="BG34" s="5">
        <v>0</v>
      </c>
      <c r="BH34" s="5">
        <v>0</v>
      </c>
      <c r="BI34" s="5">
        <v>0</v>
      </c>
      <c r="BJ34" s="5">
        <v>0</v>
      </c>
      <c r="BK34" s="5">
        <v>5</v>
      </c>
      <c r="BL34" s="5">
        <v>157</v>
      </c>
      <c r="BM34" s="5">
        <v>120</v>
      </c>
      <c r="BN34" s="6">
        <f t="shared" si="12"/>
        <v>282</v>
      </c>
      <c r="BO34" s="15"/>
      <c r="BP34" s="6">
        <v>2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118</v>
      </c>
      <c r="BW34" s="5">
        <v>44</v>
      </c>
      <c r="BY34" s="6">
        <f t="shared" si="13"/>
        <v>162</v>
      </c>
    </row>
    <row r="35" spans="1:77" s="6" customFormat="1" x14ac:dyDescent="0.25">
      <c r="B35" s="6">
        <v>1</v>
      </c>
      <c r="C35" s="5">
        <v>0</v>
      </c>
      <c r="D35" s="5">
        <v>0</v>
      </c>
      <c r="E35" s="5">
        <v>0</v>
      </c>
      <c r="F35" s="5">
        <v>12</v>
      </c>
      <c r="G35" s="5">
        <v>15</v>
      </c>
      <c r="H35" s="5">
        <v>327</v>
      </c>
      <c r="I35" s="5">
        <v>454</v>
      </c>
      <c r="K35" s="6">
        <f t="shared" si="7"/>
        <v>808</v>
      </c>
      <c r="L35" s="15"/>
      <c r="M35" s="6">
        <v>1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199</v>
      </c>
      <c r="T35" s="5">
        <v>499</v>
      </c>
      <c r="V35" s="6">
        <f t="shared" si="8"/>
        <v>698</v>
      </c>
      <c r="W35" s="15"/>
      <c r="X35" s="6">
        <v>1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104</v>
      </c>
      <c r="AE35" s="5">
        <v>484</v>
      </c>
      <c r="AG35" s="6">
        <f t="shared" si="9"/>
        <v>588</v>
      </c>
      <c r="AH35" s="10"/>
      <c r="AJ35" s="6">
        <v>1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61</v>
      </c>
      <c r="AQ35" s="5">
        <v>417</v>
      </c>
      <c r="AS35" s="6">
        <f t="shared" si="10"/>
        <v>478</v>
      </c>
      <c r="AT35" s="15"/>
      <c r="AU35" s="6">
        <v>1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15</v>
      </c>
      <c r="BB35" s="5">
        <v>353</v>
      </c>
      <c r="BD35" s="6">
        <f t="shared" si="11"/>
        <v>368</v>
      </c>
      <c r="BE35" s="15"/>
      <c r="BF35" s="6">
        <v>1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258</v>
      </c>
      <c r="BN35" s="6">
        <f t="shared" si="12"/>
        <v>258</v>
      </c>
      <c r="BO35" s="15"/>
      <c r="BP35" s="6">
        <v>1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148</v>
      </c>
      <c r="BY35" s="6">
        <f t="shared" si="13"/>
        <v>148</v>
      </c>
    </row>
    <row r="36" spans="1:77" x14ac:dyDescent="0.25">
      <c r="K36" s="5">
        <f>SUM(K29:K35)</f>
        <v>4950</v>
      </c>
    </row>
    <row r="38" spans="1:77" s="7" customFormat="1" x14ac:dyDescent="0.25">
      <c r="A38" s="7" t="s">
        <v>19</v>
      </c>
      <c r="L38" s="20"/>
      <c r="W38" s="20"/>
      <c r="AH38" s="11"/>
      <c r="AT38" s="20"/>
      <c r="BE38" s="20"/>
      <c r="BO38" s="20"/>
    </row>
    <row r="39" spans="1:77" s="7" customFormat="1" x14ac:dyDescent="0.25">
      <c r="A39" s="17"/>
      <c r="B39" s="6" t="s">
        <v>1</v>
      </c>
      <c r="L39" s="17"/>
      <c r="M39" s="6" t="s">
        <v>1</v>
      </c>
      <c r="W39" s="17"/>
      <c r="X39" s="6" t="s">
        <v>1</v>
      </c>
      <c r="AH39" s="11"/>
      <c r="AI39" s="17"/>
      <c r="AJ39" s="6" t="s">
        <v>1</v>
      </c>
      <c r="AT39" s="17"/>
      <c r="AU39" s="6" t="s">
        <v>1</v>
      </c>
      <c r="BE39" s="17"/>
      <c r="BF39" s="6" t="s">
        <v>1</v>
      </c>
      <c r="BO39" s="17"/>
      <c r="BP39" s="6" t="s">
        <v>1</v>
      </c>
    </row>
    <row r="40" spans="1:77" s="7" customFormat="1" x14ac:dyDescent="0.25">
      <c r="A40" s="6" t="s">
        <v>0</v>
      </c>
      <c r="B40" s="16"/>
      <c r="C40" s="7" t="s">
        <v>2</v>
      </c>
      <c r="D40" s="7">
        <v>12</v>
      </c>
      <c r="E40" s="7">
        <v>8</v>
      </c>
      <c r="F40" s="7">
        <v>4</v>
      </c>
      <c r="G40" s="7">
        <v>3</v>
      </c>
      <c r="H40" s="7">
        <v>2</v>
      </c>
      <c r="I40" s="7">
        <v>1</v>
      </c>
      <c r="L40" s="15" t="s">
        <v>0</v>
      </c>
      <c r="M40" s="16"/>
      <c r="N40" s="7" t="s">
        <v>2</v>
      </c>
      <c r="O40" s="7">
        <v>12</v>
      </c>
      <c r="P40" s="7">
        <v>8</v>
      </c>
      <c r="Q40" s="7">
        <v>4</v>
      </c>
      <c r="R40" s="7">
        <v>3</v>
      </c>
      <c r="S40" s="7">
        <v>2</v>
      </c>
      <c r="T40" s="7">
        <v>1</v>
      </c>
      <c r="W40" s="15" t="s">
        <v>0</v>
      </c>
      <c r="X40" s="16"/>
      <c r="Y40" s="7" t="s">
        <v>2</v>
      </c>
      <c r="Z40" s="5">
        <v>12</v>
      </c>
      <c r="AA40" s="5">
        <v>8</v>
      </c>
      <c r="AB40" s="5">
        <v>4</v>
      </c>
      <c r="AC40" s="5">
        <v>3</v>
      </c>
      <c r="AD40" s="5">
        <v>2</v>
      </c>
      <c r="AE40" s="5">
        <v>1</v>
      </c>
      <c r="AF40" s="5"/>
      <c r="AH40" s="11"/>
      <c r="AI40" s="6" t="s">
        <v>0</v>
      </c>
      <c r="AJ40" s="16"/>
      <c r="AK40" s="7" t="s">
        <v>2</v>
      </c>
      <c r="AL40" s="7">
        <v>12</v>
      </c>
      <c r="AM40" s="7">
        <v>8</v>
      </c>
      <c r="AN40" s="7">
        <v>4</v>
      </c>
      <c r="AO40" s="7">
        <v>3</v>
      </c>
      <c r="AP40" s="7">
        <v>2</v>
      </c>
      <c r="AQ40" s="7">
        <v>1</v>
      </c>
      <c r="AT40" s="15" t="s">
        <v>0</v>
      </c>
      <c r="AU40" s="16"/>
      <c r="AV40" s="7" t="s">
        <v>2</v>
      </c>
      <c r="AW40" s="7">
        <v>12</v>
      </c>
      <c r="AX40" s="7">
        <v>8</v>
      </c>
      <c r="AY40" s="7">
        <v>4</v>
      </c>
      <c r="AZ40" s="7">
        <v>3</v>
      </c>
      <c r="BA40" s="7">
        <v>2</v>
      </c>
      <c r="BB40" s="7">
        <v>1</v>
      </c>
      <c r="BE40" s="15" t="s">
        <v>0</v>
      </c>
      <c r="BF40" s="16"/>
      <c r="BG40" s="7" t="s">
        <v>2</v>
      </c>
      <c r="BH40" s="7">
        <v>12</v>
      </c>
      <c r="BI40" s="7">
        <v>8</v>
      </c>
      <c r="BJ40" s="7">
        <v>4</v>
      </c>
      <c r="BK40" s="7">
        <v>3</v>
      </c>
      <c r="BL40" s="7">
        <v>2</v>
      </c>
      <c r="BM40" s="7">
        <v>1</v>
      </c>
      <c r="BO40" s="15" t="s">
        <v>0</v>
      </c>
      <c r="BP40" s="16"/>
      <c r="BQ40" s="7" t="s">
        <v>2</v>
      </c>
      <c r="BR40" s="7">
        <v>12</v>
      </c>
      <c r="BS40" s="7">
        <v>8</v>
      </c>
      <c r="BT40" s="7">
        <v>4</v>
      </c>
      <c r="BU40" s="7">
        <v>3</v>
      </c>
      <c r="BV40" s="7">
        <v>2</v>
      </c>
      <c r="BW40" s="7">
        <v>1</v>
      </c>
    </row>
    <row r="41" spans="1:77" s="7" customFormat="1" x14ac:dyDescent="0.25">
      <c r="B41" s="7" t="s">
        <v>2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K41" s="7">
        <f t="shared" ref="K41:K47" si="14">SUM(C41:I41)</f>
        <v>0</v>
      </c>
      <c r="L41" s="20"/>
      <c r="M41" s="7" t="s">
        <v>2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V41" s="7">
        <f t="shared" ref="V41:V47" si="15">SUM(N41:T41)</f>
        <v>0</v>
      </c>
      <c r="W41" s="20"/>
      <c r="X41" s="7" t="s">
        <v>2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G41" s="7">
        <f t="shared" ref="AG41:AG47" si="16">SUM(Y41:AF41)</f>
        <v>0</v>
      </c>
      <c r="AH41" s="11"/>
      <c r="AJ41" s="7" t="s">
        <v>2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S41" s="7">
        <f t="shared" ref="AS41:AS47" si="17">SUM(AK41:AQ41)</f>
        <v>0</v>
      </c>
      <c r="AT41" s="20"/>
      <c r="AU41" s="7" t="s">
        <v>2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D41" s="7">
        <f t="shared" ref="BD41:BD47" si="18">SUM(AV41:BB41)</f>
        <v>0</v>
      </c>
      <c r="BE41" s="20"/>
      <c r="BF41" s="7" t="s">
        <v>2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7">
        <f t="shared" ref="BN41:BN47" si="19">SUM(BG41:BM41)</f>
        <v>0</v>
      </c>
      <c r="BO41" s="20"/>
      <c r="BP41" s="7" t="s">
        <v>2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Y41" s="7">
        <f t="shared" ref="BY41:BY47" si="20">SUM(BQ41:BW41)</f>
        <v>0</v>
      </c>
    </row>
    <row r="42" spans="1:77" s="7" customFormat="1" x14ac:dyDescent="0.25">
      <c r="B42" s="7">
        <v>12</v>
      </c>
      <c r="C42" s="5">
        <v>0</v>
      </c>
      <c r="D42" s="5">
        <v>54</v>
      </c>
      <c r="E42" s="5">
        <v>197</v>
      </c>
      <c r="F42" s="5">
        <v>361</v>
      </c>
      <c r="G42" s="5">
        <v>172</v>
      </c>
      <c r="H42" s="5">
        <v>55</v>
      </c>
      <c r="I42" s="5">
        <v>37</v>
      </c>
      <c r="K42" s="7">
        <f t="shared" si="14"/>
        <v>876</v>
      </c>
      <c r="L42" s="20"/>
      <c r="M42" s="7">
        <v>12</v>
      </c>
      <c r="N42" s="5">
        <v>0</v>
      </c>
      <c r="O42" s="5">
        <v>0</v>
      </c>
      <c r="P42" s="5">
        <v>68</v>
      </c>
      <c r="Q42" s="5">
        <v>579</v>
      </c>
      <c r="R42" s="5">
        <v>107</v>
      </c>
      <c r="S42" s="5">
        <v>2</v>
      </c>
      <c r="T42" s="5">
        <v>0</v>
      </c>
      <c r="V42" s="7">
        <f t="shared" si="15"/>
        <v>756</v>
      </c>
      <c r="W42" s="20"/>
      <c r="X42" s="7">
        <v>12</v>
      </c>
      <c r="Y42" s="5">
        <v>0</v>
      </c>
      <c r="Z42" s="5">
        <v>0</v>
      </c>
      <c r="AA42" s="5">
        <v>3</v>
      </c>
      <c r="AB42" s="5">
        <v>613</v>
      </c>
      <c r="AC42" s="5">
        <v>20</v>
      </c>
      <c r="AD42" s="5">
        <v>0</v>
      </c>
      <c r="AE42" s="5">
        <v>0</v>
      </c>
      <c r="AG42" s="7">
        <f t="shared" si="16"/>
        <v>636</v>
      </c>
      <c r="AH42" s="11"/>
      <c r="AJ42" s="7">
        <v>12</v>
      </c>
      <c r="AK42" s="5">
        <v>0</v>
      </c>
      <c r="AL42" s="5">
        <v>0</v>
      </c>
      <c r="AM42" s="5">
        <v>0</v>
      </c>
      <c r="AN42" s="5">
        <v>509</v>
      </c>
      <c r="AO42" s="5">
        <v>7</v>
      </c>
      <c r="AP42" s="5">
        <v>0</v>
      </c>
      <c r="AQ42" s="5">
        <v>0</v>
      </c>
      <c r="AS42" s="7">
        <f t="shared" si="17"/>
        <v>516</v>
      </c>
      <c r="AT42" s="20"/>
      <c r="AU42" s="7">
        <v>12</v>
      </c>
      <c r="AV42" s="5">
        <v>0</v>
      </c>
      <c r="AW42" s="5">
        <v>0</v>
      </c>
      <c r="AX42" s="5">
        <v>0</v>
      </c>
      <c r="AY42" s="5">
        <v>396</v>
      </c>
      <c r="AZ42" s="5">
        <v>0</v>
      </c>
      <c r="BA42" s="5">
        <v>0</v>
      </c>
      <c r="BB42" s="5">
        <v>0</v>
      </c>
      <c r="BD42" s="7">
        <f t="shared" si="18"/>
        <v>396</v>
      </c>
      <c r="BE42" s="20"/>
      <c r="BF42" s="7">
        <v>12</v>
      </c>
      <c r="BG42" s="5">
        <v>0</v>
      </c>
      <c r="BH42" s="5">
        <v>0</v>
      </c>
      <c r="BI42" s="5">
        <v>0</v>
      </c>
      <c r="BJ42" s="5">
        <v>276</v>
      </c>
      <c r="BK42" s="5">
        <v>0</v>
      </c>
      <c r="BL42" s="5">
        <v>0</v>
      </c>
      <c r="BM42" s="5">
        <v>0</v>
      </c>
      <c r="BN42" s="7">
        <f t="shared" si="19"/>
        <v>276</v>
      </c>
      <c r="BO42" s="20"/>
      <c r="BP42" s="7">
        <v>12</v>
      </c>
      <c r="BQ42" s="5">
        <v>0</v>
      </c>
      <c r="BR42" s="5">
        <v>0</v>
      </c>
      <c r="BS42" s="5">
        <v>0</v>
      </c>
      <c r="BT42" s="5">
        <v>156</v>
      </c>
      <c r="BU42" s="5">
        <v>0</v>
      </c>
      <c r="BV42" s="5">
        <v>0</v>
      </c>
      <c r="BW42" s="5">
        <v>0</v>
      </c>
      <c r="BY42" s="7">
        <f t="shared" si="20"/>
        <v>156</v>
      </c>
    </row>
    <row r="43" spans="1:77" s="7" customFormat="1" x14ac:dyDescent="0.25">
      <c r="B43" s="7">
        <v>8</v>
      </c>
      <c r="C43" s="5">
        <v>0</v>
      </c>
      <c r="D43" s="5">
        <v>67</v>
      </c>
      <c r="E43" s="5">
        <v>168</v>
      </c>
      <c r="F43" s="5">
        <v>159</v>
      </c>
      <c r="G43" s="5">
        <v>90</v>
      </c>
      <c r="H43" s="5">
        <v>76</v>
      </c>
      <c r="I43" s="5">
        <v>251</v>
      </c>
      <c r="K43" s="7">
        <f t="shared" si="14"/>
        <v>811</v>
      </c>
      <c r="L43" s="20"/>
      <c r="M43" s="7">
        <v>8</v>
      </c>
      <c r="N43" s="5">
        <v>0</v>
      </c>
      <c r="O43" s="5">
        <v>0</v>
      </c>
      <c r="P43" s="5">
        <v>167</v>
      </c>
      <c r="Q43" s="5">
        <v>250</v>
      </c>
      <c r="R43" s="5">
        <v>175</v>
      </c>
      <c r="S43" s="5">
        <v>106</v>
      </c>
      <c r="T43" s="5">
        <v>58</v>
      </c>
      <c r="V43" s="7">
        <f t="shared" si="15"/>
        <v>756</v>
      </c>
      <c r="W43" s="20"/>
      <c r="X43" s="7">
        <v>8</v>
      </c>
      <c r="Y43" s="5">
        <v>0</v>
      </c>
      <c r="Z43" s="5">
        <v>0</v>
      </c>
      <c r="AA43" s="5">
        <v>4</v>
      </c>
      <c r="AB43" s="5">
        <v>348</v>
      </c>
      <c r="AC43" s="5">
        <v>251</v>
      </c>
      <c r="AD43" s="5">
        <v>33</v>
      </c>
      <c r="AE43" s="5">
        <v>0</v>
      </c>
      <c r="AG43" s="7">
        <f t="shared" si="16"/>
        <v>636</v>
      </c>
      <c r="AH43" s="11"/>
      <c r="AJ43" s="7">
        <v>8</v>
      </c>
      <c r="AK43" s="5">
        <v>0</v>
      </c>
      <c r="AL43" s="5">
        <v>0</v>
      </c>
      <c r="AM43" s="5">
        <v>0</v>
      </c>
      <c r="AN43" s="5">
        <v>219</v>
      </c>
      <c r="AO43" s="5">
        <v>273</v>
      </c>
      <c r="AP43" s="5">
        <v>24</v>
      </c>
      <c r="AQ43" s="5">
        <v>0</v>
      </c>
      <c r="AS43" s="7">
        <f t="shared" si="17"/>
        <v>516</v>
      </c>
      <c r="AT43" s="20"/>
      <c r="AU43" s="7">
        <v>8</v>
      </c>
      <c r="AV43" s="5">
        <v>0</v>
      </c>
      <c r="AW43" s="5">
        <v>0</v>
      </c>
      <c r="AX43" s="5">
        <v>0</v>
      </c>
      <c r="AY43" s="5">
        <v>188</v>
      </c>
      <c r="AZ43" s="5">
        <v>208</v>
      </c>
      <c r="BA43" s="5">
        <v>0</v>
      </c>
      <c r="BB43" s="5">
        <v>0</v>
      </c>
      <c r="BD43" s="7">
        <f t="shared" si="18"/>
        <v>396</v>
      </c>
      <c r="BE43" s="20"/>
      <c r="BF43" s="7">
        <v>8</v>
      </c>
      <c r="BG43" s="5">
        <v>0</v>
      </c>
      <c r="BH43" s="5">
        <v>0</v>
      </c>
      <c r="BI43" s="5">
        <v>0</v>
      </c>
      <c r="BJ43" s="5">
        <v>134</v>
      </c>
      <c r="BK43" s="5">
        <v>142</v>
      </c>
      <c r="BL43" s="5">
        <v>0</v>
      </c>
      <c r="BM43" s="5">
        <v>0</v>
      </c>
      <c r="BN43" s="7">
        <f t="shared" si="19"/>
        <v>276</v>
      </c>
      <c r="BO43" s="20"/>
      <c r="BP43" s="7">
        <v>8</v>
      </c>
      <c r="BQ43" s="5">
        <v>0</v>
      </c>
      <c r="BR43" s="5">
        <v>0</v>
      </c>
      <c r="BS43" s="5">
        <v>0</v>
      </c>
      <c r="BT43" s="5">
        <v>114</v>
      </c>
      <c r="BU43" s="5">
        <v>42</v>
      </c>
      <c r="BV43" s="5">
        <v>0</v>
      </c>
      <c r="BW43" s="5">
        <v>0</v>
      </c>
      <c r="BY43" s="7">
        <f t="shared" si="20"/>
        <v>156</v>
      </c>
    </row>
    <row r="44" spans="1:77" s="7" customFormat="1" x14ac:dyDescent="0.25">
      <c r="B44" s="7">
        <v>4</v>
      </c>
      <c r="C44" s="5">
        <v>0</v>
      </c>
      <c r="D44" s="5">
        <v>27</v>
      </c>
      <c r="E44" s="5">
        <v>91</v>
      </c>
      <c r="F44" s="5">
        <v>135</v>
      </c>
      <c r="G44" s="5">
        <v>92</v>
      </c>
      <c r="H44" s="5">
        <v>88</v>
      </c>
      <c r="I44" s="5">
        <v>501</v>
      </c>
      <c r="K44" s="7">
        <f t="shared" si="14"/>
        <v>934</v>
      </c>
      <c r="L44" s="20"/>
      <c r="M44" s="7">
        <v>4</v>
      </c>
      <c r="N44" s="5">
        <v>0</v>
      </c>
      <c r="O44" s="5">
        <v>36</v>
      </c>
      <c r="P44" s="5">
        <v>107</v>
      </c>
      <c r="Q44" s="5">
        <v>132</v>
      </c>
      <c r="R44" s="5">
        <v>114</v>
      </c>
      <c r="S44" s="5">
        <v>111</v>
      </c>
      <c r="T44" s="5">
        <v>479</v>
      </c>
      <c r="V44" s="7">
        <f t="shared" si="15"/>
        <v>979</v>
      </c>
      <c r="W44" s="20"/>
      <c r="X44" s="7">
        <v>4</v>
      </c>
      <c r="Y44" s="5">
        <v>0</v>
      </c>
      <c r="Z44" s="5">
        <v>0</v>
      </c>
      <c r="AA44" s="5">
        <v>9</v>
      </c>
      <c r="AB44" s="5">
        <v>122</v>
      </c>
      <c r="AC44" s="5">
        <v>96</v>
      </c>
      <c r="AD44" s="5">
        <v>132</v>
      </c>
      <c r="AE44" s="5">
        <v>489</v>
      </c>
      <c r="AG44" s="7">
        <f t="shared" si="16"/>
        <v>848</v>
      </c>
      <c r="AH44" s="11"/>
      <c r="AJ44" s="7">
        <v>4</v>
      </c>
      <c r="AK44" s="5">
        <v>0</v>
      </c>
      <c r="AL44" s="5">
        <v>0</v>
      </c>
      <c r="AM44" s="5">
        <v>0</v>
      </c>
      <c r="AN44" s="5">
        <v>13</v>
      </c>
      <c r="AO44" s="5">
        <v>153</v>
      </c>
      <c r="AP44" s="5">
        <v>163</v>
      </c>
      <c r="AQ44" s="5">
        <v>359</v>
      </c>
      <c r="AS44" s="7">
        <f t="shared" si="17"/>
        <v>688</v>
      </c>
      <c r="AT44" s="20"/>
      <c r="AU44" s="7">
        <v>4</v>
      </c>
      <c r="AV44" s="5">
        <v>0</v>
      </c>
      <c r="AW44" s="5">
        <v>0</v>
      </c>
      <c r="AX44" s="5">
        <v>0</v>
      </c>
      <c r="AY44" s="5">
        <v>1</v>
      </c>
      <c r="AZ44" s="5">
        <v>100</v>
      </c>
      <c r="BA44" s="5">
        <v>187</v>
      </c>
      <c r="BB44" s="5">
        <v>240</v>
      </c>
      <c r="BD44" s="7">
        <f t="shared" si="18"/>
        <v>528</v>
      </c>
      <c r="BE44" s="20"/>
      <c r="BF44" s="7">
        <v>4</v>
      </c>
      <c r="BG44" s="5">
        <v>0</v>
      </c>
      <c r="BH44" s="5">
        <v>0</v>
      </c>
      <c r="BI44" s="5">
        <v>0</v>
      </c>
      <c r="BJ44" s="5">
        <v>0</v>
      </c>
      <c r="BK44" s="5">
        <v>21</v>
      </c>
      <c r="BL44" s="5">
        <v>130</v>
      </c>
      <c r="BM44" s="5">
        <v>217</v>
      </c>
      <c r="BN44" s="7">
        <f t="shared" si="19"/>
        <v>368</v>
      </c>
      <c r="BO44" s="20"/>
      <c r="BP44" s="7">
        <v>4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65</v>
      </c>
      <c r="BW44" s="5">
        <v>143</v>
      </c>
      <c r="BY44" s="7">
        <f t="shared" si="20"/>
        <v>208</v>
      </c>
    </row>
    <row r="45" spans="1:77" s="7" customFormat="1" x14ac:dyDescent="0.25">
      <c r="B45" s="7">
        <v>3</v>
      </c>
      <c r="C45" s="5">
        <v>0</v>
      </c>
      <c r="D45" s="5">
        <v>15</v>
      </c>
      <c r="E45" s="5">
        <v>64</v>
      </c>
      <c r="F45" s="5">
        <v>115</v>
      </c>
      <c r="G45" s="5">
        <v>114</v>
      </c>
      <c r="H45" s="5">
        <v>139</v>
      </c>
      <c r="I45" s="5">
        <v>382</v>
      </c>
      <c r="K45" s="7">
        <f t="shared" si="14"/>
        <v>829</v>
      </c>
      <c r="L45" s="20"/>
      <c r="M45" s="7">
        <v>3</v>
      </c>
      <c r="N45" s="5">
        <v>0</v>
      </c>
      <c r="O45" s="5">
        <v>5</v>
      </c>
      <c r="P45" s="5">
        <v>19</v>
      </c>
      <c r="Q45" s="5">
        <v>117</v>
      </c>
      <c r="R45" s="5">
        <v>153</v>
      </c>
      <c r="S45" s="5">
        <v>180</v>
      </c>
      <c r="T45" s="5">
        <v>275</v>
      </c>
      <c r="V45" s="7">
        <f t="shared" si="15"/>
        <v>749</v>
      </c>
      <c r="W45" s="20"/>
      <c r="X45" s="7">
        <v>3</v>
      </c>
      <c r="Y45" s="5">
        <v>0</v>
      </c>
      <c r="Z45" s="5">
        <v>1</v>
      </c>
      <c r="AA45" s="5">
        <v>15</v>
      </c>
      <c r="AB45" s="5">
        <v>32</v>
      </c>
      <c r="AC45" s="5">
        <v>187</v>
      </c>
      <c r="AD45" s="5">
        <v>222</v>
      </c>
      <c r="AE45" s="5">
        <v>183</v>
      </c>
      <c r="AG45" s="7">
        <f t="shared" si="16"/>
        <v>640</v>
      </c>
      <c r="AH45" s="11"/>
      <c r="AJ45" s="7">
        <v>3</v>
      </c>
      <c r="AK45" s="5">
        <v>0</v>
      </c>
      <c r="AL45" s="5">
        <v>0</v>
      </c>
      <c r="AM45" s="5">
        <v>6</v>
      </c>
      <c r="AN45" s="5">
        <v>20</v>
      </c>
      <c r="AO45" s="5">
        <v>136</v>
      </c>
      <c r="AP45" s="5">
        <v>245</v>
      </c>
      <c r="AQ45" s="5">
        <v>115</v>
      </c>
      <c r="AS45" s="7">
        <f t="shared" si="17"/>
        <v>522</v>
      </c>
      <c r="AT45" s="20"/>
      <c r="AU45" s="7">
        <v>3</v>
      </c>
      <c r="AV45" s="5">
        <v>0</v>
      </c>
      <c r="AW45" s="5">
        <v>0</v>
      </c>
      <c r="AX45" s="5">
        <v>0</v>
      </c>
      <c r="AY45" s="5">
        <v>14</v>
      </c>
      <c r="AZ45" s="5">
        <v>58</v>
      </c>
      <c r="BA45" s="5">
        <v>271</v>
      </c>
      <c r="BB45" s="5">
        <v>59</v>
      </c>
      <c r="BD45" s="7">
        <f t="shared" si="18"/>
        <v>402</v>
      </c>
      <c r="BE45" s="20"/>
      <c r="BF45" s="7">
        <v>3</v>
      </c>
      <c r="BG45" s="5">
        <v>0</v>
      </c>
      <c r="BH45" s="5">
        <v>0</v>
      </c>
      <c r="BI45" s="5">
        <v>0</v>
      </c>
      <c r="BJ45" s="5">
        <v>5</v>
      </c>
      <c r="BK45" s="5">
        <v>59</v>
      </c>
      <c r="BL45" s="5">
        <v>211</v>
      </c>
      <c r="BM45" s="5">
        <v>7</v>
      </c>
      <c r="BN45" s="7">
        <f t="shared" si="19"/>
        <v>282</v>
      </c>
      <c r="BO45" s="20"/>
      <c r="BP45" s="7">
        <v>3</v>
      </c>
      <c r="BQ45" s="5">
        <v>0</v>
      </c>
      <c r="BR45" s="5">
        <v>0</v>
      </c>
      <c r="BS45" s="5">
        <v>0</v>
      </c>
      <c r="BT45" s="5">
        <v>0</v>
      </c>
      <c r="BU45" s="5">
        <v>48</v>
      </c>
      <c r="BV45" s="5">
        <v>114</v>
      </c>
      <c r="BW45" s="5">
        <v>0</v>
      </c>
      <c r="BY45" s="7">
        <f t="shared" si="20"/>
        <v>162</v>
      </c>
    </row>
    <row r="46" spans="1:77" s="7" customFormat="1" x14ac:dyDescent="0.25">
      <c r="B46" s="7">
        <v>2</v>
      </c>
      <c r="C46" s="5">
        <v>0</v>
      </c>
      <c r="D46" s="5">
        <v>0</v>
      </c>
      <c r="E46" s="5">
        <v>4</v>
      </c>
      <c r="F46" s="5">
        <v>52</v>
      </c>
      <c r="G46" s="5">
        <v>106</v>
      </c>
      <c r="H46" s="5">
        <v>191</v>
      </c>
      <c r="I46" s="5">
        <v>529</v>
      </c>
      <c r="K46" s="7">
        <f t="shared" si="14"/>
        <v>882</v>
      </c>
      <c r="L46" s="20"/>
      <c r="M46" s="7">
        <v>2</v>
      </c>
      <c r="N46" s="5">
        <v>0</v>
      </c>
      <c r="O46" s="5">
        <v>0</v>
      </c>
      <c r="P46" s="5">
        <v>0</v>
      </c>
      <c r="Q46" s="5">
        <v>6</v>
      </c>
      <c r="R46" s="5">
        <v>55</v>
      </c>
      <c r="S46" s="5">
        <v>253</v>
      </c>
      <c r="T46" s="5">
        <v>448</v>
      </c>
      <c r="V46" s="7">
        <f t="shared" si="15"/>
        <v>762</v>
      </c>
      <c r="W46" s="20"/>
      <c r="X46" s="7">
        <v>2</v>
      </c>
      <c r="Y46" s="5">
        <v>0</v>
      </c>
      <c r="Z46" s="5">
        <v>0</v>
      </c>
      <c r="AA46" s="5">
        <v>0</v>
      </c>
      <c r="AB46" s="5">
        <v>0</v>
      </c>
      <c r="AC46" s="5">
        <v>12</v>
      </c>
      <c r="AD46" s="5">
        <v>252</v>
      </c>
      <c r="AE46" s="5">
        <v>378</v>
      </c>
      <c r="AG46" s="7">
        <f t="shared" si="16"/>
        <v>642</v>
      </c>
      <c r="AH46" s="11"/>
      <c r="AJ46" s="7">
        <v>2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190</v>
      </c>
      <c r="AQ46" s="5">
        <v>332</v>
      </c>
      <c r="AS46" s="7">
        <f t="shared" si="17"/>
        <v>522</v>
      </c>
      <c r="AT46" s="20"/>
      <c r="AU46" s="7">
        <v>2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144</v>
      </c>
      <c r="BB46" s="5">
        <v>258</v>
      </c>
      <c r="BD46" s="7">
        <f t="shared" si="18"/>
        <v>402</v>
      </c>
      <c r="BE46" s="20"/>
      <c r="BF46" s="7">
        <v>2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108</v>
      </c>
      <c r="BM46" s="5">
        <v>174</v>
      </c>
      <c r="BN46" s="7">
        <f t="shared" si="19"/>
        <v>282</v>
      </c>
      <c r="BO46" s="20"/>
      <c r="BP46" s="7">
        <v>2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68</v>
      </c>
      <c r="BW46" s="5">
        <v>94</v>
      </c>
      <c r="BY46" s="7">
        <f t="shared" si="20"/>
        <v>162</v>
      </c>
    </row>
    <row r="47" spans="1:77" s="7" customFormat="1" x14ac:dyDescent="0.25">
      <c r="B47" s="7">
        <v>1</v>
      </c>
      <c r="C47" s="5">
        <v>0</v>
      </c>
      <c r="D47" s="5">
        <v>0</v>
      </c>
      <c r="E47" s="5">
        <v>0</v>
      </c>
      <c r="F47" s="5">
        <v>2</v>
      </c>
      <c r="G47" s="5">
        <v>42</v>
      </c>
      <c r="H47" s="5">
        <v>224</v>
      </c>
      <c r="I47" s="5">
        <v>614</v>
      </c>
      <c r="K47" s="7">
        <f t="shared" si="14"/>
        <v>882</v>
      </c>
      <c r="L47" s="20"/>
      <c r="M47" s="7">
        <v>1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131</v>
      </c>
      <c r="T47" s="5">
        <v>631</v>
      </c>
      <c r="V47" s="7">
        <f t="shared" si="15"/>
        <v>762</v>
      </c>
      <c r="W47" s="20"/>
      <c r="X47" s="7">
        <v>1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62</v>
      </c>
      <c r="AE47" s="5">
        <v>580</v>
      </c>
      <c r="AG47" s="7">
        <f t="shared" si="16"/>
        <v>642</v>
      </c>
      <c r="AH47" s="11"/>
      <c r="AJ47" s="7">
        <v>1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14</v>
      </c>
      <c r="AQ47" s="5">
        <v>508</v>
      </c>
      <c r="AS47" s="7">
        <f t="shared" si="17"/>
        <v>522</v>
      </c>
      <c r="AT47" s="20"/>
      <c r="AU47" s="7">
        <v>1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402</v>
      </c>
      <c r="BD47" s="7">
        <f t="shared" si="18"/>
        <v>402</v>
      </c>
      <c r="BE47" s="20"/>
      <c r="BF47" s="7">
        <v>1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282</v>
      </c>
      <c r="BN47" s="7">
        <f t="shared" si="19"/>
        <v>282</v>
      </c>
      <c r="BO47" s="20"/>
      <c r="BP47" s="7">
        <v>1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162</v>
      </c>
      <c r="BY47" s="7">
        <f t="shared" si="20"/>
        <v>162</v>
      </c>
    </row>
    <row r="48" spans="1:77" x14ac:dyDescent="0.25">
      <c r="K48" s="5">
        <f>SUM(K41:K47)</f>
        <v>5214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70FB-9554-4F19-9691-44CBFEDD458E}">
  <dimension ref="A3:BW71"/>
  <sheetViews>
    <sheetView zoomScale="85" zoomScaleNormal="85" workbookViewId="0">
      <selection activeCell="D62" sqref="D62:I64"/>
    </sheetView>
  </sheetViews>
  <sheetFormatPr defaultRowHeight="15" x14ac:dyDescent="0.25"/>
  <sheetData>
    <row r="3" spans="1:75" x14ac:dyDescent="0.25">
      <c r="A3" t="s">
        <v>10</v>
      </c>
      <c r="L3" t="s">
        <v>11</v>
      </c>
      <c r="W3" t="s">
        <v>12</v>
      </c>
      <c r="AI3" t="s">
        <v>13</v>
      </c>
      <c r="AT3" t="s">
        <v>14</v>
      </c>
      <c r="BE3" t="s">
        <v>15</v>
      </c>
      <c r="BO3" t="s">
        <v>16</v>
      </c>
    </row>
    <row r="5" spans="1:75" s="5" customFormat="1" x14ac:dyDescent="0.25">
      <c r="A5" s="5" t="s">
        <v>17</v>
      </c>
      <c r="K5" s="9"/>
      <c r="V5" s="9"/>
      <c r="AH5" s="9"/>
      <c r="AS5" s="9"/>
      <c r="BD5" s="9"/>
      <c r="BN5" s="9"/>
    </row>
    <row r="6" spans="1:75" s="5" customFormat="1" x14ac:dyDescent="0.25">
      <c r="A6" s="23"/>
      <c r="B6" s="5" t="s">
        <v>1</v>
      </c>
      <c r="K6" s="9"/>
      <c r="L6" s="23"/>
      <c r="M6" s="5" t="s">
        <v>1</v>
      </c>
      <c r="V6" s="9"/>
      <c r="W6" s="23"/>
      <c r="X6" s="5" t="s">
        <v>1</v>
      </c>
      <c r="AH6" s="9"/>
      <c r="AI6" s="23"/>
      <c r="AJ6" s="5" t="s">
        <v>1</v>
      </c>
      <c r="AS6" s="9"/>
      <c r="AT6" s="23"/>
      <c r="AU6" s="5" t="s">
        <v>1</v>
      </c>
      <c r="BD6" s="9"/>
      <c r="BE6" s="23"/>
      <c r="BF6" s="5" t="s">
        <v>1</v>
      </c>
      <c r="BN6" s="9"/>
      <c r="BO6" s="23"/>
      <c r="BP6" s="5" t="s">
        <v>1</v>
      </c>
    </row>
    <row r="7" spans="1:75" s="5" customFormat="1" x14ac:dyDescent="0.25">
      <c r="A7" s="5" t="s">
        <v>0</v>
      </c>
      <c r="B7" s="24"/>
      <c r="C7" s="5" t="s">
        <v>2</v>
      </c>
      <c r="D7" s="5">
        <v>12</v>
      </c>
      <c r="E7" s="5">
        <v>8</v>
      </c>
      <c r="F7" s="5">
        <v>4</v>
      </c>
      <c r="G7" s="5">
        <v>3</v>
      </c>
      <c r="H7" s="5">
        <v>2</v>
      </c>
      <c r="I7" s="5">
        <v>1</v>
      </c>
      <c r="K7" s="9"/>
      <c r="L7" s="5" t="s">
        <v>0</v>
      </c>
      <c r="M7" s="24"/>
      <c r="N7" s="5" t="s">
        <v>2</v>
      </c>
      <c r="O7" s="5">
        <v>12</v>
      </c>
      <c r="P7" s="5">
        <v>8</v>
      </c>
      <c r="Q7" s="5">
        <v>4</v>
      </c>
      <c r="R7" s="5">
        <v>3</v>
      </c>
      <c r="S7" s="5">
        <v>2</v>
      </c>
      <c r="T7" s="5">
        <v>1</v>
      </c>
      <c r="V7" s="9"/>
      <c r="W7" s="5" t="s">
        <v>0</v>
      </c>
      <c r="X7" s="24"/>
      <c r="Y7" s="5" t="s">
        <v>2</v>
      </c>
      <c r="Z7" s="5">
        <v>12</v>
      </c>
      <c r="AA7" s="5">
        <v>8</v>
      </c>
      <c r="AB7" s="5">
        <v>4</v>
      </c>
      <c r="AC7" s="5">
        <v>3</v>
      </c>
      <c r="AD7" s="5">
        <v>2</v>
      </c>
      <c r="AE7" s="5">
        <v>1</v>
      </c>
      <c r="AH7" s="9"/>
      <c r="AI7" s="5" t="s">
        <v>0</v>
      </c>
      <c r="AJ7" s="24"/>
      <c r="AK7" s="5" t="s">
        <v>2</v>
      </c>
      <c r="AL7" s="5">
        <v>12</v>
      </c>
      <c r="AM7" s="5">
        <v>8</v>
      </c>
      <c r="AN7" s="5">
        <v>4</v>
      </c>
      <c r="AO7" s="5">
        <v>3</v>
      </c>
      <c r="AP7" s="5">
        <v>2</v>
      </c>
      <c r="AQ7" s="5">
        <v>1</v>
      </c>
      <c r="AS7" s="9"/>
      <c r="AT7" s="5" t="s">
        <v>0</v>
      </c>
      <c r="AU7" s="24"/>
      <c r="AV7" s="5" t="s">
        <v>2</v>
      </c>
      <c r="AW7" s="5">
        <v>12</v>
      </c>
      <c r="AX7" s="5">
        <v>8</v>
      </c>
      <c r="AY7" s="5">
        <v>4</v>
      </c>
      <c r="AZ7" s="5">
        <v>3</v>
      </c>
      <c r="BA7" s="5">
        <v>2</v>
      </c>
      <c r="BB7" s="5">
        <v>1</v>
      </c>
      <c r="BD7" s="9"/>
      <c r="BE7" s="5" t="s">
        <v>0</v>
      </c>
      <c r="BF7" s="24"/>
      <c r="BG7" s="5" t="s">
        <v>2</v>
      </c>
      <c r="BH7" s="5">
        <v>12</v>
      </c>
      <c r="BI7" s="5">
        <v>8</v>
      </c>
      <c r="BJ7" s="5">
        <v>4</v>
      </c>
      <c r="BK7" s="5">
        <v>3</v>
      </c>
      <c r="BL7" s="5">
        <v>2</v>
      </c>
      <c r="BM7" s="5">
        <v>1</v>
      </c>
      <c r="BN7" s="9"/>
      <c r="BO7" s="5" t="s">
        <v>0</v>
      </c>
      <c r="BP7" s="24"/>
      <c r="BQ7" s="5" t="s">
        <v>2</v>
      </c>
      <c r="BR7" s="5">
        <v>12</v>
      </c>
      <c r="BS7" s="5">
        <v>8</v>
      </c>
      <c r="BT7" s="5">
        <v>4</v>
      </c>
      <c r="BU7" s="5">
        <v>3</v>
      </c>
      <c r="BV7" s="5">
        <v>2</v>
      </c>
      <c r="BW7" s="5">
        <v>1</v>
      </c>
    </row>
    <row r="8" spans="1:75" s="5" customFormat="1" x14ac:dyDescent="0.25">
      <c r="B8" s="5" t="s">
        <v>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K8" s="9"/>
      <c r="M8" s="5" t="s">
        <v>2</v>
      </c>
      <c r="N8" s="13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V8" s="9"/>
      <c r="X8" s="5" t="s">
        <v>2</v>
      </c>
      <c r="Y8" s="13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H8" s="9"/>
      <c r="AJ8" s="5" t="s">
        <v>2</v>
      </c>
      <c r="AK8" s="13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S8" s="9"/>
      <c r="AU8" s="5" t="s">
        <v>2</v>
      </c>
      <c r="AV8" s="13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D8" s="9"/>
      <c r="BF8" s="5" t="s">
        <v>2</v>
      </c>
      <c r="BG8" s="13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9"/>
      <c r="BP8" s="5" t="s">
        <v>2</v>
      </c>
      <c r="BQ8" s="13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</row>
    <row r="9" spans="1:75" s="5" customFormat="1" x14ac:dyDescent="0.25">
      <c r="B9" s="5">
        <v>12</v>
      </c>
      <c r="C9" s="2">
        <f>Sheet1!C18/Sheet1!K18</f>
        <v>0</v>
      </c>
      <c r="D9" s="13">
        <f>Sheet1!D18/Sheet1!K18</f>
        <v>0.38561320754716982</v>
      </c>
      <c r="E9" s="2">
        <f>Sheet1!E18/Sheet1!K18</f>
        <v>8.4905660377358486E-2</v>
      </c>
      <c r="F9" s="2">
        <f>Sheet1!F18/Sheet1!K18</f>
        <v>7.3113207547169809E-2</v>
      </c>
      <c r="G9" s="2">
        <f>Sheet1!G18/Sheet1!K18</f>
        <v>9.5518867924528308E-2</v>
      </c>
      <c r="H9" s="2">
        <f>Sheet1!H18/Sheet1!K18</f>
        <v>4.5990566037735846E-2</v>
      </c>
      <c r="I9" s="2">
        <f>Sheet1!I18/Sheet1!K18</f>
        <v>0.31485849056603776</v>
      </c>
      <c r="K9" s="9"/>
      <c r="M9" s="5">
        <v>12</v>
      </c>
      <c r="N9" s="2">
        <f>Sheet1!N18/Sheet1!V18</f>
        <v>0</v>
      </c>
      <c r="O9" s="13">
        <f>Sheet1!O18/Sheet1!V18</f>
        <v>0.25824175824175827</v>
      </c>
      <c r="P9" s="2">
        <f>Sheet1!P18/Sheet1!V18</f>
        <v>0.125</v>
      </c>
      <c r="Q9" s="2">
        <f>Sheet1!Q18/Sheet1!V18</f>
        <v>0.15659340659340659</v>
      </c>
      <c r="R9" s="2">
        <f>Sheet1!R18/Sheet1!V18</f>
        <v>0.10164835164835165</v>
      </c>
      <c r="S9" s="2">
        <f>Sheet1!S18/Sheet1!V18</f>
        <v>7.8296703296703296E-2</v>
      </c>
      <c r="T9" s="2">
        <f>Sheet1!T18/Sheet1!V18</f>
        <v>0.28021978021978022</v>
      </c>
      <c r="V9" s="9"/>
      <c r="X9" s="5">
        <v>12</v>
      </c>
      <c r="Y9" s="2">
        <f>Sheet1!Y18/Sheet1!AG18</f>
        <v>0</v>
      </c>
      <c r="Z9" s="13">
        <f>Sheet1!Z18/Sheet1!AG18</f>
        <v>0.16776315789473684</v>
      </c>
      <c r="AA9" s="2">
        <f>Sheet1!AA18/Sheet1!AG18</f>
        <v>0.11842105263157894</v>
      </c>
      <c r="AB9" s="2">
        <f>Sheet1!AB18/Sheet1!AG18</f>
        <v>0.20559210526315788</v>
      </c>
      <c r="AC9" s="2">
        <f>Sheet1!AC18/Sheet1!AG18</f>
        <v>0.14144736842105263</v>
      </c>
      <c r="AD9" s="2">
        <f>Sheet1!AD18/Sheet1!AG18</f>
        <v>0.11842105263157894</v>
      </c>
      <c r="AE9" s="2">
        <f>Sheet1!AE18/Sheet1!AG18</f>
        <v>0.24835526315789475</v>
      </c>
      <c r="AH9" s="9"/>
      <c r="AJ9" s="5">
        <v>12</v>
      </c>
      <c r="AK9" s="2">
        <f>Sheet1!AK18/Sheet1!AS18</f>
        <v>0</v>
      </c>
      <c r="AL9" s="13">
        <f>Sheet1!AL18/Sheet1!AS18</f>
        <v>8.4016393442622947E-2</v>
      </c>
      <c r="AM9" s="2">
        <f>Sheet1!AM18/Sheet1!AS18</f>
        <v>9.0163934426229511E-2</v>
      </c>
      <c r="AN9" s="2">
        <f>Sheet1!AN18/Sheet1!AS18</f>
        <v>0.25409836065573771</v>
      </c>
      <c r="AO9" s="2">
        <f>Sheet1!AO18/Sheet1!AS18</f>
        <v>0.21311475409836064</v>
      </c>
      <c r="AP9" s="2">
        <f>Sheet1!AP18/Sheet1!AS18</f>
        <v>0.21926229508196721</v>
      </c>
      <c r="AQ9" s="2">
        <f>Sheet1!AQ18/Sheet1!AS18</f>
        <v>0.13934426229508196</v>
      </c>
      <c r="AS9" s="9"/>
      <c r="AU9" s="5">
        <v>12</v>
      </c>
      <c r="AV9" s="2">
        <f>Sheet1!AV18/Sheet1!BD18</f>
        <v>0</v>
      </c>
      <c r="AW9" s="13">
        <f>Sheet1!AW18/Sheet1!BD18</f>
        <v>0</v>
      </c>
      <c r="AX9" s="2">
        <f>Sheet1!AX18/Sheet1!BD18</f>
        <v>6.25E-2</v>
      </c>
      <c r="AY9" s="2">
        <f>Sheet1!AY18/Sheet1!BD18</f>
        <v>0.30978260869565216</v>
      </c>
      <c r="AZ9" s="2">
        <f>Sheet1!AZ18/Sheet1!BD18</f>
        <v>0.33695652173913043</v>
      </c>
      <c r="BA9" s="2">
        <f>Sheet1!BA18/Sheet1!BD18</f>
        <v>0.26358695652173914</v>
      </c>
      <c r="BB9" s="2">
        <f>Sheet1!BB18/Sheet1!BD18</f>
        <v>2.717391304347826E-2</v>
      </c>
      <c r="BD9" s="9"/>
      <c r="BF9" s="5">
        <v>12</v>
      </c>
      <c r="BG9" s="2">
        <f>Sheet1!BG18/Sheet1!BN18</f>
        <v>0</v>
      </c>
      <c r="BH9" s="13">
        <f>Sheet1!BH18/Sheet1!BN18</f>
        <v>0</v>
      </c>
      <c r="BI9" s="2">
        <f>Sheet1!BI18/Sheet1!BN18</f>
        <v>1.6129032258064516E-2</v>
      </c>
      <c r="BJ9" s="2">
        <f>Sheet1!BJ18/Sheet1!BN18</f>
        <v>0.35080645161290325</v>
      </c>
      <c r="BK9" s="2">
        <f>Sheet1!BK18/Sheet1!BN18</f>
        <v>0.50806451612903225</v>
      </c>
      <c r="BL9" s="2">
        <f>Sheet1!BL18/Sheet1!BN18</f>
        <v>0.125</v>
      </c>
      <c r="BM9" s="2">
        <f>Sheet1!BM18/Sheet1!BN18</f>
        <v>0</v>
      </c>
      <c r="BN9" s="9"/>
      <c r="BP9" s="5">
        <v>12</v>
      </c>
      <c r="BQ9" s="2">
        <f>Sheet1!BQ18/Sheet1!BY18</f>
        <v>0</v>
      </c>
      <c r="BR9" s="13">
        <f>Sheet1!BR18/Sheet1!BY18</f>
        <v>0</v>
      </c>
      <c r="BS9" s="2">
        <f>Sheet1!BS18/Sheet1!BY18</f>
        <v>0</v>
      </c>
      <c r="BT9" s="2">
        <f>Sheet1!BT18/Sheet1!BY18</f>
        <v>0.47727272727272729</v>
      </c>
      <c r="BU9" s="2">
        <f>Sheet1!BU18/Sheet1!BY18</f>
        <v>0.48484848484848486</v>
      </c>
      <c r="BV9" s="2">
        <f>Sheet1!BV18/Sheet1!BY18</f>
        <v>3.787878787878788E-2</v>
      </c>
      <c r="BW9" s="2">
        <f>Sheet1!BW18/Sheet1!BY18</f>
        <v>0</v>
      </c>
    </row>
    <row r="10" spans="1:75" s="5" customFormat="1" x14ac:dyDescent="0.25">
      <c r="B10" s="5">
        <v>8</v>
      </c>
      <c r="C10" s="2">
        <f>Sheet1!C19/Sheet1!K19</f>
        <v>0</v>
      </c>
      <c r="D10" s="2">
        <f>Sheet1!D19/Sheet1!K19</f>
        <v>3.7828947368421052E-2</v>
      </c>
      <c r="E10" s="13">
        <f>Sheet1!E19/Sheet1!K19</f>
        <v>7.8947368421052627E-2</v>
      </c>
      <c r="F10" s="2">
        <f>Sheet1!F19/Sheet1!K19</f>
        <v>8.0592105263157895E-2</v>
      </c>
      <c r="G10" s="2">
        <f>Sheet1!G19/Sheet1!K19</f>
        <v>7.7302631578947373E-2</v>
      </c>
      <c r="H10" s="2">
        <f>Sheet1!H19/Sheet1!K19</f>
        <v>4.2763157894736843E-2</v>
      </c>
      <c r="I10" s="2">
        <f>Sheet1!I19/Sheet1!K19</f>
        <v>0.68256578947368418</v>
      </c>
      <c r="K10" s="9"/>
      <c r="M10" s="5">
        <v>8</v>
      </c>
      <c r="N10" s="2">
        <f>Sheet1!N19/Sheet1!V19</f>
        <v>0</v>
      </c>
      <c r="O10" s="2">
        <f>Sheet1!O19/Sheet1!V19</f>
        <v>1.037037037037037E-2</v>
      </c>
      <c r="P10" s="13">
        <f>Sheet1!P19/Sheet1!V19</f>
        <v>8.2962962962962961E-2</v>
      </c>
      <c r="Q10" s="2">
        <f>Sheet1!Q19/Sheet1!V19</f>
        <v>0.11703703703703704</v>
      </c>
      <c r="R10" s="2">
        <f>Sheet1!R19/Sheet1!V19</f>
        <v>0.12592592592592591</v>
      </c>
      <c r="S10" s="2">
        <f>Sheet1!S19/Sheet1!V19</f>
        <v>0.10074074074074074</v>
      </c>
      <c r="T10" s="2">
        <f>Sheet1!T19/Sheet1!V19</f>
        <v>0.562962962962963</v>
      </c>
      <c r="V10" s="9"/>
      <c r="X10" s="5">
        <v>8</v>
      </c>
      <c r="Y10" s="2">
        <f>Sheet1!Y19/Sheet1!AG19</f>
        <v>0</v>
      </c>
      <c r="Z10" s="2">
        <f>Sheet1!Z19/Sheet1!AG19</f>
        <v>7.8988941548183249E-3</v>
      </c>
      <c r="AA10" s="13">
        <f>Sheet1!AA19/Sheet1!AG19</f>
        <v>3.0015797788309637E-2</v>
      </c>
      <c r="AB10" s="2">
        <f>Sheet1!AB19/Sheet1!AG19</f>
        <v>0.17377567140600317</v>
      </c>
      <c r="AC10" s="2">
        <f>Sheet1!AC19/Sheet1!AG19</f>
        <v>0.16587677725118483</v>
      </c>
      <c r="AD10" s="2">
        <f>Sheet1!AD19/Sheet1!AG19</f>
        <v>0.17377567140600317</v>
      </c>
      <c r="AE10" s="2">
        <f>Sheet1!AE19/Sheet1!AG19</f>
        <v>0.44865718799368087</v>
      </c>
      <c r="AH10" s="9"/>
      <c r="AJ10" s="5">
        <v>8</v>
      </c>
      <c r="AK10" s="2">
        <f>Sheet1!AK19/Sheet1!AS19</f>
        <v>0</v>
      </c>
      <c r="AL10" s="2">
        <f>Sheet1!AL19/Sheet1!AS19</f>
        <v>0</v>
      </c>
      <c r="AM10" s="13">
        <f>Sheet1!AM19/Sheet1!AS19</f>
        <v>9.6899224806201549E-3</v>
      </c>
      <c r="AN10" s="2">
        <f>Sheet1!AN19/Sheet1!AS19</f>
        <v>4.2635658914728682E-2</v>
      </c>
      <c r="AO10" s="2">
        <f>Sheet1!AO19/Sheet1!AS19</f>
        <v>0.1744186046511628</v>
      </c>
      <c r="AP10" s="2">
        <f>Sheet1!AP19/Sheet1!AS19</f>
        <v>0.24806201550387597</v>
      </c>
      <c r="AQ10" s="2">
        <f>Sheet1!AQ19/Sheet1!AS19</f>
        <v>0.52519379844961245</v>
      </c>
      <c r="AS10" s="9"/>
      <c r="AU10" s="5">
        <v>8</v>
      </c>
      <c r="AV10" s="2">
        <f>Sheet1!AV19/Sheet1!BD19</f>
        <v>0</v>
      </c>
      <c r="AW10" s="2">
        <f>Sheet1!AW19/Sheet1!BD19</f>
        <v>0</v>
      </c>
      <c r="AX10" s="13">
        <f>Sheet1!AX19/Sheet1!BD19</f>
        <v>0</v>
      </c>
      <c r="AY10" s="2">
        <f>Sheet1!AY19/Sheet1!BD19</f>
        <v>5.0505050505050509E-3</v>
      </c>
      <c r="AZ10" s="2">
        <f>Sheet1!AZ19/Sheet1!BD19</f>
        <v>6.0606060606060608E-2</v>
      </c>
      <c r="BA10" s="2">
        <f>Sheet1!BA19/Sheet1!BD19</f>
        <v>0.27525252525252525</v>
      </c>
      <c r="BB10" s="2">
        <f>Sheet1!BB19/Sheet1!BD19</f>
        <v>0.65909090909090906</v>
      </c>
      <c r="BD10" s="9"/>
      <c r="BF10" s="5">
        <v>8</v>
      </c>
      <c r="BG10" s="2">
        <f>Sheet1!BG19/Sheet1!BN19</f>
        <v>0</v>
      </c>
      <c r="BH10" s="2">
        <f>Sheet1!BH19/Sheet1!BN19</f>
        <v>0</v>
      </c>
      <c r="BI10" s="13">
        <f>Sheet1!BI19/Sheet1!BN19</f>
        <v>0</v>
      </c>
      <c r="BJ10" s="2">
        <f>Sheet1!BJ19/Sheet1!BN19</f>
        <v>1.0869565217391304E-2</v>
      </c>
      <c r="BK10" s="2">
        <f>Sheet1!BK19/Sheet1!BN19</f>
        <v>5.7971014492753624E-2</v>
      </c>
      <c r="BL10" s="2">
        <f>Sheet1!BL19/Sheet1!BN19</f>
        <v>0.35869565217391303</v>
      </c>
      <c r="BM10" s="2">
        <f>Sheet1!BM19/Sheet1!BN19</f>
        <v>0.57246376811594202</v>
      </c>
      <c r="BN10" s="9"/>
      <c r="BP10" s="5">
        <v>8</v>
      </c>
      <c r="BQ10" s="2">
        <f>Sheet1!BQ19/Sheet1!BY19</f>
        <v>0</v>
      </c>
      <c r="BR10" s="2">
        <f>Sheet1!BR19/Sheet1!BY19</f>
        <v>0</v>
      </c>
      <c r="BS10" s="13">
        <f>Sheet1!BS19/Sheet1!BY19</f>
        <v>0</v>
      </c>
      <c r="BT10" s="2">
        <f>Sheet1!BT19/Sheet1!BY19</f>
        <v>0</v>
      </c>
      <c r="BU10" s="2">
        <f>Sheet1!BU19/Sheet1!BY19</f>
        <v>3.8461538461538464E-2</v>
      </c>
      <c r="BV10" s="2">
        <f>Sheet1!BV19/Sheet1!BY19</f>
        <v>0.35256410256410259</v>
      </c>
      <c r="BW10" s="2">
        <f>Sheet1!BW19/Sheet1!BY19</f>
        <v>0.60897435897435892</v>
      </c>
    </row>
    <row r="11" spans="1:75" s="5" customFormat="1" x14ac:dyDescent="0.25">
      <c r="B11" s="5">
        <v>4</v>
      </c>
      <c r="C11" s="2">
        <f>Sheet1!C20/Sheet1!K20</f>
        <v>0</v>
      </c>
      <c r="D11" s="2">
        <f>Sheet1!D20/Sheet1!K20</f>
        <v>6.2611806797853303E-2</v>
      </c>
      <c r="E11" s="2">
        <f>Sheet1!E20/Sheet1!K20</f>
        <v>8.0500894454382826E-2</v>
      </c>
      <c r="F11" s="13">
        <f>Sheet1!F20/Sheet1!K20</f>
        <v>0.1037567084078712</v>
      </c>
      <c r="G11" s="2">
        <f>Sheet1!G20/Sheet1!K20</f>
        <v>0.13953488372093023</v>
      </c>
      <c r="H11" s="2">
        <f>Sheet1!H20/Sheet1!K20</f>
        <v>7.1556350626118065E-2</v>
      </c>
      <c r="I11" s="2">
        <f>Sheet1!I20/Sheet1!K20</f>
        <v>0.54203935599284436</v>
      </c>
      <c r="K11" s="9"/>
      <c r="M11" s="5">
        <v>4</v>
      </c>
      <c r="N11" s="2">
        <f>Sheet1!N20/Sheet1!V20</f>
        <v>0</v>
      </c>
      <c r="O11" s="2">
        <f>Sheet1!O20/Sheet1!V20</f>
        <v>3.8610038610038609E-2</v>
      </c>
      <c r="P11" s="2">
        <f>Sheet1!P20/Sheet1!V20</f>
        <v>0.13513513513513514</v>
      </c>
      <c r="Q11" s="13">
        <f>Sheet1!Q20/Sheet1!V20</f>
        <v>0.16602316602316602</v>
      </c>
      <c r="R11" s="2">
        <f>Sheet1!R20/Sheet1!V20</f>
        <v>9.6525096525096526E-2</v>
      </c>
      <c r="S11" s="2">
        <f>Sheet1!S20/Sheet1!V20</f>
        <v>0.14671814671814673</v>
      </c>
      <c r="T11" s="2">
        <f>Sheet1!T20/Sheet1!V20</f>
        <v>0.41698841698841699</v>
      </c>
      <c r="V11" s="9"/>
      <c r="X11" s="5">
        <v>4</v>
      </c>
      <c r="Y11" s="2">
        <f>Sheet1!Y20/Sheet1!AG20</f>
        <v>0</v>
      </c>
      <c r="Z11" s="2">
        <f>Sheet1!Z20/Sheet1!AG20</f>
        <v>3.7694013303769404E-2</v>
      </c>
      <c r="AA11" s="2">
        <f>Sheet1!AA20/Sheet1!AG20</f>
        <v>0.11086474501108648</v>
      </c>
      <c r="AB11" s="13">
        <f>Sheet1!AB20/Sheet1!AG20</f>
        <v>0.20177383592017739</v>
      </c>
      <c r="AC11" s="2">
        <f>Sheet1!AC20/Sheet1!AG20</f>
        <v>0.16851441241685144</v>
      </c>
      <c r="AD11" s="2">
        <f>Sheet1!AD20/Sheet1!AG20</f>
        <v>0.24390243902439024</v>
      </c>
      <c r="AE11" s="2">
        <f>Sheet1!AE20/Sheet1!AG20</f>
        <v>0.23725055432372505</v>
      </c>
      <c r="AH11" s="9"/>
      <c r="AJ11" s="5">
        <v>4</v>
      </c>
      <c r="AK11" s="2">
        <f>Sheet1!AK20/Sheet1!AS20</f>
        <v>0</v>
      </c>
      <c r="AL11" s="2">
        <f>Sheet1!AL20/Sheet1!AS20</f>
        <v>6.5274151436031339E-2</v>
      </c>
      <c r="AM11" s="2">
        <f>Sheet1!AM20/Sheet1!AS20</f>
        <v>7.8328981723237601E-2</v>
      </c>
      <c r="AN11" s="13">
        <f>Sheet1!AN20/Sheet1!AS20</f>
        <v>0.30026109660574413</v>
      </c>
      <c r="AO11" s="2">
        <f>Sheet1!AO20/Sheet1!AS20</f>
        <v>0.20626631853785901</v>
      </c>
      <c r="AP11" s="2">
        <f>Sheet1!AP20/Sheet1!AS20</f>
        <v>0.21148825065274152</v>
      </c>
      <c r="AQ11" s="2">
        <f>Sheet1!AQ20/Sheet1!AS20</f>
        <v>0.13838120104438642</v>
      </c>
      <c r="AS11" s="9"/>
      <c r="AU11" s="5">
        <v>4</v>
      </c>
      <c r="AV11" s="2">
        <f>Sheet1!AV20/Sheet1!BD20</f>
        <v>0</v>
      </c>
      <c r="AW11" s="2">
        <f>Sheet1!AW20/Sheet1!BD20</f>
        <v>6.5789473684210523E-2</v>
      </c>
      <c r="AX11" s="2">
        <f>Sheet1!AX20/Sheet1!BD20</f>
        <v>9.2105263157894732E-2</v>
      </c>
      <c r="AY11" s="13">
        <f>Sheet1!AY20/Sheet1!BD20</f>
        <v>0.30263157894736842</v>
      </c>
      <c r="AZ11" s="2">
        <f>Sheet1!AZ20/Sheet1!BD20</f>
        <v>0.3125</v>
      </c>
      <c r="BA11" s="2">
        <f>Sheet1!BA20/Sheet1!BD20</f>
        <v>0.13815789473684212</v>
      </c>
      <c r="BB11" s="2">
        <f>Sheet1!BB20/Sheet1!BD20</f>
        <v>8.8815789473684209E-2</v>
      </c>
      <c r="BD11" s="9"/>
      <c r="BF11" s="5">
        <v>4</v>
      </c>
      <c r="BG11" s="2">
        <f>Sheet1!BG20/Sheet1!BN20</f>
        <v>0</v>
      </c>
      <c r="BH11" s="2">
        <f>Sheet1!BH20/Sheet1!BN20</f>
        <v>1.3761467889908258E-2</v>
      </c>
      <c r="BI11" s="2">
        <f>Sheet1!BI20/Sheet1!BN20</f>
        <v>0.16055045871559634</v>
      </c>
      <c r="BJ11" s="13">
        <f>Sheet1!BJ20/Sheet1!BN20</f>
        <v>0.26146788990825687</v>
      </c>
      <c r="BK11" s="2">
        <f>Sheet1!BK20/Sheet1!BN20</f>
        <v>0.44954128440366975</v>
      </c>
      <c r="BL11" s="2">
        <f>Sheet1!BL20/Sheet1!BN20</f>
        <v>9.1743119266055051E-2</v>
      </c>
      <c r="BM11" s="2">
        <f>Sheet1!BM20/Sheet1!BN20</f>
        <v>2.2935779816513763E-2</v>
      </c>
      <c r="BN11" s="9"/>
      <c r="BP11" s="5">
        <v>4</v>
      </c>
      <c r="BQ11" s="2">
        <f>Sheet1!BQ20/Sheet1!BY20</f>
        <v>0</v>
      </c>
      <c r="BR11" s="2">
        <f>Sheet1!BR20/Sheet1!BY20</f>
        <v>3.968253968253968E-2</v>
      </c>
      <c r="BS11" s="2">
        <f>Sheet1!BS20/Sheet1!BY20</f>
        <v>4.7619047619047616E-2</v>
      </c>
      <c r="BT11" s="13">
        <f>Sheet1!BT20/Sheet1!BY20</f>
        <v>0.29365079365079366</v>
      </c>
      <c r="BU11" s="2">
        <f>Sheet1!BU20/Sheet1!BY20</f>
        <v>0.55555555555555558</v>
      </c>
      <c r="BV11" s="2">
        <f>Sheet1!BV20/Sheet1!BY20</f>
        <v>6.3492063492063489E-2</v>
      </c>
      <c r="BW11" s="2">
        <f>Sheet1!BW20/Sheet1!BY20</f>
        <v>0</v>
      </c>
    </row>
    <row r="12" spans="1:75" s="5" customFormat="1" x14ac:dyDescent="0.25">
      <c r="B12" s="5">
        <v>3</v>
      </c>
      <c r="C12" s="2">
        <f>Sheet1!C21/Sheet1!K21</f>
        <v>0</v>
      </c>
      <c r="D12" s="2">
        <f>Sheet1!D21/Sheet1!K21</f>
        <v>3.9660056657223795E-2</v>
      </c>
      <c r="E12" s="2">
        <f>Sheet1!E21/Sheet1!K21</f>
        <v>5.3824362606232294E-2</v>
      </c>
      <c r="F12" s="14">
        <f>Sheet1!F21/Sheet1!K21</f>
        <v>6.9405099150141647E-2</v>
      </c>
      <c r="G12" s="13">
        <f>Sheet1!G21/Sheet1!K21</f>
        <v>0.14022662889518414</v>
      </c>
      <c r="H12" s="2">
        <f>Sheet1!H21/Sheet1!K21</f>
        <v>6.9405099150141647E-2</v>
      </c>
      <c r="I12" s="2">
        <f>Sheet1!I21/Sheet1!K21</f>
        <v>0.62747875354107652</v>
      </c>
      <c r="K12" s="9"/>
      <c r="M12" s="5">
        <v>3</v>
      </c>
      <c r="N12" s="2">
        <f>Sheet1!N21/Sheet1!V21</f>
        <v>0</v>
      </c>
      <c r="O12" s="2">
        <f>Sheet1!O21/Sheet1!V21</f>
        <v>5.1401869158878503E-2</v>
      </c>
      <c r="P12" s="2">
        <f>Sheet1!P21/Sheet1!V21</f>
        <v>0.13239875389408098</v>
      </c>
      <c r="Q12" s="2">
        <f>Sheet1!Q21/Sheet1!V21</f>
        <v>0.13551401869158877</v>
      </c>
      <c r="R12" s="13">
        <f>Sheet1!R21/Sheet1!V21</f>
        <v>6.2305295950155763E-2</v>
      </c>
      <c r="S12" s="2">
        <f>Sheet1!S21/Sheet1!V21</f>
        <v>8.2554517133956382E-2</v>
      </c>
      <c r="T12" s="2">
        <f>Sheet1!T21/Sheet1!V21</f>
        <v>0.53582554517133951</v>
      </c>
      <c r="V12" s="9"/>
      <c r="X12" s="5">
        <v>3</v>
      </c>
      <c r="Y12" s="2">
        <f>Sheet1!Y21/Sheet1!AG21</f>
        <v>0</v>
      </c>
      <c r="Z12" s="2">
        <f>Sheet1!Z21/Sheet1!AG21</f>
        <v>0.10977701543739279</v>
      </c>
      <c r="AA12" s="2">
        <f>Sheet1!AA21/Sheet1!AG21</f>
        <v>0.22298456260720412</v>
      </c>
      <c r="AB12" s="2">
        <f>Sheet1!AB21/Sheet1!AG21</f>
        <v>8.5763293310463118E-2</v>
      </c>
      <c r="AC12" s="13">
        <f>Sheet1!AC21/Sheet1!AG21</f>
        <v>4.2881646655231559E-2</v>
      </c>
      <c r="AD12" s="2">
        <f>Sheet1!AD21/Sheet1!AG21</f>
        <v>5.6603773584905662E-2</v>
      </c>
      <c r="AE12" s="2">
        <f>Sheet1!AE21/Sheet1!AG21</f>
        <v>0.48198970840480276</v>
      </c>
      <c r="AH12" s="9"/>
      <c r="AJ12" s="5">
        <v>3</v>
      </c>
      <c r="AK12" s="2">
        <f>Sheet1!AK21/Sheet1!AS21</f>
        <v>0</v>
      </c>
      <c r="AL12" s="2">
        <f>Sheet1!AL21/Sheet1!AS21</f>
        <v>7.184466019417475E-2</v>
      </c>
      <c r="AM12" s="2">
        <f>Sheet1!AM21/Sheet1!AS21</f>
        <v>0.23495145631067962</v>
      </c>
      <c r="AN12" s="2">
        <f>Sheet1!AN21/Sheet1!AS21</f>
        <v>0.14563106796116504</v>
      </c>
      <c r="AO12" s="13">
        <f>Sheet1!AO21/Sheet1!AS21</f>
        <v>7.9611650485436891E-2</v>
      </c>
      <c r="AP12" s="2">
        <f>Sheet1!AP21/Sheet1!AS21</f>
        <v>8.5436893203883493E-2</v>
      </c>
      <c r="AQ12" s="2">
        <f>Sheet1!AQ21/Sheet1!AS21</f>
        <v>0.3825242718446602</v>
      </c>
      <c r="AS12" s="9"/>
      <c r="AU12" s="5">
        <v>3</v>
      </c>
      <c r="AV12" s="2">
        <f>Sheet1!AV21/Sheet1!BD21</f>
        <v>0</v>
      </c>
      <c r="AW12" s="2">
        <f>Sheet1!AW21/Sheet1!BD21</f>
        <v>0</v>
      </c>
      <c r="AX12" s="2">
        <f>Sheet1!AX21/Sheet1!BD21</f>
        <v>0.15404040404040403</v>
      </c>
      <c r="AY12" s="2">
        <f>Sheet1!AY21/Sheet1!BD21</f>
        <v>0.26515151515151514</v>
      </c>
      <c r="AZ12" s="13">
        <f>Sheet1!AZ21/Sheet1!BD21</f>
        <v>0.15909090909090909</v>
      </c>
      <c r="BA12" s="2">
        <f>Sheet1!BA21/Sheet1!BD21</f>
        <v>0.12878787878787878</v>
      </c>
      <c r="BB12" s="2">
        <f>Sheet1!BB21/Sheet1!BD21</f>
        <v>0.29292929292929293</v>
      </c>
      <c r="BD12" s="9"/>
      <c r="BF12" s="5">
        <v>3</v>
      </c>
      <c r="BG12" s="2">
        <f>Sheet1!BG21/Sheet1!BN21</f>
        <v>0</v>
      </c>
      <c r="BH12" s="2">
        <f>Sheet1!BH21/Sheet1!BN21</f>
        <v>0</v>
      </c>
      <c r="BI12" s="2">
        <f>Sheet1!BI21/Sheet1!BN21</f>
        <v>1.4492753623188406E-2</v>
      </c>
      <c r="BJ12" s="2">
        <f>Sheet1!BJ21/Sheet1!BN21</f>
        <v>0.32608695652173914</v>
      </c>
      <c r="BK12" s="13">
        <f>Sheet1!BK21/Sheet1!BN21</f>
        <v>0.28623188405797101</v>
      </c>
      <c r="BL12" s="14">
        <f>Sheet1!BL21/Sheet1!BN21</f>
        <v>0.27173913043478259</v>
      </c>
      <c r="BM12" s="2">
        <f>Sheet1!BM21/Sheet1!BN21</f>
        <v>0.10144927536231885</v>
      </c>
      <c r="BN12" s="9"/>
      <c r="BP12" s="5">
        <v>3</v>
      </c>
      <c r="BQ12" s="2">
        <f>Sheet1!BQ21/Sheet1!BY21</f>
        <v>0</v>
      </c>
      <c r="BR12" s="2">
        <f>Sheet1!BR21/Sheet1!BY21</f>
        <v>0</v>
      </c>
      <c r="BS12" s="2">
        <f>Sheet1!BS21/Sheet1!BY21</f>
        <v>0</v>
      </c>
      <c r="BT12" s="2">
        <f>Sheet1!BT21/Sheet1!BY21</f>
        <v>0.21153846153846154</v>
      </c>
      <c r="BU12" s="13">
        <f>Sheet1!BU21/Sheet1!BY21</f>
        <v>0.51923076923076927</v>
      </c>
      <c r="BV12" s="14">
        <f>Sheet1!BV21/Sheet1!BY21</f>
        <v>0.26923076923076922</v>
      </c>
      <c r="BW12" s="2">
        <f>Sheet1!BW21/Sheet1!BY21</f>
        <v>0</v>
      </c>
    </row>
    <row r="13" spans="1:75" s="5" customFormat="1" x14ac:dyDescent="0.25">
      <c r="B13" s="5">
        <v>2</v>
      </c>
      <c r="C13" s="2">
        <f>Sheet1!C22/Sheet1!K22</f>
        <v>0</v>
      </c>
      <c r="D13" s="2">
        <f>Sheet1!D22/Sheet1!K22</f>
        <v>3.2448377581120944E-2</v>
      </c>
      <c r="E13" s="2">
        <f>Sheet1!E22/Sheet1!K22</f>
        <v>6.7846607669616518E-2</v>
      </c>
      <c r="F13" s="2">
        <f>Sheet1!F22/Sheet1!K22</f>
        <v>8.2595870206489674E-2</v>
      </c>
      <c r="G13" s="2">
        <f>Sheet1!G22/Sheet1!K22</f>
        <v>0.17699115044247787</v>
      </c>
      <c r="H13" s="13">
        <f>Sheet1!H22/Sheet1!K22</f>
        <v>7.9646017699115043E-2</v>
      </c>
      <c r="I13" s="2">
        <f>Sheet1!I22/Sheet1!K22</f>
        <v>0.56047197640117996</v>
      </c>
      <c r="K13" s="9"/>
      <c r="M13" s="5">
        <v>2</v>
      </c>
      <c r="N13" s="2">
        <f>Sheet1!N22/Sheet1!V22</f>
        <v>0</v>
      </c>
      <c r="O13" s="2">
        <f>Sheet1!O22/Sheet1!V22</f>
        <v>1.5923566878980892E-2</v>
      </c>
      <c r="P13" s="2">
        <f>Sheet1!P22/Sheet1!V22</f>
        <v>3.8216560509554139E-2</v>
      </c>
      <c r="Q13" s="2">
        <f>Sheet1!Q22/Sheet1!V22</f>
        <v>0.11464968152866242</v>
      </c>
      <c r="R13" s="2">
        <f>Sheet1!R22/Sheet1!V22</f>
        <v>0.17197452229299362</v>
      </c>
      <c r="S13" s="13">
        <f>Sheet1!S22/Sheet1!V22</f>
        <v>0.23248407643312102</v>
      </c>
      <c r="T13" s="14">
        <f>Sheet1!T22/Sheet1!V22</f>
        <v>0.42675159235668791</v>
      </c>
      <c r="V13" s="9"/>
      <c r="X13" s="5">
        <v>2</v>
      </c>
      <c r="Y13" s="2">
        <f>Sheet1!Y22/Sheet1!AG22</f>
        <v>0</v>
      </c>
      <c r="Z13" s="2">
        <f>Sheet1!Z22/Sheet1!AG22</f>
        <v>0</v>
      </c>
      <c r="AA13" s="2">
        <f>Sheet1!AA22/Sheet1!AG22</f>
        <v>0</v>
      </c>
      <c r="AB13" s="2">
        <f>Sheet1!AB22/Sheet1!AG22</f>
        <v>3.3457249070631967E-2</v>
      </c>
      <c r="AC13" s="2">
        <f>Sheet1!AC22/Sheet1!AG22</f>
        <v>0.13382899628252787</v>
      </c>
      <c r="AD13" s="13">
        <f>Sheet1!AD22/Sheet1!AG22</f>
        <v>0.43122676579925651</v>
      </c>
      <c r="AE13" s="2">
        <f>Sheet1!AE22/Sheet1!AG22</f>
        <v>0.40148698884758366</v>
      </c>
      <c r="AH13" s="9"/>
      <c r="AJ13" s="5">
        <v>2</v>
      </c>
      <c r="AK13" s="2">
        <f>Sheet1!AK22/Sheet1!AS22</f>
        <v>0</v>
      </c>
      <c r="AL13" s="2">
        <f>Sheet1!AL22/Sheet1!AS22</f>
        <v>0</v>
      </c>
      <c r="AM13" s="2">
        <f>Sheet1!AM22/Sheet1!AS22</f>
        <v>0</v>
      </c>
      <c r="AN13" s="2">
        <f>Sheet1!AN22/Sheet1!AS22</f>
        <v>0</v>
      </c>
      <c r="AO13" s="2">
        <f>Sheet1!AO22/Sheet1!AS22</f>
        <v>0.15068493150684931</v>
      </c>
      <c r="AP13" s="13">
        <f>Sheet1!AP22/Sheet1!AS22</f>
        <v>0.52054794520547942</v>
      </c>
      <c r="AQ13" s="2">
        <f>Sheet1!AQ22/Sheet1!AS22</f>
        <v>0.32876712328767121</v>
      </c>
      <c r="AS13" s="9"/>
      <c r="AU13" s="5">
        <v>2</v>
      </c>
      <c r="AV13" s="2">
        <f>Sheet1!AV22/Sheet1!BD22</f>
        <v>0</v>
      </c>
      <c r="AW13" s="2">
        <f>Sheet1!AW22/Sheet1!BD22</f>
        <v>0</v>
      </c>
      <c r="AX13" s="2">
        <f>Sheet1!AX22/Sheet1!BD22</f>
        <v>0</v>
      </c>
      <c r="AY13" s="2">
        <f>Sheet1!AY22/Sheet1!BD22</f>
        <v>0</v>
      </c>
      <c r="AZ13" s="2">
        <f>Sheet1!AZ22/Sheet1!BD22</f>
        <v>0.14792899408284024</v>
      </c>
      <c r="BA13" s="13">
        <f>Sheet1!BA22/Sheet1!BD22</f>
        <v>0.43195266272189348</v>
      </c>
      <c r="BB13" s="2">
        <f>Sheet1!BB22/Sheet1!BD22</f>
        <v>0.42011834319526625</v>
      </c>
      <c r="BD13" s="9"/>
      <c r="BF13" s="5">
        <v>2</v>
      </c>
      <c r="BG13" s="2">
        <f>Sheet1!BG22/Sheet1!BN22</f>
        <v>0</v>
      </c>
      <c r="BH13" s="2">
        <f>Sheet1!BH22/Sheet1!BN22</f>
        <v>0</v>
      </c>
      <c r="BI13" s="2">
        <f>Sheet1!BI22/Sheet1!BN22</f>
        <v>0</v>
      </c>
      <c r="BJ13" s="2">
        <f>Sheet1!BJ22/Sheet1!BN22</f>
        <v>0</v>
      </c>
      <c r="BK13" s="2">
        <f>Sheet1!BK22/Sheet1!BN22</f>
        <v>5.0420168067226892E-2</v>
      </c>
      <c r="BL13" s="13">
        <f>Sheet1!BL22/Sheet1!BN22</f>
        <v>0.42016806722689076</v>
      </c>
      <c r="BM13" s="2">
        <f>Sheet1!BM22/Sheet1!BN22</f>
        <v>0.52941176470588236</v>
      </c>
      <c r="BN13" s="9"/>
      <c r="BP13" s="5">
        <v>2</v>
      </c>
      <c r="BQ13" s="2">
        <f>Sheet1!BQ22/Sheet1!BY22</f>
        <v>0</v>
      </c>
      <c r="BR13" s="2">
        <f>Sheet1!BR22/Sheet1!BY22</f>
        <v>0</v>
      </c>
      <c r="BS13" s="2">
        <f>Sheet1!BS22/Sheet1!BY22</f>
        <v>0</v>
      </c>
      <c r="BT13" s="2">
        <f>Sheet1!BT22/Sheet1!BY22</f>
        <v>0</v>
      </c>
      <c r="BU13" s="2">
        <f>Sheet1!BU22/Sheet1!BY22</f>
        <v>0</v>
      </c>
      <c r="BV13" s="13">
        <f>Sheet1!BV22/Sheet1!BY22</f>
        <v>0.53623188405797106</v>
      </c>
      <c r="BW13" s="2">
        <f>Sheet1!BW22/Sheet1!BY22</f>
        <v>0.46376811594202899</v>
      </c>
    </row>
    <row r="14" spans="1:75" s="5" customFormat="1" x14ac:dyDescent="0.25">
      <c r="B14" s="5">
        <v>1</v>
      </c>
      <c r="C14" s="2">
        <f>Sheet1!C23/Sheet1!K23</f>
        <v>0</v>
      </c>
      <c r="D14" s="2">
        <f>Sheet1!D23/Sheet1!K23</f>
        <v>0</v>
      </c>
      <c r="E14" s="2">
        <f>Sheet1!E23/Sheet1!K23</f>
        <v>0</v>
      </c>
      <c r="F14" s="2">
        <f>Sheet1!F23/Sheet1!K23</f>
        <v>2.1689497716894976E-2</v>
      </c>
      <c r="G14" s="2">
        <f>Sheet1!G23/Sheet1!K23</f>
        <v>0.2089041095890411</v>
      </c>
      <c r="H14" s="2">
        <f>Sheet1!H23/Sheet1!K23</f>
        <v>9.4748858447488579E-2</v>
      </c>
      <c r="I14" s="13">
        <f>Sheet1!I23/Sheet1!K23</f>
        <v>0.67465753424657537</v>
      </c>
      <c r="K14" s="9"/>
      <c r="M14" s="5">
        <v>1</v>
      </c>
      <c r="N14" s="2">
        <f>Sheet1!N23/Sheet1!V23</f>
        <v>0</v>
      </c>
      <c r="O14" s="2">
        <f>Sheet1!O23/Sheet1!V23</f>
        <v>0</v>
      </c>
      <c r="P14" s="2">
        <f>Sheet1!P23/Sheet1!V23</f>
        <v>0</v>
      </c>
      <c r="Q14" s="2">
        <f>Sheet1!Q23/Sheet1!V23</f>
        <v>0</v>
      </c>
      <c r="R14" s="2">
        <f>Sheet1!R23/Sheet1!V23</f>
        <v>0</v>
      </c>
      <c r="S14" s="2">
        <f>Sheet1!S23/Sheet1!V23</f>
        <v>0.33201058201058203</v>
      </c>
      <c r="T14" s="13">
        <f>Sheet1!T23/Sheet1!V23</f>
        <v>0.66798941798941802</v>
      </c>
      <c r="V14" s="9"/>
      <c r="X14" s="5">
        <v>1</v>
      </c>
      <c r="Y14" s="2">
        <f>Sheet1!Y23/Sheet1!AG23</f>
        <v>0</v>
      </c>
      <c r="Z14" s="2">
        <f>Sheet1!Z23/Sheet1!AG23</f>
        <v>0</v>
      </c>
      <c r="AA14" s="2">
        <f>Sheet1!AA23/Sheet1!AG23</f>
        <v>0</v>
      </c>
      <c r="AB14" s="2">
        <f>Sheet1!AB23/Sheet1!AG23</f>
        <v>0</v>
      </c>
      <c r="AC14" s="2">
        <f>Sheet1!AC23/Sheet1!AG23</f>
        <v>0</v>
      </c>
      <c r="AD14" s="2">
        <f>Sheet1!AD23/Sheet1!AG23</f>
        <v>3.1446540880503146E-3</v>
      </c>
      <c r="AE14" s="13">
        <f>Sheet1!AE23/Sheet1!AG23</f>
        <v>0.99685534591194969</v>
      </c>
      <c r="AH14" s="9"/>
      <c r="AJ14" s="5">
        <v>1</v>
      </c>
      <c r="AK14" s="2">
        <f>Sheet1!AK23/Sheet1!AS23</f>
        <v>0</v>
      </c>
      <c r="AL14" s="2">
        <f>Sheet1!AL23/Sheet1!AS23</f>
        <v>0</v>
      </c>
      <c r="AM14" s="2">
        <f>Sheet1!AM23/Sheet1!AS23</f>
        <v>0</v>
      </c>
      <c r="AN14" s="2">
        <f>Sheet1!AN23/Sheet1!AS23</f>
        <v>0</v>
      </c>
      <c r="AO14" s="2">
        <f>Sheet1!AO23/Sheet1!AS23</f>
        <v>0</v>
      </c>
      <c r="AP14" s="2">
        <f>Sheet1!AP23/Sheet1!AS23</f>
        <v>0</v>
      </c>
      <c r="AQ14" s="13">
        <f>Sheet1!AQ23/Sheet1!AS23</f>
        <v>1</v>
      </c>
      <c r="AS14" s="9"/>
      <c r="AU14" s="5">
        <v>1</v>
      </c>
      <c r="AV14" s="2">
        <f>Sheet1!AV23/Sheet1!BD23</f>
        <v>0</v>
      </c>
      <c r="AW14" s="2">
        <f>Sheet1!AW23/Sheet1!BD23</f>
        <v>0</v>
      </c>
      <c r="AX14" s="2">
        <f>Sheet1!AX23/Sheet1!BD23</f>
        <v>0</v>
      </c>
      <c r="AY14" s="2">
        <f>Sheet1!AY23/Sheet1!BD23</f>
        <v>0</v>
      </c>
      <c r="AZ14" s="2">
        <f>Sheet1!AZ23/Sheet1!BD23</f>
        <v>0</v>
      </c>
      <c r="BA14" s="2">
        <f>Sheet1!BA23/Sheet1!BD23</f>
        <v>0</v>
      </c>
      <c r="BB14" s="13">
        <f>Sheet1!BB23/Sheet1!BD23</f>
        <v>1</v>
      </c>
      <c r="BD14" s="9"/>
      <c r="BF14" s="5">
        <v>1</v>
      </c>
      <c r="BG14" s="2">
        <f>Sheet1!BG23/Sheet1!BN23</f>
        <v>0</v>
      </c>
      <c r="BH14" s="2">
        <f>Sheet1!BH23/Sheet1!BN23</f>
        <v>0</v>
      </c>
      <c r="BI14" s="2">
        <f>Sheet1!BI23/Sheet1!BN23</f>
        <v>0</v>
      </c>
      <c r="BJ14" s="2">
        <f>Sheet1!BJ23/Sheet1!BN23</f>
        <v>0</v>
      </c>
      <c r="BK14" s="2">
        <f>Sheet1!BK23/Sheet1!BN23</f>
        <v>0</v>
      </c>
      <c r="BL14" s="2">
        <f>Sheet1!BL23/Sheet1!BN23</f>
        <v>0</v>
      </c>
      <c r="BM14" s="13">
        <f>Sheet1!BM23/Sheet1!BN23</f>
        <v>1</v>
      </c>
      <c r="BN14" s="9"/>
      <c r="BP14" s="5">
        <v>1</v>
      </c>
      <c r="BQ14" s="2">
        <f>Sheet1!BQ23/Sheet1!BY23</f>
        <v>0</v>
      </c>
      <c r="BR14" s="2">
        <f>Sheet1!BR23/Sheet1!BY23</f>
        <v>0</v>
      </c>
      <c r="BS14" s="2">
        <f>Sheet1!BS23/Sheet1!BY23</f>
        <v>0</v>
      </c>
      <c r="BT14" s="2">
        <f>Sheet1!BT23/Sheet1!BY23</f>
        <v>0</v>
      </c>
      <c r="BU14" s="2">
        <f>Sheet1!BU23/Sheet1!BY23</f>
        <v>0</v>
      </c>
      <c r="BV14" s="2">
        <f>Sheet1!BV23/Sheet1!BY23</f>
        <v>0</v>
      </c>
      <c r="BW14" s="13">
        <f>Sheet1!BW23/Sheet1!BY23</f>
        <v>1</v>
      </c>
    </row>
    <row r="15" spans="1:75" x14ac:dyDescent="0.25">
      <c r="C15" s="3"/>
      <c r="D15" s="3">
        <f>SUM(D9,O9,Z9,AL9,AW9,BH9,BR9)/7</f>
        <v>0.12794778816089827</v>
      </c>
      <c r="E15" s="3"/>
      <c r="F15" s="3"/>
      <c r="G15" s="3"/>
      <c r="H15" s="3"/>
      <c r="I15" s="3"/>
      <c r="J15" s="3"/>
      <c r="K15" s="8"/>
      <c r="V15" s="8"/>
      <c r="AH15" s="8"/>
      <c r="AS15" s="8"/>
      <c r="BD15" s="8"/>
      <c r="BN15" s="8"/>
    </row>
    <row r="16" spans="1:75" x14ac:dyDescent="0.25">
      <c r="B16" t="s">
        <v>3</v>
      </c>
      <c r="C16" s="4">
        <f xml:space="preserve"> SUM(C8,D9,E10,F11,G12,H13,I14)/7</f>
        <v>0.20897820931670971</v>
      </c>
      <c r="E16" s="3">
        <f>SUM(E10,P10,AA10,AM10,AX10,BI10,BS10)/7</f>
        <v>2.8802293093277909E-2</v>
      </c>
      <c r="F16" s="3">
        <f>SUM(F11,D9,E10)/SUM(G12,H13,I14)</f>
        <v>0.63532488511663754</v>
      </c>
      <c r="G16" s="3"/>
      <c r="H16" s="3"/>
      <c r="I16" s="3"/>
      <c r="J16" s="3"/>
      <c r="K16" s="8"/>
      <c r="M16" t="s">
        <v>3</v>
      </c>
      <c r="N16" s="4">
        <f xml:space="preserve"> SUM(N8,O9,P10,Q11,R12,S13,T14)/7</f>
        <v>0.2100009539429403</v>
      </c>
      <c r="V16" s="8"/>
      <c r="X16" t="s">
        <v>3</v>
      </c>
      <c r="Y16" s="4">
        <f xml:space="preserve"> SUM(Y8,Z9,AA10,AB11,AC12,AD13,AE14)/7</f>
        <v>0.26721664999566597</v>
      </c>
      <c r="AH16" s="8"/>
      <c r="AJ16" t="s">
        <v>3</v>
      </c>
      <c r="AK16" s="4">
        <f xml:space="preserve"> SUM(AK8,AL9,AM10,AN11,AO12,AP13,AQ14)/7</f>
        <v>0.28487528688855768</v>
      </c>
      <c r="AS16" s="8"/>
      <c r="AU16" t="s">
        <v>3</v>
      </c>
      <c r="AV16" s="4">
        <f xml:space="preserve"> SUM(AV8,AW9,AX10,AY11,AZ12,BA13,BB14)/7</f>
        <v>0.27052502153716729</v>
      </c>
      <c r="BD16" s="8"/>
      <c r="BF16" t="s">
        <v>3</v>
      </c>
      <c r="BG16" s="4">
        <f xml:space="preserve"> SUM(BG8,BH9,BI10,BJ11,BK12,BL13,BM14)/7</f>
        <v>0.28112397731330269</v>
      </c>
      <c r="BN16" s="8"/>
      <c r="BP16" t="s">
        <v>3</v>
      </c>
      <c r="BQ16" s="4">
        <f xml:space="preserve"> SUM(BQ8,BR9,BS10,BT11,BU12,BV13,BW14)/7</f>
        <v>0.33558763527707625</v>
      </c>
    </row>
    <row r="17" spans="1:75" x14ac:dyDescent="0.25">
      <c r="B17" t="s">
        <v>4</v>
      </c>
      <c r="C17" s="4">
        <f>SUM(E11:G11,C8,C9:E9,D10:F10,F12:H12,G13:I13,H14:I14)/7</f>
        <v>0.40817601999894976</v>
      </c>
      <c r="E17" s="3">
        <f>SUM(H13,S13,AD13,AP13,BA13,BL13,BV13)/7</f>
        <v>0.37889391702053249</v>
      </c>
      <c r="F17" s="3">
        <f>SUM(F11,Q11,AB11,AN11,AY11,BJ11,BT11)/7</f>
        <v>0.23279500992333971</v>
      </c>
      <c r="G17" s="3"/>
      <c r="H17" s="3"/>
      <c r="I17" s="3"/>
      <c r="J17" s="3"/>
      <c r="K17" s="8"/>
      <c r="M17" t="s">
        <v>4</v>
      </c>
      <c r="N17" s="4">
        <f>SUM(P11:R11,N8,N9:P9,O10:Q10,Q12:S12,R13:T13,S14:T14)/7</f>
        <v>0.44326850702200427</v>
      </c>
      <c r="V17" s="8"/>
      <c r="X17" t="s">
        <v>4</v>
      </c>
      <c r="Y17" s="4">
        <f>SUM(AA11:AC11,Y8,Y9:AA9,Z10:AB10,AB12:AD12,AC13:AE13,AD14:AE14)/7</f>
        <v>0.44725986167193293</v>
      </c>
      <c r="AH17" s="8"/>
      <c r="AJ17" t="s">
        <v>4</v>
      </c>
      <c r="AK17" s="4">
        <f>SUM(AM11:AO11,AK8,AK9:AM9,AL10:AN10,AN12:AP12,AO13:AQ13,AP14:AQ14)/7</f>
        <v>0.44600598825450394</v>
      </c>
      <c r="AS17" s="8"/>
      <c r="AU17" t="s">
        <v>4</v>
      </c>
      <c r="AV17" s="4">
        <f>SUM(AX11:AZ11,AV8,AV9:AX9,AW10:AY10,AY12:BA12,AZ13:BB13,BA14:BB14)/7</f>
        <v>0.47540252145515305</v>
      </c>
      <c r="BD17" s="8"/>
      <c r="BF17" t="s">
        <v>4</v>
      </c>
      <c r="BG17" s="4">
        <f>SUM(BI11:BK11,BG8,BG9:BI9,BH10:BJ10,BJ12:BL12,BK13:BM13,BL14:BM14)/7</f>
        <v>0.5403737430739245</v>
      </c>
      <c r="BN17" s="8"/>
      <c r="BP17" t="s">
        <v>4</v>
      </c>
      <c r="BQ17" s="4">
        <f>SUM(BS11:BU11,BQ8,BQ9:BS9,BR10:BT10,BT12:BV12,BU13:BW13,BV14:BW14)/7</f>
        <v>0.55668934240362811</v>
      </c>
    </row>
    <row r="18" spans="1:75" x14ac:dyDescent="0.25">
      <c r="B18" t="s">
        <v>5</v>
      </c>
      <c r="C18" s="4">
        <f>SUM(C8:E8,C9:F9,C10:G10,D11:H11,E12:I12,F13:I13,G14:I14)/7</f>
        <v>0.58780274749793937</v>
      </c>
      <c r="E18" s="3">
        <f>SUM(D8:I8,E9:I9,F10:I10,G11:I11,H12:I12,I13)/SUM(C9:C14,D10:D14,E11:E14,F12:F14,G13:G14,H14)</f>
        <v>3.4090449186697156</v>
      </c>
      <c r="F18" s="3"/>
      <c r="G18" s="3">
        <f>SUM(G12,R12,AC12,AO12,AZ12,BK12,BU12)/7</f>
        <v>0.18422554062366542</v>
      </c>
      <c r="H18" s="3"/>
      <c r="I18" s="3"/>
      <c r="J18" s="3"/>
      <c r="K18" s="8"/>
      <c r="M18" t="s">
        <v>5</v>
      </c>
      <c r="N18" s="4">
        <f>SUM(N8:P8,N9:Q9,N10:R10,O11:S11,P12:T12,Q13:T13,R14:T14)/7</f>
        <v>0.62194300679937586</v>
      </c>
      <c r="V18" s="8"/>
      <c r="X18" t="s">
        <v>5</v>
      </c>
      <c r="Y18" s="4">
        <f>SUM(Y8:AA8,Y9:AB9,Y10:AC10,Z11:AD11,AA12:AE12,AB13:AE13,AC14:AE14)/7</f>
        <v>0.64604512666123881</v>
      </c>
      <c r="AH18" s="8"/>
      <c r="AJ18" t="s">
        <v>5</v>
      </c>
      <c r="AK18" s="4">
        <f>SUM(AK8:AM8,AK9:AN9,AK10:AO10,AL11:AP11,AM12:AQ12,AN13:AQ13,AO14:AQ14)/7</f>
        <v>0.63497100190464872</v>
      </c>
      <c r="AS18" s="8"/>
      <c r="AU18" t="s">
        <v>5</v>
      </c>
      <c r="AV18" s="4">
        <f>SUM(AV8:AX8,AV9:AY9,AV10:AZ10,AW11:BA11,AX12:BB12,AY13:BB13,AZ14:BB14)/7</f>
        <v>0.62130334069693338</v>
      </c>
      <c r="BD18" s="8"/>
      <c r="BF18" t="s">
        <v>5</v>
      </c>
      <c r="BG18" s="4">
        <f>SUM(BG8:BI8,BG9:BJ9,BG10:BK10,BH11:BL11,BI12:BM12,BJ13:BM13,BK14:BM14)/7</f>
        <v>0.63040575482351413</v>
      </c>
      <c r="BN18" s="8"/>
      <c r="BP18" t="s">
        <v>5</v>
      </c>
      <c r="BQ18" s="4">
        <f>SUM(BQ8:BS8,BQ9:BT9,BQ10:BU10,BR11:BV11,BS12:BW12,BT13:BW13,BU14:BW14)/7</f>
        <v>0.6451048951048951</v>
      </c>
    </row>
    <row r="19" spans="1:75" x14ac:dyDescent="0.25">
      <c r="B19" t="s">
        <v>25</v>
      </c>
      <c r="C19" s="4">
        <f>SUM(F8:I8,G9:I9,H10:I10,I11,C11,C12:D12,C13:E13,C14:F14)/7</f>
        <v>0.26934010964491761</v>
      </c>
      <c r="E19" s="3"/>
      <c r="F19" s="3"/>
      <c r="G19" s="3"/>
      <c r="H19" s="3">
        <f>SUM(H13,S13,AD13,AP13,BA13,BL13,BV13)/7</f>
        <v>0.37889391702053249</v>
      </c>
      <c r="I19" s="3"/>
      <c r="J19" s="3"/>
      <c r="K19" s="8"/>
      <c r="M19" t="s">
        <v>25</v>
      </c>
      <c r="N19" s="4">
        <f>SUM(Q8:T8,R9:T9,S10:T10,T11,N11,N12:O12,N13:P13,N14:Q14)/7</f>
        <v>0.23519985034348137</v>
      </c>
      <c r="V19" s="8"/>
      <c r="X19" t="s">
        <v>25</v>
      </c>
      <c r="Y19" s="4">
        <f>SUM(AB8:AE8,AC9:AE9,AD10:AE10,AE11,Y11,Y12:Z12,Y13:AA13,Y14:AB14)/7</f>
        <v>0.21109773048161831</v>
      </c>
      <c r="AH19" s="8"/>
      <c r="AJ19" t="s">
        <v>25</v>
      </c>
      <c r="AK19" s="4">
        <f>SUM(AN8:AQ8,AO9:AQ9,AP10:AQ10,AQ11,AK11,AK12:AL12,AK13:AM13,AK14:AN14)/7</f>
        <v>0.22217185523820845</v>
      </c>
      <c r="AS19" s="8"/>
      <c r="AU19" t="s">
        <v>25</v>
      </c>
      <c r="AV19" s="4">
        <f>SUM(AY8:BB8,AZ9:BB9,BA10:BB10,BB11,AV11,AV12:AW12,AV13:AX13,AV14:AY14)/7</f>
        <v>0.2358395164459238</v>
      </c>
      <c r="BD19" s="8"/>
      <c r="BF19" t="s">
        <v>25</v>
      </c>
      <c r="BG19" s="4">
        <f>SUM(BJ8:BM8,BK9:BM9,BL10:BM10,BM11,BG11,BG12:BH12,BG13:BI13,BG14:BJ14)/7</f>
        <v>0.22673710231934302</v>
      </c>
      <c r="BN19" s="8"/>
      <c r="BP19" t="s">
        <v>25</v>
      </c>
      <c r="BQ19" s="4">
        <f>SUM(BT8:BW8,BU9:BW9,BV10:BW10,BW11,BQ11,BQ12:BR12,BQ13:BS13,BQ14:BT14)/7</f>
        <v>0.21203796203796202</v>
      </c>
    </row>
    <row r="20" spans="1:75" x14ac:dyDescent="0.25">
      <c r="I20" s="3">
        <f>SUM(I14,T14,AE14,AQ14,BB14,BM14,BW14)/7</f>
        <v>0.90564318544970612</v>
      </c>
      <c r="K20" s="8"/>
      <c r="V20" s="8"/>
      <c r="AH20" s="8"/>
      <c r="AS20" s="8"/>
      <c r="BD20" s="8"/>
      <c r="BN20" s="8"/>
    </row>
    <row r="21" spans="1:75" s="6" customFormat="1" x14ac:dyDescent="0.25">
      <c r="A21" s="6" t="s">
        <v>18</v>
      </c>
      <c r="K21" s="10"/>
      <c r="V21" s="10"/>
      <c r="AH21" s="10"/>
      <c r="AS21" s="10"/>
      <c r="BD21" s="10"/>
      <c r="BN21" s="10"/>
    </row>
    <row r="22" spans="1:75" s="6" customFormat="1" x14ac:dyDescent="0.25">
      <c r="A22" s="17"/>
      <c r="B22" s="6" t="s">
        <v>1</v>
      </c>
      <c r="K22" s="10"/>
      <c r="L22" s="17"/>
      <c r="M22" s="6" t="s">
        <v>1</v>
      </c>
      <c r="V22" s="10"/>
      <c r="W22" s="17"/>
      <c r="X22" s="6" t="s">
        <v>1</v>
      </c>
      <c r="AH22" s="10"/>
      <c r="AI22" s="17"/>
      <c r="AJ22" s="6" t="s">
        <v>1</v>
      </c>
      <c r="AS22" s="10"/>
      <c r="AT22" s="17"/>
      <c r="AU22" s="6" t="s">
        <v>1</v>
      </c>
      <c r="BD22" s="10"/>
      <c r="BE22" s="17"/>
      <c r="BF22" s="6" t="s">
        <v>1</v>
      </c>
      <c r="BN22" s="10"/>
      <c r="BO22" s="17"/>
      <c r="BP22" s="6" t="s">
        <v>1</v>
      </c>
    </row>
    <row r="23" spans="1:75" s="6" customFormat="1" x14ac:dyDescent="0.25">
      <c r="A23" s="6" t="s">
        <v>0</v>
      </c>
      <c r="B23" s="16"/>
      <c r="C23" s="6" t="s">
        <v>2</v>
      </c>
      <c r="D23" s="6">
        <v>12</v>
      </c>
      <c r="E23" s="6">
        <v>8</v>
      </c>
      <c r="F23" s="6">
        <v>4</v>
      </c>
      <c r="G23" s="6">
        <v>3</v>
      </c>
      <c r="H23" s="6">
        <v>2</v>
      </c>
      <c r="I23" s="6">
        <v>1</v>
      </c>
      <c r="K23" s="10"/>
      <c r="L23" s="6" t="s">
        <v>0</v>
      </c>
      <c r="M23" s="16"/>
      <c r="N23" s="6" t="s">
        <v>2</v>
      </c>
      <c r="O23" s="6">
        <v>12</v>
      </c>
      <c r="P23" s="6">
        <v>8</v>
      </c>
      <c r="Q23" s="6">
        <v>4</v>
      </c>
      <c r="R23" s="6">
        <v>3</v>
      </c>
      <c r="S23" s="6">
        <v>2</v>
      </c>
      <c r="T23" s="6">
        <v>1</v>
      </c>
      <c r="V23" s="10"/>
      <c r="W23" s="6" t="s">
        <v>0</v>
      </c>
      <c r="X23" s="16"/>
      <c r="Y23" s="6" t="s">
        <v>2</v>
      </c>
      <c r="Z23" s="7">
        <v>12</v>
      </c>
      <c r="AA23" s="7">
        <v>8</v>
      </c>
      <c r="AB23" s="7">
        <v>4</v>
      </c>
      <c r="AC23" s="7">
        <v>3</v>
      </c>
      <c r="AD23" s="7">
        <v>2</v>
      </c>
      <c r="AE23" s="7">
        <v>1</v>
      </c>
      <c r="AF23" s="7"/>
      <c r="AH23" s="10"/>
      <c r="AI23" s="6" t="s">
        <v>0</v>
      </c>
      <c r="AJ23" s="16"/>
      <c r="AK23" s="6" t="s">
        <v>2</v>
      </c>
      <c r="AL23" s="6">
        <v>12</v>
      </c>
      <c r="AM23" s="6">
        <v>8</v>
      </c>
      <c r="AN23" s="6">
        <v>4</v>
      </c>
      <c r="AO23" s="6">
        <v>3</v>
      </c>
      <c r="AP23" s="6">
        <v>2</v>
      </c>
      <c r="AQ23" s="6">
        <v>1</v>
      </c>
      <c r="AS23" s="10"/>
      <c r="AT23" s="6" t="s">
        <v>0</v>
      </c>
      <c r="AU23" s="16"/>
      <c r="AV23" s="6" t="s">
        <v>2</v>
      </c>
      <c r="AW23" s="6">
        <v>12</v>
      </c>
      <c r="AX23" s="6">
        <v>8</v>
      </c>
      <c r="AY23" s="6">
        <v>4</v>
      </c>
      <c r="AZ23" s="6">
        <v>3</v>
      </c>
      <c r="BA23" s="6">
        <v>2</v>
      </c>
      <c r="BB23" s="6">
        <v>1</v>
      </c>
      <c r="BD23" s="10"/>
      <c r="BE23" s="6" t="s">
        <v>0</v>
      </c>
      <c r="BF23" s="16"/>
      <c r="BG23" s="6" t="s">
        <v>2</v>
      </c>
      <c r="BH23" s="6">
        <v>12</v>
      </c>
      <c r="BI23" s="6">
        <v>8</v>
      </c>
      <c r="BJ23" s="6">
        <v>4</v>
      </c>
      <c r="BK23" s="6">
        <v>3</v>
      </c>
      <c r="BL23" s="6">
        <v>2</v>
      </c>
      <c r="BM23" s="6">
        <v>1</v>
      </c>
      <c r="BN23" s="10"/>
      <c r="BO23" s="6" t="s">
        <v>0</v>
      </c>
      <c r="BP23" s="16"/>
      <c r="BQ23" s="6" t="s">
        <v>2</v>
      </c>
      <c r="BR23" s="6">
        <v>12</v>
      </c>
      <c r="BS23" s="6">
        <v>8</v>
      </c>
      <c r="BT23" s="6">
        <v>4</v>
      </c>
      <c r="BU23" s="6">
        <v>3</v>
      </c>
      <c r="BV23" s="6">
        <v>2</v>
      </c>
      <c r="BW23" s="6">
        <v>1</v>
      </c>
    </row>
    <row r="24" spans="1:75" s="6" customFormat="1" x14ac:dyDescent="0.25">
      <c r="B24" s="6" t="s">
        <v>2</v>
      </c>
      <c r="C24" s="13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K24" s="10"/>
      <c r="M24" s="6" t="s">
        <v>2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V24" s="10"/>
      <c r="X24" s="6" t="s">
        <v>2</v>
      </c>
      <c r="Y24" s="13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H24" s="10"/>
      <c r="AJ24" s="6" t="s">
        <v>2</v>
      </c>
      <c r="AK24" s="13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S24" s="10"/>
      <c r="AU24" s="6" t="s">
        <v>2</v>
      </c>
      <c r="AV24" s="13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D24" s="10"/>
      <c r="BF24" s="6" t="s">
        <v>2</v>
      </c>
      <c r="BG24" s="13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10"/>
      <c r="BP24" s="6" t="s">
        <v>2</v>
      </c>
      <c r="BQ24" s="13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</row>
    <row r="25" spans="1:75" s="6" customFormat="1" x14ac:dyDescent="0.25">
      <c r="B25" s="6">
        <v>12</v>
      </c>
      <c r="C25" s="2">
        <f>Sheet1!C30/Sheet1!K30</f>
        <v>0</v>
      </c>
      <c r="D25" s="13">
        <f>Sheet1!D30/Sheet1!K30</f>
        <v>0.19569471624266144</v>
      </c>
      <c r="E25" s="2">
        <f>Sheet1!E30/Sheet1!K30</f>
        <v>0.15166340508806261</v>
      </c>
      <c r="F25" s="2">
        <f>Sheet1!F30/Sheet1!K30</f>
        <v>0.19569471624266144</v>
      </c>
      <c r="G25" s="2">
        <f>Sheet1!G30/Sheet1!K30</f>
        <v>0.12915851272015655</v>
      </c>
      <c r="H25" s="2">
        <f>Sheet1!H30/Sheet1!K30</f>
        <v>8.0234833659491189E-2</v>
      </c>
      <c r="I25" s="2">
        <f>Sheet1!I30/Sheet1!K30</f>
        <v>0.24755381604696672</v>
      </c>
      <c r="K25" s="10"/>
      <c r="M25" s="6">
        <v>12</v>
      </c>
      <c r="N25" s="2">
        <f>Sheet1!N30/Sheet1!V30</f>
        <v>0</v>
      </c>
      <c r="O25" s="13">
        <f>Sheet1!O30/Sheet1!V30</f>
        <v>7.029478458049887E-2</v>
      </c>
      <c r="P25" s="2">
        <f>Sheet1!P30/Sheet1!V30</f>
        <v>0.14625850340136054</v>
      </c>
      <c r="Q25" s="2">
        <f>Sheet1!Q30/Sheet1!V30</f>
        <v>0.33106575963718821</v>
      </c>
      <c r="R25" s="2">
        <f>Sheet1!R30/Sheet1!V30</f>
        <v>0.14058956916099774</v>
      </c>
      <c r="S25" s="2">
        <f>Sheet1!S30/Sheet1!V30</f>
        <v>7.9365079365079361E-2</v>
      </c>
      <c r="T25" s="2">
        <f>Sheet1!T30/Sheet1!V30</f>
        <v>0.23242630385487528</v>
      </c>
      <c r="V25" s="10"/>
      <c r="X25" s="6">
        <v>12</v>
      </c>
      <c r="Y25" s="2">
        <f>Sheet1!Y30/Sheet1!AG30</f>
        <v>0</v>
      </c>
      <c r="Z25" s="13">
        <f>Sheet1!Z30/Sheet1!AG30</f>
        <v>1.2129380053908356E-2</v>
      </c>
      <c r="AA25" s="2">
        <f>Sheet1!AA30/Sheet1!AG30</f>
        <v>0.16576819407008087</v>
      </c>
      <c r="AB25" s="2">
        <f>Sheet1!AB30/Sheet1!AG30</f>
        <v>0.39218328840970351</v>
      </c>
      <c r="AC25" s="2">
        <f>Sheet1!AC30/Sheet1!AG30</f>
        <v>0.19002695417789758</v>
      </c>
      <c r="AD25" s="2">
        <f>Sheet1!AD30/Sheet1!AG30</f>
        <v>0.11725067385444744</v>
      </c>
      <c r="AE25" s="2">
        <f>Sheet1!AE30/Sheet1!AG30</f>
        <v>0.12264150943396226</v>
      </c>
      <c r="AH25" s="10"/>
      <c r="AJ25" s="6">
        <v>12</v>
      </c>
      <c r="AK25" s="2">
        <f>Sheet1!AK30/Sheet1!AS30</f>
        <v>0</v>
      </c>
      <c r="AL25" s="13">
        <f>Sheet1!AL30/Sheet1!AS30</f>
        <v>0</v>
      </c>
      <c r="AM25" s="2">
        <f>Sheet1!AM30/Sheet1!AS30</f>
        <v>0.11627906976744186</v>
      </c>
      <c r="AN25" s="2">
        <f>Sheet1!AN30/Sheet1!AS30</f>
        <v>0.50996677740863783</v>
      </c>
      <c r="AO25" s="2">
        <f>Sheet1!AO30/Sheet1!AS30</f>
        <v>0.2558139534883721</v>
      </c>
      <c r="AP25" s="2">
        <f>Sheet1!AP30/Sheet1!AS30</f>
        <v>3.1561461794019932E-2</v>
      </c>
      <c r="AQ25" s="2">
        <f>Sheet1!AQ30/Sheet1!AS30</f>
        <v>8.6378737541528236E-2</v>
      </c>
      <c r="AS25" s="10"/>
      <c r="AU25" s="6">
        <v>12</v>
      </c>
      <c r="AV25" s="2">
        <f>Sheet1!AV30/Sheet1!BD30</f>
        <v>0</v>
      </c>
      <c r="AW25" s="13">
        <f>Sheet1!AW30/Sheet1!BD30</f>
        <v>0</v>
      </c>
      <c r="AX25" s="2">
        <f>Sheet1!AX30/Sheet1!BD30</f>
        <v>2.813852813852814E-2</v>
      </c>
      <c r="AY25" s="2">
        <f>Sheet1!AY30/Sheet1!BD30</f>
        <v>0.70779220779220775</v>
      </c>
      <c r="AZ25" s="2">
        <f>Sheet1!AZ30/Sheet1!BD30</f>
        <v>0.16883116883116883</v>
      </c>
      <c r="BA25" s="2">
        <f>Sheet1!BA30/Sheet1!BD30</f>
        <v>3.2467532467532464E-2</v>
      </c>
      <c r="BB25" s="2">
        <f>Sheet1!BB30/Sheet1!BD30</f>
        <v>6.2770562770562768E-2</v>
      </c>
      <c r="BD25" s="10"/>
      <c r="BF25" s="6">
        <v>12</v>
      </c>
      <c r="BG25" s="2">
        <f>Sheet1!BG30/Sheet1!BN30</f>
        <v>0</v>
      </c>
      <c r="BH25" s="13">
        <f>Sheet1!BH30/Sheet1!BN30</f>
        <v>0</v>
      </c>
      <c r="BI25" s="2">
        <f>Sheet1!BI30/Sheet1!BN30</f>
        <v>0</v>
      </c>
      <c r="BJ25" s="2">
        <f>Sheet1!BJ30/Sheet1!BN30</f>
        <v>0.77018633540372672</v>
      </c>
      <c r="BK25" s="2">
        <f>Sheet1!BK30/Sheet1!BN30</f>
        <v>0.17391304347826086</v>
      </c>
      <c r="BL25" s="2">
        <f>Sheet1!BL30/Sheet1!BN30</f>
        <v>5.5900621118012424E-2</v>
      </c>
      <c r="BM25" s="2">
        <f>Sheet1!BM30/Sheet1!BN30</f>
        <v>0</v>
      </c>
      <c r="BN25" s="10"/>
      <c r="BP25" s="6">
        <v>12</v>
      </c>
      <c r="BQ25" s="2">
        <f>Sheet1!BQ30/Sheet1!BY30</f>
        <v>0</v>
      </c>
      <c r="BR25" s="13">
        <f>Sheet1!BR30/Sheet1!BY30</f>
        <v>0</v>
      </c>
      <c r="BS25" s="2">
        <f>Sheet1!BS30/Sheet1!BY30</f>
        <v>0</v>
      </c>
      <c r="BT25" s="2">
        <f>Sheet1!BT30/Sheet1!BY30</f>
        <v>0.65384615384615385</v>
      </c>
      <c r="BU25" s="2">
        <f>Sheet1!BU30/Sheet1!BY30</f>
        <v>0.30219780219780218</v>
      </c>
      <c r="BV25" s="2">
        <f>Sheet1!BV30/Sheet1!BY30</f>
        <v>4.3956043956043959E-2</v>
      </c>
      <c r="BW25" s="2">
        <f>Sheet1!BW30/Sheet1!BY30</f>
        <v>0</v>
      </c>
    </row>
    <row r="26" spans="1:75" s="6" customFormat="1" x14ac:dyDescent="0.25">
      <c r="B26" s="6">
        <v>8</v>
      </c>
      <c r="C26" s="2">
        <f>Sheet1!C31/Sheet1!K31</f>
        <v>0</v>
      </c>
      <c r="D26" s="2">
        <f>Sheet1!D31/Sheet1!K31</f>
        <v>3.9003250270855903E-2</v>
      </c>
      <c r="E26" s="13">
        <f>Sheet1!E31/Sheet1!K31</f>
        <v>0.14842903575297942</v>
      </c>
      <c r="F26" s="2">
        <f>Sheet1!F31/Sheet1!K31</f>
        <v>0.4626218851570964</v>
      </c>
      <c r="G26" s="2">
        <f>Sheet1!G31/Sheet1!K31</f>
        <v>0.19393282773564463</v>
      </c>
      <c r="H26" s="2">
        <f>Sheet1!H31/Sheet1!K31</f>
        <v>0.10617551462621885</v>
      </c>
      <c r="I26" s="2">
        <f>Sheet1!I31/Sheet1!K31</f>
        <v>4.9837486457204767E-2</v>
      </c>
      <c r="K26" s="10"/>
      <c r="M26" s="6">
        <v>8</v>
      </c>
      <c r="N26" s="2">
        <f>Sheet1!N31/Sheet1!V31</f>
        <v>0</v>
      </c>
      <c r="O26" s="2">
        <f>Sheet1!O31/Sheet1!V31</f>
        <v>6.105006105006105E-3</v>
      </c>
      <c r="P26" s="13">
        <f>Sheet1!P31/Sheet1!V31</f>
        <v>6.7155067155067152E-2</v>
      </c>
      <c r="Q26" s="2">
        <f>Sheet1!Q31/Sheet1!V31</f>
        <v>0.69841269841269837</v>
      </c>
      <c r="R26" s="2">
        <f>Sheet1!R31/Sheet1!V31</f>
        <v>0.2039072039072039</v>
      </c>
      <c r="S26" s="2">
        <f>Sheet1!S31/Sheet1!V31</f>
        <v>2.442002442002442E-2</v>
      </c>
      <c r="T26" s="2">
        <f>Sheet1!T31/Sheet1!V31</f>
        <v>0</v>
      </c>
      <c r="V26" s="10"/>
      <c r="X26" s="6">
        <v>8</v>
      </c>
      <c r="Y26" s="2">
        <f>Sheet1!Y31/Sheet1!AG31</f>
        <v>0</v>
      </c>
      <c r="Z26" s="2">
        <f>Sheet1!Z31/Sheet1!AG31</f>
        <v>0</v>
      </c>
      <c r="AA26" s="13">
        <f>Sheet1!AA31/Sheet1!AG31</f>
        <v>1.5965166908563134E-2</v>
      </c>
      <c r="AB26" s="2">
        <f>Sheet1!AB31/Sheet1!AG31</f>
        <v>0.87518142235123364</v>
      </c>
      <c r="AC26" s="2">
        <f>Sheet1!AC31/Sheet1!AG31</f>
        <v>0.10740203193033382</v>
      </c>
      <c r="AD26" s="2">
        <f>Sheet1!AD31/Sheet1!AG31</f>
        <v>1.4513788098693759E-3</v>
      </c>
      <c r="AE26" s="2">
        <f>Sheet1!AE31/Sheet1!AG31</f>
        <v>0</v>
      </c>
      <c r="AH26" s="10"/>
      <c r="AJ26" s="6">
        <v>8</v>
      </c>
      <c r="AK26" s="2">
        <f>Sheet1!AK31/Sheet1!AS31</f>
        <v>0</v>
      </c>
      <c r="AL26" s="2">
        <f>Sheet1!AL31/Sheet1!AS31</f>
        <v>0</v>
      </c>
      <c r="AM26" s="13">
        <f>Sheet1!AM31/Sheet1!AS31</f>
        <v>0</v>
      </c>
      <c r="AN26" s="2">
        <f>Sheet1!AN31/Sheet1!AS31</f>
        <v>0.96064400715563503</v>
      </c>
      <c r="AO26" s="2">
        <f>Sheet1!AO31/Sheet1!AS31</f>
        <v>3.9355992844364938E-2</v>
      </c>
      <c r="AP26" s="2">
        <f>Sheet1!AP31/Sheet1!AS31</f>
        <v>0</v>
      </c>
      <c r="AQ26" s="2">
        <f>Sheet1!AQ31/Sheet1!AS31</f>
        <v>0</v>
      </c>
      <c r="AS26" s="10"/>
      <c r="AU26" s="6">
        <v>8</v>
      </c>
      <c r="AV26" s="2">
        <f>Sheet1!AV31/Sheet1!BD31</f>
        <v>0</v>
      </c>
      <c r="AW26" s="2">
        <f>Sheet1!AW31/Sheet1!BD31</f>
        <v>0</v>
      </c>
      <c r="AX26" s="13">
        <f>Sheet1!AX31/Sheet1!BD31</f>
        <v>0</v>
      </c>
      <c r="AY26" s="2">
        <f>Sheet1!AY31/Sheet1!BD31</f>
        <v>0.97202797202797198</v>
      </c>
      <c r="AZ26" s="2">
        <f>Sheet1!AZ31/Sheet1!BD31</f>
        <v>2.7972027972027972E-2</v>
      </c>
      <c r="BA26" s="2">
        <f>Sheet1!BA31/Sheet1!BD31</f>
        <v>0</v>
      </c>
      <c r="BB26" s="2">
        <f>Sheet1!BB31/Sheet1!BD31</f>
        <v>0</v>
      </c>
      <c r="BD26" s="10"/>
      <c r="BF26" s="6">
        <v>8</v>
      </c>
      <c r="BG26" s="2">
        <f>Sheet1!BG31/Sheet1!BN31</f>
        <v>0</v>
      </c>
      <c r="BH26" s="2">
        <f>Sheet1!BH31/Sheet1!BN31</f>
        <v>0</v>
      </c>
      <c r="BI26" s="13">
        <f>Sheet1!BI31/Sheet1!BN31</f>
        <v>0</v>
      </c>
      <c r="BJ26" s="2">
        <f>Sheet1!BJ31/Sheet1!BN31</f>
        <v>0.97324414715719065</v>
      </c>
      <c r="BK26" s="2">
        <f>Sheet1!BK31/Sheet1!BN31</f>
        <v>2.6755852842809364E-2</v>
      </c>
      <c r="BL26" s="2">
        <f>Sheet1!BL31/Sheet1!BN31</f>
        <v>0</v>
      </c>
      <c r="BM26" s="2">
        <f>Sheet1!BM31/Sheet1!BN31</f>
        <v>0</v>
      </c>
      <c r="BN26" s="10"/>
      <c r="BP26" s="6">
        <v>8</v>
      </c>
      <c r="BQ26" s="2">
        <f>Sheet1!BQ31/Sheet1!BY31</f>
        <v>0</v>
      </c>
      <c r="BR26" s="2">
        <f>Sheet1!BR31/Sheet1!BY31</f>
        <v>0</v>
      </c>
      <c r="BS26" s="13">
        <f>Sheet1!BS31/Sheet1!BY31</f>
        <v>0</v>
      </c>
      <c r="BT26" s="2">
        <f>Sheet1!BT31/Sheet1!BY31</f>
        <v>1</v>
      </c>
      <c r="BU26" s="2">
        <f>Sheet1!BU31/Sheet1!BY31</f>
        <v>0</v>
      </c>
      <c r="BV26" s="2">
        <f>Sheet1!BV31/Sheet1!BY31</f>
        <v>0</v>
      </c>
      <c r="BW26" s="2">
        <f>Sheet1!BW31/Sheet1!BY31</f>
        <v>0</v>
      </c>
    </row>
    <row r="27" spans="1:75" s="6" customFormat="1" x14ac:dyDescent="0.25">
      <c r="B27" s="6">
        <v>4</v>
      </c>
      <c r="C27" s="2">
        <f>Sheet1!C32/Sheet1!K32</f>
        <v>0</v>
      </c>
      <c r="D27" s="2">
        <f>Sheet1!D32/Sheet1!K32</f>
        <v>6.0431654676258995E-2</v>
      </c>
      <c r="E27" s="2">
        <f>Sheet1!E32/Sheet1!K32</f>
        <v>0.10215827338129496</v>
      </c>
      <c r="F27" s="13">
        <f>Sheet1!F32/Sheet1!K32</f>
        <v>0.17841726618705037</v>
      </c>
      <c r="G27" s="2">
        <f>Sheet1!G32/Sheet1!K32</f>
        <v>8.7769784172661874E-2</v>
      </c>
      <c r="H27" s="2">
        <f>Sheet1!H32/Sheet1!K32</f>
        <v>0.12949640287769784</v>
      </c>
      <c r="I27" s="2">
        <f>Sheet1!I32/Sheet1!K32</f>
        <v>0.44172661870503599</v>
      </c>
      <c r="K27" s="10"/>
      <c r="M27" s="6">
        <v>4</v>
      </c>
      <c r="N27" s="2">
        <f>Sheet1!N32/Sheet1!V32</f>
        <v>0</v>
      </c>
      <c r="O27" s="2">
        <f>Sheet1!O32/Sheet1!V32</f>
        <v>3.129657228017884E-2</v>
      </c>
      <c r="P27" s="2">
        <f>Sheet1!P32/Sheet1!V32</f>
        <v>7.898658718330849E-2</v>
      </c>
      <c r="Q27" s="13">
        <f>Sheet1!Q32/Sheet1!V32</f>
        <v>0.22205663189269748</v>
      </c>
      <c r="R27" s="2">
        <f>Sheet1!R32/Sheet1!V32</f>
        <v>0.21162444113263784</v>
      </c>
      <c r="S27" s="2">
        <f>Sheet1!S32/Sheet1!V32</f>
        <v>9.6870342771982115E-2</v>
      </c>
      <c r="T27" s="2">
        <f>Sheet1!T32/Sheet1!V32</f>
        <v>0.35916542473919522</v>
      </c>
      <c r="V27" s="10"/>
      <c r="X27" s="6">
        <v>4</v>
      </c>
      <c r="Y27" s="2">
        <f>Sheet1!Y32/Sheet1!AG32</f>
        <v>0</v>
      </c>
      <c r="Z27" s="2">
        <f>Sheet1!Z32/Sheet1!AG32</f>
        <v>4.8859934853420196E-2</v>
      </c>
      <c r="AA27" s="2">
        <f>Sheet1!AA32/Sheet1!AG32</f>
        <v>4.7231270358306189E-2</v>
      </c>
      <c r="AB27" s="13">
        <f>Sheet1!AB32/Sheet1!AG32</f>
        <v>0.28664495114006516</v>
      </c>
      <c r="AC27" s="2">
        <f>Sheet1!AC32/Sheet1!AG32</f>
        <v>0.28338762214983715</v>
      </c>
      <c r="AD27" s="2">
        <f>Sheet1!AD32/Sheet1!AG32</f>
        <v>0.18403908794788273</v>
      </c>
      <c r="AE27" s="2">
        <f>Sheet1!AE32/Sheet1!AG32</f>
        <v>0.14983713355048861</v>
      </c>
      <c r="AH27" s="10"/>
      <c r="AJ27" s="6">
        <v>4</v>
      </c>
      <c r="AK27" s="2">
        <f>Sheet1!AK32/Sheet1!AS32</f>
        <v>0</v>
      </c>
      <c r="AL27" s="2">
        <f>Sheet1!AL32/Sheet1!AS32</f>
        <v>9.6899224806201549E-3</v>
      </c>
      <c r="AM27" s="2">
        <f>Sheet1!AM32/Sheet1!AS32</f>
        <v>9.6899224806201556E-2</v>
      </c>
      <c r="AN27" s="13">
        <f>Sheet1!AN32/Sheet1!AS32</f>
        <v>0.31782945736434109</v>
      </c>
      <c r="AO27" s="2">
        <f>Sheet1!AO32/Sheet1!AS32</f>
        <v>0.28488372093023256</v>
      </c>
      <c r="AP27" s="2">
        <f>Sheet1!AP32/Sheet1!AS32</f>
        <v>0.21511627906976744</v>
      </c>
      <c r="AQ27" s="2">
        <f>Sheet1!AQ32/Sheet1!AS32</f>
        <v>7.5581395348837205E-2</v>
      </c>
      <c r="AS27" s="10"/>
      <c r="AU27" s="6">
        <v>4</v>
      </c>
      <c r="AV27" s="2">
        <f>Sheet1!AV32/Sheet1!BD32</f>
        <v>0</v>
      </c>
      <c r="AW27" s="2">
        <f>Sheet1!AW32/Sheet1!BD32</f>
        <v>1.5151515151515152E-2</v>
      </c>
      <c r="AX27" s="2">
        <f>Sheet1!AX32/Sheet1!BD32</f>
        <v>9.0909090909090912E-2</v>
      </c>
      <c r="AY27" s="13">
        <f>Sheet1!AY32/Sheet1!BD32</f>
        <v>0.28030303030303028</v>
      </c>
      <c r="AZ27" s="2">
        <f>Sheet1!AZ32/Sheet1!BD32</f>
        <v>0.39141414141414144</v>
      </c>
      <c r="BA27" s="2">
        <f>Sheet1!BA32/Sheet1!BD32</f>
        <v>0.18434343434343434</v>
      </c>
      <c r="BB27" s="2">
        <f>Sheet1!BB32/Sheet1!BD32</f>
        <v>3.787878787878788E-2</v>
      </c>
      <c r="BD27" s="10"/>
      <c r="BF27" s="6">
        <v>4</v>
      </c>
      <c r="BG27" s="2">
        <f>Sheet1!BG32/Sheet1!BN32</f>
        <v>0</v>
      </c>
      <c r="BH27" s="2">
        <f>Sheet1!BH32/Sheet1!BN32</f>
        <v>0</v>
      </c>
      <c r="BI27" s="2">
        <f>Sheet1!BI32/Sheet1!BN32</f>
        <v>7.2463768115942032E-2</v>
      </c>
      <c r="BJ27" s="13">
        <f>Sheet1!BJ32/Sheet1!BN32</f>
        <v>0.28260869565217389</v>
      </c>
      <c r="BK27" s="2">
        <f>Sheet1!BK32/Sheet1!BN32</f>
        <v>0.46014492753623187</v>
      </c>
      <c r="BL27" s="2">
        <f>Sheet1!BL32/Sheet1!BN32</f>
        <v>0.16666666666666666</v>
      </c>
      <c r="BM27" s="2">
        <f>Sheet1!BM32/Sheet1!BN32</f>
        <v>1.8115942028985508E-2</v>
      </c>
      <c r="BN27" s="10"/>
      <c r="BP27" s="6">
        <v>4</v>
      </c>
      <c r="BQ27" s="2">
        <f>Sheet1!BQ32/Sheet1!BY32</f>
        <v>0</v>
      </c>
      <c r="BR27" s="2">
        <f>Sheet1!BR32/Sheet1!BY32</f>
        <v>0</v>
      </c>
      <c r="BS27" s="2">
        <f>Sheet1!BS32/Sheet1!BY32</f>
        <v>0</v>
      </c>
      <c r="BT27" s="13">
        <f>Sheet1!BT32/Sheet1!BY32</f>
        <v>0.33333333333333331</v>
      </c>
      <c r="BU27" s="2">
        <f>Sheet1!BU32/Sheet1!BY32</f>
        <v>0.4358974358974359</v>
      </c>
      <c r="BV27" s="2">
        <f>Sheet1!BV32/Sheet1!BY32</f>
        <v>0.23076923076923078</v>
      </c>
      <c r="BW27" s="2">
        <f>Sheet1!BW32/Sheet1!BY32</f>
        <v>0</v>
      </c>
    </row>
    <row r="28" spans="1:75" s="6" customFormat="1" x14ac:dyDescent="0.25">
      <c r="B28" s="6">
        <v>3</v>
      </c>
      <c r="C28" s="2">
        <f>Sheet1!C33/Sheet1!K33</f>
        <v>0</v>
      </c>
      <c r="D28" s="2">
        <f>Sheet1!D33/Sheet1!K33</f>
        <v>2.4745269286754003E-2</v>
      </c>
      <c r="E28" s="2">
        <f>Sheet1!E33/Sheet1!K33</f>
        <v>5.0946142649199416E-2</v>
      </c>
      <c r="F28" s="2">
        <f>Sheet1!F33/Sheet1!K33</f>
        <v>0.13682678311499272</v>
      </c>
      <c r="G28" s="13">
        <f>Sheet1!G33/Sheet1!K33</f>
        <v>6.4046579330422126E-2</v>
      </c>
      <c r="H28" s="2">
        <f>Sheet1!H33/Sheet1!K33</f>
        <v>0.20232896652110627</v>
      </c>
      <c r="I28" s="2">
        <f>Sheet1!I33/Sheet1!K33</f>
        <v>0.5211062590975255</v>
      </c>
      <c r="K28" s="10"/>
      <c r="M28" s="6">
        <v>3</v>
      </c>
      <c r="N28" s="2">
        <f>Sheet1!N33/Sheet1!V33</f>
        <v>0</v>
      </c>
      <c r="O28" s="2">
        <f>Sheet1!O33/Sheet1!V33</f>
        <v>6.6445182724252493E-3</v>
      </c>
      <c r="P28" s="2">
        <f>Sheet1!P33/Sheet1!V33</f>
        <v>2.3255813953488372E-2</v>
      </c>
      <c r="Q28" s="2">
        <f>Sheet1!Q33/Sheet1!V33</f>
        <v>0.13787375415282391</v>
      </c>
      <c r="R28" s="13">
        <f>Sheet1!R33/Sheet1!V33</f>
        <v>0.16943521594684385</v>
      </c>
      <c r="S28" s="2">
        <f>Sheet1!S33/Sheet1!V33</f>
        <v>0.21760797342192692</v>
      </c>
      <c r="T28" s="2">
        <f>Sheet1!T33/Sheet1!V33</f>
        <v>0.44518272425249167</v>
      </c>
      <c r="V28" s="10"/>
      <c r="X28" s="6">
        <v>3</v>
      </c>
      <c r="Y28" s="2">
        <f>Sheet1!Y33/Sheet1!AG33</f>
        <v>0</v>
      </c>
      <c r="Z28" s="2">
        <f>Sheet1!Z33/Sheet1!AG33</f>
        <v>3.9215686274509803E-3</v>
      </c>
      <c r="AA28" s="2">
        <f>Sheet1!AA33/Sheet1!AG33</f>
        <v>3.9215686274509803E-3</v>
      </c>
      <c r="AB28" s="2">
        <f>Sheet1!AB33/Sheet1!AG33</f>
        <v>5.6862745098039215E-2</v>
      </c>
      <c r="AC28" s="13">
        <f>Sheet1!AC33/Sheet1!AG33</f>
        <v>0.24901960784313726</v>
      </c>
      <c r="AD28" s="2">
        <f>Sheet1!AD33/Sheet1!AG33</f>
        <v>0.32745098039215687</v>
      </c>
      <c r="AE28" s="2">
        <f>Sheet1!AE33/Sheet1!AG33</f>
        <v>0.35882352941176471</v>
      </c>
      <c r="AH28" s="10"/>
      <c r="AJ28" s="6">
        <v>3</v>
      </c>
      <c r="AK28" s="2">
        <f>Sheet1!AK33/Sheet1!AS33</f>
        <v>0</v>
      </c>
      <c r="AL28" s="2">
        <f>Sheet1!AL33/Sheet1!AS33</f>
        <v>4.6838407494145199E-3</v>
      </c>
      <c r="AM28" s="2">
        <f>Sheet1!AM33/Sheet1!AS33</f>
        <v>1.1709601873536301E-2</v>
      </c>
      <c r="AN28" s="2">
        <f>Sheet1!AN33/Sheet1!AS33</f>
        <v>3.9812646370023422E-2</v>
      </c>
      <c r="AO28" s="13">
        <f>Sheet1!AO33/Sheet1!AS33</f>
        <v>0.22716627634660422</v>
      </c>
      <c r="AP28" s="2">
        <f>Sheet1!AP33/Sheet1!AS33</f>
        <v>0.46604215456674475</v>
      </c>
      <c r="AQ28" s="2">
        <f>Sheet1!AQ33/Sheet1!AS33</f>
        <v>0.25058548009367682</v>
      </c>
      <c r="AS28" s="10"/>
      <c r="AU28" s="6">
        <v>3</v>
      </c>
      <c r="AV28" s="2">
        <f>Sheet1!AV33/Sheet1!BD33</f>
        <v>0</v>
      </c>
      <c r="AW28" s="2">
        <f>Sheet1!AW33/Sheet1!BD33</f>
        <v>0</v>
      </c>
      <c r="AX28" s="2">
        <f>Sheet1!AX33/Sheet1!BD33</f>
        <v>0</v>
      </c>
      <c r="AY28" s="2">
        <f>Sheet1!AY33/Sheet1!BD33</f>
        <v>3.5820895522388062E-2</v>
      </c>
      <c r="AZ28" s="13">
        <f>Sheet1!AZ33/Sheet1!BD33</f>
        <v>0.2626865671641791</v>
      </c>
      <c r="BA28" s="2">
        <f>Sheet1!BA33/Sheet1!BD33</f>
        <v>0.5194029850746269</v>
      </c>
      <c r="BB28" s="2">
        <f>Sheet1!BB33/Sheet1!BD33</f>
        <v>0.18208955223880596</v>
      </c>
      <c r="BD28" s="10"/>
      <c r="BF28" s="6">
        <v>3</v>
      </c>
      <c r="BG28" s="2">
        <f>Sheet1!BG33/Sheet1!BN33</f>
        <v>0</v>
      </c>
      <c r="BH28" s="2">
        <f>Sheet1!BH33/Sheet1!BN33</f>
        <v>0</v>
      </c>
      <c r="BI28" s="2">
        <f>Sheet1!BI33/Sheet1!BN33</f>
        <v>0</v>
      </c>
      <c r="BJ28" s="2">
        <f>Sheet1!BJ33/Sheet1!BN33</f>
        <v>0</v>
      </c>
      <c r="BK28" s="13">
        <f>Sheet1!BK33/Sheet1!BN33</f>
        <v>0.23404255319148937</v>
      </c>
      <c r="BL28" s="2">
        <f>Sheet1!BL33/Sheet1!BN33</f>
        <v>0.58723404255319145</v>
      </c>
      <c r="BM28" s="2">
        <f>Sheet1!BM33/Sheet1!BN33</f>
        <v>0.17872340425531916</v>
      </c>
      <c r="BN28" s="10"/>
      <c r="BP28" s="6">
        <v>3</v>
      </c>
      <c r="BQ28" s="2">
        <f>Sheet1!BQ33/Sheet1!BY33</f>
        <v>0</v>
      </c>
      <c r="BR28" s="2">
        <f>Sheet1!BR33/Sheet1!BY33</f>
        <v>0</v>
      </c>
      <c r="BS28" s="2">
        <f>Sheet1!BS33/Sheet1!BY33</f>
        <v>0</v>
      </c>
      <c r="BT28" s="2">
        <f>Sheet1!BT33/Sheet1!BY33</f>
        <v>0</v>
      </c>
      <c r="BU28" s="13">
        <f>Sheet1!BU33/Sheet1!BY33</f>
        <v>0.14074074074074075</v>
      </c>
      <c r="BV28" s="2">
        <f>Sheet1!BV33/Sheet1!BY33</f>
        <v>0.70370370370370372</v>
      </c>
      <c r="BW28" s="2">
        <f>Sheet1!BW33/Sheet1!BY33</f>
        <v>0.15555555555555556</v>
      </c>
    </row>
    <row r="29" spans="1:75" s="6" customFormat="1" x14ac:dyDescent="0.25">
      <c r="B29" s="6">
        <v>2</v>
      </c>
      <c r="C29" s="2">
        <f>Sheet1!C34/Sheet1!K34</f>
        <v>0</v>
      </c>
      <c r="D29" s="2">
        <f>Sheet1!D34/Sheet1!K34</f>
        <v>2.0858895705521473E-2</v>
      </c>
      <c r="E29" s="2">
        <f>Sheet1!E34/Sheet1!K34</f>
        <v>3.5582822085889573E-2</v>
      </c>
      <c r="F29" s="2">
        <f>Sheet1!F34/Sheet1!K34</f>
        <v>0.12883435582822086</v>
      </c>
      <c r="G29" s="2">
        <f>Sheet1!G34/Sheet1!K34</f>
        <v>9.0797546012269942E-2</v>
      </c>
      <c r="H29" s="13">
        <f>Sheet1!H34/Sheet1!K34</f>
        <v>0.18159509202453988</v>
      </c>
      <c r="I29" s="14">
        <f>Sheet1!I34/Sheet1!K34</f>
        <v>0.54233128834355826</v>
      </c>
      <c r="K29" s="10"/>
      <c r="M29" s="6">
        <v>2</v>
      </c>
      <c r="N29" s="2">
        <f>Sheet1!N34/Sheet1!V34</f>
        <v>0</v>
      </c>
      <c r="O29" s="2">
        <f>Sheet1!O34/Sheet1!V34</f>
        <v>0</v>
      </c>
      <c r="P29" s="2">
        <f>Sheet1!P34/Sheet1!V34</f>
        <v>6.1679790026246718E-2</v>
      </c>
      <c r="Q29" s="2">
        <f>Sheet1!Q34/Sheet1!V34</f>
        <v>0.12467191601049869</v>
      </c>
      <c r="R29" s="2">
        <f>Sheet1!R34/Sheet1!V34</f>
        <v>0.13648293963254593</v>
      </c>
      <c r="S29" s="13">
        <f>Sheet1!S34/Sheet1!V34</f>
        <v>0.22703412073490814</v>
      </c>
      <c r="T29" s="2">
        <f>Sheet1!T34/Sheet1!V34</f>
        <v>0.45013123359580054</v>
      </c>
      <c r="V29" s="10"/>
      <c r="X29" s="6">
        <v>2</v>
      </c>
      <c r="Y29" s="2">
        <f>Sheet1!Y34/Sheet1!AG34</f>
        <v>0</v>
      </c>
      <c r="Z29" s="2">
        <f>Sheet1!Z34/Sheet1!AG34</f>
        <v>0</v>
      </c>
      <c r="AA29" s="2">
        <f>Sheet1!AA34/Sheet1!AG34</f>
        <v>0</v>
      </c>
      <c r="AB29" s="2">
        <f>Sheet1!AB34/Sheet1!AG34</f>
        <v>4.8286604361370715E-2</v>
      </c>
      <c r="AC29" s="2">
        <f>Sheet1!AC34/Sheet1!AG34</f>
        <v>0.15732087227414329</v>
      </c>
      <c r="AD29" s="13">
        <f>Sheet1!AD34/Sheet1!AG34</f>
        <v>0.35202492211838005</v>
      </c>
      <c r="AE29" s="2">
        <f>Sheet1!AE34/Sheet1!AG34</f>
        <v>0.44236760124610591</v>
      </c>
      <c r="AH29" s="10"/>
      <c r="AJ29" s="6">
        <v>2</v>
      </c>
      <c r="AK29" s="2">
        <f>Sheet1!AK34/Sheet1!AS34</f>
        <v>0</v>
      </c>
      <c r="AL29" s="2">
        <f>Sheet1!AL34/Sheet1!AS34</f>
        <v>0</v>
      </c>
      <c r="AM29" s="2">
        <f>Sheet1!AM34/Sheet1!AS34</f>
        <v>0</v>
      </c>
      <c r="AN29" s="2">
        <f>Sheet1!AN34/Sheet1!AS34</f>
        <v>0</v>
      </c>
      <c r="AO29" s="2">
        <f>Sheet1!AO34/Sheet1!AS34</f>
        <v>0.10727969348659004</v>
      </c>
      <c r="AP29" s="13">
        <f>Sheet1!AP34/Sheet1!AS34</f>
        <v>0.48084291187739464</v>
      </c>
      <c r="AQ29" s="2">
        <f>Sheet1!AQ34/Sheet1!AS34</f>
        <v>0.4118773946360153</v>
      </c>
      <c r="AS29" s="10"/>
      <c r="AU29" s="6">
        <v>2</v>
      </c>
      <c r="AV29" s="2">
        <f>Sheet1!AV34/Sheet1!BD34</f>
        <v>0</v>
      </c>
      <c r="AW29" s="2">
        <f>Sheet1!AW34/Sheet1!BD34</f>
        <v>0</v>
      </c>
      <c r="AX29" s="2">
        <f>Sheet1!AX34/Sheet1!BD34</f>
        <v>0</v>
      </c>
      <c r="AY29" s="2">
        <f>Sheet1!AY34/Sheet1!BD34</f>
        <v>0</v>
      </c>
      <c r="AZ29" s="2">
        <f>Sheet1!AZ34/Sheet1!BD34</f>
        <v>6.4676616915422883E-2</v>
      </c>
      <c r="BA29" s="13">
        <f>Sheet1!BA34/Sheet1!BD34</f>
        <v>0.52238805970149249</v>
      </c>
      <c r="BB29" s="2">
        <f>Sheet1!BB34/Sheet1!BD34</f>
        <v>0.41293532338308458</v>
      </c>
      <c r="BD29" s="10"/>
      <c r="BF29" s="6">
        <v>2</v>
      </c>
      <c r="BG29" s="2">
        <f>Sheet1!BG34/Sheet1!BN34</f>
        <v>0</v>
      </c>
      <c r="BH29" s="2">
        <f>Sheet1!BH34/Sheet1!BN34</f>
        <v>0</v>
      </c>
      <c r="BI29" s="2">
        <f>Sheet1!BI34/Sheet1!BN34</f>
        <v>0</v>
      </c>
      <c r="BJ29" s="2">
        <f>Sheet1!BJ34/Sheet1!BN34</f>
        <v>0</v>
      </c>
      <c r="BK29" s="2">
        <f>Sheet1!BK34/Sheet1!BN34</f>
        <v>1.7730496453900711E-2</v>
      </c>
      <c r="BL29" s="13">
        <f>Sheet1!BL34/Sheet1!BN34</f>
        <v>0.55673758865248224</v>
      </c>
      <c r="BM29" s="2">
        <f>Sheet1!BM34/Sheet1!BN34</f>
        <v>0.42553191489361702</v>
      </c>
      <c r="BN29" s="10"/>
      <c r="BP29" s="6">
        <v>2</v>
      </c>
      <c r="BQ29" s="2">
        <f>Sheet1!BQ34/Sheet1!BY34</f>
        <v>0</v>
      </c>
      <c r="BR29" s="2">
        <f>Sheet1!BR34/Sheet1!BY34</f>
        <v>0</v>
      </c>
      <c r="BS29" s="2">
        <f>Sheet1!BS34/Sheet1!BY34</f>
        <v>0</v>
      </c>
      <c r="BT29" s="2">
        <f>Sheet1!BT34/Sheet1!BY34</f>
        <v>0</v>
      </c>
      <c r="BU29" s="2">
        <f>Sheet1!BU34/Sheet1!BY34</f>
        <v>0</v>
      </c>
      <c r="BV29" s="13">
        <f>Sheet1!BV34/Sheet1!BY34</f>
        <v>0.72839506172839508</v>
      </c>
      <c r="BW29" s="2">
        <f>Sheet1!BW34/Sheet1!BY34</f>
        <v>0.27160493827160492</v>
      </c>
    </row>
    <row r="30" spans="1:75" s="6" customFormat="1" x14ac:dyDescent="0.25">
      <c r="B30" s="6">
        <v>1</v>
      </c>
      <c r="C30" s="2">
        <f>Sheet1!C35/Sheet1!K35</f>
        <v>0</v>
      </c>
      <c r="D30" s="2">
        <f>Sheet1!D35/Sheet1!K35</f>
        <v>0</v>
      </c>
      <c r="E30" s="2">
        <f>Sheet1!E35/Sheet1!K35</f>
        <v>0</v>
      </c>
      <c r="F30" s="2">
        <f>Sheet1!F35/Sheet1!K35</f>
        <v>1.4851485148514851E-2</v>
      </c>
      <c r="G30" s="2">
        <f>Sheet1!G35/Sheet1!K35</f>
        <v>1.8564356435643563E-2</v>
      </c>
      <c r="H30" s="2">
        <f>Sheet1!H35/Sheet1!K35</f>
        <v>0.40470297029702973</v>
      </c>
      <c r="I30" s="13">
        <f>Sheet1!I35/Sheet1!K35</f>
        <v>0.56188118811881194</v>
      </c>
      <c r="K30" s="10"/>
      <c r="M30" s="6">
        <v>1</v>
      </c>
      <c r="N30" s="2">
        <f>Sheet1!N35/Sheet1!V35</f>
        <v>0</v>
      </c>
      <c r="O30" s="2">
        <f>Sheet1!O35/Sheet1!V35</f>
        <v>0</v>
      </c>
      <c r="P30" s="2">
        <f>Sheet1!P35/Sheet1!V35</f>
        <v>0</v>
      </c>
      <c r="Q30" s="2">
        <f>Sheet1!Q35/Sheet1!V35</f>
        <v>0</v>
      </c>
      <c r="R30" s="2">
        <f>Sheet1!R35/Sheet1!V35</f>
        <v>0</v>
      </c>
      <c r="S30" s="2">
        <f>Sheet1!S35/Sheet1!V35</f>
        <v>0.28510028653295127</v>
      </c>
      <c r="T30" s="13">
        <f>Sheet1!T35/Sheet1!V35</f>
        <v>0.71489971346704873</v>
      </c>
      <c r="V30" s="10"/>
      <c r="X30" s="6">
        <v>1</v>
      </c>
      <c r="Y30" s="2">
        <f>Sheet1!Y35/Sheet1!AG35</f>
        <v>0</v>
      </c>
      <c r="Z30" s="2">
        <f>Sheet1!Z35/Sheet1!AG35</f>
        <v>0</v>
      </c>
      <c r="AA30" s="2">
        <f>Sheet1!AA35/Sheet1!AG35</f>
        <v>0</v>
      </c>
      <c r="AB30" s="2">
        <f>Sheet1!AB35/Sheet1!AG35</f>
        <v>0</v>
      </c>
      <c r="AC30" s="2">
        <f>Sheet1!AC35/Sheet1!AG35</f>
        <v>0</v>
      </c>
      <c r="AD30" s="2">
        <f>Sheet1!AD35/Sheet1!AG35</f>
        <v>0.17687074829931973</v>
      </c>
      <c r="AE30" s="13">
        <f>Sheet1!AE35/Sheet1!AG35</f>
        <v>0.8231292517006803</v>
      </c>
      <c r="AH30" s="10"/>
      <c r="AJ30" s="6">
        <v>1</v>
      </c>
      <c r="AK30" s="2">
        <f>Sheet1!AK35/Sheet1!AS35</f>
        <v>0</v>
      </c>
      <c r="AL30" s="2">
        <f>Sheet1!AL35/Sheet1!AS35</f>
        <v>0</v>
      </c>
      <c r="AM30" s="2">
        <f>Sheet1!AM35/Sheet1!AS35</f>
        <v>0</v>
      </c>
      <c r="AN30" s="2">
        <f>Sheet1!AN35/Sheet1!AS35</f>
        <v>0</v>
      </c>
      <c r="AO30" s="2">
        <f>Sheet1!AO35/Sheet1!AS35</f>
        <v>0</v>
      </c>
      <c r="AP30" s="2">
        <f>Sheet1!AP35/Sheet1!AS35</f>
        <v>0.12761506276150628</v>
      </c>
      <c r="AQ30" s="13">
        <f>Sheet1!AQ35/Sheet1!AS35</f>
        <v>0.87238493723849375</v>
      </c>
      <c r="AS30" s="10"/>
      <c r="AU30" s="6">
        <v>1</v>
      </c>
      <c r="AV30" s="2">
        <f>Sheet1!AV35/Sheet1!BD35</f>
        <v>0</v>
      </c>
      <c r="AW30" s="2">
        <f>Sheet1!AW35/Sheet1!BD35</f>
        <v>0</v>
      </c>
      <c r="AX30" s="2">
        <f>Sheet1!AX35/Sheet1!BD35</f>
        <v>0</v>
      </c>
      <c r="AY30" s="2">
        <f>Sheet1!AY35/Sheet1!BD35</f>
        <v>0</v>
      </c>
      <c r="AZ30" s="2">
        <f>Sheet1!AZ35/Sheet1!BD35</f>
        <v>0</v>
      </c>
      <c r="BA30" s="2">
        <f>Sheet1!BA35/Sheet1!BD35</f>
        <v>4.0760869565217392E-2</v>
      </c>
      <c r="BB30" s="13">
        <f>Sheet1!BB35/Sheet1!BD35</f>
        <v>0.95923913043478259</v>
      </c>
      <c r="BD30" s="10"/>
      <c r="BF30" s="6">
        <v>1</v>
      </c>
      <c r="BG30" s="2">
        <f>Sheet1!BG35/Sheet1!BN35</f>
        <v>0</v>
      </c>
      <c r="BH30" s="2">
        <f>Sheet1!BH35/Sheet1!BN35</f>
        <v>0</v>
      </c>
      <c r="BI30" s="2">
        <f>Sheet1!BI35/Sheet1!BN35</f>
        <v>0</v>
      </c>
      <c r="BJ30" s="2">
        <f>Sheet1!BJ35/Sheet1!BN35</f>
        <v>0</v>
      </c>
      <c r="BK30" s="2">
        <f>Sheet1!BK35/Sheet1!BN35</f>
        <v>0</v>
      </c>
      <c r="BL30" s="2">
        <f>Sheet1!BL35/Sheet1!BN35</f>
        <v>0</v>
      </c>
      <c r="BM30" s="13">
        <f>Sheet1!BM35/Sheet1!BN35</f>
        <v>1</v>
      </c>
      <c r="BN30" s="10"/>
      <c r="BP30" s="6">
        <v>1</v>
      </c>
      <c r="BQ30" s="2">
        <f>Sheet1!BQ35/Sheet1!BY35</f>
        <v>0</v>
      </c>
      <c r="BR30" s="2">
        <f>Sheet1!BR35/Sheet1!BY35</f>
        <v>0</v>
      </c>
      <c r="BS30" s="2">
        <f>Sheet1!BS35/Sheet1!BY35</f>
        <v>0</v>
      </c>
      <c r="BT30" s="2">
        <f>Sheet1!BT35/Sheet1!BY35</f>
        <v>0</v>
      </c>
      <c r="BU30" s="2">
        <f>Sheet1!BU35/Sheet1!BY35</f>
        <v>0</v>
      </c>
      <c r="BV30" s="2">
        <f>Sheet1!BV35/Sheet1!BY35</f>
        <v>0</v>
      </c>
      <c r="BW30" s="13">
        <f>Sheet1!BW35/Sheet1!BY35</f>
        <v>1</v>
      </c>
    </row>
    <row r="31" spans="1:75" x14ac:dyDescent="0.25">
      <c r="D31" s="3">
        <f>SUM(D25,O25,Z25,AL25,AW25,BH25,BR25)/7</f>
        <v>3.9731268696724095E-2</v>
      </c>
      <c r="E31" s="3"/>
      <c r="F31" s="3"/>
      <c r="G31" s="3"/>
      <c r="H31" s="3"/>
      <c r="I31" s="3"/>
      <c r="K31" s="8"/>
      <c r="V31" s="8"/>
      <c r="AH31" s="8"/>
      <c r="AS31" s="8"/>
      <c r="BD31" s="8"/>
      <c r="BN31" s="8"/>
    </row>
    <row r="32" spans="1:75" x14ac:dyDescent="0.25">
      <c r="B32" t="s">
        <v>3</v>
      </c>
      <c r="C32" s="4">
        <f xml:space="preserve"> SUM(C24,D25,E26,F27,G28,H29,I30)/7</f>
        <v>0.19000912537949502</v>
      </c>
      <c r="E32" s="3">
        <f>SUM(E26,P26,AA26,AM26,AX26,BI26,BS26)/7</f>
        <v>3.307846711665853E-2</v>
      </c>
      <c r="F32" s="3">
        <f>SUM(F27,D25,E26)/SUM(G28,H29,I30)</f>
        <v>0.6470913015678682</v>
      </c>
      <c r="G32" s="3"/>
      <c r="H32" s="3"/>
      <c r="I32" s="3"/>
      <c r="K32" s="8"/>
      <c r="M32" t="s">
        <v>3</v>
      </c>
      <c r="N32" s="4">
        <f xml:space="preserve"> SUM(N24,O25,P26,Q27,R28,S29,T30)/7</f>
        <v>0.21012507625386631</v>
      </c>
      <c r="V32" s="8"/>
      <c r="X32" t="s">
        <v>3</v>
      </c>
      <c r="Y32" s="4">
        <f xml:space="preserve"> SUM(Y24,Z25,AA26,AB27,AC28,AD29,AE30)/7</f>
        <v>0.24841618282353345</v>
      </c>
      <c r="AH32" s="8"/>
      <c r="AJ32" t="s">
        <v>3</v>
      </c>
      <c r="AK32" s="4">
        <f xml:space="preserve"> SUM(AK24,AL25,AM26,AN27,AO28,AP29,AQ30)/7</f>
        <v>0.27117479754669055</v>
      </c>
      <c r="AS32" s="8"/>
      <c r="AU32" t="s">
        <v>3</v>
      </c>
      <c r="AV32" s="4">
        <f xml:space="preserve"> SUM(AV24,AW25,AX26,AY27,AZ28,BA29,BB30)/7</f>
        <v>0.28923096965764067</v>
      </c>
      <c r="BD32" s="8"/>
      <c r="BF32" t="s">
        <v>3</v>
      </c>
      <c r="BG32" s="4">
        <f xml:space="preserve"> SUM(BG24,BH25,BI26,BJ27,BK28,BL29,BM30)/7</f>
        <v>0.2961984053565922</v>
      </c>
      <c r="BN32" s="8"/>
      <c r="BP32" t="s">
        <v>3</v>
      </c>
      <c r="BQ32" s="4">
        <f xml:space="preserve"> SUM(BQ24,BR25,BS26,BT27,BU28,BV29,BW30)/7</f>
        <v>0.31463844797178131</v>
      </c>
    </row>
    <row r="33" spans="1:75" x14ac:dyDescent="0.25">
      <c r="B33" t="s">
        <v>4</v>
      </c>
      <c r="C33" s="4">
        <f>SUM(E27:G27,C24,C25:E25,D26:F26,F28:H28,G29:I29,H30:I30)/7</f>
        <v>0.50718114714505624</v>
      </c>
      <c r="E33" s="3">
        <f>SUM(H29,S29,AD29,AP29,BA29,BL29,BV29)/7</f>
        <v>0.43557396526251324</v>
      </c>
      <c r="F33" s="3">
        <f>SUM(F27,Q27,AB27,AN27,AY27,BJ27,BT27)/7</f>
        <v>0.2715990522675274</v>
      </c>
      <c r="G33" s="3"/>
      <c r="H33" s="3"/>
      <c r="I33" s="3"/>
      <c r="K33" s="8"/>
      <c r="M33" t="s">
        <v>4</v>
      </c>
      <c r="N33" s="4">
        <f>SUM(P27:R27,N24,N25:P25,O26:Q26,Q28:S28,R29:T29,S30:T30)/7</f>
        <v>0.5484941367640177</v>
      </c>
      <c r="V33" s="8"/>
      <c r="X33" t="s">
        <v>4</v>
      </c>
      <c r="Y33" s="4">
        <f>SUM(AA27:AC27,Y24,Y25:AA25,Z26:AB26,AB28:AD28,AC29:AE29,AD30:AE30)/7</f>
        <v>0.61019353371485097</v>
      </c>
      <c r="AH33" s="8"/>
      <c r="AJ33" t="s">
        <v>4</v>
      </c>
      <c r="AK33" s="4">
        <f>SUM(AM27:AO27,AK24,AK25:AM25,AL26:AN26,AN28:AP28,AO29:AQ29,AP30:AQ30)/7</f>
        <v>0.64422236532960342</v>
      </c>
      <c r="AS33" s="8"/>
      <c r="AU33" t="s">
        <v>4</v>
      </c>
      <c r="AV33" s="4">
        <f>SUM(AX27:AZ27,AV24,AV25:AX25,AW26:AY26,AY28:BA28,AZ29:BB29,BA30:BB30)/7</f>
        <v>0.65438617293627954</v>
      </c>
      <c r="BD33" s="8"/>
      <c r="BF33" t="s">
        <v>4</v>
      </c>
      <c r="BG33" s="4">
        <f>SUM(BI27:BK27,BG24,BG25:BI25,BH26:BJ26,BJ28:BL28,BK29:BM29,BL30:BM30)/7</f>
        <v>0.65853401917231713</v>
      </c>
      <c r="BN33" s="8"/>
      <c r="BP33" t="s">
        <v>4</v>
      </c>
      <c r="BQ33" s="4">
        <f>SUM(BS27:BU27,BQ24,BQ25:BS25,BR26:BT26,BT28:BV28,BU29:BW29,BV30:BW30)/7</f>
        <v>0.65909645909645909</v>
      </c>
    </row>
    <row r="34" spans="1:75" x14ac:dyDescent="0.25">
      <c r="B34" t="s">
        <v>5</v>
      </c>
      <c r="C34" s="4">
        <f>SUM(C24:E24,C25:F25,C26:G26,D27:H27,E28:I28,F29:I29,G30:I30)/7</f>
        <v>0.69275353507974935</v>
      </c>
      <c r="E34" s="3">
        <f>SUM(D24:I24,E25:I25,F26:I26,G27:I27,H28:I28,I29)/SUM(C25:C30,D26:D30,E27:E30,F28:F30,G29:G30,H30)</f>
        <v>3.1388995606450956</v>
      </c>
      <c r="F34" s="3"/>
      <c r="G34" s="3">
        <f>SUM(G28,R28,AC28,AO28,AZ28,BK28,BU28)/7</f>
        <v>0.19244822008048809</v>
      </c>
      <c r="H34" s="3"/>
      <c r="I34" s="3"/>
      <c r="K34" s="8"/>
      <c r="M34" t="s">
        <v>5</v>
      </c>
      <c r="N34" s="4">
        <f>SUM(N24:P24,N25:Q25,N26:R26,O27:S27,P28:T28,Q29:T29,R30:T30)/7</f>
        <v>0.72795847002302227</v>
      </c>
      <c r="V34" s="8"/>
      <c r="X34" t="s">
        <v>5</v>
      </c>
      <c r="Y34" s="4">
        <f>SUM(Y24:AA24,Y25:AB25,Y26:AC26,Z27:AD27,AA28:AE28,AB29:AE29,AC30:AE30)/7</f>
        <v>0.77355296879226909</v>
      </c>
      <c r="AH34" s="8"/>
      <c r="AJ34" t="s">
        <v>5</v>
      </c>
      <c r="AK34" s="4">
        <f>SUM(AK24:AM24,AK25:AN25,AK26:AO26,AL27:AP27,AM28:AQ28,AN29:AQ29,AO30:AQ30)/7</f>
        <v>0.79228294443968983</v>
      </c>
      <c r="AS34" s="8"/>
      <c r="AU34" t="s">
        <v>5</v>
      </c>
      <c r="AV34" s="4">
        <f>SUM(AV24:AX24,AV25:AY25,AV26:AZ26,AW27:BA27,AX28:BB28,AY29:BB29,AZ30:BB30)/7</f>
        <v>0.81400742115027824</v>
      </c>
      <c r="BD34" s="8"/>
      <c r="BF34" t="s">
        <v>5</v>
      </c>
      <c r="BG34" s="4">
        <f>SUM(BG24:BI24,BG25:BJ25,BG26:BK26,BH27:BL27,BI28:BM28,BJ29:BM29,BK30:BM30)/7</f>
        <v>0.82172434191067745</v>
      </c>
      <c r="BN34" s="8"/>
      <c r="BP34" t="s">
        <v>5</v>
      </c>
      <c r="BQ34" s="4">
        <f>SUM(BQ24:BS24,BQ25:BT25,BQ26:BU26,BR27:BV27,BS28:BW28,BT29:BW29,BU30:BW30)/7</f>
        <v>0.80769230769230771</v>
      </c>
    </row>
    <row r="35" spans="1:75" x14ac:dyDescent="0.25">
      <c r="B35" t="s">
        <v>25</v>
      </c>
      <c r="C35" s="4">
        <f>SUM(F24:I24,G25:I25,H26:I26,I27,C27,C28:D28,C29:E29,C30:F30)/7</f>
        <v>0.16438932206310772</v>
      </c>
      <c r="E35" s="3"/>
      <c r="F35" s="3"/>
      <c r="G35" s="3"/>
      <c r="H35" s="3">
        <f>SUM(H29,S29,AD29,AP29,BA29,BL29,BV29)/7</f>
        <v>0.43557396526251324</v>
      </c>
      <c r="I35" s="3"/>
      <c r="K35" s="8"/>
      <c r="M35" t="s">
        <v>25</v>
      </c>
      <c r="N35" s="4">
        <f>SUM(Q24:T24,R25:T25,S26:T26,T27,N27,N28:O28,N29:P29,N30:Q30)/7</f>
        <v>0.12918438711983485</v>
      </c>
      <c r="V35" s="8"/>
      <c r="X35" t="s">
        <v>25</v>
      </c>
      <c r="Y35" s="4">
        <f>SUM(AB24:AE24,AC25:AE25,AD26:AE26,AE27,Y27,Y28:Z28,Y29:AA29,Y30:AB30)/7</f>
        <v>8.3589888350588032E-2</v>
      </c>
      <c r="AH35" s="8"/>
      <c r="AJ35" t="s">
        <v>25</v>
      </c>
      <c r="AK35" s="4">
        <f>SUM(AN24:AQ24,AO25:AQ25,AP26:AQ26,AQ27,AK27,AK28:AL28,AK29:AM29,AK30:AN30)/7</f>
        <v>6.4859912703167419E-2</v>
      </c>
      <c r="AS35" s="8"/>
      <c r="AU35" t="s">
        <v>25</v>
      </c>
      <c r="AV35" s="4">
        <f>SUM(AY24:BB24,AZ25:BB25,BA26:BB26,BB27,AV27,AV28:AW28,AV29:AX29,AV30:AY30)/7</f>
        <v>4.3135435992578852E-2</v>
      </c>
      <c r="BD35" s="8"/>
      <c r="BF35" t="s">
        <v>25</v>
      </c>
      <c r="BG35" s="4">
        <f>SUM(BJ24:BM24,BK25:BM25,BL26:BM26,BM27,BG27,BG28:BH28,BG29:BI29,BG30:BJ30)/7</f>
        <v>3.5418515232179829E-2</v>
      </c>
      <c r="BN35" s="8"/>
      <c r="BP35" t="s">
        <v>25</v>
      </c>
      <c r="BQ35" s="4">
        <f>SUM(BT24:BW24,BU25:BW25,BV26:BW26,BW27,BQ27,BQ28:BR28,BQ29:BS29,BQ30:BT30)/7</f>
        <v>4.9450549450549448E-2</v>
      </c>
    </row>
    <row r="36" spans="1:75" x14ac:dyDescent="0.25">
      <c r="I36" s="3">
        <f>SUM(I30,T30,AE30,AQ30,BB30,BM30,BW30)/7</f>
        <v>0.84736203156568823</v>
      </c>
      <c r="K36" s="8"/>
      <c r="V36" s="8"/>
      <c r="AH36" s="8"/>
      <c r="AS36" s="8"/>
      <c r="BD36" s="8"/>
      <c r="BN36" s="8"/>
    </row>
    <row r="37" spans="1:75" s="7" customFormat="1" x14ac:dyDescent="0.25">
      <c r="A37" s="7" t="s">
        <v>19</v>
      </c>
      <c r="K37" s="11"/>
      <c r="V37" s="11"/>
      <c r="AH37" s="11"/>
      <c r="AS37" s="11"/>
      <c r="BD37" s="11"/>
      <c r="BN37" s="11"/>
    </row>
    <row r="38" spans="1:75" s="7" customFormat="1" x14ac:dyDescent="0.25">
      <c r="A38" s="21"/>
      <c r="B38" s="7" t="s">
        <v>1</v>
      </c>
      <c r="K38" s="11"/>
      <c r="L38" s="21"/>
      <c r="M38" s="7" t="s">
        <v>1</v>
      </c>
      <c r="V38" s="11"/>
      <c r="W38" s="21"/>
      <c r="X38" s="7" t="s">
        <v>1</v>
      </c>
      <c r="AH38" s="11"/>
      <c r="AI38" s="21"/>
      <c r="AJ38" s="7" t="s">
        <v>1</v>
      </c>
      <c r="AS38" s="11"/>
      <c r="AT38" s="21"/>
      <c r="AU38" s="7" t="s">
        <v>1</v>
      </c>
      <c r="BD38" s="11"/>
      <c r="BE38" s="21"/>
      <c r="BF38" s="7" t="s">
        <v>1</v>
      </c>
      <c r="BN38" s="11"/>
      <c r="BO38" s="21"/>
      <c r="BP38" s="7" t="s">
        <v>26</v>
      </c>
    </row>
    <row r="39" spans="1:75" s="7" customFormat="1" x14ac:dyDescent="0.25">
      <c r="A39" s="7" t="s">
        <v>0</v>
      </c>
      <c r="B39" s="22"/>
      <c r="C39" s="7" t="s">
        <v>2</v>
      </c>
      <c r="D39" s="7">
        <v>12</v>
      </c>
      <c r="E39" s="7">
        <v>8</v>
      </c>
      <c r="F39" s="7">
        <v>4</v>
      </c>
      <c r="G39" s="7">
        <v>3</v>
      </c>
      <c r="H39" s="7">
        <v>2</v>
      </c>
      <c r="I39" s="7">
        <v>1</v>
      </c>
      <c r="K39" s="11"/>
      <c r="L39" s="7" t="s">
        <v>0</v>
      </c>
      <c r="M39" s="22"/>
      <c r="N39" s="7" t="s">
        <v>2</v>
      </c>
      <c r="O39" s="7">
        <v>12</v>
      </c>
      <c r="P39" s="7">
        <v>8</v>
      </c>
      <c r="Q39" s="7">
        <v>4</v>
      </c>
      <c r="R39" s="7">
        <v>3</v>
      </c>
      <c r="S39" s="7">
        <v>2</v>
      </c>
      <c r="T39" s="7">
        <v>1</v>
      </c>
      <c r="V39" s="11"/>
      <c r="W39" s="7" t="s">
        <v>0</v>
      </c>
      <c r="X39" s="22"/>
      <c r="Y39" s="7" t="s">
        <v>2</v>
      </c>
      <c r="Z39" s="7">
        <v>12</v>
      </c>
      <c r="AA39" s="7">
        <v>8</v>
      </c>
      <c r="AB39" s="7">
        <v>4</v>
      </c>
      <c r="AC39" s="7">
        <v>3</v>
      </c>
      <c r="AD39" s="7">
        <v>2</v>
      </c>
      <c r="AE39" s="7">
        <v>1</v>
      </c>
      <c r="AH39" s="11"/>
      <c r="AI39" s="7" t="s">
        <v>0</v>
      </c>
      <c r="AJ39" s="22"/>
      <c r="AK39" s="7" t="s">
        <v>2</v>
      </c>
      <c r="AL39" s="7">
        <v>12</v>
      </c>
      <c r="AM39" s="7">
        <v>8</v>
      </c>
      <c r="AN39" s="7">
        <v>4</v>
      </c>
      <c r="AO39" s="7">
        <v>3</v>
      </c>
      <c r="AP39" s="7">
        <v>2</v>
      </c>
      <c r="AQ39" s="7">
        <v>1</v>
      </c>
      <c r="AS39" s="11"/>
      <c r="AT39" s="7" t="s">
        <v>0</v>
      </c>
      <c r="AU39" s="22"/>
      <c r="AV39" s="7" t="s">
        <v>2</v>
      </c>
      <c r="AW39" s="7">
        <v>12</v>
      </c>
      <c r="AX39" s="7">
        <v>8</v>
      </c>
      <c r="AY39" s="7">
        <v>4</v>
      </c>
      <c r="AZ39" s="7">
        <v>3</v>
      </c>
      <c r="BA39" s="7">
        <v>2</v>
      </c>
      <c r="BB39" s="7">
        <v>1</v>
      </c>
      <c r="BD39" s="11"/>
      <c r="BE39" s="7" t="s">
        <v>0</v>
      </c>
      <c r="BF39" s="22"/>
      <c r="BG39" s="7" t="s">
        <v>2</v>
      </c>
      <c r="BH39" s="7">
        <v>12</v>
      </c>
      <c r="BI39" s="7">
        <v>8</v>
      </c>
      <c r="BJ39" s="7">
        <v>4</v>
      </c>
      <c r="BK39" s="7">
        <v>3</v>
      </c>
      <c r="BL39" s="7">
        <v>2</v>
      </c>
      <c r="BM39" s="7">
        <v>1</v>
      </c>
      <c r="BN39" s="11"/>
      <c r="BO39" s="7" t="s">
        <v>0</v>
      </c>
      <c r="BP39" s="22"/>
      <c r="BQ39" s="7" t="s">
        <v>2</v>
      </c>
      <c r="BR39" s="7">
        <v>12</v>
      </c>
      <c r="BS39" s="7">
        <v>8</v>
      </c>
      <c r="BT39" s="7">
        <v>4</v>
      </c>
      <c r="BU39" s="7">
        <v>3</v>
      </c>
      <c r="BV39" s="7">
        <v>2</v>
      </c>
      <c r="BW39" s="7">
        <v>1</v>
      </c>
    </row>
    <row r="40" spans="1:75" s="7" customFormat="1" x14ac:dyDescent="0.25">
      <c r="B40" s="7" t="s">
        <v>2</v>
      </c>
      <c r="C40" s="13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K40" s="11"/>
      <c r="M40" s="7" t="s">
        <v>2</v>
      </c>
      <c r="N40" s="13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V40" s="11"/>
      <c r="X40" s="7" t="s">
        <v>2</v>
      </c>
      <c r="Y40" s="13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H40" s="11"/>
      <c r="AJ40" s="7" t="s">
        <v>2</v>
      </c>
      <c r="AK40" s="13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S40" s="11"/>
      <c r="AU40" s="7" t="s">
        <v>2</v>
      </c>
      <c r="AV40" s="13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D40" s="11"/>
      <c r="BF40" s="7" t="s">
        <v>2</v>
      </c>
      <c r="BG40" s="13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11"/>
      <c r="BP40" s="7" t="s">
        <v>2</v>
      </c>
      <c r="BQ40" s="13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</row>
    <row r="41" spans="1:75" s="7" customFormat="1" x14ac:dyDescent="0.25">
      <c r="B41" s="7">
        <v>12</v>
      </c>
      <c r="C41" s="2">
        <f>Sheet1!C42/Sheet1!K42</f>
        <v>0</v>
      </c>
      <c r="D41" s="13">
        <f>Sheet1!D42/Sheet1!K42</f>
        <v>6.1643835616438353E-2</v>
      </c>
      <c r="E41" s="2">
        <f>Sheet1!E42/Sheet1!K42</f>
        <v>0.22488584474885845</v>
      </c>
      <c r="F41" s="2">
        <f>Sheet1!F42/Sheet1!K42</f>
        <v>0.41210045662100458</v>
      </c>
      <c r="G41" s="2">
        <f>Sheet1!G42/Sheet1!K42</f>
        <v>0.19634703196347031</v>
      </c>
      <c r="H41" s="2">
        <f>Sheet1!H42/Sheet1!K42</f>
        <v>6.2785388127853878E-2</v>
      </c>
      <c r="I41" s="2">
        <f>Sheet1!I42/Sheet1!K42</f>
        <v>4.2237442922374427E-2</v>
      </c>
      <c r="K41" s="11"/>
      <c r="M41" s="7">
        <v>12</v>
      </c>
      <c r="N41" s="2">
        <f>Sheet1!N42/Sheet1!V42</f>
        <v>0</v>
      </c>
      <c r="O41" s="13">
        <f>Sheet1!O42/Sheet1!V42</f>
        <v>0</v>
      </c>
      <c r="P41" s="2">
        <f>Sheet1!P42/Sheet1!V42</f>
        <v>8.9947089947089942E-2</v>
      </c>
      <c r="Q41" s="2">
        <f>Sheet1!Q42/Sheet1!V42</f>
        <v>0.76587301587301593</v>
      </c>
      <c r="R41" s="2">
        <f>Sheet1!R42/Sheet1!V42</f>
        <v>0.14153439153439154</v>
      </c>
      <c r="S41" s="2">
        <f>Sheet1!S42/Sheet1!V42</f>
        <v>2.6455026455026454E-3</v>
      </c>
      <c r="T41" s="2">
        <f>Sheet1!T42/Sheet1!V42</f>
        <v>0</v>
      </c>
      <c r="V41" s="11"/>
      <c r="X41" s="7">
        <v>12</v>
      </c>
      <c r="Y41" s="2">
        <f>Sheet1!Y42/Sheet1!AG42</f>
        <v>0</v>
      </c>
      <c r="Z41" s="13">
        <f>Sheet1!Z42/Sheet1!AG42</f>
        <v>0</v>
      </c>
      <c r="AA41" s="2">
        <f>Sheet1!AA42/Sheet1!AG42</f>
        <v>4.7169811320754715E-3</v>
      </c>
      <c r="AB41" s="2">
        <f>Sheet1!AB42/Sheet1!AG42</f>
        <v>0.96383647798742134</v>
      </c>
      <c r="AC41" s="2">
        <f>Sheet1!AC42/Sheet1!AG42</f>
        <v>3.1446540880503145E-2</v>
      </c>
      <c r="AD41" s="2">
        <f>Sheet1!AD42/Sheet1!AG42</f>
        <v>0</v>
      </c>
      <c r="AE41" s="2">
        <f>Sheet1!AE42/Sheet1!AG42</f>
        <v>0</v>
      </c>
      <c r="AH41" s="11"/>
      <c r="AJ41" s="7">
        <v>12</v>
      </c>
      <c r="AK41" s="2">
        <f>Sheet1!AK42/Sheet1!AS42</f>
        <v>0</v>
      </c>
      <c r="AL41" s="13">
        <f>Sheet1!AL42/Sheet1!AS42</f>
        <v>0</v>
      </c>
      <c r="AM41" s="2">
        <f>Sheet1!AM42/Sheet1!AS42</f>
        <v>0</v>
      </c>
      <c r="AN41" s="2">
        <f>Sheet1!AN42/Sheet1!AS42</f>
        <v>0.98643410852713176</v>
      </c>
      <c r="AO41" s="2">
        <f>Sheet1!AO42/Sheet1!AS42</f>
        <v>1.3565891472868217E-2</v>
      </c>
      <c r="AP41" s="2">
        <f>Sheet1!AP42/Sheet1!AS42</f>
        <v>0</v>
      </c>
      <c r="AQ41" s="2">
        <f>Sheet1!AQ42/Sheet1!AS42</f>
        <v>0</v>
      </c>
      <c r="AS41" s="11"/>
      <c r="AU41" s="7">
        <v>12</v>
      </c>
      <c r="AV41" s="2">
        <f>Sheet1!AV42/Sheet1!BD42</f>
        <v>0</v>
      </c>
      <c r="AW41" s="13">
        <f>Sheet1!AW42/Sheet1!BD42</f>
        <v>0</v>
      </c>
      <c r="AX41" s="2">
        <f>Sheet1!AX42/Sheet1!BD42</f>
        <v>0</v>
      </c>
      <c r="AY41" s="2">
        <f>Sheet1!AY42/Sheet1!BD42</f>
        <v>1</v>
      </c>
      <c r="AZ41" s="2">
        <f>Sheet1!AZ42/Sheet1!BD42</f>
        <v>0</v>
      </c>
      <c r="BA41" s="2">
        <f>Sheet1!BA42/Sheet1!BD42</f>
        <v>0</v>
      </c>
      <c r="BB41" s="2">
        <f>Sheet1!BB42/Sheet1!BD42</f>
        <v>0</v>
      </c>
      <c r="BD41" s="11"/>
      <c r="BF41" s="7">
        <v>12</v>
      </c>
      <c r="BG41" s="2">
        <f>Sheet1!BG42/Sheet1!BN42</f>
        <v>0</v>
      </c>
      <c r="BH41" s="13">
        <f>Sheet1!BH42/Sheet1!BN42</f>
        <v>0</v>
      </c>
      <c r="BI41" s="2">
        <f>Sheet1!BI42/Sheet1!BN42</f>
        <v>0</v>
      </c>
      <c r="BJ41" s="2">
        <f>Sheet1!BJ42/Sheet1!BN42</f>
        <v>1</v>
      </c>
      <c r="BK41" s="2">
        <f>Sheet1!BK42/Sheet1!BN42</f>
        <v>0</v>
      </c>
      <c r="BL41" s="2">
        <f>Sheet1!BL42/Sheet1!BN42</f>
        <v>0</v>
      </c>
      <c r="BM41" s="2">
        <f>Sheet1!BM42/Sheet1!BN42</f>
        <v>0</v>
      </c>
      <c r="BN41" s="11"/>
      <c r="BP41" s="7">
        <v>12</v>
      </c>
      <c r="BQ41" s="2">
        <f>Sheet1!BQ42/Sheet1!BY42</f>
        <v>0</v>
      </c>
      <c r="BR41" s="13">
        <f>Sheet1!BR42/Sheet1!BY42</f>
        <v>0</v>
      </c>
      <c r="BS41" s="2">
        <f>Sheet1!BS42/Sheet1!BY42</f>
        <v>0</v>
      </c>
      <c r="BT41" s="2">
        <f>Sheet1!BT42/Sheet1!BY42</f>
        <v>1</v>
      </c>
      <c r="BU41" s="2">
        <f>Sheet1!BU42/Sheet1!BY42</f>
        <v>0</v>
      </c>
      <c r="BV41" s="2">
        <f>Sheet1!BV42/Sheet1!BY42</f>
        <v>0</v>
      </c>
      <c r="BW41" s="2">
        <f>Sheet1!BW42/Sheet1!BY42</f>
        <v>0</v>
      </c>
    </row>
    <row r="42" spans="1:75" s="7" customFormat="1" x14ac:dyDescent="0.25">
      <c r="B42" s="7">
        <v>8</v>
      </c>
      <c r="C42" s="2">
        <f>Sheet1!C43/Sheet1!K43</f>
        <v>0</v>
      </c>
      <c r="D42" s="2">
        <f>Sheet1!D43/Sheet1!K43</f>
        <v>8.2614056720098639E-2</v>
      </c>
      <c r="E42" s="13">
        <f>Sheet1!E43/Sheet1!K43</f>
        <v>0.20715166461159062</v>
      </c>
      <c r="F42" s="2">
        <f>Sheet1!F43/Sheet1!K43</f>
        <v>0.19605425400739829</v>
      </c>
      <c r="G42" s="2">
        <f>Sheet1!G43/Sheet1!K43</f>
        <v>0.11097410604192355</v>
      </c>
      <c r="H42" s="2">
        <f>Sheet1!H43/Sheet1!K43</f>
        <v>9.3711467324291003E-2</v>
      </c>
      <c r="I42" s="2">
        <f>Sheet1!I43/Sheet1!K43</f>
        <v>0.30949445129469788</v>
      </c>
      <c r="K42" s="11"/>
      <c r="M42" s="7">
        <v>8</v>
      </c>
      <c r="N42" s="2">
        <f>Sheet1!N43/Sheet1!V43</f>
        <v>0</v>
      </c>
      <c r="O42" s="2">
        <f>Sheet1!O43/Sheet1!V43</f>
        <v>0</v>
      </c>
      <c r="P42" s="13">
        <f>Sheet1!P43/Sheet1!V43</f>
        <v>0.2208994708994709</v>
      </c>
      <c r="Q42" s="2">
        <f>Sheet1!Q43/Sheet1!V43</f>
        <v>0.3306878306878307</v>
      </c>
      <c r="R42" s="2">
        <f>Sheet1!R43/Sheet1!V43</f>
        <v>0.23148148148148148</v>
      </c>
      <c r="S42" s="2">
        <f>Sheet1!S43/Sheet1!V43</f>
        <v>0.1402116402116402</v>
      </c>
      <c r="T42" s="2">
        <f>Sheet1!T43/Sheet1!V43</f>
        <v>7.6719576719576715E-2</v>
      </c>
      <c r="V42" s="11"/>
      <c r="X42" s="7">
        <v>8</v>
      </c>
      <c r="Y42" s="2">
        <f>Sheet1!Y43/Sheet1!AG43</f>
        <v>0</v>
      </c>
      <c r="Z42" s="2">
        <f>Sheet1!Z43/Sheet1!AG43</f>
        <v>0</v>
      </c>
      <c r="AA42" s="13">
        <f>Sheet1!AA43/Sheet1!AG43</f>
        <v>6.2893081761006293E-3</v>
      </c>
      <c r="AB42" s="2">
        <f>Sheet1!AB43/Sheet1!AG43</f>
        <v>0.54716981132075471</v>
      </c>
      <c r="AC42" s="2">
        <f>Sheet1!AC43/Sheet1!AG43</f>
        <v>0.39465408805031449</v>
      </c>
      <c r="AD42" s="2">
        <f>Sheet1!AD43/Sheet1!AG43</f>
        <v>5.1886792452830191E-2</v>
      </c>
      <c r="AE42" s="2">
        <f>Sheet1!AE43/Sheet1!AG43</f>
        <v>0</v>
      </c>
      <c r="AH42" s="11"/>
      <c r="AJ42" s="7">
        <v>8</v>
      </c>
      <c r="AK42" s="2">
        <f>Sheet1!AK43/Sheet1!AS43</f>
        <v>0</v>
      </c>
      <c r="AL42" s="2">
        <f>Sheet1!AL43/Sheet1!AS43</f>
        <v>0</v>
      </c>
      <c r="AM42" s="13">
        <f>Sheet1!AM43/Sheet1!AS43</f>
        <v>0</v>
      </c>
      <c r="AN42" s="2">
        <f>Sheet1!AN43/Sheet1!AS43</f>
        <v>0.42441860465116277</v>
      </c>
      <c r="AO42" s="2">
        <f>Sheet1!AO43/Sheet1!AS43</f>
        <v>0.52906976744186052</v>
      </c>
      <c r="AP42" s="2">
        <f>Sheet1!AP43/Sheet1!AS43</f>
        <v>4.6511627906976744E-2</v>
      </c>
      <c r="AQ42" s="2">
        <f>Sheet1!AQ43/Sheet1!AS43</f>
        <v>0</v>
      </c>
      <c r="AS42" s="11"/>
      <c r="AU42" s="7">
        <v>8</v>
      </c>
      <c r="AV42" s="2">
        <f>Sheet1!AV43/Sheet1!BD43</f>
        <v>0</v>
      </c>
      <c r="AW42" s="2">
        <f>Sheet1!AW43/Sheet1!BD43</f>
        <v>0</v>
      </c>
      <c r="AX42" s="13">
        <f>Sheet1!AX43/Sheet1!BD43</f>
        <v>0</v>
      </c>
      <c r="AY42" s="2">
        <f>Sheet1!AY43/Sheet1!BD43</f>
        <v>0.47474747474747475</v>
      </c>
      <c r="AZ42" s="2">
        <f>Sheet1!AZ43/Sheet1!BD43</f>
        <v>0.5252525252525253</v>
      </c>
      <c r="BA42" s="2">
        <f>Sheet1!BA43/Sheet1!BD43</f>
        <v>0</v>
      </c>
      <c r="BB42" s="2">
        <f>Sheet1!BB43/Sheet1!BD43</f>
        <v>0</v>
      </c>
      <c r="BD42" s="11"/>
      <c r="BF42" s="7">
        <v>8</v>
      </c>
      <c r="BG42" s="2">
        <f>Sheet1!BG43/Sheet1!BN43</f>
        <v>0</v>
      </c>
      <c r="BH42" s="2">
        <f>Sheet1!BH43/Sheet1!BN43</f>
        <v>0</v>
      </c>
      <c r="BI42" s="13">
        <f>Sheet1!BI43/Sheet1!BN43</f>
        <v>0</v>
      </c>
      <c r="BJ42" s="2">
        <f>Sheet1!BJ43/Sheet1!BN43</f>
        <v>0.48550724637681159</v>
      </c>
      <c r="BK42" s="2">
        <f>Sheet1!BK43/Sheet1!BN43</f>
        <v>0.51449275362318836</v>
      </c>
      <c r="BL42" s="2">
        <f>Sheet1!BL43/Sheet1!BN43</f>
        <v>0</v>
      </c>
      <c r="BM42" s="2">
        <f>Sheet1!BM43/Sheet1!BN43</f>
        <v>0</v>
      </c>
      <c r="BN42" s="11"/>
      <c r="BP42" s="7">
        <v>8</v>
      </c>
      <c r="BQ42" s="2">
        <f>Sheet1!BQ43/Sheet1!BY43</f>
        <v>0</v>
      </c>
      <c r="BR42" s="2">
        <f>Sheet1!BR43/Sheet1!BY43</f>
        <v>0</v>
      </c>
      <c r="BS42" s="13">
        <f>Sheet1!BS43/Sheet1!BY43</f>
        <v>0</v>
      </c>
      <c r="BT42" s="2">
        <f>Sheet1!BT43/Sheet1!BY43</f>
        <v>0.73076923076923073</v>
      </c>
      <c r="BU42" s="2">
        <f>Sheet1!BU43/Sheet1!BY43</f>
        <v>0.26923076923076922</v>
      </c>
      <c r="BV42" s="2">
        <f>Sheet1!BV43/Sheet1!BY43</f>
        <v>0</v>
      </c>
      <c r="BW42" s="2">
        <f>Sheet1!BW43/Sheet1!BY43</f>
        <v>0</v>
      </c>
    </row>
    <row r="43" spans="1:75" s="7" customFormat="1" x14ac:dyDescent="0.25">
      <c r="B43" s="7">
        <v>4</v>
      </c>
      <c r="C43" s="2">
        <f>Sheet1!C44/Sheet1!K44</f>
        <v>0</v>
      </c>
      <c r="D43" s="2">
        <f>Sheet1!D44/Sheet1!K44</f>
        <v>2.8907922912205567E-2</v>
      </c>
      <c r="E43" s="2">
        <f>Sheet1!E44/Sheet1!K44</f>
        <v>9.7430406852248394E-2</v>
      </c>
      <c r="F43" s="13">
        <f>Sheet1!F44/Sheet1!K44</f>
        <v>0.14453961456102785</v>
      </c>
      <c r="G43" s="2">
        <f>Sheet1!G44/Sheet1!K44</f>
        <v>9.8501070663811557E-2</v>
      </c>
      <c r="H43" s="2">
        <f>Sheet1!H44/Sheet1!K44</f>
        <v>9.421841541755889E-2</v>
      </c>
      <c r="I43" s="2">
        <f>Sheet1!I44/Sheet1!K44</f>
        <v>0.5364025695931478</v>
      </c>
      <c r="K43" s="11"/>
      <c r="M43" s="7">
        <v>4</v>
      </c>
      <c r="N43" s="2">
        <f>Sheet1!N44/Sheet1!V44</f>
        <v>0</v>
      </c>
      <c r="O43" s="2">
        <f>Sheet1!O44/Sheet1!V44</f>
        <v>3.6772216547497447E-2</v>
      </c>
      <c r="P43" s="2">
        <f>Sheet1!P44/Sheet1!V44</f>
        <v>0.10929519918283963</v>
      </c>
      <c r="Q43" s="13">
        <f>Sheet1!Q44/Sheet1!V44</f>
        <v>0.1348314606741573</v>
      </c>
      <c r="R43" s="2">
        <f>Sheet1!R44/Sheet1!V44</f>
        <v>0.11644535240040858</v>
      </c>
      <c r="S43" s="2">
        <f>Sheet1!S44/Sheet1!V44</f>
        <v>0.11338100102145046</v>
      </c>
      <c r="T43" s="2">
        <f>Sheet1!T44/Sheet1!V44</f>
        <v>0.48927477017364657</v>
      </c>
      <c r="V43" s="11"/>
      <c r="X43" s="7">
        <v>4</v>
      </c>
      <c r="Y43" s="2">
        <f>Sheet1!Y44/Sheet1!AG44</f>
        <v>0</v>
      </c>
      <c r="Z43" s="2">
        <f>Sheet1!Z44/Sheet1!AG44</f>
        <v>0</v>
      </c>
      <c r="AA43" s="2">
        <f>Sheet1!AA44/Sheet1!AG44</f>
        <v>1.0613207547169811E-2</v>
      </c>
      <c r="AB43" s="13">
        <f>Sheet1!AB44/Sheet1!AG44</f>
        <v>0.14386792452830188</v>
      </c>
      <c r="AC43" s="2">
        <f>Sheet1!AC44/Sheet1!AG44</f>
        <v>0.11320754716981132</v>
      </c>
      <c r="AD43" s="2">
        <f>Sheet1!AD44/Sheet1!AG44</f>
        <v>0.15566037735849056</v>
      </c>
      <c r="AE43" s="2">
        <f>Sheet1!AE44/Sheet1!AG44</f>
        <v>0.57665094339622647</v>
      </c>
      <c r="AH43" s="11"/>
      <c r="AJ43" s="7">
        <v>4</v>
      </c>
      <c r="AK43" s="2">
        <f>Sheet1!AK44/Sheet1!AS44</f>
        <v>0</v>
      </c>
      <c r="AL43" s="2">
        <f>Sheet1!AL44/Sheet1!AS44</f>
        <v>0</v>
      </c>
      <c r="AM43" s="2">
        <f>Sheet1!AM44/Sheet1!AS44</f>
        <v>0</v>
      </c>
      <c r="AN43" s="13">
        <f>Sheet1!AN44/Sheet1!AS44</f>
        <v>1.8895348837209301E-2</v>
      </c>
      <c r="AO43" s="2">
        <f>Sheet1!AO44/Sheet1!AS44</f>
        <v>0.22238372093023256</v>
      </c>
      <c r="AP43" s="2">
        <f>Sheet1!AP44/Sheet1!AS44</f>
        <v>0.2369186046511628</v>
      </c>
      <c r="AQ43" s="2">
        <f>Sheet1!AQ44/Sheet1!AS44</f>
        <v>0.52180232558139539</v>
      </c>
      <c r="AS43" s="11"/>
      <c r="AU43" s="7">
        <v>4</v>
      </c>
      <c r="AV43" s="2">
        <f>Sheet1!AV44/Sheet1!BD44</f>
        <v>0</v>
      </c>
      <c r="AW43" s="2">
        <f>Sheet1!AW44/Sheet1!BD44</f>
        <v>0</v>
      </c>
      <c r="AX43" s="2">
        <f>Sheet1!AX44/Sheet1!BD44</f>
        <v>0</v>
      </c>
      <c r="AY43" s="13">
        <f>Sheet1!AY44/Sheet1!BD44</f>
        <v>1.893939393939394E-3</v>
      </c>
      <c r="AZ43" s="2">
        <f>Sheet1!AZ44/Sheet1!BD44</f>
        <v>0.18939393939393939</v>
      </c>
      <c r="BA43" s="2">
        <f>Sheet1!BA44/Sheet1!BD44</f>
        <v>0.35416666666666669</v>
      </c>
      <c r="BB43" s="2">
        <f>Sheet1!BB44/Sheet1!BD44</f>
        <v>0.45454545454545453</v>
      </c>
      <c r="BD43" s="11"/>
      <c r="BF43" s="7">
        <v>4</v>
      </c>
      <c r="BG43" s="2">
        <f>Sheet1!BG44/Sheet1!BN44</f>
        <v>0</v>
      </c>
      <c r="BH43" s="2">
        <f>Sheet1!BH44/Sheet1!BN44</f>
        <v>0</v>
      </c>
      <c r="BI43" s="2">
        <f>Sheet1!BI44/Sheet1!BN44</f>
        <v>0</v>
      </c>
      <c r="BJ43" s="13">
        <f>Sheet1!BJ44/Sheet1!BN44</f>
        <v>0</v>
      </c>
      <c r="BK43" s="2">
        <f>Sheet1!BK44/Sheet1!BN44</f>
        <v>5.7065217391304345E-2</v>
      </c>
      <c r="BL43" s="2">
        <f>Sheet1!BL44/Sheet1!BN44</f>
        <v>0.35326086956521741</v>
      </c>
      <c r="BM43" s="2">
        <f>Sheet1!BM44/Sheet1!BN44</f>
        <v>0.58967391304347827</v>
      </c>
      <c r="BN43" s="11"/>
      <c r="BP43" s="7">
        <v>4</v>
      </c>
      <c r="BQ43" s="2">
        <f>Sheet1!BQ44/Sheet1!BY44</f>
        <v>0</v>
      </c>
      <c r="BR43" s="2">
        <f>Sheet1!BR44/Sheet1!BY44</f>
        <v>0</v>
      </c>
      <c r="BS43" s="2">
        <f>Sheet1!BS44/Sheet1!BY44</f>
        <v>0</v>
      </c>
      <c r="BT43" s="13">
        <f>Sheet1!BT44/Sheet1!BY44</f>
        <v>0</v>
      </c>
      <c r="BU43" s="2">
        <f>Sheet1!BU44/Sheet1!BY44</f>
        <v>0</v>
      </c>
      <c r="BV43" s="2">
        <f>Sheet1!BV44/Sheet1!BY44</f>
        <v>0.3125</v>
      </c>
      <c r="BW43" s="2">
        <f>Sheet1!BW44/Sheet1!BY44</f>
        <v>0.6875</v>
      </c>
    </row>
    <row r="44" spans="1:75" s="7" customFormat="1" x14ac:dyDescent="0.25">
      <c r="B44" s="7">
        <v>3</v>
      </c>
      <c r="C44" s="2">
        <f>Sheet1!C45/Sheet1!K45</f>
        <v>0</v>
      </c>
      <c r="D44" s="2">
        <f>Sheet1!D45/Sheet1!K45</f>
        <v>1.8094089264173704E-2</v>
      </c>
      <c r="E44" s="2">
        <f>Sheet1!E45/Sheet1!K45</f>
        <v>7.7201447527141129E-2</v>
      </c>
      <c r="F44" s="2">
        <f>Sheet1!F45/Sheet1!K45</f>
        <v>0.13872135102533173</v>
      </c>
      <c r="G44" s="13">
        <f>Sheet1!G45/Sheet1!K45</f>
        <v>0.13751507840772015</v>
      </c>
      <c r="H44" s="2">
        <f>Sheet1!H45/Sheet1!K45</f>
        <v>0.16767189384800965</v>
      </c>
      <c r="I44" s="2">
        <f>Sheet1!I45/Sheet1!K45</f>
        <v>0.46079613992762364</v>
      </c>
      <c r="K44" s="11"/>
      <c r="M44" s="7">
        <v>3</v>
      </c>
      <c r="N44" s="2">
        <f>Sheet1!N45/Sheet1!V45</f>
        <v>0</v>
      </c>
      <c r="O44" s="2">
        <f>Sheet1!O45/Sheet1!V45</f>
        <v>6.6755674232309749E-3</v>
      </c>
      <c r="P44" s="2">
        <f>Sheet1!P45/Sheet1!V45</f>
        <v>2.5367156208277702E-2</v>
      </c>
      <c r="Q44" s="2">
        <f>Sheet1!Q45/Sheet1!V45</f>
        <v>0.15620827770360482</v>
      </c>
      <c r="R44" s="13">
        <f>Sheet1!R45/Sheet1!V45</f>
        <v>0.20427236315086783</v>
      </c>
      <c r="S44" s="2">
        <f>Sheet1!S45/Sheet1!V45</f>
        <v>0.24032042723631508</v>
      </c>
      <c r="T44" s="2">
        <f>Sheet1!T45/Sheet1!V45</f>
        <v>0.36715620827770362</v>
      </c>
      <c r="V44" s="11"/>
      <c r="X44" s="7">
        <v>3</v>
      </c>
      <c r="Y44" s="2">
        <f>Sheet1!Y45/Sheet1!AG45</f>
        <v>0</v>
      </c>
      <c r="Z44" s="2">
        <f>Sheet1!Z45/Sheet1!AG45</f>
        <v>1.5625000000000001E-3</v>
      </c>
      <c r="AA44" s="2">
        <f>Sheet1!AA45/Sheet1!AG45</f>
        <v>2.34375E-2</v>
      </c>
      <c r="AB44" s="2">
        <f>Sheet1!AB45/Sheet1!AG45</f>
        <v>0.05</v>
      </c>
      <c r="AC44" s="13">
        <f>Sheet1!AC45/Sheet1!AG45</f>
        <v>0.29218749999999999</v>
      </c>
      <c r="AD44" s="2">
        <f>Sheet1!AD45/Sheet1!AG45</f>
        <v>0.34687499999999999</v>
      </c>
      <c r="AE44" s="2">
        <f>Sheet1!AE45/Sheet1!AG45</f>
        <v>0.28593750000000001</v>
      </c>
      <c r="AH44" s="11"/>
      <c r="AJ44" s="7">
        <v>3</v>
      </c>
      <c r="AK44" s="2">
        <f>Sheet1!AK45/Sheet1!AS45</f>
        <v>0</v>
      </c>
      <c r="AL44" s="2">
        <f>Sheet1!AL45/Sheet1!AS45</f>
        <v>0</v>
      </c>
      <c r="AM44" s="2">
        <f>Sheet1!AM45/Sheet1!AS45</f>
        <v>1.1494252873563218E-2</v>
      </c>
      <c r="AN44" s="2">
        <f>Sheet1!AN45/Sheet1!AS45</f>
        <v>3.8314176245210725E-2</v>
      </c>
      <c r="AO44" s="13">
        <f>Sheet1!AO45/Sheet1!AS45</f>
        <v>0.26053639846743293</v>
      </c>
      <c r="AP44" s="2">
        <f>Sheet1!AP45/Sheet1!AS45</f>
        <v>0.46934865900383144</v>
      </c>
      <c r="AQ44" s="2">
        <f>Sheet1!AQ45/Sheet1!AS45</f>
        <v>0.22030651340996169</v>
      </c>
      <c r="AS44" s="11"/>
      <c r="AU44" s="7">
        <v>3</v>
      </c>
      <c r="AV44" s="2">
        <f>Sheet1!AV45/Sheet1!BD45</f>
        <v>0</v>
      </c>
      <c r="AW44" s="2">
        <f>Sheet1!AW45/Sheet1!BD45</f>
        <v>0</v>
      </c>
      <c r="AX44" s="2">
        <f>Sheet1!AX45/Sheet1!BD45</f>
        <v>0</v>
      </c>
      <c r="AY44" s="2">
        <f>Sheet1!AY45/Sheet1!BD45</f>
        <v>3.482587064676617E-2</v>
      </c>
      <c r="AZ44" s="13">
        <f>Sheet1!AZ45/Sheet1!BD45</f>
        <v>0.14427860696517414</v>
      </c>
      <c r="BA44" s="2">
        <f>Sheet1!BA45/Sheet1!BD45</f>
        <v>0.67412935323383083</v>
      </c>
      <c r="BB44" s="2">
        <f>Sheet1!BB45/Sheet1!BD45</f>
        <v>0.14676616915422885</v>
      </c>
      <c r="BD44" s="11"/>
      <c r="BF44" s="7">
        <v>3</v>
      </c>
      <c r="BG44" s="2">
        <f>Sheet1!BG45/Sheet1!BN45</f>
        <v>0</v>
      </c>
      <c r="BH44" s="2">
        <f>Sheet1!BH45/Sheet1!BN45</f>
        <v>0</v>
      </c>
      <c r="BI44" s="2">
        <f>Sheet1!BI45/Sheet1!BN45</f>
        <v>0</v>
      </c>
      <c r="BJ44" s="2">
        <f>Sheet1!BJ45/Sheet1!BN45</f>
        <v>1.7730496453900711E-2</v>
      </c>
      <c r="BK44" s="13">
        <f>Sheet1!BK45/Sheet1!BN45</f>
        <v>0.20921985815602837</v>
      </c>
      <c r="BL44" s="2">
        <f>Sheet1!BL45/Sheet1!BN45</f>
        <v>0.74822695035460995</v>
      </c>
      <c r="BM44" s="2">
        <f>Sheet1!BM45/Sheet1!BN45</f>
        <v>2.4822695035460994E-2</v>
      </c>
      <c r="BN44" s="11"/>
      <c r="BP44" s="7">
        <v>3</v>
      </c>
      <c r="BQ44" s="2">
        <f>Sheet1!BQ45/Sheet1!BY45</f>
        <v>0</v>
      </c>
      <c r="BR44" s="2">
        <f>Sheet1!BR45/Sheet1!BY45</f>
        <v>0</v>
      </c>
      <c r="BS44" s="2">
        <f>Sheet1!BS45/Sheet1!BY45</f>
        <v>0</v>
      </c>
      <c r="BT44" s="2">
        <f>Sheet1!BT45/Sheet1!BY45</f>
        <v>0</v>
      </c>
      <c r="BU44" s="13">
        <f>Sheet1!BU45/Sheet1!BY45</f>
        <v>0.29629629629629628</v>
      </c>
      <c r="BV44" s="2">
        <f>Sheet1!BV45/Sheet1!BY45</f>
        <v>0.70370370370370372</v>
      </c>
      <c r="BW44" s="2">
        <f>Sheet1!BW45/Sheet1!BY45</f>
        <v>0</v>
      </c>
    </row>
    <row r="45" spans="1:75" s="7" customFormat="1" x14ac:dyDescent="0.25">
      <c r="B45" s="7">
        <v>2</v>
      </c>
      <c r="C45" s="2">
        <f>Sheet1!C46/Sheet1!K46</f>
        <v>0</v>
      </c>
      <c r="D45" s="2">
        <f>Sheet1!D46/Sheet1!K46</f>
        <v>0</v>
      </c>
      <c r="E45" s="2">
        <f>Sheet1!E46/Sheet1!K46</f>
        <v>4.5351473922902496E-3</v>
      </c>
      <c r="F45" s="2">
        <f>Sheet1!F46/Sheet1!K46</f>
        <v>5.8956916099773243E-2</v>
      </c>
      <c r="G45" s="2">
        <f>Sheet1!G46/Sheet1!K46</f>
        <v>0.12018140589569161</v>
      </c>
      <c r="H45" s="13">
        <f>Sheet1!H46/Sheet1!K46</f>
        <v>0.21655328798185941</v>
      </c>
      <c r="I45" s="2">
        <f>Sheet1!I46/Sheet1!K46</f>
        <v>0.59977324263038545</v>
      </c>
      <c r="K45" s="11"/>
      <c r="M45" s="7">
        <v>2</v>
      </c>
      <c r="N45" s="2">
        <f>Sheet1!N46/Sheet1!V46</f>
        <v>0</v>
      </c>
      <c r="O45" s="2">
        <f>Sheet1!O46/Sheet1!V46</f>
        <v>0</v>
      </c>
      <c r="P45" s="2">
        <f>Sheet1!P46/Sheet1!V46</f>
        <v>0</v>
      </c>
      <c r="Q45" s="2">
        <f>Sheet1!Q46/Sheet1!V46</f>
        <v>7.874015748031496E-3</v>
      </c>
      <c r="R45" s="2">
        <f>Sheet1!R46/Sheet1!V46</f>
        <v>7.217847769028872E-2</v>
      </c>
      <c r="S45" s="13">
        <f>Sheet1!S46/Sheet1!V46</f>
        <v>0.33202099737532809</v>
      </c>
      <c r="T45" s="2">
        <f>Sheet1!T46/Sheet1!V46</f>
        <v>0.5879265091863517</v>
      </c>
      <c r="V45" s="11"/>
      <c r="X45" s="7">
        <v>2</v>
      </c>
      <c r="Y45" s="2">
        <f>Sheet1!Y46/Sheet1!AG46</f>
        <v>0</v>
      </c>
      <c r="Z45" s="2">
        <f>Sheet1!Z46/Sheet1!AG46</f>
        <v>0</v>
      </c>
      <c r="AA45" s="2">
        <f>Sheet1!AA46/Sheet1!AG46</f>
        <v>0</v>
      </c>
      <c r="AB45" s="2">
        <f>Sheet1!AB46/Sheet1!AG46</f>
        <v>0</v>
      </c>
      <c r="AC45" s="2">
        <f>Sheet1!AC46/Sheet1!AG46</f>
        <v>1.8691588785046728E-2</v>
      </c>
      <c r="AD45" s="13">
        <f>Sheet1!AD46/Sheet1!AG46</f>
        <v>0.3925233644859813</v>
      </c>
      <c r="AE45" s="2">
        <f>Sheet1!AE46/Sheet1!AG46</f>
        <v>0.58878504672897192</v>
      </c>
      <c r="AH45" s="11"/>
      <c r="AJ45" s="7">
        <v>2</v>
      </c>
      <c r="AK45" s="2">
        <f>Sheet1!AK46/Sheet1!AS46</f>
        <v>0</v>
      </c>
      <c r="AL45" s="2">
        <f>Sheet1!AL46/Sheet1!AS46</f>
        <v>0</v>
      </c>
      <c r="AM45" s="2">
        <f>Sheet1!AM46/Sheet1!AS46</f>
        <v>0</v>
      </c>
      <c r="AN45" s="2">
        <f>Sheet1!AN46/Sheet1!AS46</f>
        <v>0</v>
      </c>
      <c r="AO45" s="2">
        <f>Sheet1!AO46/Sheet1!AS46</f>
        <v>0</v>
      </c>
      <c r="AP45" s="13">
        <f>Sheet1!AP46/Sheet1!AS46</f>
        <v>0.36398467432950193</v>
      </c>
      <c r="AQ45" s="2">
        <f>Sheet1!AQ46/Sheet1!AS46</f>
        <v>0.63601532567049812</v>
      </c>
      <c r="AS45" s="11"/>
      <c r="AU45" s="7">
        <v>2</v>
      </c>
      <c r="AV45" s="2">
        <f>Sheet1!AV46/Sheet1!BD46</f>
        <v>0</v>
      </c>
      <c r="AW45" s="2">
        <f>Sheet1!AW46/Sheet1!BD46</f>
        <v>0</v>
      </c>
      <c r="AX45" s="2">
        <f>Sheet1!AX46/Sheet1!BD46</f>
        <v>0</v>
      </c>
      <c r="AY45" s="2">
        <f>Sheet1!AY46/Sheet1!BD46</f>
        <v>0</v>
      </c>
      <c r="AZ45" s="2">
        <f>Sheet1!AZ46/Sheet1!BD46</f>
        <v>0</v>
      </c>
      <c r="BA45" s="13">
        <f>Sheet1!BA46/Sheet1!BD46</f>
        <v>0.35820895522388058</v>
      </c>
      <c r="BB45" s="2">
        <f>Sheet1!BB46/Sheet1!BD46</f>
        <v>0.64179104477611937</v>
      </c>
      <c r="BD45" s="11"/>
      <c r="BF45" s="7">
        <v>2</v>
      </c>
      <c r="BG45" s="2">
        <f>Sheet1!BG46/Sheet1!BN46</f>
        <v>0</v>
      </c>
      <c r="BH45" s="2">
        <f>Sheet1!BH46/Sheet1!BN46</f>
        <v>0</v>
      </c>
      <c r="BI45" s="2">
        <f>Sheet1!BI46/Sheet1!BN46</f>
        <v>0</v>
      </c>
      <c r="BJ45" s="2">
        <f>Sheet1!BJ46/Sheet1!BN46</f>
        <v>0</v>
      </c>
      <c r="BK45" s="2">
        <f>Sheet1!BK46/Sheet1!BN46</f>
        <v>0</v>
      </c>
      <c r="BL45" s="13">
        <f>Sheet1!BL46/Sheet1!BN46</f>
        <v>0.38297872340425532</v>
      </c>
      <c r="BM45" s="2">
        <f>Sheet1!BM46/Sheet1!BN46</f>
        <v>0.61702127659574468</v>
      </c>
      <c r="BN45" s="11"/>
      <c r="BP45" s="7">
        <v>2</v>
      </c>
      <c r="BQ45" s="2">
        <f>Sheet1!BQ46/Sheet1!BY46</f>
        <v>0</v>
      </c>
      <c r="BR45" s="2">
        <f>Sheet1!BR46/Sheet1!BY46</f>
        <v>0</v>
      </c>
      <c r="BS45" s="2">
        <f>Sheet1!BS46/Sheet1!BY46</f>
        <v>0</v>
      </c>
      <c r="BT45" s="2">
        <f>Sheet1!BT46/Sheet1!BY46</f>
        <v>0</v>
      </c>
      <c r="BU45" s="2">
        <f>Sheet1!BU46/Sheet1!BY46</f>
        <v>0</v>
      </c>
      <c r="BV45" s="13">
        <f>Sheet1!BV46/Sheet1!BY46</f>
        <v>0.41975308641975306</v>
      </c>
      <c r="BW45" s="2">
        <f>Sheet1!BW46/Sheet1!BY46</f>
        <v>0.58024691358024694</v>
      </c>
    </row>
    <row r="46" spans="1:75" s="7" customFormat="1" x14ac:dyDescent="0.25">
      <c r="B46" s="7">
        <v>1</v>
      </c>
      <c r="C46" s="2">
        <f>Sheet1!C47/Sheet1!K47</f>
        <v>0</v>
      </c>
      <c r="D46" s="2">
        <f>Sheet1!D47/Sheet1!K47</f>
        <v>0</v>
      </c>
      <c r="E46" s="2">
        <f>Sheet1!E47/Sheet1!K47</f>
        <v>0</v>
      </c>
      <c r="F46" s="2">
        <f>Sheet1!F47/Sheet1!K47</f>
        <v>2.2675736961451248E-3</v>
      </c>
      <c r="G46" s="2">
        <f>Sheet1!G47/Sheet1!K47</f>
        <v>4.7619047619047616E-2</v>
      </c>
      <c r="H46" s="2">
        <f>Sheet1!H47/Sheet1!K47</f>
        <v>0.25396825396825395</v>
      </c>
      <c r="I46" s="13">
        <f>Sheet1!I47/Sheet1!K47</f>
        <v>0.69614512471655332</v>
      </c>
      <c r="K46" s="11"/>
      <c r="M46" s="7">
        <v>1</v>
      </c>
      <c r="N46" s="2">
        <f>Sheet1!N47/Sheet1!V47</f>
        <v>0</v>
      </c>
      <c r="O46" s="2">
        <f>Sheet1!O47/Sheet1!V47</f>
        <v>0</v>
      </c>
      <c r="P46" s="2">
        <f>Sheet1!P47/Sheet1!V47</f>
        <v>0</v>
      </c>
      <c r="Q46" s="2">
        <f>Sheet1!Q47/Sheet1!V47</f>
        <v>0</v>
      </c>
      <c r="R46" s="2">
        <f>Sheet1!R47/Sheet1!V47</f>
        <v>0</v>
      </c>
      <c r="S46" s="2">
        <f>Sheet1!S47/Sheet1!V47</f>
        <v>0.17191601049868765</v>
      </c>
      <c r="T46" s="13">
        <f>Sheet1!T47/Sheet1!V47</f>
        <v>0.82808398950131235</v>
      </c>
      <c r="V46" s="11"/>
      <c r="X46" s="7">
        <v>1</v>
      </c>
      <c r="Y46" s="2">
        <f>Sheet1!Y47/Sheet1!AG47</f>
        <v>0</v>
      </c>
      <c r="Z46" s="2">
        <f>Sheet1!Z47/Sheet1!AG47</f>
        <v>0</v>
      </c>
      <c r="AA46" s="2">
        <f>Sheet1!AA47/Sheet1!AG47</f>
        <v>0</v>
      </c>
      <c r="AB46" s="2">
        <f>Sheet1!AB47/Sheet1!AG47</f>
        <v>0</v>
      </c>
      <c r="AC46" s="2">
        <f>Sheet1!AC47/Sheet1!AG47</f>
        <v>0</v>
      </c>
      <c r="AD46" s="2">
        <f>Sheet1!AD47/Sheet1!AG47</f>
        <v>9.657320872274143E-2</v>
      </c>
      <c r="AE46" s="13">
        <f>Sheet1!AE47/Sheet1!AG47</f>
        <v>0.90342679127725856</v>
      </c>
      <c r="AH46" s="11"/>
      <c r="AJ46" s="7">
        <v>1</v>
      </c>
      <c r="AK46" s="2">
        <f>Sheet1!AK47/Sheet1!AS47</f>
        <v>0</v>
      </c>
      <c r="AL46" s="2">
        <f>Sheet1!AL47/Sheet1!AS47</f>
        <v>0</v>
      </c>
      <c r="AM46" s="2">
        <f>Sheet1!AM47/Sheet1!AS47</f>
        <v>0</v>
      </c>
      <c r="AN46" s="2">
        <f>Sheet1!AN47/Sheet1!AS47</f>
        <v>0</v>
      </c>
      <c r="AO46" s="2">
        <f>Sheet1!AO47/Sheet1!AS47</f>
        <v>0</v>
      </c>
      <c r="AP46" s="2">
        <f>Sheet1!AP47/Sheet1!AS47</f>
        <v>2.681992337164751E-2</v>
      </c>
      <c r="AQ46" s="13">
        <f>Sheet1!AQ47/Sheet1!AS47</f>
        <v>0.97318007662835249</v>
      </c>
      <c r="AS46" s="11"/>
      <c r="AU46" s="7">
        <v>1</v>
      </c>
      <c r="AV46" s="2">
        <f>Sheet1!AV47/Sheet1!BD47</f>
        <v>0</v>
      </c>
      <c r="AW46" s="2">
        <f>Sheet1!AW47/Sheet1!BD47</f>
        <v>0</v>
      </c>
      <c r="AX46" s="2">
        <f>Sheet1!AX47/Sheet1!BD47</f>
        <v>0</v>
      </c>
      <c r="AY46" s="2">
        <f>Sheet1!AY47/Sheet1!BD47</f>
        <v>0</v>
      </c>
      <c r="AZ46" s="2">
        <f>Sheet1!AZ47/Sheet1!BD47</f>
        <v>0</v>
      </c>
      <c r="BA46" s="2">
        <f>Sheet1!BA47/Sheet1!BD47</f>
        <v>0</v>
      </c>
      <c r="BB46" s="13">
        <f>Sheet1!BB47/Sheet1!BD47</f>
        <v>1</v>
      </c>
      <c r="BD46" s="11"/>
      <c r="BF46" s="7">
        <v>1</v>
      </c>
      <c r="BG46" s="2">
        <f>Sheet1!BG47/Sheet1!BN47</f>
        <v>0</v>
      </c>
      <c r="BH46" s="2">
        <f>Sheet1!BH47/Sheet1!BN47</f>
        <v>0</v>
      </c>
      <c r="BI46" s="2">
        <f>Sheet1!BI47/Sheet1!BN47</f>
        <v>0</v>
      </c>
      <c r="BJ46" s="2">
        <f>Sheet1!BJ47/Sheet1!BN47</f>
        <v>0</v>
      </c>
      <c r="BK46" s="2">
        <f>Sheet1!BK47/Sheet1!BN47</f>
        <v>0</v>
      </c>
      <c r="BL46" s="2">
        <f>Sheet1!BL47/Sheet1!BN47</f>
        <v>0</v>
      </c>
      <c r="BM46" s="13">
        <f>Sheet1!BM47/Sheet1!BN47</f>
        <v>1</v>
      </c>
      <c r="BN46" s="11"/>
      <c r="BP46" s="7">
        <v>1</v>
      </c>
      <c r="BQ46" s="2">
        <f>Sheet1!BQ47/Sheet1!BY47</f>
        <v>0</v>
      </c>
      <c r="BR46" s="2">
        <f>Sheet1!BR47/Sheet1!BY47</f>
        <v>0</v>
      </c>
      <c r="BS46" s="2">
        <f>Sheet1!BS47/Sheet1!BY47</f>
        <v>0</v>
      </c>
      <c r="BT46" s="2">
        <f>Sheet1!BT47/Sheet1!BY47</f>
        <v>0</v>
      </c>
      <c r="BU46" s="2">
        <f>Sheet1!BU47/Sheet1!BY47</f>
        <v>0</v>
      </c>
      <c r="BV46" s="2">
        <f>Sheet1!BV47/Sheet1!BY47</f>
        <v>0</v>
      </c>
      <c r="BW46" s="13">
        <f>Sheet1!BW47/Sheet1!BY47</f>
        <v>1</v>
      </c>
    </row>
    <row r="47" spans="1:75" x14ac:dyDescent="0.25">
      <c r="D47" s="3">
        <f>SUM(D41,O41,Z41,AL41,AW41,BH41,BR41)/7</f>
        <v>8.8062622309197647E-3</v>
      </c>
      <c r="E47" s="3"/>
      <c r="F47" s="3"/>
      <c r="G47" s="3"/>
      <c r="H47" s="3"/>
      <c r="I47" s="3"/>
    </row>
    <row r="48" spans="1:75" x14ac:dyDescent="0.25">
      <c r="B48" t="s">
        <v>3</v>
      </c>
      <c r="C48" s="4">
        <f xml:space="preserve"> SUM(C40,D41,E42,F43,G44,H45,I46)/7</f>
        <v>0.20907837227074139</v>
      </c>
      <c r="E48" s="3">
        <f>SUM(E42,P42,AA42,AM42,AX42,BI42,BS42)/7</f>
        <v>6.2048634812451743E-2</v>
      </c>
      <c r="F48" s="3">
        <f>SUM(F43,D41,E42)/SUM(G44,H45,I46)</f>
        <v>0.39357246720732308</v>
      </c>
      <c r="G48" s="3"/>
      <c r="H48" s="3"/>
      <c r="I48" s="3"/>
      <c r="M48" t="s">
        <v>3</v>
      </c>
      <c r="N48" s="4">
        <f xml:space="preserve"> SUM(N40,O41,P42,Q43,R44,S45,T46)/7</f>
        <v>0.24572975451444806</v>
      </c>
      <c r="X48" t="s">
        <v>3</v>
      </c>
      <c r="Y48" s="4">
        <f xml:space="preserve"> SUM(Y40,Z41,AA42,AB43,AC44,AD45,AE46)/7</f>
        <v>0.2483278412096632</v>
      </c>
      <c r="AJ48" t="s">
        <v>3</v>
      </c>
      <c r="AK48" s="4">
        <f xml:space="preserve"> SUM(AK40,AL41,AM42,AN43,AO44,AP45,AQ46)/7</f>
        <v>0.23094235689464235</v>
      </c>
      <c r="AU48" t="s">
        <v>3</v>
      </c>
      <c r="AV48" s="4">
        <f xml:space="preserve"> SUM(AV40,AW41,AX42,AY43,AZ44,BA45,BB46)/7</f>
        <v>0.21491164308328489</v>
      </c>
      <c r="BF48" t="s">
        <v>3</v>
      </c>
      <c r="BG48" s="4">
        <f xml:space="preserve"> SUM(BG40,BH41,BI42,BJ43,BK44,BL45,BM46)/7</f>
        <v>0.22745694022289767</v>
      </c>
      <c r="BP48" t="s">
        <v>3</v>
      </c>
      <c r="BQ48" s="4">
        <f xml:space="preserve"> SUM(BQ40,BR41,BS42,BT43,BU44,BV45,BW46)/7</f>
        <v>0.2451499118165785</v>
      </c>
    </row>
    <row r="49" spans="2:75" x14ac:dyDescent="0.25">
      <c r="B49" t="s">
        <v>4</v>
      </c>
      <c r="C49" s="4">
        <f>SUM(E43:G43,C40,C41:E41,D42:F42,F44:H44,G45:I45,H46:I46)/7</f>
        <v>0.49190719803646815</v>
      </c>
      <c r="E49" s="3">
        <f>SUM(H45,S45,AD45,AP45,BA45,BL45,BV45)/7</f>
        <v>0.35228901274579422</v>
      </c>
      <c r="F49" s="3">
        <f>SUM(F43,Q43,AB43,AN43,AY43,BJ43,BT43)/7</f>
        <v>6.3432612570662239E-2</v>
      </c>
      <c r="G49" s="3"/>
      <c r="H49" s="3"/>
      <c r="I49" s="3"/>
      <c r="M49" t="s">
        <v>4</v>
      </c>
      <c r="N49" s="4">
        <f>SUM(P43:R43,N40,N41:P41,O42:Q42,Q44:S44,R45:T45,S46:T46)/7</f>
        <v>0.51357620801922199</v>
      </c>
      <c r="X49" t="s">
        <v>4</v>
      </c>
      <c r="Y49" s="4">
        <f>SUM(AA43:AC43,Y40,Y41:AA41,Z42:AB42,AB44:AD44,AC45:AE45,AD46:AE46)/7</f>
        <v>0.50213246855345905</v>
      </c>
      <c r="AJ49" t="s">
        <v>4</v>
      </c>
      <c r="AK49" s="4">
        <f>SUM(AM43:AO43,AK40,AK41:AM41,AL42:AN42,AN44:AP44,AO45:AQ45,AP46:AQ46)/7</f>
        <v>0.49055670116215427</v>
      </c>
      <c r="AU49" t="s">
        <v>4</v>
      </c>
      <c r="AV49" s="4">
        <f>SUM(AX43:AZ43,AV40,AV41:AX41,AW42:AY42,AY44:BA44,AZ45:BB45,BA46:BB46)/7</f>
        <v>0.50275274062587494</v>
      </c>
      <c r="BF49" t="s">
        <v>4</v>
      </c>
      <c r="BG49" s="4">
        <f>SUM(BI43:BK43,BG40,BG41:BI41,BH42:BJ42,BJ44:BL44,BK45:BM45,BL46:BM46)/7</f>
        <v>0.50253568124752213</v>
      </c>
      <c r="BP49" t="s">
        <v>4</v>
      </c>
      <c r="BQ49" s="4">
        <f>SUM(BS43:BU43,BQ40,BQ41:BS41,BR42:BT42,BT44:BV44,BU45:BW45,BV46:BW46)/7</f>
        <v>0.53296703296703296</v>
      </c>
    </row>
    <row r="50" spans="2:75" x14ac:dyDescent="0.25">
      <c r="B50" t="s">
        <v>5</v>
      </c>
      <c r="C50" s="4">
        <f>SUM(C40:E40,C41:F41,C42:G42,D43:H43,E44:I44,F45:I45,G46:I46)/7</f>
        <v>0.67630354834593653</v>
      </c>
      <c r="E50" s="3">
        <f>SUM(D40:I40,E41:I41,F42:I42,G43:I43,H44:I44,I45)/SUM(C41:C46,D42:D46,E43:E46,F44:F46,G45:G46,H46)</f>
        <v>3.8752960798703167</v>
      </c>
      <c r="F50" s="3"/>
      <c r="G50" s="3">
        <f>SUM(G44,R44,AC44,AO44,AZ44,BK44,BU44)/7</f>
        <v>0.22061515734907425</v>
      </c>
      <c r="H50" s="3"/>
      <c r="I50" s="3"/>
      <c r="M50" t="s">
        <v>5</v>
      </c>
      <c r="N50" s="4">
        <f>SUM(N40:P40,N41:Q41,N42:R42,O43:S43,P44:T44,Q45:T45,R46:T46)/7</f>
        <v>0.73470550732743034</v>
      </c>
      <c r="X50" t="s">
        <v>5</v>
      </c>
      <c r="Y50" s="4">
        <f>SUM(Y40:AA40,Y41:AB41,Y42:AC42,Z43:AD43,AA44:AE44,AB45:AE45,AC46:AE46)/7</f>
        <v>0.76263617475292</v>
      </c>
      <c r="AJ50" t="s">
        <v>5</v>
      </c>
      <c r="AK50" s="4">
        <f>SUM(AK40:AM40,AK41:AN41,AK42:AO42,AL43:AP43,AM44:AQ44,AN45:AQ45,AO46:AQ46)/7</f>
        <v>0.77401716500553697</v>
      </c>
      <c r="AU50" t="s">
        <v>5</v>
      </c>
      <c r="AV50" s="4">
        <f>SUM(AV40:AX40,AV41:AY41,AV42:AZ42,AW43:BA43,AX44:BB44,AY45:BB45,AZ46:BB46)/7</f>
        <v>0.79220779220779225</v>
      </c>
      <c r="BF50" t="s">
        <v>5</v>
      </c>
      <c r="BG50" s="4">
        <f>SUM(BG40:BI40,BG41:BJ41,BG42:BK42,BH43:BL43,BI44:BM44,BJ45:BM45,BK46:BM46)/7</f>
        <v>0.7729037267080745</v>
      </c>
      <c r="BP50" t="s">
        <v>5</v>
      </c>
      <c r="BQ50" s="4">
        <f>SUM(BQ40:BS40,BQ41:BT41,BQ42:BU42,BR43:BV43,BS44:BW44,BT45:BW45,BU46:BW46)/7</f>
        <v>0.7589285714285714</v>
      </c>
    </row>
    <row r="51" spans="2:75" x14ac:dyDescent="0.25">
      <c r="B51" t="s">
        <v>25</v>
      </c>
      <c r="C51" s="4">
        <f>SUM(F40:I40,G41:I41,H42:I42,I43,C43,C44:D44,C45:E45,C46:F46)/7</f>
        <v>0.18083930879692062</v>
      </c>
      <c r="E51" s="3"/>
      <c r="F51" s="3"/>
      <c r="G51" s="3"/>
      <c r="H51" s="3">
        <f>SUM(H45,S45,AD45,AP45,BA45,BL45,BV45)/7</f>
        <v>0.35228901274579422</v>
      </c>
      <c r="I51" s="3"/>
      <c r="M51" t="s">
        <v>25</v>
      </c>
      <c r="N51" s="4">
        <f>SUM(Q40:T40,R41:T41,S42:T42,T43,N43,N44:O44,N45:P45,N46:Q46)/7</f>
        <v>0.12243734981542696</v>
      </c>
      <c r="X51" t="s">
        <v>25</v>
      </c>
      <c r="Y51" s="4">
        <f>SUM(AB40:AE40,AC41:AE41,AD42:AE42,AE43,Y43,Y44:Z44,Y45:AA45,Y46:AB46)/7</f>
        <v>9.4506682389937119E-2</v>
      </c>
      <c r="AJ51" t="s">
        <v>25</v>
      </c>
      <c r="AK51" s="4">
        <f>SUM(AN40:AQ40,AO41:AQ41,AP42:AQ42,AQ43,AK43,AK44:AL44,AK45:AM45,AK46:AN46)/7</f>
        <v>8.3125692137320045E-2</v>
      </c>
      <c r="AU51" t="s">
        <v>25</v>
      </c>
      <c r="AV51" s="4">
        <f>SUM(AY40:BB40,AZ41:BB41,BA42:BB42,BB43,AV43,AV44:AW44,AV45:AX45,AV46:AY46)/7</f>
        <v>6.4935064935064929E-2</v>
      </c>
      <c r="BF51" t="s">
        <v>25</v>
      </c>
      <c r="BG51" s="4">
        <f>SUM(BJ40:BM40,BK41:BM41,BL42:BM42,BM43,BG43,BG44:BH44,BG45:BI45,BG46:BJ46)/7</f>
        <v>8.4239130434782608E-2</v>
      </c>
      <c r="BP51" t="s">
        <v>25</v>
      </c>
      <c r="BQ51" s="4">
        <f>SUM(BT40:BW40,BU41:BW41,BV42:BW42,BW43,BQ43,BQ44:BR44,BQ45:BS45,BQ46:BT46)/7</f>
        <v>9.8214285714285712E-2</v>
      </c>
    </row>
    <row r="52" spans="2:75" x14ac:dyDescent="0.25">
      <c r="I52" s="3">
        <f>SUM(I46,T46,AE46,AQ46,BB46,BM46,BW46)/7</f>
        <v>0.91440514030335385</v>
      </c>
    </row>
    <row r="53" spans="2:75" x14ac:dyDescent="0.25">
      <c r="BG53">
        <f>IF(BG39&gt;BG23, IF(BG39&gt;BG7, 2, 1), IF(BG23&gt;BG7, 1.5, 1))</f>
        <v>1</v>
      </c>
      <c r="BQ53">
        <f>IF(BQ39&gt;BQ23, IF(BQ39&gt;BQ7, 2, 1), IF(BQ23&gt;BQ7, 1.5, 1))</f>
        <v>1</v>
      </c>
    </row>
    <row r="54" spans="2:75" x14ac:dyDescent="0.25">
      <c r="C54">
        <f>IF(C40&gt;C24, IF(C40&gt;C8, 2, 1), IF(C24&gt;C8, 1.5, 1))</f>
        <v>1</v>
      </c>
      <c r="N54">
        <f>IF(N40&gt;N24, IF(N40&gt;N8, 2, 1), IF(N24&gt;N8, 1.5, 1))</f>
        <v>1</v>
      </c>
      <c r="Y54">
        <f>IF(Y40&gt;Y24, IF(Y40&gt;Y8, 2, 1), IF(Y24&gt;Y8, 1.5, 1))</f>
        <v>1</v>
      </c>
      <c r="AK54">
        <f>IF(AK40&gt;AK24, IF(AK40&gt;AK8, 2, 1), IF(AK24&gt;AK8, 1.5, 1))</f>
        <v>1</v>
      </c>
      <c r="AV54">
        <f>IF(AV40&gt;AV24, IF(AV40&gt;AV8, 2, 1), IF(AV24&gt;AV8, 1.5, 1))</f>
        <v>1</v>
      </c>
      <c r="BH54">
        <f>IF(BH40&gt;BH24, IF(BH40&gt;BH8, 2, 1), IF(BH24&gt;BH8, 1.5, 1))</f>
        <v>1</v>
      </c>
      <c r="BR54">
        <f>IF(BR40&gt;BR24, IF(BR40&gt;BR8, 2, 1), IF(BR24&gt;BR8, 1.5, 1))</f>
        <v>1</v>
      </c>
    </row>
    <row r="55" spans="2:75" x14ac:dyDescent="0.25">
      <c r="D55">
        <f>IF(D41&gt;D25, IF(D41&gt;D9, 2, 1), IF(D25&gt;D9, 1.5, 1))</f>
        <v>1</v>
      </c>
      <c r="O55">
        <f>IF(O41&gt;O25, IF(O41&gt;O9, 2, 1), IF(O25&gt;O9, 1.5, 1))</f>
        <v>1</v>
      </c>
      <c r="Z55">
        <f>IF(Z41&gt;Z25, IF(Z41&gt;Z9, 2, 1), IF(Z25&gt;Z9, 1.5, 1))</f>
        <v>1</v>
      </c>
      <c r="AL55">
        <f>IF(AL41&gt;AL25, IF(AL41&gt;AL9, 2, 1), IF(AL25&gt;AL9, 1.5, 1))</f>
        <v>1</v>
      </c>
      <c r="AW55">
        <f>IF(AW41&gt;AW25, IF(AW41&gt;AW9, 2, 1), IF(AW25&gt;AW9, 1.5, 1))</f>
        <v>1</v>
      </c>
      <c r="BI55">
        <f>IF(BI41&gt;BI25, IF(BI41&gt;BI9, 2, 1), IF(BI25&gt;BI9, 1.5, 1))</f>
        <v>1</v>
      </c>
      <c r="BS55">
        <f>IF(BS41&gt;BS25, IF(BS41&gt;BS9, 2, 1), IF(BS25&gt;BS9, 1.5, 1))</f>
        <v>1</v>
      </c>
    </row>
    <row r="56" spans="2:75" x14ac:dyDescent="0.25">
      <c r="E56">
        <f>IF(E42&gt;E26, IF(E42&gt;E10, 2, 1), IF(E26&gt;E10, 1.5, 1))</f>
        <v>2</v>
      </c>
      <c r="P56">
        <f>IF(P42&gt;P26, IF(P42&gt;P10, 2, 1), IF(P26&gt;P10, 1.5, 1))</f>
        <v>2</v>
      </c>
      <c r="AA56">
        <f>IF(AA42&gt;AA26, IF(AA42&gt;AA10, 2, 1), IF(AA26&gt;AA10, 1.5, 1))</f>
        <v>1</v>
      </c>
      <c r="AM56">
        <f>IF(AM42&gt;AM26, IF(AM42&gt;AM10, 2, 1), IF(AM26&gt;AM10, 1.5, 1))</f>
        <v>1</v>
      </c>
      <c r="AX56">
        <f>IF(AX42&gt;AX26, IF(AX42&gt;AX10, 2, 1), IF(AX26&gt;AX10, 1.5, 1))</f>
        <v>1</v>
      </c>
      <c r="BJ56">
        <f>IF(BJ42&gt;BJ26, IF(BJ42&gt;BJ10, 2, 1), IF(BJ26&gt;BJ10, 1.5, 1))</f>
        <v>1.5</v>
      </c>
      <c r="BT56">
        <f>IF(BT42&gt;BT26, IF(BT42&gt;BT10, 2, 1), IF(BT26&gt;BT10, 1.5, 1))</f>
        <v>1.5</v>
      </c>
    </row>
    <row r="57" spans="2:75" x14ac:dyDescent="0.25">
      <c r="F57">
        <f>IF(F43&gt;F27, IF(F43&gt;F11, 2, 1), IF(F27&gt;F11, 1.5, 1))</f>
        <v>1.5</v>
      </c>
      <c r="Q57">
        <f>IF(Q43&gt;Q27, IF(Q43&gt;Q11, 2, 1), IF(Q27&gt;Q11, 1.5, 1))</f>
        <v>1.5</v>
      </c>
      <c r="AB57">
        <f>IF(AB43&gt;AB27, IF(AB43&gt;AB11, 2, 1), IF(AB27&gt;AB11, 1.5, 1))</f>
        <v>1.5</v>
      </c>
      <c r="AN57">
        <f>IF(AN43&gt;AN27, IF(AN43&gt;AN11, 2, 1), IF(AN27&gt;AN11, 1.5, 1))</f>
        <v>1.5</v>
      </c>
      <c r="AY57">
        <f>IF(AY43&gt;AY27, IF(AY43&gt;AY11, 2, 1), IF(AY27&gt;AY11, 1.5, 1))</f>
        <v>1</v>
      </c>
      <c r="BK57">
        <f>IF(BK43&gt;BK27, IF(BK43&gt;BK11, 2, 1), IF(BK27&gt;BK11, 1.5, 1))</f>
        <v>1.5</v>
      </c>
      <c r="BU57">
        <f>IF(BU43&gt;BU27, IF(BU43&gt;BU11, 2, 1), IF(BU27&gt;BU11, 1.5, 1))</f>
        <v>1</v>
      </c>
    </row>
    <row r="58" spans="2:75" x14ac:dyDescent="0.25">
      <c r="G58">
        <f>IF(G44&gt;G28, IF(G44&gt;G12, 2, 1), IF(G28&gt;G12, 1.5, 1))</f>
        <v>1</v>
      </c>
      <c r="R58">
        <f>IF(R44&gt;R28, IF(R44&gt;R12, 2, 1), IF(R28&gt;R12, 1.5, 1))</f>
        <v>2</v>
      </c>
      <c r="AC58">
        <f>IF(AC44&gt;AC28, IF(AC44&gt;AC12, 2, 1), IF(AC28&gt;AC12, 1.5, 1))</f>
        <v>2</v>
      </c>
      <c r="AO58">
        <f>IF(AO44&gt;AO28, IF(AO44&gt;AO12, 2, 1), IF(AO28&gt;AO12, 1.5, 1))</f>
        <v>2</v>
      </c>
      <c r="AZ58">
        <f>IF(AZ44&gt;AZ28, IF(AZ44&gt;AZ12, 2, 1), IF(AZ28&gt;AZ12, 1.5, 1))</f>
        <v>1.5</v>
      </c>
      <c r="BL58">
        <f>IF(BL44&gt;BL28, IF(BL44&gt;BL12, 2, 1), IF(BL28&gt;BL12, 1.5, 1))</f>
        <v>2</v>
      </c>
      <c r="BV58">
        <f>IF(BV44&gt;BV28, IF(BV44&gt;BV12, 2, 1), IF(BV28&gt;BV12, 1.5, 1))</f>
        <v>1.5</v>
      </c>
    </row>
    <row r="59" spans="2:75" x14ac:dyDescent="0.25">
      <c r="H59">
        <f>IF(H45&gt;H29, IF(H45&gt;H13, 2, 1), IF(H29&gt;H13, 1.5, 1))</f>
        <v>2</v>
      </c>
      <c r="S59">
        <f>IF(S45&gt;S29, IF(S45&gt;S13, 2, 1), IF(S29&gt;S13, 1.5, 1))</f>
        <v>2</v>
      </c>
      <c r="AD59">
        <f>IF(AD45&gt;AD29, IF(AD45&gt;AD13, 2, 1), IF(AD29&gt;AD13, 1.5, 1))</f>
        <v>1</v>
      </c>
      <c r="AP59">
        <f>IF(AP45&gt;AP29, IF(AP45&gt;AP13, 2, 1), IF(AP29&gt;AP13, 1.5, 1))</f>
        <v>1</v>
      </c>
      <c r="BA59">
        <f>IF(BA45&gt;BA29, IF(BA45&gt;BA13, 2, 1), IF(BA29&gt;BA13, 1.5, 1))</f>
        <v>1.5</v>
      </c>
      <c r="BM59">
        <f>IF(BM45&gt;BM29, IF(BM45&gt;BM13, 2, 1), IF(BM29&gt;BM13, 1.5, 1))</f>
        <v>2</v>
      </c>
      <c r="BW59">
        <f>IF(BW45&gt;BW29, IF(BW45&gt;BW13, 2, 1), IF(BW29&gt;BW13, 1.5, 1))</f>
        <v>2</v>
      </c>
    </row>
    <row r="60" spans="2:75" x14ac:dyDescent="0.25">
      <c r="I60">
        <f>IF(I46&gt;I30, IF(I46&gt;I14, 2, 1), IF(I30&gt;I14, 1.5, 1))</f>
        <v>2</v>
      </c>
      <c r="T60">
        <f>IF(T46&gt;T30, IF(T46&gt;T14, 2, 1), IF(T30&gt;T14, 1.5, 1))</f>
        <v>2</v>
      </c>
      <c r="AE60">
        <f>IF(AE46&gt;AE30, IF(AE46&gt;AE14, 2, 1), IF(AE30&gt;AE14, 1.5, 1))</f>
        <v>1</v>
      </c>
      <c r="AQ60">
        <f>IF(AQ46&gt;AQ30, IF(AQ46&gt;AQ14, 2, 1), IF(AQ30&gt;AQ14, 1.5, 1))</f>
        <v>1</v>
      </c>
      <c r="BB60">
        <f>IF(BB46&gt;BB30, IF(BB46&gt;BB14, 2, 1), IF(BB30&gt;BB14, 1.5, 1))</f>
        <v>1</v>
      </c>
    </row>
    <row r="62" spans="2:75" x14ac:dyDescent="0.25">
      <c r="D62" s="4">
        <f>D15</f>
        <v>0.12794778816089827</v>
      </c>
      <c r="E62" s="4">
        <f>E16</f>
        <v>2.8802293093277909E-2</v>
      </c>
      <c r="F62" s="4">
        <f>F17</f>
        <v>0.23279500992333971</v>
      </c>
      <c r="G62" s="4">
        <f>G18</f>
        <v>0.18422554062366542</v>
      </c>
      <c r="H62" s="4">
        <f>H19</f>
        <v>0.37889391702053249</v>
      </c>
      <c r="I62" s="4">
        <f>I20</f>
        <v>0.90564318544970612</v>
      </c>
    </row>
    <row r="63" spans="2:75" x14ac:dyDescent="0.25">
      <c r="D63" s="4">
        <f>D31</f>
        <v>3.9731268696724095E-2</v>
      </c>
      <c r="E63" s="4">
        <f>E32</f>
        <v>3.307846711665853E-2</v>
      </c>
      <c r="F63" s="4">
        <f>F33</f>
        <v>0.2715990522675274</v>
      </c>
      <c r="G63" s="4">
        <f>G34</f>
        <v>0.19244822008048809</v>
      </c>
      <c r="H63" s="4">
        <f>H35</f>
        <v>0.43557396526251324</v>
      </c>
      <c r="I63" s="4">
        <f>I36</f>
        <v>0.84736203156568823</v>
      </c>
    </row>
    <row r="64" spans="2:75" x14ac:dyDescent="0.25">
      <c r="D64" s="4">
        <f>D47</f>
        <v>8.8062622309197647E-3</v>
      </c>
      <c r="E64" s="4">
        <f>E48</f>
        <v>6.2048634812451743E-2</v>
      </c>
      <c r="F64" s="4">
        <f>F49</f>
        <v>6.3432612570662239E-2</v>
      </c>
      <c r="G64" s="4">
        <f>G50</f>
        <v>0.22061515734907425</v>
      </c>
      <c r="H64" s="4">
        <f>H51</f>
        <v>0.35228901274579422</v>
      </c>
      <c r="I64" s="4">
        <f>I52</f>
        <v>0.91440514030335385</v>
      </c>
    </row>
    <row r="65" spans="1:14" x14ac:dyDescent="0.25">
      <c r="A65" s="25">
        <v>7</v>
      </c>
      <c r="B65" s="25">
        <v>7</v>
      </c>
      <c r="C65" s="25">
        <v>7</v>
      </c>
      <c r="H65" s="4">
        <v>6.9987922705314007</v>
      </c>
      <c r="I65" s="4">
        <v>4.4254390376858499</v>
      </c>
      <c r="J65" s="4">
        <v>4.9957370553626772</v>
      </c>
      <c r="K65" s="4">
        <v>4.8967336854950245</v>
      </c>
      <c r="L65" s="4">
        <v>2.0447367803076979</v>
      </c>
      <c r="M65" s="4">
        <v>2.4081770258859447</v>
      </c>
      <c r="N65" s="4">
        <v>5.3444482594194564</v>
      </c>
    </row>
    <row r="66" spans="1:14" x14ac:dyDescent="0.25">
      <c r="A66">
        <f t="shared" ref="A66:A71" si="0">COUNTIF(55:55, 1)</f>
        <v>7</v>
      </c>
      <c r="B66" s="25">
        <f t="shared" ref="B66:B71" si="1">COUNTIF(55:55, 1.5)</f>
        <v>0</v>
      </c>
      <c r="C66">
        <f t="shared" ref="C66:C71" si="2">COUNTIF(55:55, 2)</f>
        <v>0</v>
      </c>
      <c r="H66" s="4">
        <v>6.8140027519102802</v>
      </c>
      <c r="I66" s="4">
        <v>5.138505236803562</v>
      </c>
      <c r="J66" s="4">
        <v>3.8878649592919614</v>
      </c>
      <c r="K66" s="4">
        <v>5.1232815877664706</v>
      </c>
      <c r="L66" s="4">
        <v>4.9796589451849362</v>
      </c>
      <c r="M66" s="4">
        <v>3.3774957659864366</v>
      </c>
      <c r="N66" s="4">
        <v>4.3466383386934462</v>
      </c>
    </row>
    <row r="67" spans="1:14" x14ac:dyDescent="0.25">
      <c r="A67">
        <f t="shared" si="0"/>
        <v>3</v>
      </c>
      <c r="B67">
        <f t="shared" si="1"/>
        <v>2</v>
      </c>
      <c r="C67" s="25">
        <f t="shared" si="2"/>
        <v>2</v>
      </c>
      <c r="H67" s="4">
        <v>6.4185796262545241</v>
      </c>
      <c r="I67" s="4">
        <v>4.6623954681734681</v>
      </c>
      <c r="J67" s="4">
        <v>5.0568410943074751</v>
      </c>
      <c r="K67" s="4">
        <v>4.9586780404037096</v>
      </c>
      <c r="L67" s="4">
        <v>3.6819883638204356</v>
      </c>
      <c r="M67" s="4">
        <v>5.576807830801477</v>
      </c>
      <c r="N67" s="4">
        <v>5.3810810282169381</v>
      </c>
    </row>
    <row r="68" spans="1:14" x14ac:dyDescent="0.25">
      <c r="A68">
        <f t="shared" si="0"/>
        <v>2</v>
      </c>
      <c r="B68">
        <f t="shared" si="1"/>
        <v>5</v>
      </c>
      <c r="C68" s="25">
        <f t="shared" si="2"/>
        <v>0</v>
      </c>
    </row>
    <row r="69" spans="1:14" x14ac:dyDescent="0.25">
      <c r="A69">
        <f t="shared" si="0"/>
        <v>1</v>
      </c>
      <c r="B69" s="25">
        <f t="shared" si="1"/>
        <v>2</v>
      </c>
      <c r="C69">
        <f t="shared" si="2"/>
        <v>4</v>
      </c>
    </row>
    <row r="70" spans="1:14" x14ac:dyDescent="0.25">
      <c r="A70">
        <f t="shared" si="0"/>
        <v>2</v>
      </c>
      <c r="B70">
        <f t="shared" si="1"/>
        <v>1</v>
      </c>
      <c r="C70" s="25">
        <f t="shared" si="2"/>
        <v>4</v>
      </c>
    </row>
    <row r="71" spans="1:14" x14ac:dyDescent="0.25">
      <c r="A71" s="25">
        <f t="shared" si="0"/>
        <v>3</v>
      </c>
      <c r="B71">
        <f t="shared" si="1"/>
        <v>0</v>
      </c>
      <c r="C71">
        <f t="shared" si="2"/>
        <v>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1681-F4F0-453F-A1BA-DFA9089DDE1A}">
  <dimension ref="A1:CB140"/>
  <sheetViews>
    <sheetView topLeftCell="A13" zoomScaleNormal="100" workbookViewId="0">
      <selection activeCell="BQ17" sqref="BQ17:BW23"/>
    </sheetView>
  </sheetViews>
  <sheetFormatPr defaultRowHeight="15" x14ac:dyDescent="0.25"/>
  <cols>
    <col min="12" max="12" width="9.140625" style="18"/>
    <col min="23" max="23" width="9.140625" style="18"/>
    <col min="46" max="46" width="9.140625" style="18"/>
    <col min="57" max="57" width="9.140625" style="18"/>
    <col min="67" max="67" width="9.140625" style="18"/>
  </cols>
  <sheetData>
    <row r="1" spans="1:75" x14ac:dyDescent="0.25">
      <c r="B1" t="s">
        <v>22</v>
      </c>
    </row>
    <row r="2" spans="1:75" x14ac:dyDescent="0.25">
      <c r="A2" t="s">
        <v>23</v>
      </c>
      <c r="C2" t="s">
        <v>20</v>
      </c>
      <c r="D2" t="s">
        <v>24</v>
      </c>
      <c r="E2" t="s">
        <v>21</v>
      </c>
    </row>
    <row r="3" spans="1:75" x14ac:dyDescent="0.25">
      <c r="B3" t="s">
        <v>10</v>
      </c>
      <c r="C3" s="12">
        <v>0.44959128065395099</v>
      </c>
      <c r="D3" s="12">
        <v>0.469531122365627</v>
      </c>
      <c r="E3" s="12">
        <v>0.53327697509990801</v>
      </c>
    </row>
    <row r="4" spans="1:75" x14ac:dyDescent="0.25">
      <c r="B4" t="s">
        <v>11</v>
      </c>
      <c r="C4" s="12">
        <v>0.527409822702262</v>
      </c>
      <c r="D4" s="12">
        <v>0.56305798734506396</v>
      </c>
      <c r="E4" s="12">
        <v>0.63276744374949201</v>
      </c>
    </row>
    <row r="5" spans="1:75" x14ac:dyDescent="0.25">
      <c r="B5" t="s">
        <v>12</v>
      </c>
      <c r="C5" s="12">
        <v>0.61272747085104096</v>
      </c>
      <c r="D5" s="12">
        <v>0.63664940828402405</v>
      </c>
      <c r="E5" s="12">
        <v>0.69864794591783697</v>
      </c>
    </row>
    <row r="6" spans="1:75" x14ac:dyDescent="0.25">
      <c r="B6" t="s">
        <v>13</v>
      </c>
      <c r="C6" s="12">
        <v>0.65016540642722098</v>
      </c>
      <c r="D6" s="12">
        <v>0.69578582052553295</v>
      </c>
      <c r="E6" s="12">
        <v>0.75160659402067598</v>
      </c>
    </row>
    <row r="7" spans="1:75" x14ac:dyDescent="0.25">
      <c r="B7" t="s">
        <v>14</v>
      </c>
      <c r="C7" s="12">
        <v>0.69007514900233202</v>
      </c>
      <c r="D7" s="12">
        <v>0.74565543874704998</v>
      </c>
      <c r="E7" s="12">
        <v>0.79177247333671896</v>
      </c>
    </row>
    <row r="8" spans="1:75" x14ac:dyDescent="0.25">
      <c r="B8" t="s">
        <v>15</v>
      </c>
      <c r="C8" s="12">
        <v>0.70405967579974205</v>
      </c>
      <c r="D8" s="12">
        <v>0.79079301862481</v>
      </c>
      <c r="E8" s="12">
        <v>0.82556323890252103</v>
      </c>
    </row>
    <row r="9" spans="1:75" x14ac:dyDescent="0.25">
      <c r="B9" t="s">
        <v>16</v>
      </c>
      <c r="C9" s="12">
        <v>0.72578313253012094</v>
      </c>
      <c r="D9" s="12">
        <v>0.82931545700657505</v>
      </c>
      <c r="E9" s="12">
        <v>0.85525503272817105</v>
      </c>
    </row>
    <row r="11" spans="1:75" x14ac:dyDescent="0.25">
      <c r="A11" t="s">
        <v>8</v>
      </c>
    </row>
    <row r="12" spans="1:75" x14ac:dyDescent="0.25">
      <c r="A12" t="s">
        <v>9</v>
      </c>
      <c r="C12" t="s">
        <v>10</v>
      </c>
      <c r="L12" s="18" t="s">
        <v>11</v>
      </c>
      <c r="W12" s="18" t="s">
        <v>12</v>
      </c>
      <c r="AI12" t="s">
        <v>13</v>
      </c>
      <c r="AT12" s="18" t="s">
        <v>14</v>
      </c>
      <c r="BE12" s="18" t="s">
        <v>15</v>
      </c>
      <c r="BO12" s="18" t="s">
        <v>16</v>
      </c>
    </row>
    <row r="14" spans="1:75" s="5" customFormat="1" x14ac:dyDescent="0.25">
      <c r="A14" s="5" t="s">
        <v>17</v>
      </c>
      <c r="L14" s="19"/>
      <c r="W14" s="19"/>
      <c r="AT14" s="19"/>
      <c r="BE14" s="19"/>
      <c r="BO14" s="19"/>
    </row>
    <row r="15" spans="1:75" s="5" customFormat="1" x14ac:dyDescent="0.25">
      <c r="A15" s="17"/>
      <c r="B15" s="6" t="s">
        <v>1</v>
      </c>
      <c r="L15" s="17"/>
      <c r="M15" s="6" t="s">
        <v>1</v>
      </c>
      <c r="W15" s="17"/>
      <c r="X15" s="6" t="s">
        <v>1</v>
      </c>
      <c r="AI15" s="17"/>
      <c r="AJ15" s="6" t="s">
        <v>1</v>
      </c>
      <c r="AT15" s="17"/>
      <c r="AU15" s="6" t="s">
        <v>1</v>
      </c>
      <c r="BE15" s="17"/>
      <c r="BF15" s="6" t="s">
        <v>1</v>
      </c>
      <c r="BO15" s="17"/>
      <c r="BP15" s="6" t="s">
        <v>1</v>
      </c>
    </row>
    <row r="16" spans="1:75" s="5" customFormat="1" x14ac:dyDescent="0.25">
      <c r="A16" s="6" t="s">
        <v>0</v>
      </c>
      <c r="B16" s="16"/>
      <c r="C16" s="5" t="s">
        <v>2</v>
      </c>
      <c r="D16" s="5">
        <v>12</v>
      </c>
      <c r="E16" s="5">
        <v>8</v>
      </c>
      <c r="F16" s="5">
        <v>4</v>
      </c>
      <c r="G16" s="5">
        <v>3</v>
      </c>
      <c r="H16" s="5">
        <v>2</v>
      </c>
      <c r="I16" s="5">
        <v>1</v>
      </c>
      <c r="L16" s="15" t="s">
        <v>0</v>
      </c>
      <c r="M16" s="16"/>
      <c r="N16" s="5" t="s">
        <v>2</v>
      </c>
      <c r="O16" s="5">
        <v>12</v>
      </c>
      <c r="P16" s="5">
        <v>8</v>
      </c>
      <c r="Q16" s="5">
        <v>4</v>
      </c>
      <c r="R16" s="5">
        <v>3</v>
      </c>
      <c r="S16" s="5">
        <v>2</v>
      </c>
      <c r="T16" s="5">
        <v>1</v>
      </c>
      <c r="W16" s="15" t="s">
        <v>0</v>
      </c>
      <c r="X16" s="16"/>
      <c r="Y16" s="5" t="s">
        <v>2</v>
      </c>
      <c r="Z16" s="5">
        <v>12</v>
      </c>
      <c r="AA16" s="5">
        <v>8</v>
      </c>
      <c r="AB16" s="5">
        <v>4</v>
      </c>
      <c r="AC16" s="5">
        <v>3</v>
      </c>
      <c r="AD16" s="5">
        <v>2</v>
      </c>
      <c r="AE16" s="5">
        <v>1</v>
      </c>
      <c r="AI16" s="6" t="s">
        <v>0</v>
      </c>
      <c r="AJ16" s="16"/>
      <c r="AK16" s="5" t="s">
        <v>2</v>
      </c>
      <c r="AL16" s="5">
        <v>12</v>
      </c>
      <c r="AM16" s="5">
        <v>8</v>
      </c>
      <c r="AN16" s="5">
        <v>4</v>
      </c>
      <c r="AO16" s="5">
        <v>3</v>
      </c>
      <c r="AP16" s="5">
        <v>2</v>
      </c>
      <c r="AQ16" s="5">
        <v>1</v>
      </c>
      <c r="AT16" s="15" t="s">
        <v>0</v>
      </c>
      <c r="AU16" s="16"/>
      <c r="AV16" s="5" t="s">
        <v>2</v>
      </c>
      <c r="AW16" s="5">
        <v>12</v>
      </c>
      <c r="AX16" s="5">
        <v>8</v>
      </c>
      <c r="AY16" s="5">
        <v>4</v>
      </c>
      <c r="AZ16" s="5">
        <v>3</v>
      </c>
      <c r="BA16" s="5">
        <v>2</v>
      </c>
      <c r="BB16" s="5">
        <v>1</v>
      </c>
      <c r="BE16" s="15" t="s">
        <v>0</v>
      </c>
      <c r="BF16" s="16"/>
      <c r="BG16" s="5" t="s">
        <v>2</v>
      </c>
      <c r="BH16" s="5">
        <v>12</v>
      </c>
      <c r="BI16" s="5">
        <v>8</v>
      </c>
      <c r="BJ16" s="5">
        <v>4</v>
      </c>
      <c r="BK16" s="5">
        <v>3</v>
      </c>
      <c r="BL16" s="5">
        <v>2</v>
      </c>
      <c r="BM16" s="5">
        <v>1</v>
      </c>
      <c r="BO16" s="15" t="s">
        <v>0</v>
      </c>
      <c r="BP16" s="16"/>
      <c r="BQ16" s="5" t="s">
        <v>2</v>
      </c>
      <c r="BR16" s="5">
        <v>12</v>
      </c>
      <c r="BS16" s="5">
        <v>8</v>
      </c>
      <c r="BT16" s="5">
        <v>4</v>
      </c>
      <c r="BU16" s="5">
        <v>3</v>
      </c>
      <c r="BV16" s="5">
        <v>2</v>
      </c>
      <c r="BW16" s="5">
        <v>1</v>
      </c>
    </row>
    <row r="17" spans="1:80" x14ac:dyDescent="0.25">
      <c r="A17" s="5"/>
      <c r="B17" s="5" t="s">
        <v>2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5"/>
      <c r="K17" s="5">
        <f t="shared" ref="K17:K23" si="0">SUM(C17:I17)</f>
        <v>0</v>
      </c>
      <c r="L17" s="5"/>
      <c r="M17" s="5" t="s">
        <v>2</v>
      </c>
      <c r="N17" s="13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5"/>
      <c r="V17" s="5">
        <f t="shared" ref="V17:V23" si="1">SUM(N17:T17)</f>
        <v>0</v>
      </c>
      <c r="W17" s="5"/>
      <c r="X17" s="5" t="s">
        <v>2</v>
      </c>
      <c r="Y17" s="13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5"/>
      <c r="AG17" s="5">
        <f t="shared" ref="AG17:AH23" si="2">SUM(Y17:AE17)</f>
        <v>0</v>
      </c>
      <c r="AH17" s="5">
        <f t="shared" si="2"/>
        <v>0</v>
      </c>
      <c r="AI17" s="5"/>
      <c r="AJ17" s="5" t="s">
        <v>2</v>
      </c>
      <c r="AK17" s="13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5"/>
      <c r="AS17" s="5">
        <f t="shared" ref="AS17:AS23" si="3">SUM(AK17:AQ17)</f>
        <v>0</v>
      </c>
      <c r="AT17" s="5"/>
      <c r="AU17" s="5" t="s">
        <v>2</v>
      </c>
      <c r="AV17" s="13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5"/>
      <c r="BD17" s="5">
        <f t="shared" ref="BD17:BD23" si="4">SUM(AV17:BB17)</f>
        <v>0</v>
      </c>
      <c r="BE17" s="5"/>
      <c r="BF17" s="5" t="s">
        <v>2</v>
      </c>
      <c r="BG17" s="13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6">
        <f>SUM(BG17:BM17)</f>
        <v>0</v>
      </c>
      <c r="BO17" s="5"/>
      <c r="BP17" s="5" t="s">
        <v>2</v>
      </c>
      <c r="BQ17" s="13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5"/>
      <c r="BY17" s="5">
        <f t="shared" ref="BY17:BY23" si="5">SUM(BQ17:BW17)</f>
        <v>0</v>
      </c>
      <c r="BZ17" s="5"/>
      <c r="CA17" s="5"/>
      <c r="CB17" s="5"/>
    </row>
    <row r="18" spans="1:80" x14ac:dyDescent="0.25">
      <c r="A18" s="5"/>
      <c r="B18" s="5">
        <v>12</v>
      </c>
      <c r="C18" s="2">
        <v>0</v>
      </c>
      <c r="D18" s="13">
        <v>349</v>
      </c>
      <c r="E18" s="2">
        <v>26</v>
      </c>
      <c r="F18" s="2">
        <v>18</v>
      </c>
      <c r="G18" s="2">
        <v>18</v>
      </c>
      <c r="H18" s="2">
        <v>17</v>
      </c>
      <c r="I18" s="2">
        <v>178</v>
      </c>
      <c r="J18" s="5"/>
      <c r="K18" s="5">
        <f t="shared" si="0"/>
        <v>606</v>
      </c>
      <c r="L18" s="5"/>
      <c r="M18" s="5">
        <v>12</v>
      </c>
      <c r="N18" s="2">
        <v>0</v>
      </c>
      <c r="O18" s="13">
        <v>224</v>
      </c>
      <c r="P18" s="2">
        <v>37</v>
      </c>
      <c r="Q18" s="2">
        <v>33</v>
      </c>
      <c r="R18" s="2">
        <v>16</v>
      </c>
      <c r="S18" s="2">
        <v>19</v>
      </c>
      <c r="T18" s="2">
        <v>187</v>
      </c>
      <c r="U18" s="5"/>
      <c r="V18" s="5">
        <f t="shared" si="1"/>
        <v>516</v>
      </c>
      <c r="W18" s="5"/>
      <c r="X18" s="5">
        <v>12</v>
      </c>
      <c r="Y18" s="2">
        <v>0</v>
      </c>
      <c r="Z18" s="13">
        <v>116</v>
      </c>
      <c r="AA18" s="2">
        <v>41</v>
      </c>
      <c r="AB18" s="2">
        <v>33</v>
      </c>
      <c r="AC18" s="2">
        <v>26</v>
      </c>
      <c r="AD18" s="2">
        <v>24</v>
      </c>
      <c r="AE18" s="2">
        <v>192</v>
      </c>
      <c r="AF18" s="5"/>
      <c r="AG18" s="5">
        <f t="shared" si="2"/>
        <v>432</v>
      </c>
      <c r="AH18" s="5">
        <f t="shared" si="2"/>
        <v>432</v>
      </c>
      <c r="AI18" s="5"/>
      <c r="AJ18" s="5">
        <v>12</v>
      </c>
      <c r="AK18" s="2">
        <v>0</v>
      </c>
      <c r="AL18" s="13">
        <v>34</v>
      </c>
      <c r="AM18" s="2">
        <v>29</v>
      </c>
      <c r="AN18" s="2">
        <v>37</v>
      </c>
      <c r="AO18" s="2">
        <v>45</v>
      </c>
      <c r="AP18" s="2">
        <v>28</v>
      </c>
      <c r="AQ18" s="2">
        <v>179</v>
      </c>
      <c r="AR18" s="5"/>
      <c r="AS18" s="5">
        <f t="shared" si="3"/>
        <v>352</v>
      </c>
      <c r="AT18" s="5"/>
      <c r="AU18" s="5">
        <v>12</v>
      </c>
      <c r="AV18" s="2">
        <v>0</v>
      </c>
      <c r="AW18" s="13">
        <v>1</v>
      </c>
      <c r="AX18" s="2">
        <v>22</v>
      </c>
      <c r="AY18" s="2">
        <v>21</v>
      </c>
      <c r="AZ18" s="2">
        <v>39</v>
      </c>
      <c r="BA18" s="2">
        <v>19</v>
      </c>
      <c r="BB18" s="2">
        <v>170</v>
      </c>
      <c r="BC18" s="5"/>
      <c r="BD18" s="5">
        <f t="shared" si="4"/>
        <v>272</v>
      </c>
      <c r="BE18" s="5"/>
      <c r="BF18" s="5">
        <v>12</v>
      </c>
      <c r="BG18" s="2">
        <v>0</v>
      </c>
      <c r="BH18" s="13">
        <v>0</v>
      </c>
      <c r="BI18" s="2">
        <v>7</v>
      </c>
      <c r="BJ18" s="2">
        <v>9</v>
      </c>
      <c r="BK18" s="2">
        <v>14</v>
      </c>
      <c r="BL18" s="2">
        <v>31</v>
      </c>
      <c r="BM18" s="2">
        <v>131</v>
      </c>
      <c r="BN18" s="26">
        <f t="shared" ref="BN18:BN23" si="6">SUM(BG18:BM18)</f>
        <v>192</v>
      </c>
      <c r="BO18" s="5"/>
      <c r="BP18" s="5">
        <v>12</v>
      </c>
      <c r="BQ18" s="2">
        <v>0</v>
      </c>
      <c r="BR18" s="13">
        <v>0</v>
      </c>
      <c r="BS18" s="2">
        <v>0</v>
      </c>
      <c r="BT18" s="2">
        <v>1</v>
      </c>
      <c r="BU18" s="2">
        <v>15</v>
      </c>
      <c r="BV18" s="2">
        <v>42</v>
      </c>
      <c r="BW18" s="2">
        <v>54</v>
      </c>
      <c r="BX18" s="5"/>
      <c r="BY18" s="5">
        <f t="shared" si="5"/>
        <v>112</v>
      </c>
      <c r="BZ18" s="5"/>
      <c r="CA18" s="5"/>
      <c r="CB18" s="5"/>
    </row>
    <row r="19" spans="1:80" x14ac:dyDescent="0.25">
      <c r="A19" s="5"/>
      <c r="B19" s="5">
        <v>8</v>
      </c>
      <c r="C19" s="2">
        <v>0</v>
      </c>
      <c r="D19" s="2">
        <v>9</v>
      </c>
      <c r="E19" s="13">
        <v>34</v>
      </c>
      <c r="F19" s="2">
        <v>76</v>
      </c>
      <c r="G19" s="2">
        <v>91</v>
      </c>
      <c r="H19" s="2">
        <v>51</v>
      </c>
      <c r="I19" s="2">
        <v>307</v>
      </c>
      <c r="J19" s="5"/>
      <c r="K19" s="5">
        <f t="shared" si="0"/>
        <v>568</v>
      </c>
      <c r="L19" s="5"/>
      <c r="M19" s="5">
        <v>8</v>
      </c>
      <c r="N19" s="2">
        <v>0</v>
      </c>
      <c r="O19" s="2">
        <v>7</v>
      </c>
      <c r="P19" s="13">
        <v>34</v>
      </c>
      <c r="Q19" s="2">
        <v>76</v>
      </c>
      <c r="R19" s="2">
        <v>87</v>
      </c>
      <c r="S19" s="2">
        <v>109</v>
      </c>
      <c r="T19" s="2">
        <v>253</v>
      </c>
      <c r="U19" s="5"/>
      <c r="V19" s="5">
        <f t="shared" si="1"/>
        <v>566</v>
      </c>
      <c r="W19" s="5"/>
      <c r="X19" s="5">
        <v>8</v>
      </c>
      <c r="Y19" s="2">
        <v>0</v>
      </c>
      <c r="Z19" s="2">
        <v>6</v>
      </c>
      <c r="AA19" s="13">
        <v>20</v>
      </c>
      <c r="AB19" s="2">
        <v>61</v>
      </c>
      <c r="AC19" s="2">
        <v>118</v>
      </c>
      <c r="AD19" s="2">
        <v>98</v>
      </c>
      <c r="AE19" s="2">
        <v>230</v>
      </c>
      <c r="AF19" s="5"/>
      <c r="AG19" s="5">
        <f t="shared" si="2"/>
        <v>533</v>
      </c>
      <c r="AH19" s="5">
        <f t="shared" si="2"/>
        <v>533</v>
      </c>
      <c r="AI19" s="5"/>
      <c r="AJ19" s="5">
        <v>8</v>
      </c>
      <c r="AK19" s="2">
        <v>0</v>
      </c>
      <c r="AL19" s="2">
        <v>2</v>
      </c>
      <c r="AM19" s="13">
        <v>22</v>
      </c>
      <c r="AN19" s="2">
        <v>56</v>
      </c>
      <c r="AO19" s="2">
        <v>95</v>
      </c>
      <c r="AP19" s="2">
        <v>92</v>
      </c>
      <c r="AQ19" s="2">
        <v>213</v>
      </c>
      <c r="AR19" s="5"/>
      <c r="AS19" s="5">
        <f t="shared" si="3"/>
        <v>480</v>
      </c>
      <c r="AT19" s="5"/>
      <c r="AU19" s="5">
        <v>8</v>
      </c>
      <c r="AV19" s="2">
        <v>0</v>
      </c>
      <c r="AW19" s="2">
        <v>0</v>
      </c>
      <c r="AX19" s="13">
        <v>3</v>
      </c>
      <c r="AY19" s="2">
        <v>29</v>
      </c>
      <c r="AZ19" s="2">
        <v>48</v>
      </c>
      <c r="BA19" s="2">
        <v>99</v>
      </c>
      <c r="BB19" s="2">
        <v>195</v>
      </c>
      <c r="BC19" s="5"/>
      <c r="BD19" s="5">
        <f t="shared" si="4"/>
        <v>374</v>
      </c>
      <c r="BE19" s="5"/>
      <c r="BF19" s="5">
        <v>8</v>
      </c>
      <c r="BG19" s="2">
        <v>0</v>
      </c>
      <c r="BH19" s="2">
        <v>0</v>
      </c>
      <c r="BI19" s="13">
        <v>0</v>
      </c>
      <c r="BJ19" s="2">
        <v>7</v>
      </c>
      <c r="BK19" s="2">
        <v>33</v>
      </c>
      <c r="BL19" s="2">
        <v>73</v>
      </c>
      <c r="BM19" s="2">
        <v>151</v>
      </c>
      <c r="BN19" s="26">
        <f t="shared" si="6"/>
        <v>264</v>
      </c>
      <c r="BO19" s="5"/>
      <c r="BP19" s="5">
        <v>8</v>
      </c>
      <c r="BQ19" s="2">
        <v>0</v>
      </c>
      <c r="BR19" s="2">
        <v>0</v>
      </c>
      <c r="BS19" s="13">
        <v>0</v>
      </c>
      <c r="BT19" s="2">
        <v>1</v>
      </c>
      <c r="BU19" s="2">
        <v>34</v>
      </c>
      <c r="BV19" s="2">
        <v>67</v>
      </c>
      <c r="BW19" s="2">
        <v>52</v>
      </c>
      <c r="BX19" s="5"/>
      <c r="BY19" s="5">
        <f t="shared" si="5"/>
        <v>154</v>
      </c>
      <c r="BZ19" s="5"/>
      <c r="CA19" s="5"/>
      <c r="CB19" s="5"/>
    </row>
    <row r="20" spans="1:80" x14ac:dyDescent="0.25">
      <c r="A20" s="5"/>
      <c r="B20" s="5">
        <v>4</v>
      </c>
      <c r="C20" s="2">
        <v>0</v>
      </c>
      <c r="D20" s="2">
        <v>18</v>
      </c>
      <c r="E20" s="2">
        <v>40</v>
      </c>
      <c r="F20" s="13">
        <v>60</v>
      </c>
      <c r="G20" s="2">
        <v>83</v>
      </c>
      <c r="H20" s="2">
        <v>48</v>
      </c>
      <c r="I20" s="2">
        <v>333</v>
      </c>
      <c r="J20" s="5"/>
      <c r="K20" s="5">
        <f t="shared" si="0"/>
        <v>582</v>
      </c>
      <c r="L20" s="5"/>
      <c r="M20" s="5">
        <v>4</v>
      </c>
      <c r="N20" s="2">
        <v>0</v>
      </c>
      <c r="O20" s="2">
        <v>10</v>
      </c>
      <c r="P20" s="2">
        <v>64</v>
      </c>
      <c r="Q20" s="13">
        <v>56</v>
      </c>
      <c r="R20" s="2">
        <v>78</v>
      </c>
      <c r="S20" s="2">
        <v>73</v>
      </c>
      <c r="T20" s="2">
        <v>263</v>
      </c>
      <c r="U20" s="5"/>
      <c r="V20" s="5">
        <f t="shared" si="1"/>
        <v>544</v>
      </c>
      <c r="W20" s="5"/>
      <c r="X20" s="5">
        <v>4</v>
      </c>
      <c r="Y20" s="2">
        <v>0</v>
      </c>
      <c r="Z20" s="2">
        <v>18</v>
      </c>
      <c r="AA20" s="2">
        <v>37</v>
      </c>
      <c r="AB20" s="13">
        <v>97</v>
      </c>
      <c r="AC20" s="2">
        <v>74</v>
      </c>
      <c r="AD20" s="2">
        <v>79</v>
      </c>
      <c r="AE20" s="2">
        <v>174</v>
      </c>
      <c r="AF20" s="5"/>
      <c r="AG20" s="5">
        <f t="shared" si="2"/>
        <v>479</v>
      </c>
      <c r="AH20" s="5">
        <f t="shared" si="2"/>
        <v>479</v>
      </c>
      <c r="AI20" s="5"/>
      <c r="AJ20" s="5">
        <v>4</v>
      </c>
      <c r="AK20" s="2">
        <v>0</v>
      </c>
      <c r="AL20" s="2">
        <v>13</v>
      </c>
      <c r="AM20" s="2">
        <v>70</v>
      </c>
      <c r="AN20" s="13">
        <v>77</v>
      </c>
      <c r="AO20" s="2">
        <v>133</v>
      </c>
      <c r="AP20" s="2">
        <v>65</v>
      </c>
      <c r="AQ20" s="2">
        <v>82</v>
      </c>
      <c r="AR20" s="5"/>
      <c r="AS20" s="5">
        <f t="shared" si="3"/>
        <v>440</v>
      </c>
      <c r="AT20" s="5"/>
      <c r="AU20" s="5">
        <v>4</v>
      </c>
      <c r="AV20" s="2">
        <v>0</v>
      </c>
      <c r="AW20" s="2">
        <v>0</v>
      </c>
      <c r="AX20" s="2">
        <v>27</v>
      </c>
      <c r="AY20" s="13">
        <v>90</v>
      </c>
      <c r="AZ20" s="2">
        <v>126</v>
      </c>
      <c r="BA20" s="2">
        <v>73</v>
      </c>
      <c r="BB20" s="2">
        <v>24</v>
      </c>
      <c r="BC20" s="5"/>
      <c r="BD20" s="5">
        <f t="shared" si="4"/>
        <v>340</v>
      </c>
      <c r="BE20" s="5"/>
      <c r="BF20" s="5">
        <v>4</v>
      </c>
      <c r="BG20" s="2">
        <v>0</v>
      </c>
      <c r="BH20" s="2">
        <v>0</v>
      </c>
      <c r="BI20" s="2">
        <v>21</v>
      </c>
      <c r="BJ20" s="13">
        <v>47</v>
      </c>
      <c r="BK20" s="2">
        <v>97</v>
      </c>
      <c r="BL20" s="2">
        <v>66</v>
      </c>
      <c r="BM20" s="2">
        <v>9</v>
      </c>
      <c r="BN20" s="26">
        <f t="shared" si="6"/>
        <v>240</v>
      </c>
      <c r="BO20" s="5"/>
      <c r="BP20" s="5">
        <v>4</v>
      </c>
      <c r="BQ20" s="2">
        <v>0</v>
      </c>
      <c r="BR20" s="2">
        <v>0</v>
      </c>
      <c r="BS20" s="2">
        <v>6</v>
      </c>
      <c r="BT20" s="13">
        <v>20</v>
      </c>
      <c r="BU20" s="2">
        <v>59</v>
      </c>
      <c r="BV20" s="2">
        <v>51</v>
      </c>
      <c r="BW20" s="2">
        <v>4</v>
      </c>
      <c r="BX20" s="5"/>
      <c r="BY20" s="5">
        <f t="shared" si="5"/>
        <v>140</v>
      </c>
      <c r="BZ20" s="5"/>
      <c r="CA20" s="5"/>
      <c r="CB20" s="5"/>
    </row>
    <row r="21" spans="1:80" x14ac:dyDescent="0.25">
      <c r="A21" s="5"/>
      <c r="B21" s="5">
        <v>3</v>
      </c>
      <c r="C21" s="2">
        <v>0</v>
      </c>
      <c r="D21" s="2">
        <v>24</v>
      </c>
      <c r="E21" s="2">
        <v>51</v>
      </c>
      <c r="F21" s="14">
        <v>51</v>
      </c>
      <c r="G21" s="13">
        <v>71</v>
      </c>
      <c r="H21" s="2">
        <v>36</v>
      </c>
      <c r="I21" s="2">
        <v>368</v>
      </c>
      <c r="J21" s="5"/>
      <c r="K21" s="5">
        <f t="shared" si="0"/>
        <v>601</v>
      </c>
      <c r="L21" s="5"/>
      <c r="M21" s="5">
        <v>3</v>
      </c>
      <c r="N21" s="2">
        <v>0</v>
      </c>
      <c r="O21" s="2">
        <v>47</v>
      </c>
      <c r="P21" s="2">
        <v>102</v>
      </c>
      <c r="Q21" s="2">
        <v>75</v>
      </c>
      <c r="R21" s="13">
        <v>44</v>
      </c>
      <c r="S21" s="2">
        <v>41</v>
      </c>
      <c r="T21" s="2">
        <v>235</v>
      </c>
      <c r="U21" s="5"/>
      <c r="V21" s="5">
        <f t="shared" si="1"/>
        <v>544</v>
      </c>
      <c r="W21" s="5"/>
      <c r="X21" s="5">
        <v>3</v>
      </c>
      <c r="Y21" s="2">
        <v>0</v>
      </c>
      <c r="Z21" s="2">
        <v>71</v>
      </c>
      <c r="AA21" s="2">
        <v>140</v>
      </c>
      <c r="AB21" s="2">
        <v>75</v>
      </c>
      <c r="AC21" s="13">
        <v>43</v>
      </c>
      <c r="AD21" s="2">
        <v>32</v>
      </c>
      <c r="AE21" s="2">
        <v>153</v>
      </c>
      <c r="AF21" s="5"/>
      <c r="AG21" s="5">
        <f t="shared" si="2"/>
        <v>514</v>
      </c>
      <c r="AH21" s="5">
        <f t="shared" si="2"/>
        <v>514</v>
      </c>
      <c r="AI21" s="5"/>
      <c r="AJ21" s="5">
        <v>3</v>
      </c>
      <c r="AK21" s="2">
        <v>0</v>
      </c>
      <c r="AL21" s="2">
        <v>65</v>
      </c>
      <c r="AM21" s="2">
        <v>138</v>
      </c>
      <c r="AN21" s="2">
        <v>75</v>
      </c>
      <c r="AO21" s="13">
        <v>40</v>
      </c>
      <c r="AP21" s="2">
        <v>32</v>
      </c>
      <c r="AQ21" s="2">
        <v>89</v>
      </c>
      <c r="AR21" s="5"/>
      <c r="AS21" s="5">
        <f t="shared" si="3"/>
        <v>439</v>
      </c>
      <c r="AT21" s="5"/>
      <c r="AU21" s="5">
        <v>3</v>
      </c>
      <c r="AV21" s="2">
        <v>0</v>
      </c>
      <c r="AW21" s="2">
        <v>36</v>
      </c>
      <c r="AX21" s="2">
        <v>102</v>
      </c>
      <c r="AY21" s="2">
        <v>89</v>
      </c>
      <c r="AZ21" s="13">
        <v>39</v>
      </c>
      <c r="BA21" s="2">
        <v>54</v>
      </c>
      <c r="BB21" s="2">
        <v>18</v>
      </c>
      <c r="BC21" s="5"/>
      <c r="BD21" s="5">
        <f t="shared" si="4"/>
        <v>338</v>
      </c>
      <c r="BE21" s="5"/>
      <c r="BF21" s="5">
        <v>3</v>
      </c>
      <c r="BG21" s="2">
        <v>0</v>
      </c>
      <c r="BH21" s="2">
        <v>17</v>
      </c>
      <c r="BI21" s="2">
        <v>112</v>
      </c>
      <c r="BJ21" s="2">
        <v>75</v>
      </c>
      <c r="BK21" s="13">
        <v>57</v>
      </c>
      <c r="BL21" s="14">
        <v>8</v>
      </c>
      <c r="BM21" s="2">
        <v>0</v>
      </c>
      <c r="BN21" s="26">
        <f t="shared" si="6"/>
        <v>269</v>
      </c>
      <c r="BO21" s="5"/>
      <c r="BP21" s="5">
        <v>3</v>
      </c>
      <c r="BQ21" s="2">
        <v>0</v>
      </c>
      <c r="BR21" s="2">
        <v>0</v>
      </c>
      <c r="BS21" s="2">
        <v>31</v>
      </c>
      <c r="BT21" s="2">
        <v>112</v>
      </c>
      <c r="BU21" s="13">
        <v>25</v>
      </c>
      <c r="BV21" s="14">
        <v>0</v>
      </c>
      <c r="BW21" s="2">
        <v>0</v>
      </c>
      <c r="BX21" s="5"/>
      <c r="BY21" s="5">
        <f t="shared" si="5"/>
        <v>168</v>
      </c>
      <c r="BZ21" s="5"/>
      <c r="CA21" s="5"/>
      <c r="CB21" s="5"/>
    </row>
    <row r="22" spans="1:80" x14ac:dyDescent="0.25">
      <c r="A22" s="5"/>
      <c r="B22" s="5">
        <v>2</v>
      </c>
      <c r="C22" s="2">
        <v>0</v>
      </c>
      <c r="D22" s="2">
        <v>3</v>
      </c>
      <c r="E22" s="2">
        <v>16</v>
      </c>
      <c r="F22" s="2">
        <v>43</v>
      </c>
      <c r="G22" s="2">
        <v>69</v>
      </c>
      <c r="H22" s="13">
        <v>32</v>
      </c>
      <c r="I22" s="2">
        <v>184</v>
      </c>
      <c r="J22" s="5"/>
      <c r="K22" s="5">
        <f t="shared" si="0"/>
        <v>347</v>
      </c>
      <c r="L22" s="5"/>
      <c r="M22" s="5">
        <v>2</v>
      </c>
      <c r="N22" s="2">
        <v>0</v>
      </c>
      <c r="O22" s="2">
        <v>2</v>
      </c>
      <c r="P22" s="2">
        <v>4</v>
      </c>
      <c r="Q22" s="2">
        <v>15</v>
      </c>
      <c r="R22" s="2">
        <v>58</v>
      </c>
      <c r="S22" s="13">
        <v>125</v>
      </c>
      <c r="T22" s="14">
        <v>116</v>
      </c>
      <c r="U22" s="5"/>
      <c r="V22" s="5">
        <f t="shared" si="1"/>
        <v>320</v>
      </c>
      <c r="W22" s="5"/>
      <c r="X22" s="5">
        <v>2</v>
      </c>
      <c r="Y22" s="2">
        <v>0</v>
      </c>
      <c r="Z22" s="2">
        <v>0</v>
      </c>
      <c r="AA22" s="2">
        <v>0</v>
      </c>
      <c r="AB22" s="2">
        <v>1</v>
      </c>
      <c r="AC22" s="2">
        <v>54</v>
      </c>
      <c r="AD22" s="13">
        <v>103</v>
      </c>
      <c r="AE22" s="2">
        <v>112</v>
      </c>
      <c r="AF22" s="5"/>
      <c r="AG22" s="5">
        <f t="shared" si="2"/>
        <v>270</v>
      </c>
      <c r="AH22" s="5">
        <f t="shared" si="2"/>
        <v>270</v>
      </c>
      <c r="AI22" s="5"/>
      <c r="AJ22" s="5">
        <v>2</v>
      </c>
      <c r="AK22" s="2">
        <v>0</v>
      </c>
      <c r="AL22" s="2">
        <v>0</v>
      </c>
      <c r="AM22" s="2">
        <v>0</v>
      </c>
      <c r="AN22" s="2">
        <v>0</v>
      </c>
      <c r="AO22" s="2">
        <v>18</v>
      </c>
      <c r="AP22" s="13">
        <v>124</v>
      </c>
      <c r="AQ22" s="2">
        <v>78</v>
      </c>
      <c r="AR22" s="5"/>
      <c r="AS22" s="5">
        <f t="shared" si="3"/>
        <v>220</v>
      </c>
      <c r="AT22" s="5"/>
      <c r="AU22" s="5">
        <v>2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13">
        <v>129</v>
      </c>
      <c r="BB22" s="2">
        <v>41</v>
      </c>
      <c r="BC22" s="5"/>
      <c r="BD22" s="5">
        <f t="shared" si="4"/>
        <v>170</v>
      </c>
      <c r="BE22" s="5"/>
      <c r="BF22" s="5">
        <v>2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13">
        <v>102</v>
      </c>
      <c r="BM22" s="2">
        <v>18</v>
      </c>
      <c r="BN22" s="26">
        <f t="shared" si="6"/>
        <v>120</v>
      </c>
      <c r="BO22" s="5"/>
      <c r="BP22" s="5">
        <v>2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13">
        <v>63</v>
      </c>
      <c r="BW22" s="2">
        <v>7</v>
      </c>
      <c r="BX22" s="5"/>
      <c r="BY22" s="5">
        <f t="shared" si="5"/>
        <v>70</v>
      </c>
      <c r="BZ22" s="5"/>
      <c r="CA22" s="5"/>
      <c r="CB22" s="5"/>
    </row>
    <row r="23" spans="1:80" x14ac:dyDescent="0.25">
      <c r="A23" s="5"/>
      <c r="B23" s="5">
        <v>1</v>
      </c>
      <c r="C23" s="2">
        <v>0</v>
      </c>
      <c r="D23" s="2">
        <v>0</v>
      </c>
      <c r="E23" s="2">
        <v>0</v>
      </c>
      <c r="F23" s="2">
        <v>95</v>
      </c>
      <c r="G23" s="2">
        <v>196</v>
      </c>
      <c r="H23" s="2">
        <v>86</v>
      </c>
      <c r="I23" s="13">
        <v>511</v>
      </c>
      <c r="J23" s="5"/>
      <c r="K23" s="5">
        <f t="shared" si="0"/>
        <v>888</v>
      </c>
      <c r="L23" s="5"/>
      <c r="M23" s="5">
        <v>1</v>
      </c>
      <c r="N23" s="2">
        <v>0</v>
      </c>
      <c r="O23" s="2">
        <v>0</v>
      </c>
      <c r="P23" s="2">
        <v>0</v>
      </c>
      <c r="Q23" s="2">
        <v>0</v>
      </c>
      <c r="R23" s="2">
        <v>26</v>
      </c>
      <c r="S23" s="2">
        <v>293</v>
      </c>
      <c r="T23" s="13">
        <v>449</v>
      </c>
      <c r="U23" s="5"/>
      <c r="V23" s="5">
        <f t="shared" si="1"/>
        <v>768</v>
      </c>
      <c r="W23" s="5"/>
      <c r="X23" s="5">
        <v>1</v>
      </c>
      <c r="Y23" s="2">
        <v>0</v>
      </c>
      <c r="Z23" s="2">
        <v>0</v>
      </c>
      <c r="AA23" s="2">
        <v>0</v>
      </c>
      <c r="AB23" s="2">
        <v>0</v>
      </c>
      <c r="AC23" s="2">
        <v>16</v>
      </c>
      <c r="AD23" s="2">
        <v>88</v>
      </c>
      <c r="AE23" s="13">
        <v>544</v>
      </c>
      <c r="AF23" s="5"/>
      <c r="AG23" s="5">
        <f t="shared" si="2"/>
        <v>648</v>
      </c>
      <c r="AH23" s="5">
        <f t="shared" si="2"/>
        <v>648</v>
      </c>
      <c r="AI23" s="5"/>
      <c r="AJ23" s="5">
        <v>1</v>
      </c>
      <c r="AK23" s="2">
        <v>0</v>
      </c>
      <c r="AL23" s="2">
        <v>0</v>
      </c>
      <c r="AM23" s="2">
        <v>0</v>
      </c>
      <c r="AN23" s="2">
        <v>0</v>
      </c>
      <c r="AO23" s="2">
        <v>6</v>
      </c>
      <c r="AP23" s="2">
        <v>49</v>
      </c>
      <c r="AQ23" s="13">
        <v>473</v>
      </c>
      <c r="AR23" s="5"/>
      <c r="AS23" s="5">
        <f t="shared" si="3"/>
        <v>528</v>
      </c>
      <c r="AT23" s="5"/>
      <c r="AU23" s="5">
        <v>1</v>
      </c>
      <c r="AV23" s="2">
        <v>0</v>
      </c>
      <c r="AW23" s="2">
        <v>0</v>
      </c>
      <c r="AX23" s="2">
        <v>0</v>
      </c>
      <c r="AY23" s="2">
        <v>0</v>
      </c>
      <c r="AZ23" s="2">
        <v>5</v>
      </c>
      <c r="BA23" s="2">
        <v>46</v>
      </c>
      <c r="BB23" s="13">
        <v>357</v>
      </c>
      <c r="BC23" s="5"/>
      <c r="BD23" s="5">
        <f t="shared" si="4"/>
        <v>408</v>
      </c>
      <c r="BE23" s="5"/>
      <c r="BF23" s="5">
        <v>1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35</v>
      </c>
      <c r="BM23" s="13">
        <v>253</v>
      </c>
      <c r="BN23" s="26">
        <f t="shared" si="6"/>
        <v>288</v>
      </c>
      <c r="BO23" s="5"/>
      <c r="BP23" s="5">
        <v>1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20</v>
      </c>
      <c r="BW23" s="13">
        <v>148</v>
      </c>
      <c r="BX23" s="5"/>
      <c r="BY23" s="5">
        <f t="shared" si="5"/>
        <v>168</v>
      </c>
      <c r="BZ23" s="5"/>
      <c r="CA23" s="5"/>
      <c r="CB23" s="5"/>
    </row>
    <row r="26" spans="1:80" s="6" customFormat="1" x14ac:dyDescent="0.25">
      <c r="A26" s="6" t="s">
        <v>18</v>
      </c>
      <c r="L26" s="15"/>
      <c r="W26" s="15"/>
      <c r="AT26" s="15"/>
      <c r="BE26" s="15"/>
      <c r="BO26" s="15"/>
    </row>
    <row r="27" spans="1:80" s="6" customFormat="1" x14ac:dyDescent="0.25">
      <c r="A27" s="17"/>
      <c r="B27" s="6" t="s">
        <v>1</v>
      </c>
      <c r="L27" s="17"/>
      <c r="M27" s="6" t="s">
        <v>1</v>
      </c>
      <c r="W27" s="17"/>
      <c r="X27" s="6" t="s">
        <v>1</v>
      </c>
      <c r="AI27" s="17"/>
      <c r="AJ27" s="6" t="s">
        <v>1</v>
      </c>
      <c r="AT27" s="17"/>
      <c r="AU27" s="6" t="s">
        <v>1</v>
      </c>
      <c r="BE27" s="17"/>
      <c r="BF27" s="6" t="s">
        <v>1</v>
      </c>
      <c r="BO27" s="17"/>
      <c r="BP27" s="6" t="s">
        <v>1</v>
      </c>
    </row>
    <row r="28" spans="1:80" s="6" customFormat="1" x14ac:dyDescent="0.25">
      <c r="A28" s="6" t="s">
        <v>0</v>
      </c>
      <c r="B28" s="16"/>
      <c r="C28" s="6" t="s">
        <v>2</v>
      </c>
      <c r="D28" s="6">
        <v>12</v>
      </c>
      <c r="E28" s="6">
        <v>8</v>
      </c>
      <c r="F28" s="6">
        <v>4</v>
      </c>
      <c r="G28" s="6">
        <v>3</v>
      </c>
      <c r="H28" s="6">
        <v>2</v>
      </c>
      <c r="I28" s="6">
        <v>1</v>
      </c>
      <c r="L28" s="15" t="s">
        <v>0</v>
      </c>
      <c r="M28" s="16"/>
      <c r="N28" s="6" t="s">
        <v>2</v>
      </c>
      <c r="O28" s="6">
        <v>12</v>
      </c>
      <c r="P28" s="6">
        <v>8</v>
      </c>
      <c r="Q28" s="6">
        <v>4</v>
      </c>
      <c r="R28" s="6">
        <v>3</v>
      </c>
      <c r="S28" s="6">
        <v>2</v>
      </c>
      <c r="T28" s="6">
        <v>1</v>
      </c>
      <c r="W28" s="15" t="s">
        <v>0</v>
      </c>
      <c r="X28" s="16"/>
      <c r="Y28" s="6" t="s">
        <v>2</v>
      </c>
      <c r="Z28" s="5">
        <v>12</v>
      </c>
      <c r="AA28" s="5">
        <v>8</v>
      </c>
      <c r="AB28" s="5">
        <v>4</v>
      </c>
      <c r="AC28" s="5">
        <v>3</v>
      </c>
      <c r="AD28" s="5">
        <v>2</v>
      </c>
      <c r="AE28" s="5">
        <v>1</v>
      </c>
      <c r="AF28" s="5"/>
      <c r="AI28" s="6" t="s">
        <v>0</v>
      </c>
      <c r="AJ28" s="16"/>
      <c r="AK28" s="6" t="s">
        <v>2</v>
      </c>
      <c r="AL28" s="6">
        <v>12</v>
      </c>
      <c r="AM28" s="6">
        <v>8</v>
      </c>
      <c r="AN28" s="6">
        <v>4</v>
      </c>
      <c r="AO28" s="6">
        <v>3</v>
      </c>
      <c r="AP28" s="6">
        <v>2</v>
      </c>
      <c r="AQ28" s="6">
        <v>1</v>
      </c>
      <c r="AT28" s="15" t="s">
        <v>0</v>
      </c>
      <c r="AU28" s="16"/>
      <c r="AV28" s="6" t="s">
        <v>2</v>
      </c>
      <c r="AW28" s="6">
        <v>12</v>
      </c>
      <c r="AX28" s="6">
        <v>8</v>
      </c>
      <c r="AY28" s="6">
        <v>4</v>
      </c>
      <c r="AZ28" s="6">
        <v>3</v>
      </c>
      <c r="BA28" s="6">
        <v>2</v>
      </c>
      <c r="BB28" s="6">
        <v>1</v>
      </c>
      <c r="BE28" s="15" t="s">
        <v>0</v>
      </c>
      <c r="BF28" s="16"/>
      <c r="BG28" s="6" t="s">
        <v>2</v>
      </c>
      <c r="BH28" s="6">
        <v>12</v>
      </c>
      <c r="BI28" s="6">
        <v>8</v>
      </c>
      <c r="BJ28" s="6">
        <v>4</v>
      </c>
      <c r="BK28" s="6">
        <v>3</v>
      </c>
      <c r="BL28" s="6">
        <v>2</v>
      </c>
      <c r="BM28" s="6">
        <v>1</v>
      </c>
      <c r="BO28" s="15" t="s">
        <v>0</v>
      </c>
      <c r="BP28" s="16"/>
      <c r="BQ28" s="6" t="s">
        <v>2</v>
      </c>
      <c r="BR28" s="6">
        <v>12</v>
      </c>
      <c r="BS28" s="6">
        <v>8</v>
      </c>
      <c r="BT28" s="6">
        <v>4</v>
      </c>
      <c r="BU28" s="6">
        <v>3</v>
      </c>
      <c r="BV28" s="6">
        <v>2</v>
      </c>
      <c r="BW28" s="6">
        <v>1</v>
      </c>
    </row>
    <row r="29" spans="1:80" x14ac:dyDescent="0.25">
      <c r="A29" s="6"/>
      <c r="B29" s="6" t="s">
        <v>2</v>
      </c>
      <c r="C29" s="13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6"/>
      <c r="K29" s="6">
        <f t="shared" ref="K29:K35" si="7">SUM(C29:I29)</f>
        <v>0</v>
      </c>
      <c r="L29" s="6"/>
      <c r="M29" s="6" t="s">
        <v>2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6"/>
      <c r="V29" s="6">
        <f t="shared" ref="V29:V35" si="8">SUM(N29:T29)</f>
        <v>0</v>
      </c>
      <c r="W29" s="6"/>
      <c r="X29" s="6" t="s">
        <v>2</v>
      </c>
      <c r="Y29" s="13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6"/>
      <c r="AG29" s="6">
        <f t="shared" ref="AG29:AH35" si="9">SUM(Y29:AE29)</f>
        <v>0</v>
      </c>
      <c r="AH29" s="6">
        <f t="shared" si="9"/>
        <v>0</v>
      </c>
      <c r="AI29" s="6"/>
      <c r="AJ29" s="6" t="s">
        <v>2</v>
      </c>
      <c r="AK29" s="13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6"/>
      <c r="AS29" s="6">
        <f t="shared" ref="AS29:AS35" si="10">SUM(AK29:AQ29)</f>
        <v>0</v>
      </c>
      <c r="AT29" s="6"/>
      <c r="AU29" s="6" t="s">
        <v>2</v>
      </c>
      <c r="AV29" s="13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6"/>
      <c r="BD29" s="6">
        <f t="shared" ref="BD29:BD35" si="11">SUM(AV29:BB29)</f>
        <v>0</v>
      </c>
      <c r="BE29" s="6"/>
      <c r="BF29" s="6" t="s">
        <v>2</v>
      </c>
      <c r="BG29" s="13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6">
        <f>SUM(BG29:BM29)</f>
        <v>0</v>
      </c>
      <c r="BO29" s="6"/>
      <c r="BP29" s="6" t="s">
        <v>2</v>
      </c>
      <c r="BQ29" s="13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6"/>
      <c r="BY29" s="6">
        <f t="shared" ref="BY29:BY35" si="12">SUM(BQ29:BW29)</f>
        <v>0</v>
      </c>
      <c r="BZ29" s="6"/>
      <c r="CA29" s="6"/>
      <c r="CB29" s="6"/>
    </row>
    <row r="30" spans="1:80" x14ac:dyDescent="0.25">
      <c r="A30" s="6"/>
      <c r="B30" s="6">
        <v>12</v>
      </c>
      <c r="C30" s="2">
        <v>0</v>
      </c>
      <c r="D30" s="13">
        <v>479</v>
      </c>
      <c r="E30" s="2">
        <v>34</v>
      </c>
      <c r="F30" s="2">
        <v>49</v>
      </c>
      <c r="G30" s="2">
        <v>39</v>
      </c>
      <c r="H30" s="2">
        <v>27</v>
      </c>
      <c r="I30" s="2">
        <v>408</v>
      </c>
      <c r="J30" s="6"/>
      <c r="K30" s="6">
        <f t="shared" si="7"/>
        <v>1036</v>
      </c>
      <c r="L30" s="6"/>
      <c r="M30" s="6">
        <v>12</v>
      </c>
      <c r="N30" s="2">
        <v>0</v>
      </c>
      <c r="O30" s="13">
        <v>202</v>
      </c>
      <c r="P30" s="2">
        <v>37</v>
      </c>
      <c r="Q30" s="2">
        <v>70</v>
      </c>
      <c r="R30" s="2">
        <v>62</v>
      </c>
      <c r="S30" s="2">
        <v>47</v>
      </c>
      <c r="T30" s="2">
        <v>478</v>
      </c>
      <c r="U30" s="6"/>
      <c r="V30" s="6">
        <f t="shared" si="8"/>
        <v>896</v>
      </c>
      <c r="W30" s="6"/>
      <c r="X30" s="6">
        <v>12</v>
      </c>
      <c r="Y30" s="2">
        <v>0</v>
      </c>
      <c r="Z30" s="13">
        <v>70</v>
      </c>
      <c r="AA30" s="2">
        <v>50</v>
      </c>
      <c r="AB30" s="2">
        <v>91</v>
      </c>
      <c r="AC30" s="2">
        <v>171</v>
      </c>
      <c r="AD30" s="2">
        <v>100</v>
      </c>
      <c r="AE30" s="2">
        <v>274</v>
      </c>
      <c r="AF30" s="6"/>
      <c r="AG30" s="6">
        <f t="shared" si="9"/>
        <v>756</v>
      </c>
      <c r="AH30" s="6">
        <f t="shared" si="9"/>
        <v>756</v>
      </c>
      <c r="AI30" s="6"/>
      <c r="AJ30" s="6">
        <v>12</v>
      </c>
      <c r="AK30" s="2">
        <v>0</v>
      </c>
      <c r="AL30" s="13">
        <v>8</v>
      </c>
      <c r="AM30" s="2">
        <v>99</v>
      </c>
      <c r="AN30" s="2">
        <v>61</v>
      </c>
      <c r="AO30" s="2">
        <v>129</v>
      </c>
      <c r="AP30" s="2">
        <v>78</v>
      </c>
      <c r="AQ30" s="2">
        <v>241</v>
      </c>
      <c r="AR30" s="6"/>
      <c r="AS30" s="6">
        <f t="shared" si="10"/>
        <v>616</v>
      </c>
      <c r="AT30" s="6"/>
      <c r="AU30" s="6">
        <v>12</v>
      </c>
      <c r="AV30" s="2">
        <v>0</v>
      </c>
      <c r="AW30" s="13">
        <v>21</v>
      </c>
      <c r="AX30" s="2">
        <v>21</v>
      </c>
      <c r="AY30" s="2">
        <v>38</v>
      </c>
      <c r="AZ30" s="2">
        <v>67</v>
      </c>
      <c r="BA30" s="2">
        <v>133</v>
      </c>
      <c r="BB30" s="2">
        <v>196</v>
      </c>
      <c r="BC30" s="6"/>
      <c r="BD30" s="6">
        <f t="shared" si="11"/>
        <v>476</v>
      </c>
      <c r="BE30" s="6"/>
      <c r="BF30" s="6">
        <v>12</v>
      </c>
      <c r="BG30" s="2">
        <v>0</v>
      </c>
      <c r="BH30" s="13">
        <v>0</v>
      </c>
      <c r="BI30" s="2">
        <v>11</v>
      </c>
      <c r="BJ30" s="2">
        <v>33</v>
      </c>
      <c r="BK30" s="2">
        <v>52</v>
      </c>
      <c r="BL30" s="2">
        <v>116</v>
      </c>
      <c r="BM30" s="2">
        <v>124</v>
      </c>
      <c r="BN30" s="26">
        <f t="shared" ref="BN30:BN35" si="13">SUM(BG30:BM30)</f>
        <v>336</v>
      </c>
      <c r="BO30" s="6"/>
      <c r="BP30" s="6">
        <v>12</v>
      </c>
      <c r="BQ30" s="2">
        <v>0</v>
      </c>
      <c r="BR30" s="13">
        <v>0</v>
      </c>
      <c r="BS30" s="2">
        <v>0</v>
      </c>
      <c r="BT30" s="2">
        <v>11</v>
      </c>
      <c r="BU30" s="2">
        <v>37</v>
      </c>
      <c r="BV30" s="2">
        <v>97</v>
      </c>
      <c r="BW30" s="2">
        <v>51</v>
      </c>
      <c r="BX30" s="6"/>
      <c r="BY30" s="6">
        <f t="shared" si="12"/>
        <v>196</v>
      </c>
      <c r="BZ30" s="6"/>
      <c r="CA30" s="6"/>
      <c r="CB30" s="6"/>
    </row>
    <row r="31" spans="1:80" x14ac:dyDescent="0.25">
      <c r="A31" s="6"/>
      <c r="B31" s="6">
        <v>8</v>
      </c>
      <c r="C31" s="2">
        <v>0</v>
      </c>
      <c r="D31" s="2">
        <v>37</v>
      </c>
      <c r="E31" s="13">
        <v>90</v>
      </c>
      <c r="F31" s="2">
        <v>178</v>
      </c>
      <c r="G31" s="2">
        <v>156</v>
      </c>
      <c r="H31" s="2">
        <v>89</v>
      </c>
      <c r="I31" s="2">
        <v>301</v>
      </c>
      <c r="J31" s="6"/>
      <c r="K31" s="6">
        <f t="shared" si="7"/>
        <v>851</v>
      </c>
      <c r="L31" s="6"/>
      <c r="M31" s="6">
        <v>8</v>
      </c>
      <c r="N31" s="2">
        <v>0</v>
      </c>
      <c r="O31" s="2">
        <v>22</v>
      </c>
      <c r="P31" s="13">
        <v>49</v>
      </c>
      <c r="Q31" s="2">
        <v>186</v>
      </c>
      <c r="R31" s="2">
        <v>218</v>
      </c>
      <c r="S31" s="2">
        <v>108</v>
      </c>
      <c r="T31" s="2">
        <v>191</v>
      </c>
      <c r="U31" s="6"/>
      <c r="V31" s="6">
        <f t="shared" si="8"/>
        <v>774</v>
      </c>
      <c r="W31" s="6"/>
      <c r="X31" s="6">
        <v>8</v>
      </c>
      <c r="Y31" s="2">
        <v>0</v>
      </c>
      <c r="Z31" s="2">
        <v>4</v>
      </c>
      <c r="AA31" s="13">
        <v>61</v>
      </c>
      <c r="AB31" s="2">
        <v>180</v>
      </c>
      <c r="AC31" s="2">
        <v>252</v>
      </c>
      <c r="AD31" s="2">
        <v>89</v>
      </c>
      <c r="AE31" s="2">
        <v>113</v>
      </c>
      <c r="AF31" s="6"/>
      <c r="AG31" s="6">
        <f t="shared" si="9"/>
        <v>699</v>
      </c>
      <c r="AH31" s="6">
        <f t="shared" si="9"/>
        <v>699</v>
      </c>
      <c r="AI31" s="6"/>
      <c r="AJ31" s="6">
        <v>8</v>
      </c>
      <c r="AK31" s="2">
        <v>0</v>
      </c>
      <c r="AL31" s="2">
        <v>0</v>
      </c>
      <c r="AM31" s="13">
        <v>14</v>
      </c>
      <c r="AN31" s="2">
        <v>144</v>
      </c>
      <c r="AO31" s="2">
        <v>273</v>
      </c>
      <c r="AP31" s="2">
        <v>108</v>
      </c>
      <c r="AQ31" s="2">
        <v>33</v>
      </c>
      <c r="AR31" s="6"/>
      <c r="AS31" s="6">
        <f t="shared" si="10"/>
        <v>572</v>
      </c>
      <c r="AT31" s="6"/>
      <c r="AU31" s="6">
        <v>8</v>
      </c>
      <c r="AV31" s="2">
        <v>0</v>
      </c>
      <c r="AW31" s="2">
        <v>0</v>
      </c>
      <c r="AX31" s="13">
        <v>0</v>
      </c>
      <c r="AY31" s="2">
        <v>51</v>
      </c>
      <c r="AZ31" s="2">
        <v>333</v>
      </c>
      <c r="BA31" s="2">
        <v>58</v>
      </c>
      <c r="BB31" s="2">
        <v>0</v>
      </c>
      <c r="BC31" s="6"/>
      <c r="BD31" s="6">
        <f t="shared" si="11"/>
        <v>442</v>
      </c>
      <c r="BE31" s="6"/>
      <c r="BF31" s="6">
        <v>8</v>
      </c>
      <c r="BG31" s="2">
        <v>0</v>
      </c>
      <c r="BH31" s="2">
        <v>0</v>
      </c>
      <c r="BI31" s="13">
        <v>0</v>
      </c>
      <c r="BJ31" s="2">
        <v>4</v>
      </c>
      <c r="BK31" s="2">
        <v>292</v>
      </c>
      <c r="BL31" s="2">
        <v>16</v>
      </c>
      <c r="BM31" s="2">
        <v>0</v>
      </c>
      <c r="BN31" s="26">
        <f t="shared" si="13"/>
        <v>312</v>
      </c>
      <c r="BO31" s="6"/>
      <c r="BP31" s="6">
        <v>8</v>
      </c>
      <c r="BQ31" s="2">
        <v>0</v>
      </c>
      <c r="BR31" s="2">
        <v>0</v>
      </c>
      <c r="BS31" s="13">
        <v>0</v>
      </c>
      <c r="BT31" s="2">
        <v>0</v>
      </c>
      <c r="BU31" s="2">
        <v>174</v>
      </c>
      <c r="BV31" s="2">
        <v>8</v>
      </c>
      <c r="BW31" s="2">
        <v>0</v>
      </c>
      <c r="BX31" s="6"/>
      <c r="BY31" s="6">
        <f t="shared" si="12"/>
        <v>182</v>
      </c>
      <c r="BZ31" s="6"/>
      <c r="CA31" s="6"/>
      <c r="CB31" s="6"/>
    </row>
    <row r="32" spans="1:80" x14ac:dyDescent="0.25">
      <c r="A32" s="6"/>
      <c r="B32" s="6">
        <v>4</v>
      </c>
      <c r="C32" s="2">
        <v>0</v>
      </c>
      <c r="D32" s="2">
        <v>27</v>
      </c>
      <c r="E32" s="2">
        <v>50</v>
      </c>
      <c r="F32" s="13">
        <v>92</v>
      </c>
      <c r="G32" s="2">
        <v>81</v>
      </c>
      <c r="H32" s="2">
        <v>98</v>
      </c>
      <c r="I32" s="2">
        <v>350</v>
      </c>
      <c r="J32" s="6"/>
      <c r="K32" s="6">
        <f t="shared" si="7"/>
        <v>698</v>
      </c>
      <c r="L32" s="6"/>
      <c r="M32" s="6">
        <v>4</v>
      </c>
      <c r="N32" s="2">
        <v>0</v>
      </c>
      <c r="O32" s="2">
        <v>21</v>
      </c>
      <c r="P32" s="2">
        <v>47</v>
      </c>
      <c r="Q32" s="13">
        <v>72</v>
      </c>
      <c r="R32" s="2">
        <v>99</v>
      </c>
      <c r="S32" s="2">
        <v>103</v>
      </c>
      <c r="T32" s="2">
        <v>306</v>
      </c>
      <c r="U32" s="6"/>
      <c r="V32" s="6">
        <f t="shared" si="8"/>
        <v>648</v>
      </c>
      <c r="W32" s="6"/>
      <c r="X32" s="6">
        <v>4</v>
      </c>
      <c r="Y32" s="2">
        <v>0</v>
      </c>
      <c r="Z32" s="2">
        <v>8</v>
      </c>
      <c r="AA32" s="2">
        <v>19</v>
      </c>
      <c r="AB32" s="13">
        <v>87</v>
      </c>
      <c r="AC32" s="2">
        <v>133</v>
      </c>
      <c r="AD32" s="2">
        <v>97</v>
      </c>
      <c r="AE32" s="2">
        <v>230</v>
      </c>
      <c r="AF32" s="6"/>
      <c r="AG32" s="6">
        <f t="shared" si="9"/>
        <v>574</v>
      </c>
      <c r="AH32" s="6">
        <f t="shared" si="9"/>
        <v>574</v>
      </c>
      <c r="AI32" s="6"/>
      <c r="AJ32" s="6">
        <v>4</v>
      </c>
      <c r="AK32" s="2">
        <v>0</v>
      </c>
      <c r="AL32" s="2">
        <v>10</v>
      </c>
      <c r="AM32" s="2">
        <v>26</v>
      </c>
      <c r="AN32" s="13">
        <v>78</v>
      </c>
      <c r="AO32" s="2">
        <v>147</v>
      </c>
      <c r="AP32" s="2">
        <v>80</v>
      </c>
      <c r="AQ32" s="2">
        <v>155</v>
      </c>
      <c r="AR32" s="6"/>
      <c r="AS32" s="6">
        <f t="shared" si="10"/>
        <v>496</v>
      </c>
      <c r="AT32" s="6"/>
      <c r="AU32" s="6">
        <v>4</v>
      </c>
      <c r="AV32" s="2">
        <v>0</v>
      </c>
      <c r="AW32" s="2">
        <v>7</v>
      </c>
      <c r="AX32" s="2">
        <v>28</v>
      </c>
      <c r="AY32" s="13">
        <v>43</v>
      </c>
      <c r="AZ32" s="2">
        <v>140</v>
      </c>
      <c r="BA32" s="2">
        <v>67</v>
      </c>
      <c r="BB32" s="2">
        <v>104</v>
      </c>
      <c r="BC32" s="6"/>
      <c r="BD32" s="6">
        <f t="shared" si="11"/>
        <v>389</v>
      </c>
      <c r="BE32" s="6"/>
      <c r="BF32" s="6">
        <v>4</v>
      </c>
      <c r="BG32" s="2">
        <v>0</v>
      </c>
      <c r="BH32" s="2">
        <v>2</v>
      </c>
      <c r="BI32" s="2">
        <v>5</v>
      </c>
      <c r="BJ32" s="13">
        <v>35</v>
      </c>
      <c r="BK32" s="2">
        <v>98</v>
      </c>
      <c r="BL32" s="2">
        <v>70</v>
      </c>
      <c r="BM32" s="2">
        <v>61</v>
      </c>
      <c r="BN32" s="26">
        <f t="shared" si="13"/>
        <v>271</v>
      </c>
      <c r="BO32" s="6"/>
      <c r="BP32" s="6">
        <v>4</v>
      </c>
      <c r="BQ32" s="2">
        <v>0</v>
      </c>
      <c r="BR32" s="2">
        <v>1</v>
      </c>
      <c r="BS32" s="2">
        <v>0</v>
      </c>
      <c r="BT32" s="13">
        <v>12</v>
      </c>
      <c r="BU32" s="2">
        <v>61</v>
      </c>
      <c r="BV32" s="2">
        <v>61</v>
      </c>
      <c r="BW32" s="2">
        <v>20</v>
      </c>
      <c r="BX32" s="6"/>
      <c r="BY32" s="6">
        <f t="shared" si="12"/>
        <v>155</v>
      </c>
      <c r="BZ32" s="6"/>
      <c r="CA32" s="6"/>
      <c r="CB32" s="6"/>
    </row>
    <row r="33" spans="1:80" x14ac:dyDescent="0.25">
      <c r="A33" s="6"/>
      <c r="B33" s="6">
        <v>3</v>
      </c>
      <c r="C33" s="2">
        <v>0</v>
      </c>
      <c r="D33" s="2">
        <v>23</v>
      </c>
      <c r="E33" s="2">
        <v>47</v>
      </c>
      <c r="F33" s="2">
        <v>83</v>
      </c>
      <c r="G33" s="13">
        <v>68</v>
      </c>
      <c r="H33" s="2">
        <v>70</v>
      </c>
      <c r="I33" s="2">
        <v>378</v>
      </c>
      <c r="J33" s="6"/>
      <c r="K33" s="6">
        <f t="shared" si="7"/>
        <v>669</v>
      </c>
      <c r="L33" s="6"/>
      <c r="M33" s="6">
        <v>3</v>
      </c>
      <c r="N33" s="2">
        <v>0</v>
      </c>
      <c r="O33" s="2">
        <v>4</v>
      </c>
      <c r="P33" s="2">
        <v>17</v>
      </c>
      <c r="Q33" s="2">
        <v>113</v>
      </c>
      <c r="R33" s="13">
        <v>115</v>
      </c>
      <c r="S33" s="2">
        <v>83</v>
      </c>
      <c r="T33" s="2">
        <v>280</v>
      </c>
      <c r="U33" s="6"/>
      <c r="V33" s="6">
        <f t="shared" si="8"/>
        <v>612</v>
      </c>
      <c r="W33" s="6"/>
      <c r="X33" s="6">
        <v>3</v>
      </c>
      <c r="Y33" s="2">
        <v>0</v>
      </c>
      <c r="Z33" s="2">
        <v>1</v>
      </c>
      <c r="AA33" s="2">
        <v>4</v>
      </c>
      <c r="AB33" s="2">
        <v>51</v>
      </c>
      <c r="AC33" s="13">
        <v>179</v>
      </c>
      <c r="AD33" s="2">
        <v>119</v>
      </c>
      <c r="AE33" s="2">
        <v>173</v>
      </c>
      <c r="AF33" s="6"/>
      <c r="AG33" s="6">
        <f t="shared" si="9"/>
        <v>527</v>
      </c>
      <c r="AH33" s="6">
        <f t="shared" si="9"/>
        <v>527</v>
      </c>
      <c r="AI33" s="6"/>
      <c r="AJ33" s="6">
        <v>3</v>
      </c>
      <c r="AK33" s="2">
        <v>0</v>
      </c>
      <c r="AL33" s="2">
        <v>3</v>
      </c>
      <c r="AM33" s="2">
        <v>3</v>
      </c>
      <c r="AN33" s="2">
        <v>6</v>
      </c>
      <c r="AO33" s="13">
        <v>190</v>
      </c>
      <c r="AP33" s="2">
        <v>131</v>
      </c>
      <c r="AQ33" s="2">
        <v>107</v>
      </c>
      <c r="AR33" s="6"/>
      <c r="AS33" s="6">
        <f t="shared" si="10"/>
        <v>440</v>
      </c>
      <c r="AT33" s="6"/>
      <c r="AU33" s="6">
        <v>3</v>
      </c>
      <c r="AV33" s="2">
        <v>0</v>
      </c>
      <c r="AW33" s="2">
        <v>0</v>
      </c>
      <c r="AX33" s="2">
        <v>0</v>
      </c>
      <c r="AY33" s="2">
        <v>8</v>
      </c>
      <c r="AZ33" s="13">
        <v>113</v>
      </c>
      <c r="BA33" s="2">
        <v>145</v>
      </c>
      <c r="BB33" s="2">
        <v>74</v>
      </c>
      <c r="BC33" s="6"/>
      <c r="BD33" s="6">
        <f t="shared" si="11"/>
        <v>340</v>
      </c>
      <c r="BE33" s="6"/>
      <c r="BF33" s="6">
        <v>3</v>
      </c>
      <c r="BG33" s="2">
        <v>0</v>
      </c>
      <c r="BH33" s="2">
        <v>0</v>
      </c>
      <c r="BI33" s="2">
        <v>0</v>
      </c>
      <c r="BJ33" s="2">
        <v>0</v>
      </c>
      <c r="BK33" s="13">
        <v>77</v>
      </c>
      <c r="BL33" s="2">
        <v>107</v>
      </c>
      <c r="BM33" s="2">
        <v>56</v>
      </c>
      <c r="BN33" s="26">
        <f t="shared" si="13"/>
        <v>240</v>
      </c>
      <c r="BO33" s="6"/>
      <c r="BP33" s="6">
        <v>3</v>
      </c>
      <c r="BQ33" s="2">
        <v>0</v>
      </c>
      <c r="BR33" s="2">
        <v>0</v>
      </c>
      <c r="BS33" s="2">
        <v>0</v>
      </c>
      <c r="BT33" s="2">
        <v>0</v>
      </c>
      <c r="BU33" s="13">
        <v>53</v>
      </c>
      <c r="BV33" s="2">
        <v>62</v>
      </c>
      <c r="BW33" s="2">
        <v>25</v>
      </c>
      <c r="BX33" s="6"/>
      <c r="BY33" s="6">
        <f t="shared" si="12"/>
        <v>140</v>
      </c>
      <c r="BZ33" s="6"/>
      <c r="CA33" s="6"/>
      <c r="CB33" s="6"/>
    </row>
    <row r="34" spans="1:80" x14ac:dyDescent="0.25">
      <c r="A34" s="6"/>
      <c r="B34" s="6">
        <v>2</v>
      </c>
      <c r="C34" s="2">
        <v>0</v>
      </c>
      <c r="D34" s="2">
        <v>15</v>
      </c>
      <c r="E34" s="2">
        <v>34</v>
      </c>
      <c r="F34" s="2">
        <v>61</v>
      </c>
      <c r="G34" s="2">
        <v>84</v>
      </c>
      <c r="H34" s="13">
        <v>127</v>
      </c>
      <c r="I34" s="14">
        <v>482</v>
      </c>
      <c r="J34" s="6"/>
      <c r="K34" s="6">
        <f t="shared" si="7"/>
        <v>803</v>
      </c>
      <c r="L34" s="6"/>
      <c r="M34" s="6">
        <v>2</v>
      </c>
      <c r="N34" s="2">
        <v>0</v>
      </c>
      <c r="O34" s="2">
        <v>9</v>
      </c>
      <c r="P34" s="2">
        <v>34</v>
      </c>
      <c r="Q34" s="2">
        <v>55</v>
      </c>
      <c r="R34" s="2">
        <v>110</v>
      </c>
      <c r="S34" s="13">
        <v>125</v>
      </c>
      <c r="T34" s="2">
        <v>422</v>
      </c>
      <c r="U34" s="6"/>
      <c r="V34" s="6">
        <f t="shared" si="8"/>
        <v>755</v>
      </c>
      <c r="W34" s="6"/>
      <c r="X34" s="6">
        <v>2</v>
      </c>
      <c r="Y34" s="2">
        <v>0</v>
      </c>
      <c r="Z34" s="2">
        <v>0</v>
      </c>
      <c r="AA34" s="2">
        <v>7</v>
      </c>
      <c r="AB34" s="2">
        <v>59</v>
      </c>
      <c r="AC34" s="2">
        <v>81</v>
      </c>
      <c r="AD34" s="13">
        <v>135</v>
      </c>
      <c r="AE34" s="2">
        <v>366</v>
      </c>
      <c r="AF34" s="6"/>
      <c r="AG34" s="6">
        <f t="shared" si="9"/>
        <v>648</v>
      </c>
      <c r="AH34" s="6">
        <f t="shared" si="9"/>
        <v>648</v>
      </c>
      <c r="AI34" s="6"/>
      <c r="AJ34" s="6">
        <v>2</v>
      </c>
      <c r="AK34" s="2">
        <v>0</v>
      </c>
      <c r="AL34" s="2">
        <v>0</v>
      </c>
      <c r="AM34" s="2">
        <v>0</v>
      </c>
      <c r="AN34" s="2">
        <v>17</v>
      </c>
      <c r="AO34" s="2">
        <v>58</v>
      </c>
      <c r="AP34" s="13">
        <v>130</v>
      </c>
      <c r="AQ34" s="2">
        <v>323</v>
      </c>
      <c r="AR34" s="6"/>
      <c r="AS34" s="6">
        <f t="shared" si="10"/>
        <v>528</v>
      </c>
      <c r="AT34" s="6"/>
      <c r="AU34" s="6">
        <v>2</v>
      </c>
      <c r="AV34" s="2">
        <v>0</v>
      </c>
      <c r="AW34" s="2">
        <v>0</v>
      </c>
      <c r="AX34" s="2">
        <v>0</v>
      </c>
      <c r="AY34" s="2">
        <v>0</v>
      </c>
      <c r="AZ34" s="2">
        <v>21</v>
      </c>
      <c r="BA34" s="13">
        <v>102</v>
      </c>
      <c r="BB34" s="2">
        <v>285</v>
      </c>
      <c r="BC34" s="6"/>
      <c r="BD34" s="6">
        <f t="shared" si="11"/>
        <v>408</v>
      </c>
      <c r="BE34" s="6"/>
      <c r="BF34" s="6">
        <v>2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13">
        <v>62</v>
      </c>
      <c r="BM34" s="2">
        <v>226</v>
      </c>
      <c r="BN34" s="26">
        <f t="shared" si="13"/>
        <v>288</v>
      </c>
      <c r="BO34" s="6"/>
      <c r="BP34" s="6">
        <v>2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13">
        <v>43</v>
      </c>
      <c r="BW34" s="2">
        <v>125</v>
      </c>
      <c r="BX34" s="6"/>
      <c r="BY34" s="6">
        <f t="shared" si="12"/>
        <v>168</v>
      </c>
      <c r="BZ34" s="6"/>
      <c r="CA34" s="6"/>
      <c r="CB34" s="6"/>
    </row>
    <row r="35" spans="1:80" x14ac:dyDescent="0.25">
      <c r="A35" s="6"/>
      <c r="B35" s="6">
        <v>1</v>
      </c>
      <c r="C35" s="2">
        <v>0</v>
      </c>
      <c r="D35" s="2">
        <v>0</v>
      </c>
      <c r="E35" s="2">
        <v>0</v>
      </c>
      <c r="F35" s="2">
        <v>27</v>
      </c>
      <c r="G35" s="2">
        <v>136</v>
      </c>
      <c r="H35" s="2">
        <v>237</v>
      </c>
      <c r="I35" s="13">
        <v>414</v>
      </c>
      <c r="J35" s="6"/>
      <c r="K35" s="6">
        <f t="shared" si="7"/>
        <v>814</v>
      </c>
      <c r="L35" s="6"/>
      <c r="M35" s="6">
        <v>1</v>
      </c>
      <c r="N35" s="2">
        <v>0</v>
      </c>
      <c r="O35" s="2">
        <v>0</v>
      </c>
      <c r="P35" s="2">
        <v>0</v>
      </c>
      <c r="Q35" s="2">
        <v>0</v>
      </c>
      <c r="R35" s="2">
        <v>25</v>
      </c>
      <c r="S35" s="2">
        <v>207</v>
      </c>
      <c r="T35" s="13">
        <v>472</v>
      </c>
      <c r="U35" s="6"/>
      <c r="V35" s="6">
        <f t="shared" si="8"/>
        <v>704</v>
      </c>
      <c r="W35" s="6"/>
      <c r="X35" s="6">
        <v>1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177</v>
      </c>
      <c r="AE35" s="13">
        <v>417</v>
      </c>
      <c r="AF35" s="6"/>
      <c r="AG35" s="6">
        <f t="shared" si="9"/>
        <v>594</v>
      </c>
      <c r="AH35" s="6">
        <f t="shared" si="9"/>
        <v>594</v>
      </c>
      <c r="AI35" s="6"/>
      <c r="AJ35" s="6">
        <v>1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102</v>
      </c>
      <c r="AQ35" s="13">
        <v>382</v>
      </c>
      <c r="AR35" s="6"/>
      <c r="AS35" s="6">
        <f t="shared" si="10"/>
        <v>484</v>
      </c>
      <c r="AT35" s="6"/>
      <c r="AU35" s="6">
        <v>1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60</v>
      </c>
      <c r="BB35" s="13">
        <v>314</v>
      </c>
      <c r="BC35" s="6"/>
      <c r="BD35" s="6">
        <f t="shared" si="11"/>
        <v>374</v>
      </c>
      <c r="BE35" s="6"/>
      <c r="BF35" s="6">
        <v>1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22</v>
      </c>
      <c r="BM35" s="13">
        <v>242</v>
      </c>
      <c r="BN35" s="26">
        <f t="shared" si="13"/>
        <v>264</v>
      </c>
      <c r="BO35" s="6"/>
      <c r="BP35" s="6">
        <v>1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11</v>
      </c>
      <c r="BW35" s="13">
        <v>143</v>
      </c>
      <c r="BX35" s="6"/>
      <c r="BY35" s="6">
        <f t="shared" si="12"/>
        <v>154</v>
      </c>
      <c r="BZ35" s="6"/>
      <c r="CA35" s="6"/>
      <c r="CB35" s="6"/>
    </row>
    <row r="38" spans="1:80" s="7" customFormat="1" x14ac:dyDescent="0.25">
      <c r="A38" s="7" t="s">
        <v>19</v>
      </c>
      <c r="L38" s="20"/>
      <c r="W38" s="20"/>
      <c r="AT38" s="20"/>
      <c r="BE38" s="20"/>
      <c r="BO38" s="20"/>
    </row>
    <row r="39" spans="1:80" s="7" customFormat="1" x14ac:dyDescent="0.25">
      <c r="A39" s="17"/>
      <c r="B39" s="6" t="s">
        <v>1</v>
      </c>
      <c r="L39" s="17"/>
      <c r="M39" s="6" t="s">
        <v>1</v>
      </c>
      <c r="W39" s="17"/>
      <c r="X39" s="6" t="s">
        <v>1</v>
      </c>
      <c r="AI39" s="17"/>
      <c r="AJ39" s="6" t="s">
        <v>1</v>
      </c>
      <c r="AT39" s="17"/>
      <c r="AU39" s="6" t="s">
        <v>1</v>
      </c>
      <c r="BE39" s="17"/>
      <c r="BF39" s="6" t="s">
        <v>1</v>
      </c>
      <c r="BO39" s="17"/>
      <c r="BP39" s="6" t="s">
        <v>1</v>
      </c>
    </row>
    <row r="40" spans="1:80" s="7" customFormat="1" x14ac:dyDescent="0.25">
      <c r="A40" s="6" t="s">
        <v>0</v>
      </c>
      <c r="B40" s="16"/>
      <c r="C40" s="7" t="s">
        <v>2</v>
      </c>
      <c r="D40" s="7">
        <v>12</v>
      </c>
      <c r="E40" s="7">
        <v>8</v>
      </c>
      <c r="F40" s="7">
        <v>4</v>
      </c>
      <c r="G40" s="7">
        <v>3</v>
      </c>
      <c r="H40" s="7">
        <v>2</v>
      </c>
      <c r="I40" s="7">
        <v>1</v>
      </c>
      <c r="L40" s="15" t="s">
        <v>0</v>
      </c>
      <c r="M40" s="16"/>
      <c r="N40" s="7" t="s">
        <v>2</v>
      </c>
      <c r="O40" s="7">
        <v>12</v>
      </c>
      <c r="P40" s="7">
        <v>8</v>
      </c>
      <c r="Q40" s="7">
        <v>4</v>
      </c>
      <c r="R40" s="7">
        <v>3</v>
      </c>
      <c r="S40" s="7">
        <v>2</v>
      </c>
      <c r="T40" s="7">
        <v>1</v>
      </c>
      <c r="W40" s="15" t="s">
        <v>0</v>
      </c>
      <c r="X40" s="16"/>
      <c r="Y40" s="7" t="s">
        <v>2</v>
      </c>
      <c r="Z40" s="5">
        <v>12</v>
      </c>
      <c r="AA40" s="5">
        <v>8</v>
      </c>
      <c r="AB40" s="5">
        <v>4</v>
      </c>
      <c r="AC40" s="5">
        <v>3</v>
      </c>
      <c r="AD40" s="5">
        <v>2</v>
      </c>
      <c r="AE40" s="5">
        <v>1</v>
      </c>
      <c r="AF40" s="5"/>
      <c r="AI40" s="6" t="s">
        <v>0</v>
      </c>
      <c r="AJ40" s="16"/>
      <c r="AK40" s="7" t="s">
        <v>2</v>
      </c>
      <c r="AL40" s="7">
        <v>12</v>
      </c>
      <c r="AM40" s="7">
        <v>8</v>
      </c>
      <c r="AN40" s="7">
        <v>4</v>
      </c>
      <c r="AO40" s="7">
        <v>3</v>
      </c>
      <c r="AP40" s="7">
        <v>2</v>
      </c>
      <c r="AQ40" s="7">
        <v>1</v>
      </c>
      <c r="AT40" s="15" t="s">
        <v>0</v>
      </c>
      <c r="AU40" s="16"/>
      <c r="AV40" s="7" t="s">
        <v>2</v>
      </c>
      <c r="AW40" s="7">
        <v>12</v>
      </c>
      <c r="AX40" s="7">
        <v>8</v>
      </c>
      <c r="AY40" s="7">
        <v>4</v>
      </c>
      <c r="AZ40" s="7">
        <v>3</v>
      </c>
      <c r="BA40" s="7">
        <v>2</v>
      </c>
      <c r="BB40" s="7">
        <v>1</v>
      </c>
      <c r="BE40" s="15" t="s">
        <v>0</v>
      </c>
      <c r="BF40" s="16"/>
      <c r="BG40" s="7" t="s">
        <v>2</v>
      </c>
      <c r="BH40" s="7">
        <v>12</v>
      </c>
      <c r="BI40" s="7">
        <v>8</v>
      </c>
      <c r="BJ40" s="7">
        <v>4</v>
      </c>
      <c r="BK40" s="7">
        <v>3</v>
      </c>
      <c r="BL40" s="7">
        <v>2</v>
      </c>
      <c r="BM40" s="7">
        <v>1</v>
      </c>
      <c r="BO40" s="15" t="s">
        <v>0</v>
      </c>
      <c r="BP40" s="16"/>
      <c r="BQ40" s="7" t="s">
        <v>2</v>
      </c>
      <c r="BR40" s="7">
        <v>12</v>
      </c>
      <c r="BS40" s="7">
        <v>8</v>
      </c>
      <c r="BT40" s="7">
        <v>4</v>
      </c>
      <c r="BU40" s="7">
        <v>3</v>
      </c>
      <c r="BV40" s="7">
        <v>2</v>
      </c>
      <c r="BW40" s="7">
        <v>1</v>
      </c>
    </row>
    <row r="41" spans="1:80" x14ac:dyDescent="0.25">
      <c r="A41" s="7"/>
      <c r="B41" s="7" t="s">
        <v>2</v>
      </c>
      <c r="C41" s="13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7"/>
      <c r="K41" s="7">
        <f t="shared" ref="K41:K47" si="14">SUM(C41:I41)</f>
        <v>0</v>
      </c>
      <c r="L41" s="7"/>
      <c r="M41" s="7" t="s">
        <v>2</v>
      </c>
      <c r="N41" s="13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7"/>
      <c r="V41" s="7">
        <f t="shared" ref="V41:V47" si="15">SUM(N41:T41)</f>
        <v>0</v>
      </c>
      <c r="W41" s="7"/>
      <c r="X41" s="7" t="s">
        <v>2</v>
      </c>
      <c r="Y41" s="13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7"/>
      <c r="AG41" s="7">
        <f t="shared" ref="AG41:AH47" si="16">SUM(Y41:AE41)</f>
        <v>0</v>
      </c>
      <c r="AH41" s="7">
        <f t="shared" si="16"/>
        <v>0</v>
      </c>
      <c r="AI41" s="7"/>
      <c r="AJ41" s="7" t="s">
        <v>2</v>
      </c>
      <c r="AK41" s="13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7"/>
      <c r="AS41" s="7">
        <f t="shared" ref="AS41:AS47" si="17">SUM(AK41:AQ41)</f>
        <v>0</v>
      </c>
      <c r="AT41" s="7"/>
      <c r="AU41" s="7" t="s">
        <v>2</v>
      </c>
      <c r="AV41" s="13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7"/>
      <c r="BD41" s="7">
        <f t="shared" ref="BD41:BD47" si="18">SUM(AV41:BB41)</f>
        <v>0</v>
      </c>
      <c r="BE41" s="7"/>
      <c r="BF41" s="7" t="s">
        <v>2</v>
      </c>
      <c r="BG41" s="13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6">
        <f>SUM(BG41:BM41)</f>
        <v>0</v>
      </c>
      <c r="BO41" s="7"/>
      <c r="BP41" s="7" t="s">
        <v>2</v>
      </c>
      <c r="BQ41" s="13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7"/>
      <c r="BY41" s="7">
        <f t="shared" ref="BY41:BY47" si="19">SUM(BQ41:BW41)</f>
        <v>0</v>
      </c>
      <c r="BZ41" s="7"/>
      <c r="CA41" s="7"/>
      <c r="CB41" s="7"/>
    </row>
    <row r="42" spans="1:80" x14ac:dyDescent="0.25">
      <c r="A42" s="7"/>
      <c r="B42" s="7">
        <v>12</v>
      </c>
      <c r="C42" s="2">
        <v>0</v>
      </c>
      <c r="D42" s="13">
        <v>20</v>
      </c>
      <c r="E42" s="2">
        <v>152</v>
      </c>
      <c r="F42" s="2">
        <v>245</v>
      </c>
      <c r="G42" s="2">
        <v>129</v>
      </c>
      <c r="H42" s="2">
        <v>131</v>
      </c>
      <c r="I42" s="2">
        <v>211</v>
      </c>
      <c r="J42" s="7"/>
      <c r="K42" s="7">
        <f t="shared" si="14"/>
        <v>888</v>
      </c>
      <c r="L42" s="7"/>
      <c r="M42" s="7">
        <v>12</v>
      </c>
      <c r="N42" s="2">
        <v>0</v>
      </c>
      <c r="O42" s="13">
        <v>0</v>
      </c>
      <c r="P42" s="2">
        <v>18</v>
      </c>
      <c r="Q42" s="2">
        <v>293</v>
      </c>
      <c r="R42" s="2">
        <v>296</v>
      </c>
      <c r="S42" s="2">
        <v>79</v>
      </c>
      <c r="T42" s="2">
        <v>82</v>
      </c>
      <c r="U42" s="7"/>
      <c r="V42" s="7">
        <f t="shared" si="15"/>
        <v>768</v>
      </c>
      <c r="W42" s="7"/>
      <c r="X42" s="7">
        <v>12</v>
      </c>
      <c r="Y42" s="2">
        <v>0</v>
      </c>
      <c r="Z42" s="13">
        <v>0</v>
      </c>
      <c r="AA42" s="2">
        <v>0</v>
      </c>
      <c r="AB42" s="2">
        <v>269</v>
      </c>
      <c r="AC42" s="2">
        <v>274</v>
      </c>
      <c r="AD42" s="2">
        <v>50</v>
      </c>
      <c r="AE42" s="2">
        <v>55</v>
      </c>
      <c r="AF42" s="7"/>
      <c r="AG42" s="7">
        <f t="shared" si="16"/>
        <v>648</v>
      </c>
      <c r="AH42" s="7">
        <f t="shared" si="16"/>
        <v>648</v>
      </c>
      <c r="AI42" s="7"/>
      <c r="AJ42" s="7">
        <v>12</v>
      </c>
      <c r="AK42" s="2">
        <v>0</v>
      </c>
      <c r="AL42" s="13">
        <v>0</v>
      </c>
      <c r="AM42" s="2">
        <v>0</v>
      </c>
      <c r="AN42" s="2">
        <v>239</v>
      </c>
      <c r="AO42" s="2">
        <v>200</v>
      </c>
      <c r="AP42" s="2">
        <v>78</v>
      </c>
      <c r="AQ42" s="2">
        <v>11</v>
      </c>
      <c r="AR42" s="7"/>
      <c r="AS42" s="7">
        <f t="shared" si="17"/>
        <v>528</v>
      </c>
      <c r="AT42" s="7"/>
      <c r="AU42" s="7">
        <v>12</v>
      </c>
      <c r="AV42" s="2">
        <v>0</v>
      </c>
      <c r="AW42" s="13">
        <v>0</v>
      </c>
      <c r="AX42" s="2">
        <v>0</v>
      </c>
      <c r="AY42" s="2">
        <v>185</v>
      </c>
      <c r="AZ42" s="2">
        <v>163</v>
      </c>
      <c r="BA42" s="2">
        <v>60</v>
      </c>
      <c r="BB42" s="2">
        <v>0</v>
      </c>
      <c r="BC42" s="7"/>
      <c r="BD42" s="7">
        <f t="shared" si="18"/>
        <v>408</v>
      </c>
      <c r="BE42" s="7"/>
      <c r="BF42" s="7">
        <v>12</v>
      </c>
      <c r="BG42" s="2">
        <v>0</v>
      </c>
      <c r="BH42" s="13">
        <v>0</v>
      </c>
      <c r="BI42" s="2">
        <v>0</v>
      </c>
      <c r="BJ42" s="2">
        <v>120</v>
      </c>
      <c r="BK42" s="2">
        <v>130</v>
      </c>
      <c r="BL42" s="2">
        <v>38</v>
      </c>
      <c r="BM42" s="2">
        <v>0</v>
      </c>
      <c r="BN42" s="26">
        <f t="shared" ref="BN42:BN47" si="20">SUM(BG42:BM42)</f>
        <v>288</v>
      </c>
      <c r="BO42" s="7"/>
      <c r="BP42" s="7">
        <v>12</v>
      </c>
      <c r="BQ42" s="2">
        <v>0</v>
      </c>
      <c r="BR42" s="13">
        <v>0</v>
      </c>
      <c r="BS42" s="2">
        <v>0</v>
      </c>
      <c r="BT42" s="2">
        <v>63</v>
      </c>
      <c r="BU42" s="2">
        <v>98</v>
      </c>
      <c r="BV42" s="2">
        <v>7</v>
      </c>
      <c r="BW42" s="2">
        <v>0</v>
      </c>
      <c r="BX42" s="7"/>
      <c r="BY42" s="7">
        <f t="shared" si="19"/>
        <v>168</v>
      </c>
      <c r="BZ42" s="7"/>
      <c r="CA42" s="7"/>
      <c r="CB42" s="7"/>
    </row>
    <row r="43" spans="1:80" x14ac:dyDescent="0.25">
      <c r="A43" s="7"/>
      <c r="B43" s="7">
        <v>8</v>
      </c>
      <c r="C43" s="2">
        <v>0</v>
      </c>
      <c r="D43" s="2">
        <v>4</v>
      </c>
      <c r="E43" s="13">
        <v>144</v>
      </c>
      <c r="F43" s="2">
        <v>297</v>
      </c>
      <c r="G43" s="2">
        <v>137</v>
      </c>
      <c r="H43" s="2">
        <v>102</v>
      </c>
      <c r="I43" s="2">
        <v>202</v>
      </c>
      <c r="J43" s="7"/>
      <c r="K43" s="7">
        <f t="shared" si="14"/>
        <v>886</v>
      </c>
      <c r="L43" s="7"/>
      <c r="M43" s="7">
        <v>8</v>
      </c>
      <c r="N43" s="2">
        <v>0</v>
      </c>
      <c r="O43" s="2">
        <v>0</v>
      </c>
      <c r="P43" s="13">
        <v>0</v>
      </c>
      <c r="Q43" s="2">
        <v>324</v>
      </c>
      <c r="R43" s="2">
        <v>356</v>
      </c>
      <c r="S43" s="2">
        <v>88</v>
      </c>
      <c r="T43" s="2">
        <v>0</v>
      </c>
      <c r="U43" s="7"/>
      <c r="V43" s="7">
        <f t="shared" si="15"/>
        <v>768</v>
      </c>
      <c r="W43" s="7"/>
      <c r="X43" s="7">
        <v>8</v>
      </c>
      <c r="Y43" s="2">
        <v>0</v>
      </c>
      <c r="Z43" s="2">
        <v>0</v>
      </c>
      <c r="AA43" s="13">
        <v>0</v>
      </c>
      <c r="AB43" s="2">
        <v>167</v>
      </c>
      <c r="AC43" s="2">
        <v>477</v>
      </c>
      <c r="AD43" s="2">
        <v>4</v>
      </c>
      <c r="AE43" s="2">
        <v>0</v>
      </c>
      <c r="AF43" s="7"/>
      <c r="AG43" s="7">
        <f t="shared" si="16"/>
        <v>648</v>
      </c>
      <c r="AH43" s="7">
        <f t="shared" si="16"/>
        <v>648</v>
      </c>
      <c r="AI43" s="7"/>
      <c r="AJ43" s="7">
        <v>8</v>
      </c>
      <c r="AK43" s="2">
        <v>0</v>
      </c>
      <c r="AL43" s="2">
        <v>0</v>
      </c>
      <c r="AM43" s="13">
        <v>0</v>
      </c>
      <c r="AN43" s="2">
        <v>149</v>
      </c>
      <c r="AO43" s="2">
        <v>379</v>
      </c>
      <c r="AP43" s="2">
        <v>0</v>
      </c>
      <c r="AQ43" s="2">
        <v>0</v>
      </c>
      <c r="AR43" s="7"/>
      <c r="AS43" s="7">
        <f t="shared" si="17"/>
        <v>528</v>
      </c>
      <c r="AT43" s="7"/>
      <c r="AU43" s="7">
        <v>8</v>
      </c>
      <c r="AV43" s="2">
        <v>0</v>
      </c>
      <c r="AW43" s="2">
        <v>0</v>
      </c>
      <c r="AX43" s="13">
        <v>0</v>
      </c>
      <c r="AY43" s="2">
        <v>108</v>
      </c>
      <c r="AZ43" s="2">
        <v>300</v>
      </c>
      <c r="BA43" s="2">
        <v>0</v>
      </c>
      <c r="BB43" s="2">
        <v>0</v>
      </c>
      <c r="BC43" s="7"/>
      <c r="BD43" s="7">
        <f t="shared" si="18"/>
        <v>408</v>
      </c>
      <c r="BE43" s="7"/>
      <c r="BF43" s="7">
        <v>8</v>
      </c>
      <c r="BG43" s="2">
        <v>0</v>
      </c>
      <c r="BH43" s="2">
        <v>0</v>
      </c>
      <c r="BI43" s="13">
        <v>0</v>
      </c>
      <c r="BJ43" s="2">
        <v>41</v>
      </c>
      <c r="BK43" s="2">
        <v>247</v>
      </c>
      <c r="BL43" s="2">
        <v>0</v>
      </c>
      <c r="BM43" s="2">
        <v>0</v>
      </c>
      <c r="BN43" s="26">
        <f t="shared" si="20"/>
        <v>288</v>
      </c>
      <c r="BO43" s="7"/>
      <c r="BP43" s="7">
        <v>8</v>
      </c>
      <c r="BQ43" s="2">
        <v>0</v>
      </c>
      <c r="BR43" s="2">
        <v>0</v>
      </c>
      <c r="BS43" s="13">
        <v>0</v>
      </c>
      <c r="BT43" s="2">
        <v>18</v>
      </c>
      <c r="BU43" s="2">
        <v>150</v>
      </c>
      <c r="BV43" s="2">
        <v>0</v>
      </c>
      <c r="BW43" s="2">
        <v>0</v>
      </c>
      <c r="BX43" s="7"/>
      <c r="BY43" s="7">
        <f t="shared" si="19"/>
        <v>168</v>
      </c>
      <c r="BZ43" s="7"/>
      <c r="CA43" s="7"/>
      <c r="CB43" s="7"/>
    </row>
    <row r="44" spans="1:80" x14ac:dyDescent="0.25">
      <c r="A44" s="7"/>
      <c r="B44" s="7">
        <v>4</v>
      </c>
      <c r="C44" s="2">
        <v>0</v>
      </c>
      <c r="D44" s="2">
        <v>45</v>
      </c>
      <c r="E44" s="2">
        <v>114</v>
      </c>
      <c r="F44" s="13">
        <v>107</v>
      </c>
      <c r="G44" s="2">
        <v>69</v>
      </c>
      <c r="H44" s="2">
        <v>77</v>
      </c>
      <c r="I44" s="2">
        <v>613</v>
      </c>
      <c r="J44" s="7"/>
      <c r="K44" s="7">
        <f t="shared" si="14"/>
        <v>1025</v>
      </c>
      <c r="L44" s="7"/>
      <c r="M44" s="7">
        <v>4</v>
      </c>
      <c r="N44" s="2">
        <v>0</v>
      </c>
      <c r="O44" s="2">
        <v>36</v>
      </c>
      <c r="P44" s="2">
        <v>97</v>
      </c>
      <c r="Q44" s="13">
        <v>105</v>
      </c>
      <c r="R44" s="2">
        <v>87</v>
      </c>
      <c r="S44" s="2">
        <v>108</v>
      </c>
      <c r="T44" s="2">
        <v>550</v>
      </c>
      <c r="U44" s="7"/>
      <c r="V44" s="7">
        <f t="shared" si="15"/>
        <v>983</v>
      </c>
      <c r="W44" s="7"/>
      <c r="X44" s="7">
        <v>4</v>
      </c>
      <c r="Y44" s="2">
        <v>0</v>
      </c>
      <c r="Z44" s="2">
        <v>6</v>
      </c>
      <c r="AA44" s="2">
        <v>78</v>
      </c>
      <c r="AB44" s="13">
        <v>138</v>
      </c>
      <c r="AC44" s="2">
        <v>61</v>
      </c>
      <c r="AD44" s="2">
        <v>67</v>
      </c>
      <c r="AE44" s="2">
        <v>514</v>
      </c>
      <c r="AF44" s="7"/>
      <c r="AG44" s="7">
        <f t="shared" si="16"/>
        <v>864</v>
      </c>
      <c r="AH44" s="7">
        <f t="shared" si="16"/>
        <v>864</v>
      </c>
      <c r="AI44" s="7"/>
      <c r="AJ44" s="7">
        <v>4</v>
      </c>
      <c r="AK44" s="2">
        <v>0</v>
      </c>
      <c r="AL44" s="2">
        <v>0</v>
      </c>
      <c r="AM44" s="2">
        <v>0</v>
      </c>
      <c r="AN44" s="13">
        <v>99</v>
      </c>
      <c r="AO44" s="2">
        <v>113</v>
      </c>
      <c r="AP44" s="2">
        <v>56</v>
      </c>
      <c r="AQ44" s="2">
        <v>436</v>
      </c>
      <c r="AR44" s="7"/>
      <c r="AS44" s="7">
        <f t="shared" si="17"/>
        <v>704</v>
      </c>
      <c r="AT44" s="7"/>
      <c r="AU44" s="7">
        <v>4</v>
      </c>
      <c r="AV44" s="2">
        <v>0</v>
      </c>
      <c r="AW44" s="2">
        <v>0</v>
      </c>
      <c r="AX44" s="2">
        <v>0</v>
      </c>
      <c r="AY44" s="13">
        <v>0</v>
      </c>
      <c r="AZ44" s="2">
        <v>50</v>
      </c>
      <c r="BA44" s="2">
        <v>175</v>
      </c>
      <c r="BB44" s="2">
        <v>319</v>
      </c>
      <c r="BC44" s="7"/>
      <c r="BD44" s="7">
        <f t="shared" si="18"/>
        <v>544</v>
      </c>
      <c r="BE44" s="7"/>
      <c r="BF44" s="7">
        <v>4</v>
      </c>
      <c r="BG44" s="2">
        <v>0</v>
      </c>
      <c r="BH44" s="2">
        <v>0</v>
      </c>
      <c r="BI44" s="2">
        <v>0</v>
      </c>
      <c r="BJ44" s="13">
        <v>0</v>
      </c>
      <c r="BK44" s="2">
        <v>0</v>
      </c>
      <c r="BL44" s="2">
        <v>196</v>
      </c>
      <c r="BM44" s="2">
        <v>188</v>
      </c>
      <c r="BN44" s="26">
        <f t="shared" si="20"/>
        <v>384</v>
      </c>
      <c r="BO44" s="7"/>
      <c r="BP44" s="7">
        <v>4</v>
      </c>
      <c r="BQ44" s="2">
        <v>0</v>
      </c>
      <c r="BR44" s="2">
        <v>0</v>
      </c>
      <c r="BS44" s="2">
        <v>0</v>
      </c>
      <c r="BT44" s="13">
        <v>0</v>
      </c>
      <c r="BU44" s="2">
        <v>0</v>
      </c>
      <c r="BV44" s="2">
        <v>112</v>
      </c>
      <c r="BW44" s="2">
        <v>112</v>
      </c>
      <c r="BX44" s="7"/>
      <c r="BY44" s="7">
        <f t="shared" si="19"/>
        <v>224</v>
      </c>
      <c r="BZ44" s="7"/>
      <c r="CA44" s="7"/>
      <c r="CB44" s="7"/>
    </row>
    <row r="45" spans="1:80" x14ac:dyDescent="0.25">
      <c r="A45" s="7"/>
      <c r="B45" s="7">
        <v>3</v>
      </c>
      <c r="C45" s="2">
        <v>0</v>
      </c>
      <c r="D45" s="2">
        <v>9</v>
      </c>
      <c r="E45" s="2">
        <v>65</v>
      </c>
      <c r="F45" s="2">
        <v>131</v>
      </c>
      <c r="G45" s="13">
        <v>122</v>
      </c>
      <c r="H45" s="2">
        <v>128</v>
      </c>
      <c r="I45" s="2">
        <v>409</v>
      </c>
      <c r="J45" s="7"/>
      <c r="K45" s="7">
        <f t="shared" si="14"/>
        <v>864</v>
      </c>
      <c r="L45" s="7"/>
      <c r="M45" s="7">
        <v>3</v>
      </c>
      <c r="N45" s="2">
        <v>0</v>
      </c>
      <c r="O45" s="2">
        <v>3</v>
      </c>
      <c r="P45" s="2">
        <v>13</v>
      </c>
      <c r="Q45" s="2">
        <v>68</v>
      </c>
      <c r="R45" s="13">
        <v>129</v>
      </c>
      <c r="S45" s="2">
        <v>156</v>
      </c>
      <c r="T45" s="2">
        <v>387</v>
      </c>
      <c r="U45" s="7"/>
      <c r="V45" s="7">
        <f t="shared" si="15"/>
        <v>756</v>
      </c>
      <c r="W45" s="7"/>
      <c r="X45" s="7">
        <v>3</v>
      </c>
      <c r="Y45" s="2">
        <v>0</v>
      </c>
      <c r="Z45" s="2">
        <v>1</v>
      </c>
      <c r="AA45" s="2">
        <v>13</v>
      </c>
      <c r="AB45" s="2">
        <v>26</v>
      </c>
      <c r="AC45" s="13">
        <v>91</v>
      </c>
      <c r="AD45" s="2">
        <v>168</v>
      </c>
      <c r="AE45" s="2">
        <v>345</v>
      </c>
      <c r="AF45" s="7"/>
      <c r="AG45" s="7">
        <f t="shared" si="16"/>
        <v>644</v>
      </c>
      <c r="AH45" s="7">
        <f t="shared" si="16"/>
        <v>644</v>
      </c>
      <c r="AI45" s="7"/>
      <c r="AJ45" s="7">
        <v>3</v>
      </c>
      <c r="AK45" s="2">
        <v>0</v>
      </c>
      <c r="AL45" s="2">
        <v>1</v>
      </c>
      <c r="AM45" s="2">
        <v>8</v>
      </c>
      <c r="AN45" s="2">
        <v>6</v>
      </c>
      <c r="AO45" s="13">
        <v>57</v>
      </c>
      <c r="AP45" s="2">
        <v>161</v>
      </c>
      <c r="AQ45" s="2">
        <v>293</v>
      </c>
      <c r="AR45" s="7"/>
      <c r="AS45" s="7">
        <f t="shared" si="17"/>
        <v>526</v>
      </c>
      <c r="AT45" s="7"/>
      <c r="AU45" s="7">
        <v>3</v>
      </c>
      <c r="AV45" s="2">
        <v>0</v>
      </c>
      <c r="AW45" s="2">
        <v>0</v>
      </c>
      <c r="AX45" s="2">
        <v>5</v>
      </c>
      <c r="AY45" s="2">
        <v>3</v>
      </c>
      <c r="AZ45" s="13">
        <v>8</v>
      </c>
      <c r="BA45" s="2">
        <v>189</v>
      </c>
      <c r="BB45" s="2">
        <v>203</v>
      </c>
      <c r="BC45" s="7"/>
      <c r="BD45" s="7">
        <f t="shared" si="18"/>
        <v>408</v>
      </c>
      <c r="BE45" s="7"/>
      <c r="BF45" s="7">
        <v>3</v>
      </c>
      <c r="BG45" s="2">
        <v>0</v>
      </c>
      <c r="BH45" s="2">
        <v>0</v>
      </c>
      <c r="BI45" s="2">
        <v>0</v>
      </c>
      <c r="BJ45" s="2">
        <v>0</v>
      </c>
      <c r="BK45" s="13">
        <v>0</v>
      </c>
      <c r="BL45" s="2">
        <v>146</v>
      </c>
      <c r="BM45" s="2">
        <v>142</v>
      </c>
      <c r="BN45" s="26">
        <f t="shared" si="20"/>
        <v>288</v>
      </c>
      <c r="BO45" s="7"/>
      <c r="BP45" s="7">
        <v>3</v>
      </c>
      <c r="BQ45" s="2">
        <v>0</v>
      </c>
      <c r="BR45" s="2">
        <v>0</v>
      </c>
      <c r="BS45" s="2">
        <v>0</v>
      </c>
      <c r="BT45" s="2">
        <v>0</v>
      </c>
      <c r="BU45" s="13">
        <v>0</v>
      </c>
      <c r="BV45" s="2">
        <v>79</v>
      </c>
      <c r="BW45" s="2">
        <v>89</v>
      </c>
      <c r="BX45" s="7"/>
      <c r="BY45" s="7">
        <f t="shared" si="19"/>
        <v>168</v>
      </c>
      <c r="BZ45" s="7"/>
      <c r="CA45" s="7"/>
      <c r="CB45" s="7"/>
    </row>
    <row r="46" spans="1:80" x14ac:dyDescent="0.25">
      <c r="A46" s="7"/>
      <c r="B46" s="7">
        <v>2</v>
      </c>
      <c r="C46" s="2">
        <v>0</v>
      </c>
      <c r="D46" s="2">
        <v>1</v>
      </c>
      <c r="E46" s="2">
        <v>17</v>
      </c>
      <c r="F46" s="2">
        <v>41</v>
      </c>
      <c r="G46" s="2">
        <v>120</v>
      </c>
      <c r="H46" s="13">
        <v>187</v>
      </c>
      <c r="I46" s="2">
        <v>506</v>
      </c>
      <c r="J46" s="7"/>
      <c r="K46" s="7">
        <f t="shared" si="14"/>
        <v>872</v>
      </c>
      <c r="L46" s="7"/>
      <c r="M46" s="7">
        <v>2</v>
      </c>
      <c r="N46" s="2">
        <v>0</v>
      </c>
      <c r="O46" s="2">
        <v>0</v>
      </c>
      <c r="P46" s="2">
        <v>11</v>
      </c>
      <c r="Q46" s="2">
        <v>13</v>
      </c>
      <c r="R46" s="2">
        <v>45</v>
      </c>
      <c r="S46" s="13">
        <v>193</v>
      </c>
      <c r="T46" s="2">
        <v>504</v>
      </c>
      <c r="U46" s="7"/>
      <c r="V46" s="7">
        <f t="shared" si="15"/>
        <v>766</v>
      </c>
      <c r="W46" s="7"/>
      <c r="X46" s="7">
        <v>2</v>
      </c>
      <c r="Y46" s="2">
        <v>0</v>
      </c>
      <c r="Z46" s="2">
        <v>0</v>
      </c>
      <c r="AA46" s="2">
        <v>0</v>
      </c>
      <c r="AB46" s="2">
        <v>11</v>
      </c>
      <c r="AC46" s="2">
        <v>14</v>
      </c>
      <c r="AD46" s="13">
        <v>127</v>
      </c>
      <c r="AE46" s="2">
        <v>496</v>
      </c>
      <c r="AF46" s="7"/>
      <c r="AG46" s="7">
        <f t="shared" si="16"/>
        <v>648</v>
      </c>
      <c r="AH46" s="7">
        <f t="shared" si="16"/>
        <v>648</v>
      </c>
      <c r="AI46" s="7"/>
      <c r="AJ46" s="7">
        <v>2</v>
      </c>
      <c r="AK46" s="2">
        <v>0</v>
      </c>
      <c r="AL46" s="2">
        <v>0</v>
      </c>
      <c r="AM46" s="2">
        <v>0</v>
      </c>
      <c r="AN46" s="2">
        <v>4</v>
      </c>
      <c r="AO46" s="2">
        <v>10</v>
      </c>
      <c r="AP46" s="13">
        <v>45</v>
      </c>
      <c r="AQ46" s="2">
        <v>469</v>
      </c>
      <c r="AR46" s="7"/>
      <c r="AS46" s="7">
        <f t="shared" si="17"/>
        <v>528</v>
      </c>
      <c r="AT46" s="7"/>
      <c r="AU46" s="7">
        <v>2</v>
      </c>
      <c r="AV46" s="2">
        <v>0</v>
      </c>
      <c r="AW46" s="2">
        <v>0</v>
      </c>
      <c r="AX46" s="2">
        <v>0</v>
      </c>
      <c r="AY46" s="2">
        <v>0</v>
      </c>
      <c r="AZ46" s="2">
        <v>4</v>
      </c>
      <c r="BA46" s="13">
        <v>20</v>
      </c>
      <c r="BB46" s="2">
        <v>384</v>
      </c>
      <c r="BC46" s="7"/>
      <c r="BD46" s="7">
        <f t="shared" si="18"/>
        <v>408</v>
      </c>
      <c r="BE46" s="7"/>
      <c r="BF46" s="7">
        <v>2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13">
        <v>16</v>
      </c>
      <c r="BM46" s="2">
        <v>272</v>
      </c>
      <c r="BN46" s="26">
        <f t="shared" si="20"/>
        <v>288</v>
      </c>
      <c r="BO46" s="7"/>
      <c r="BP46" s="7">
        <v>2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13">
        <v>11</v>
      </c>
      <c r="BW46" s="2">
        <v>157</v>
      </c>
      <c r="BX46" s="7"/>
      <c r="BY46" s="7">
        <f t="shared" si="19"/>
        <v>168</v>
      </c>
      <c r="BZ46" s="7"/>
      <c r="CA46" s="7"/>
      <c r="CB46" s="7"/>
    </row>
    <row r="47" spans="1:80" x14ac:dyDescent="0.25">
      <c r="A47" s="7"/>
      <c r="B47" s="7">
        <v>1</v>
      </c>
      <c r="C47" s="2">
        <v>0</v>
      </c>
      <c r="D47" s="2">
        <v>0</v>
      </c>
      <c r="E47" s="2">
        <v>0</v>
      </c>
      <c r="F47" s="2">
        <v>10</v>
      </c>
      <c r="G47" s="2">
        <v>29</v>
      </c>
      <c r="H47" s="2">
        <v>182</v>
      </c>
      <c r="I47" s="13">
        <v>667</v>
      </c>
      <c r="J47" s="7"/>
      <c r="K47" s="7">
        <f t="shared" si="14"/>
        <v>888</v>
      </c>
      <c r="L47" s="7"/>
      <c r="M47" s="7">
        <v>1</v>
      </c>
      <c r="N47" s="2">
        <v>0</v>
      </c>
      <c r="O47" s="2">
        <v>0</v>
      </c>
      <c r="P47" s="2">
        <v>0</v>
      </c>
      <c r="Q47" s="2">
        <v>0</v>
      </c>
      <c r="R47" s="2">
        <v>7</v>
      </c>
      <c r="S47" s="2">
        <v>106</v>
      </c>
      <c r="T47" s="13">
        <v>655</v>
      </c>
      <c r="U47" s="7"/>
      <c r="V47" s="7">
        <f t="shared" si="15"/>
        <v>768</v>
      </c>
      <c r="W47" s="7"/>
      <c r="X47" s="7">
        <v>1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33</v>
      </c>
      <c r="AE47" s="13">
        <v>615</v>
      </c>
      <c r="AF47" s="7"/>
      <c r="AG47" s="7">
        <f t="shared" si="16"/>
        <v>648</v>
      </c>
      <c r="AH47" s="7">
        <f t="shared" si="16"/>
        <v>648</v>
      </c>
      <c r="AI47" s="7"/>
      <c r="AJ47" s="7">
        <v>1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1</v>
      </c>
      <c r="AQ47" s="13">
        <v>527</v>
      </c>
      <c r="AR47" s="7"/>
      <c r="AS47" s="7">
        <f t="shared" si="17"/>
        <v>528</v>
      </c>
      <c r="AT47" s="7"/>
      <c r="AU47" s="7">
        <v>1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13">
        <v>408</v>
      </c>
      <c r="BC47" s="7"/>
      <c r="BD47" s="7">
        <f t="shared" si="18"/>
        <v>408</v>
      </c>
      <c r="BE47" s="7"/>
      <c r="BF47" s="7">
        <v>1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13">
        <v>288</v>
      </c>
      <c r="BN47" s="26">
        <f t="shared" si="20"/>
        <v>288</v>
      </c>
      <c r="BO47" s="7"/>
      <c r="BP47" s="7">
        <v>1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13">
        <v>168</v>
      </c>
      <c r="BX47" s="7"/>
      <c r="BY47" s="7">
        <f t="shared" si="19"/>
        <v>168</v>
      </c>
      <c r="BZ47" s="7"/>
      <c r="CA47" s="7"/>
      <c r="CB47" s="7"/>
    </row>
    <row r="51" spans="1:80" x14ac:dyDescent="0.25">
      <c r="L51"/>
      <c r="W51"/>
      <c r="AT51"/>
      <c r="BE51"/>
      <c r="BO51"/>
    </row>
    <row r="52" spans="1:80" x14ac:dyDescent="0.25">
      <c r="L52"/>
      <c r="W52"/>
      <c r="AT52"/>
      <c r="BE52"/>
      <c r="BO52"/>
    </row>
    <row r="53" spans="1:80" x14ac:dyDescent="0.25">
      <c r="A53" t="s">
        <v>10</v>
      </c>
      <c r="L53" t="s">
        <v>11</v>
      </c>
      <c r="W53" t="s">
        <v>12</v>
      </c>
      <c r="AI53" t="s">
        <v>13</v>
      </c>
      <c r="AT53" t="s">
        <v>14</v>
      </c>
      <c r="BE53" t="s">
        <v>15</v>
      </c>
      <c r="BO53" t="s">
        <v>16</v>
      </c>
    </row>
    <row r="54" spans="1:80" x14ac:dyDescent="0.25">
      <c r="L54"/>
      <c r="W54"/>
      <c r="AT54"/>
      <c r="BE54"/>
      <c r="BO54"/>
    </row>
    <row r="55" spans="1:80" x14ac:dyDescent="0.25">
      <c r="A55" s="5" t="s">
        <v>17</v>
      </c>
      <c r="B55" s="5"/>
      <c r="C55" s="5"/>
      <c r="D55" s="5"/>
      <c r="E55" s="5"/>
      <c r="F55" s="5"/>
      <c r="G55" s="5"/>
      <c r="H55" s="5"/>
      <c r="I55" s="5"/>
      <c r="J55" s="5"/>
      <c r="L55" s="5"/>
      <c r="M55" s="5"/>
      <c r="N55" s="5"/>
      <c r="O55" s="5"/>
      <c r="P55" s="5"/>
      <c r="Q55" s="5"/>
      <c r="R55" s="5"/>
      <c r="S55" s="5"/>
      <c r="T55" s="5"/>
      <c r="U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E55" s="5"/>
      <c r="BF55" s="5"/>
      <c r="BG55" s="5"/>
      <c r="BH55" s="5"/>
      <c r="BI55" s="5"/>
      <c r="BJ55" s="5"/>
      <c r="BK55" s="5"/>
      <c r="BL55" s="5"/>
      <c r="BM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Z55" s="5"/>
      <c r="CA55" s="5"/>
      <c r="CB55" s="5"/>
    </row>
    <row r="56" spans="1:80" x14ac:dyDescent="0.25">
      <c r="A56" s="23"/>
      <c r="B56" s="5" t="s">
        <v>1</v>
      </c>
      <c r="C56" s="5"/>
      <c r="D56" s="5"/>
      <c r="E56" s="5"/>
      <c r="F56" s="5"/>
      <c r="G56" s="5"/>
      <c r="H56" s="5"/>
      <c r="I56" s="5"/>
      <c r="J56" s="5"/>
      <c r="L56" s="23"/>
      <c r="M56" s="5" t="s">
        <v>1</v>
      </c>
      <c r="N56" s="5"/>
      <c r="O56" s="5"/>
      <c r="P56" s="5"/>
      <c r="Q56" s="5"/>
      <c r="R56" s="5"/>
      <c r="S56" s="5"/>
      <c r="T56" s="5"/>
      <c r="U56" s="5"/>
      <c r="W56" s="23"/>
      <c r="X56" s="5" t="s">
        <v>1</v>
      </c>
      <c r="Y56" s="5"/>
      <c r="Z56" s="5"/>
      <c r="AA56" s="5"/>
      <c r="AB56" s="5"/>
      <c r="AC56" s="5"/>
      <c r="AD56" s="5"/>
      <c r="AE56" s="5"/>
      <c r="AF56" s="5"/>
      <c r="AI56" s="23"/>
      <c r="AJ56" s="5" t="s">
        <v>1</v>
      </c>
      <c r="AK56" s="5"/>
      <c r="AL56" s="5"/>
      <c r="AM56" s="5"/>
      <c r="AN56" s="5"/>
      <c r="AO56" s="5"/>
      <c r="AP56" s="5"/>
      <c r="AQ56" s="5"/>
      <c r="AR56" s="5"/>
      <c r="AT56" s="23"/>
      <c r="AU56" s="5" t="s">
        <v>1</v>
      </c>
      <c r="AV56" s="5"/>
      <c r="AW56" s="5"/>
      <c r="AX56" s="5"/>
      <c r="AY56" s="5"/>
      <c r="AZ56" s="5"/>
      <c r="BA56" s="5"/>
      <c r="BB56" s="5"/>
      <c r="BC56" s="5"/>
      <c r="BE56" s="23"/>
      <c r="BF56" s="5" t="s">
        <v>1</v>
      </c>
      <c r="BG56" s="5"/>
      <c r="BH56" s="5"/>
      <c r="BI56" s="5"/>
      <c r="BJ56" s="5"/>
      <c r="BK56" s="5"/>
      <c r="BL56" s="5"/>
      <c r="BM56" s="5"/>
      <c r="BO56" s="23"/>
      <c r="BP56" s="5" t="s">
        <v>1</v>
      </c>
      <c r="BQ56" s="5"/>
      <c r="BR56" s="5"/>
      <c r="BS56" s="5"/>
      <c r="BT56" s="5"/>
      <c r="BU56" s="5"/>
      <c r="BV56" s="5"/>
      <c r="BW56" s="5"/>
      <c r="BX56" s="5"/>
      <c r="BZ56" s="5"/>
      <c r="CA56" s="5"/>
      <c r="CB56" s="5"/>
    </row>
    <row r="57" spans="1:80" x14ac:dyDescent="0.25">
      <c r="A57" s="5" t="s">
        <v>0</v>
      </c>
      <c r="B57" s="24"/>
      <c r="C57" s="5" t="s">
        <v>2</v>
      </c>
      <c r="D57" s="5">
        <v>12</v>
      </c>
      <c r="E57" s="5">
        <v>8</v>
      </c>
      <c r="F57" s="5">
        <v>4</v>
      </c>
      <c r="G57" s="5">
        <v>3</v>
      </c>
      <c r="H57" s="5">
        <v>2</v>
      </c>
      <c r="I57" s="5">
        <v>1</v>
      </c>
      <c r="J57" s="5"/>
      <c r="L57" s="5" t="s">
        <v>0</v>
      </c>
      <c r="M57" s="24"/>
      <c r="N57" s="5" t="s">
        <v>2</v>
      </c>
      <c r="O57" s="5">
        <v>12</v>
      </c>
      <c r="P57" s="5">
        <v>8</v>
      </c>
      <c r="Q57" s="5">
        <v>4</v>
      </c>
      <c r="R57" s="5">
        <v>3</v>
      </c>
      <c r="S57" s="5">
        <v>2</v>
      </c>
      <c r="T57" s="5">
        <v>1</v>
      </c>
      <c r="U57" s="5"/>
      <c r="W57" s="5" t="s">
        <v>0</v>
      </c>
      <c r="X57" s="24"/>
      <c r="Y57" s="5" t="s">
        <v>2</v>
      </c>
      <c r="Z57" s="5">
        <v>12</v>
      </c>
      <c r="AA57" s="5">
        <v>8</v>
      </c>
      <c r="AB57" s="5">
        <v>4</v>
      </c>
      <c r="AC57" s="5">
        <v>3</v>
      </c>
      <c r="AD57" s="5">
        <v>2</v>
      </c>
      <c r="AE57" s="5">
        <v>1</v>
      </c>
      <c r="AF57" s="5"/>
      <c r="AI57" s="5" t="s">
        <v>0</v>
      </c>
      <c r="AJ57" s="24"/>
      <c r="AK57" s="5" t="s">
        <v>2</v>
      </c>
      <c r="AL57" s="5">
        <v>12</v>
      </c>
      <c r="AM57" s="5">
        <v>8</v>
      </c>
      <c r="AN57" s="5">
        <v>4</v>
      </c>
      <c r="AO57" s="5">
        <v>3</v>
      </c>
      <c r="AP57" s="5">
        <v>2</v>
      </c>
      <c r="AQ57" s="5">
        <v>1</v>
      </c>
      <c r="AR57" s="5"/>
      <c r="AT57" s="5" t="s">
        <v>0</v>
      </c>
      <c r="AU57" s="24"/>
      <c r="AV57" s="5" t="s">
        <v>2</v>
      </c>
      <c r="AW57" s="5">
        <v>12</v>
      </c>
      <c r="AX57" s="5">
        <v>8</v>
      </c>
      <c r="AY57" s="5">
        <v>4</v>
      </c>
      <c r="AZ57" s="5">
        <v>3</v>
      </c>
      <c r="BA57" s="5">
        <v>2</v>
      </c>
      <c r="BB57" s="5">
        <v>1</v>
      </c>
      <c r="BC57" s="5"/>
      <c r="BE57" s="5" t="s">
        <v>0</v>
      </c>
      <c r="BF57" s="24"/>
      <c r="BG57" s="5" t="s">
        <v>2</v>
      </c>
      <c r="BH57" s="5">
        <v>12</v>
      </c>
      <c r="BI57" s="5">
        <v>8</v>
      </c>
      <c r="BJ57" s="5">
        <v>4</v>
      </c>
      <c r="BK57" s="5">
        <v>3</v>
      </c>
      <c r="BL57" s="5">
        <v>2</v>
      </c>
      <c r="BM57" s="5">
        <v>1</v>
      </c>
      <c r="BO57" s="5" t="s">
        <v>0</v>
      </c>
      <c r="BP57" s="24"/>
      <c r="BQ57" s="5" t="s">
        <v>2</v>
      </c>
      <c r="BR57" s="5">
        <v>12</v>
      </c>
      <c r="BS57" s="5">
        <v>8</v>
      </c>
      <c r="BT57" s="5">
        <v>4</v>
      </c>
      <c r="BU57" s="5">
        <v>3</v>
      </c>
      <c r="BV57" s="5">
        <v>2</v>
      </c>
      <c r="BW57" s="5">
        <v>1</v>
      </c>
      <c r="BX57" s="5"/>
      <c r="BZ57" s="5"/>
      <c r="CA57" s="5"/>
      <c r="CB57" s="5"/>
    </row>
    <row r="58" spans="1:80" x14ac:dyDescent="0.25">
      <c r="A58" s="5"/>
      <c r="B58" s="5" t="s">
        <v>2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5"/>
      <c r="L58" s="5"/>
      <c r="M58" s="5" t="s">
        <v>2</v>
      </c>
      <c r="N58" s="13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5"/>
      <c r="W58" s="5"/>
      <c r="X58" s="5" t="s">
        <v>2</v>
      </c>
      <c r="Y58" s="13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5"/>
      <c r="AI58" s="5"/>
      <c r="AJ58" s="5" t="s">
        <v>2</v>
      </c>
      <c r="AK58" s="13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5"/>
      <c r="AT58" s="5"/>
      <c r="AU58" s="5" t="s">
        <v>2</v>
      </c>
      <c r="AV58" s="13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5"/>
      <c r="BE58" s="5"/>
      <c r="BF58" s="5" t="s">
        <v>2</v>
      </c>
      <c r="BG58" s="13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O58" s="5"/>
      <c r="BP58" s="5" t="s">
        <v>2</v>
      </c>
      <c r="BQ58" s="13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5"/>
      <c r="BZ58" s="5"/>
      <c r="CA58" s="5"/>
      <c r="CB58" s="5"/>
    </row>
    <row r="59" spans="1:80" x14ac:dyDescent="0.25">
      <c r="A59" s="5"/>
      <c r="B59" s="5">
        <v>12</v>
      </c>
      <c r="C59" s="2">
        <v>0</v>
      </c>
      <c r="D59" s="13">
        <v>20</v>
      </c>
      <c r="E59" s="2">
        <v>152</v>
      </c>
      <c r="F59" s="2">
        <v>245</v>
      </c>
      <c r="G59" s="2">
        <v>129</v>
      </c>
      <c r="H59" s="2">
        <v>131</v>
      </c>
      <c r="I59" s="2">
        <v>211</v>
      </c>
      <c r="J59" s="5"/>
      <c r="L59" s="5"/>
      <c r="M59" s="5">
        <v>12</v>
      </c>
      <c r="N59" s="2">
        <v>0</v>
      </c>
      <c r="O59" s="13">
        <v>0</v>
      </c>
      <c r="P59" s="2">
        <v>18</v>
      </c>
      <c r="Q59" s="2">
        <v>293</v>
      </c>
      <c r="R59" s="2">
        <v>296</v>
      </c>
      <c r="S59" s="2">
        <v>79</v>
      </c>
      <c r="T59" s="2">
        <v>82</v>
      </c>
      <c r="U59" s="5"/>
      <c r="W59" s="5"/>
      <c r="X59" s="5">
        <v>12</v>
      </c>
      <c r="Y59" s="2">
        <v>0</v>
      </c>
      <c r="Z59" s="13">
        <v>0</v>
      </c>
      <c r="AA59" s="2">
        <v>0</v>
      </c>
      <c r="AB59" s="2">
        <v>269</v>
      </c>
      <c r="AC59" s="2">
        <v>274</v>
      </c>
      <c r="AD59" s="2">
        <v>50</v>
      </c>
      <c r="AE59" s="2">
        <v>55</v>
      </c>
      <c r="AF59" s="5"/>
      <c r="AI59" s="5"/>
      <c r="AJ59" s="5">
        <v>12</v>
      </c>
      <c r="AK59" s="2">
        <v>0</v>
      </c>
      <c r="AL59" s="13">
        <v>0</v>
      </c>
      <c r="AM59" s="2">
        <v>0</v>
      </c>
      <c r="AN59" s="2">
        <v>239</v>
      </c>
      <c r="AO59" s="2">
        <v>200</v>
      </c>
      <c r="AP59" s="2">
        <v>78</v>
      </c>
      <c r="AQ59" s="2">
        <v>11</v>
      </c>
      <c r="AR59" s="5"/>
      <c r="AT59" s="5"/>
      <c r="AU59" s="5">
        <v>12</v>
      </c>
      <c r="AV59" s="2">
        <v>0</v>
      </c>
      <c r="AW59" s="13">
        <v>0</v>
      </c>
      <c r="AX59" s="2">
        <v>0</v>
      </c>
      <c r="AY59" s="2">
        <v>185</v>
      </c>
      <c r="AZ59" s="2">
        <v>163</v>
      </c>
      <c r="BA59" s="2">
        <v>60</v>
      </c>
      <c r="BB59" s="2">
        <v>0</v>
      </c>
      <c r="BC59" s="5"/>
      <c r="BE59" s="5"/>
      <c r="BF59" s="5">
        <v>12</v>
      </c>
      <c r="BG59" s="2">
        <v>0</v>
      </c>
      <c r="BH59" s="13">
        <v>0</v>
      </c>
      <c r="BI59" s="2">
        <v>0</v>
      </c>
      <c r="BJ59" s="2">
        <v>120</v>
      </c>
      <c r="BK59" s="2">
        <v>130</v>
      </c>
      <c r="BL59" s="2">
        <v>38</v>
      </c>
      <c r="BM59" s="2">
        <v>0</v>
      </c>
      <c r="BO59" s="5"/>
      <c r="BP59" s="5">
        <v>12</v>
      </c>
      <c r="BQ59" s="2">
        <v>0</v>
      </c>
      <c r="BR59" s="13">
        <v>0</v>
      </c>
      <c r="BS59" s="2">
        <v>0</v>
      </c>
      <c r="BT59" s="2">
        <v>63</v>
      </c>
      <c r="BU59" s="2">
        <v>98</v>
      </c>
      <c r="BV59" s="2">
        <v>7</v>
      </c>
      <c r="BW59" s="2">
        <v>0</v>
      </c>
      <c r="BX59" s="5"/>
      <c r="BZ59" s="5"/>
      <c r="CA59" s="5"/>
      <c r="CB59" s="5"/>
    </row>
    <row r="60" spans="1:80" x14ac:dyDescent="0.25">
      <c r="A60" s="5"/>
      <c r="B60" s="5">
        <v>8</v>
      </c>
      <c r="C60" s="2">
        <v>0</v>
      </c>
      <c r="D60" s="2">
        <v>4</v>
      </c>
      <c r="E60" s="13">
        <v>144</v>
      </c>
      <c r="F60" s="2">
        <v>297</v>
      </c>
      <c r="G60" s="2">
        <v>137</v>
      </c>
      <c r="H60" s="2">
        <v>102</v>
      </c>
      <c r="I60" s="2">
        <v>202</v>
      </c>
      <c r="J60" s="5"/>
      <c r="L60" s="5"/>
      <c r="M60" s="5">
        <v>8</v>
      </c>
      <c r="N60" s="2">
        <v>0</v>
      </c>
      <c r="O60" s="2">
        <v>0</v>
      </c>
      <c r="P60" s="13">
        <v>0</v>
      </c>
      <c r="Q60" s="2">
        <v>324</v>
      </c>
      <c r="R60" s="2">
        <v>356</v>
      </c>
      <c r="S60" s="2">
        <v>88</v>
      </c>
      <c r="T60" s="2">
        <v>0</v>
      </c>
      <c r="U60" s="5"/>
      <c r="W60" s="5"/>
      <c r="X60" s="5">
        <v>8</v>
      </c>
      <c r="Y60" s="2">
        <v>0</v>
      </c>
      <c r="Z60" s="2">
        <v>0</v>
      </c>
      <c r="AA60" s="13">
        <v>0</v>
      </c>
      <c r="AB60" s="2">
        <v>167</v>
      </c>
      <c r="AC60" s="2">
        <v>477</v>
      </c>
      <c r="AD60" s="2">
        <v>4</v>
      </c>
      <c r="AE60" s="2">
        <v>0</v>
      </c>
      <c r="AF60" s="5"/>
      <c r="AI60" s="5"/>
      <c r="AJ60" s="5">
        <v>8</v>
      </c>
      <c r="AK60" s="2">
        <v>0</v>
      </c>
      <c r="AL60" s="2">
        <v>0</v>
      </c>
      <c r="AM60" s="13">
        <v>0</v>
      </c>
      <c r="AN60" s="2">
        <v>149</v>
      </c>
      <c r="AO60" s="2">
        <v>379</v>
      </c>
      <c r="AP60" s="2">
        <v>0</v>
      </c>
      <c r="AQ60" s="2">
        <v>0</v>
      </c>
      <c r="AR60" s="5"/>
      <c r="AT60" s="5"/>
      <c r="AU60" s="5">
        <v>8</v>
      </c>
      <c r="AV60" s="2">
        <v>0</v>
      </c>
      <c r="AW60" s="2">
        <v>0</v>
      </c>
      <c r="AX60" s="13">
        <v>0</v>
      </c>
      <c r="AY60" s="2">
        <v>108</v>
      </c>
      <c r="AZ60" s="2">
        <v>300</v>
      </c>
      <c r="BA60" s="2">
        <v>0</v>
      </c>
      <c r="BB60" s="2">
        <v>0</v>
      </c>
      <c r="BC60" s="5"/>
      <c r="BE60" s="5"/>
      <c r="BF60" s="5">
        <v>8</v>
      </c>
      <c r="BG60" s="2">
        <v>0</v>
      </c>
      <c r="BH60" s="2">
        <v>0</v>
      </c>
      <c r="BI60" s="13">
        <v>0</v>
      </c>
      <c r="BJ60" s="2">
        <v>41</v>
      </c>
      <c r="BK60" s="2">
        <v>247</v>
      </c>
      <c r="BL60" s="2">
        <v>0</v>
      </c>
      <c r="BM60" s="2">
        <v>0</v>
      </c>
      <c r="BO60" s="5"/>
      <c r="BP60" s="5">
        <v>8</v>
      </c>
      <c r="BQ60" s="2">
        <v>0</v>
      </c>
      <c r="BR60" s="2">
        <v>0</v>
      </c>
      <c r="BS60" s="13">
        <v>0</v>
      </c>
      <c r="BT60" s="2">
        <v>18</v>
      </c>
      <c r="BU60" s="2">
        <v>150</v>
      </c>
      <c r="BV60" s="2">
        <v>0</v>
      </c>
      <c r="BW60" s="2">
        <v>0</v>
      </c>
      <c r="BX60" s="5"/>
      <c r="BZ60" s="5"/>
      <c r="CA60" s="5"/>
      <c r="CB60" s="5"/>
    </row>
    <row r="61" spans="1:80" x14ac:dyDescent="0.25">
      <c r="A61" s="5"/>
      <c r="B61" s="5">
        <v>4</v>
      </c>
      <c r="C61" s="2">
        <v>0</v>
      </c>
      <c r="D61" s="2">
        <v>45</v>
      </c>
      <c r="E61" s="2">
        <v>114</v>
      </c>
      <c r="F61" s="13">
        <v>107</v>
      </c>
      <c r="G61" s="2">
        <v>69</v>
      </c>
      <c r="H61" s="2">
        <v>77</v>
      </c>
      <c r="I61" s="2">
        <v>613</v>
      </c>
      <c r="J61" s="5"/>
      <c r="L61" s="5"/>
      <c r="M61" s="5">
        <v>4</v>
      </c>
      <c r="N61" s="2">
        <v>0</v>
      </c>
      <c r="O61" s="2">
        <v>36</v>
      </c>
      <c r="P61" s="2">
        <v>97</v>
      </c>
      <c r="Q61" s="13">
        <v>105</v>
      </c>
      <c r="R61" s="2">
        <v>87</v>
      </c>
      <c r="S61" s="2">
        <v>108</v>
      </c>
      <c r="T61" s="2">
        <v>550</v>
      </c>
      <c r="U61" s="5"/>
      <c r="W61" s="5"/>
      <c r="X61" s="5">
        <v>4</v>
      </c>
      <c r="Y61" s="2">
        <v>0</v>
      </c>
      <c r="Z61" s="2">
        <v>6</v>
      </c>
      <c r="AA61" s="2">
        <v>78</v>
      </c>
      <c r="AB61" s="13">
        <v>138</v>
      </c>
      <c r="AC61" s="2">
        <v>61</v>
      </c>
      <c r="AD61" s="2">
        <v>67</v>
      </c>
      <c r="AE61" s="2">
        <v>514</v>
      </c>
      <c r="AF61" s="5"/>
      <c r="AI61" s="5"/>
      <c r="AJ61" s="5">
        <v>4</v>
      </c>
      <c r="AK61" s="2">
        <v>0</v>
      </c>
      <c r="AL61" s="2">
        <v>0</v>
      </c>
      <c r="AM61" s="2">
        <v>0</v>
      </c>
      <c r="AN61" s="13">
        <v>99</v>
      </c>
      <c r="AO61" s="2">
        <v>113</v>
      </c>
      <c r="AP61" s="2">
        <v>56</v>
      </c>
      <c r="AQ61" s="2">
        <v>436</v>
      </c>
      <c r="AR61" s="5"/>
      <c r="AT61" s="5"/>
      <c r="AU61" s="5">
        <v>4</v>
      </c>
      <c r="AV61" s="2">
        <v>0</v>
      </c>
      <c r="AW61" s="2">
        <v>0</v>
      </c>
      <c r="AX61" s="2">
        <v>0</v>
      </c>
      <c r="AY61" s="13">
        <v>0</v>
      </c>
      <c r="AZ61" s="2">
        <v>50</v>
      </c>
      <c r="BA61" s="2">
        <v>175</v>
      </c>
      <c r="BB61" s="2">
        <v>319</v>
      </c>
      <c r="BC61" s="5"/>
      <c r="BE61" s="5"/>
      <c r="BF61" s="5">
        <v>4</v>
      </c>
      <c r="BG61" s="2">
        <v>0</v>
      </c>
      <c r="BH61" s="2">
        <v>0</v>
      </c>
      <c r="BI61" s="2">
        <v>0</v>
      </c>
      <c r="BJ61" s="13">
        <v>0</v>
      </c>
      <c r="BK61" s="2">
        <v>0</v>
      </c>
      <c r="BL61" s="2">
        <v>196</v>
      </c>
      <c r="BM61" s="2">
        <v>188</v>
      </c>
      <c r="BO61" s="5"/>
      <c r="BP61" s="5">
        <v>4</v>
      </c>
      <c r="BQ61" s="2">
        <v>0</v>
      </c>
      <c r="BR61" s="2">
        <v>0</v>
      </c>
      <c r="BS61" s="2">
        <v>0</v>
      </c>
      <c r="BT61" s="13">
        <v>0</v>
      </c>
      <c r="BU61" s="2">
        <v>0</v>
      </c>
      <c r="BV61" s="2">
        <v>112</v>
      </c>
      <c r="BW61" s="2">
        <v>112</v>
      </c>
      <c r="BX61" s="5"/>
      <c r="BZ61" s="5"/>
      <c r="CA61" s="5"/>
      <c r="CB61" s="5"/>
    </row>
    <row r="62" spans="1:80" x14ac:dyDescent="0.25">
      <c r="A62" s="5"/>
      <c r="B62" s="5">
        <v>3</v>
      </c>
      <c r="C62" s="2">
        <v>0</v>
      </c>
      <c r="D62" s="2">
        <v>9</v>
      </c>
      <c r="E62" s="2">
        <v>65</v>
      </c>
      <c r="F62" s="14">
        <v>131</v>
      </c>
      <c r="G62" s="13">
        <v>122</v>
      </c>
      <c r="H62" s="2">
        <v>128</v>
      </c>
      <c r="I62" s="2">
        <v>409</v>
      </c>
      <c r="J62" s="5"/>
      <c r="L62" s="5"/>
      <c r="M62" s="5">
        <v>3</v>
      </c>
      <c r="N62" s="2">
        <v>0</v>
      </c>
      <c r="O62" s="2">
        <v>3</v>
      </c>
      <c r="P62" s="2">
        <v>13</v>
      </c>
      <c r="Q62" s="2">
        <v>68</v>
      </c>
      <c r="R62" s="13">
        <v>129</v>
      </c>
      <c r="S62" s="2">
        <v>156</v>
      </c>
      <c r="T62" s="2">
        <v>387</v>
      </c>
      <c r="U62" s="5"/>
      <c r="W62" s="5"/>
      <c r="X62" s="5">
        <v>3</v>
      </c>
      <c r="Y62" s="2">
        <v>0</v>
      </c>
      <c r="Z62" s="2">
        <v>1</v>
      </c>
      <c r="AA62" s="2">
        <v>13</v>
      </c>
      <c r="AB62" s="2">
        <v>26</v>
      </c>
      <c r="AC62" s="13">
        <v>91</v>
      </c>
      <c r="AD62" s="2">
        <v>168</v>
      </c>
      <c r="AE62" s="2">
        <v>345</v>
      </c>
      <c r="AF62" s="5"/>
      <c r="AI62" s="5"/>
      <c r="AJ62" s="5">
        <v>3</v>
      </c>
      <c r="AK62" s="2">
        <v>0</v>
      </c>
      <c r="AL62" s="2">
        <v>1</v>
      </c>
      <c r="AM62" s="2">
        <v>8</v>
      </c>
      <c r="AN62" s="2">
        <v>6</v>
      </c>
      <c r="AO62" s="13">
        <v>57</v>
      </c>
      <c r="AP62" s="2">
        <v>161</v>
      </c>
      <c r="AQ62" s="2">
        <v>293</v>
      </c>
      <c r="AR62" s="5"/>
      <c r="AT62" s="5"/>
      <c r="AU62" s="5">
        <v>3</v>
      </c>
      <c r="AV62" s="2">
        <v>0</v>
      </c>
      <c r="AW62" s="2">
        <v>0</v>
      </c>
      <c r="AX62" s="2">
        <v>5</v>
      </c>
      <c r="AY62" s="2">
        <v>3</v>
      </c>
      <c r="AZ62" s="13">
        <v>8</v>
      </c>
      <c r="BA62" s="2">
        <v>189</v>
      </c>
      <c r="BB62" s="2">
        <v>203</v>
      </c>
      <c r="BC62" s="5"/>
      <c r="BE62" s="5"/>
      <c r="BF62" s="5">
        <v>3</v>
      </c>
      <c r="BG62" s="2">
        <v>0</v>
      </c>
      <c r="BH62" s="2">
        <v>0</v>
      </c>
      <c r="BI62" s="2">
        <v>0</v>
      </c>
      <c r="BJ62" s="2">
        <v>0</v>
      </c>
      <c r="BK62" s="13">
        <v>0</v>
      </c>
      <c r="BL62" s="14">
        <v>146</v>
      </c>
      <c r="BM62" s="2">
        <v>142</v>
      </c>
      <c r="BO62" s="5"/>
      <c r="BP62" s="5">
        <v>3</v>
      </c>
      <c r="BQ62" s="2">
        <v>0</v>
      </c>
      <c r="BR62" s="2">
        <v>0</v>
      </c>
      <c r="BS62" s="2">
        <v>0</v>
      </c>
      <c r="BT62" s="2">
        <v>0</v>
      </c>
      <c r="BU62" s="13">
        <v>0</v>
      </c>
      <c r="BV62" s="14">
        <v>79</v>
      </c>
      <c r="BW62" s="2">
        <v>89</v>
      </c>
      <c r="BX62" s="5"/>
      <c r="BZ62" s="5"/>
      <c r="CA62" s="5"/>
      <c r="CB62" s="5"/>
    </row>
    <row r="63" spans="1:80" x14ac:dyDescent="0.25">
      <c r="A63" s="5"/>
      <c r="B63" s="5">
        <v>2</v>
      </c>
      <c r="C63" s="2">
        <v>0</v>
      </c>
      <c r="D63" s="2">
        <v>1</v>
      </c>
      <c r="E63" s="2">
        <v>17</v>
      </c>
      <c r="F63" s="2">
        <v>41</v>
      </c>
      <c r="G63" s="2">
        <v>120</v>
      </c>
      <c r="H63" s="13">
        <v>187</v>
      </c>
      <c r="I63" s="2">
        <v>506</v>
      </c>
      <c r="J63" s="5"/>
      <c r="L63" s="5"/>
      <c r="M63" s="5">
        <v>2</v>
      </c>
      <c r="N63" s="2">
        <v>0</v>
      </c>
      <c r="O63" s="2">
        <v>0</v>
      </c>
      <c r="P63" s="2">
        <v>11</v>
      </c>
      <c r="Q63" s="2">
        <v>13</v>
      </c>
      <c r="R63" s="2">
        <v>45</v>
      </c>
      <c r="S63" s="13">
        <v>193</v>
      </c>
      <c r="T63" s="14">
        <v>504</v>
      </c>
      <c r="U63" s="5"/>
      <c r="W63" s="5"/>
      <c r="X63" s="5">
        <v>2</v>
      </c>
      <c r="Y63" s="2">
        <v>0</v>
      </c>
      <c r="Z63" s="2">
        <v>0</v>
      </c>
      <c r="AA63" s="2">
        <v>0</v>
      </c>
      <c r="AB63" s="2">
        <v>11</v>
      </c>
      <c r="AC63" s="2">
        <v>14</v>
      </c>
      <c r="AD63" s="13">
        <v>127</v>
      </c>
      <c r="AE63" s="2">
        <v>496</v>
      </c>
      <c r="AF63" s="5"/>
      <c r="AI63" s="5"/>
      <c r="AJ63" s="5">
        <v>2</v>
      </c>
      <c r="AK63" s="2">
        <v>0</v>
      </c>
      <c r="AL63" s="2">
        <v>0</v>
      </c>
      <c r="AM63" s="2">
        <v>0</v>
      </c>
      <c r="AN63" s="2">
        <v>4</v>
      </c>
      <c r="AO63" s="2">
        <v>10</v>
      </c>
      <c r="AP63" s="13">
        <v>45</v>
      </c>
      <c r="AQ63" s="2">
        <v>469</v>
      </c>
      <c r="AR63" s="5"/>
      <c r="AT63" s="5"/>
      <c r="AU63" s="5">
        <v>2</v>
      </c>
      <c r="AV63" s="2">
        <v>0</v>
      </c>
      <c r="AW63" s="2">
        <v>0</v>
      </c>
      <c r="AX63" s="2">
        <v>0</v>
      </c>
      <c r="AY63" s="2">
        <v>0</v>
      </c>
      <c r="AZ63" s="2">
        <v>4</v>
      </c>
      <c r="BA63" s="13">
        <v>20</v>
      </c>
      <c r="BB63" s="2">
        <v>384</v>
      </c>
      <c r="BC63" s="5"/>
      <c r="BE63" s="5"/>
      <c r="BF63" s="5">
        <v>2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13">
        <v>16</v>
      </c>
      <c r="BM63" s="2">
        <v>272</v>
      </c>
      <c r="BO63" s="5"/>
      <c r="BP63" s="5">
        <v>2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13">
        <v>11</v>
      </c>
      <c r="BW63" s="2">
        <v>157</v>
      </c>
      <c r="BX63" s="5"/>
      <c r="BZ63" s="5"/>
      <c r="CA63" s="5"/>
      <c r="CB63" s="5"/>
    </row>
    <row r="64" spans="1:80" x14ac:dyDescent="0.25">
      <c r="A64" s="5"/>
      <c r="B64" s="5">
        <v>1</v>
      </c>
      <c r="C64" s="2">
        <v>0</v>
      </c>
      <c r="D64" s="2">
        <v>0</v>
      </c>
      <c r="E64" s="2">
        <v>0</v>
      </c>
      <c r="F64" s="2">
        <v>10</v>
      </c>
      <c r="G64" s="2">
        <v>29</v>
      </c>
      <c r="H64" s="2">
        <v>182</v>
      </c>
      <c r="I64" s="13">
        <v>667</v>
      </c>
      <c r="J64" s="5"/>
      <c r="L64" s="5"/>
      <c r="M64" s="5">
        <v>1</v>
      </c>
      <c r="N64" s="2">
        <v>0</v>
      </c>
      <c r="O64" s="2">
        <v>0</v>
      </c>
      <c r="P64" s="2">
        <v>0</v>
      </c>
      <c r="Q64" s="2">
        <v>0</v>
      </c>
      <c r="R64" s="2">
        <v>7</v>
      </c>
      <c r="S64" s="2">
        <v>106</v>
      </c>
      <c r="T64" s="13">
        <v>655</v>
      </c>
      <c r="U64" s="5"/>
      <c r="W64" s="5"/>
      <c r="X64" s="5">
        <v>1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33</v>
      </c>
      <c r="AE64" s="13">
        <v>615</v>
      </c>
      <c r="AF64" s="5"/>
      <c r="AI64" s="5"/>
      <c r="AJ64" s="5">
        <v>1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1</v>
      </c>
      <c r="AQ64" s="13">
        <v>527</v>
      </c>
      <c r="AR64" s="5"/>
      <c r="AT64" s="5"/>
      <c r="AU64" s="5">
        <v>1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13">
        <v>408</v>
      </c>
      <c r="BC64" s="5"/>
      <c r="BE64" s="5"/>
      <c r="BF64" s="5">
        <v>1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13">
        <v>288</v>
      </c>
      <c r="BO64" s="5"/>
      <c r="BP64" s="5">
        <v>1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13">
        <v>168</v>
      </c>
      <c r="BX64" s="5"/>
      <c r="BZ64" s="5"/>
      <c r="CA64" s="5"/>
      <c r="CB64" s="5"/>
    </row>
    <row r="65" spans="1:80" x14ac:dyDescent="0.25">
      <c r="C65" s="3"/>
      <c r="D65" s="3"/>
      <c r="E65" s="3"/>
      <c r="F65" s="3"/>
      <c r="G65" s="3"/>
      <c r="H65" s="3"/>
      <c r="I65" s="3"/>
      <c r="J65" s="3"/>
      <c r="L65"/>
      <c r="W65"/>
      <c r="AT65"/>
      <c r="BE65"/>
      <c r="BO65"/>
    </row>
    <row r="66" spans="1:80" x14ac:dyDescent="0.25">
      <c r="B66" t="s">
        <v>3</v>
      </c>
      <c r="C66" s="4">
        <f xml:space="preserve"> SUM(C58,D59,E60,F61,G62,H63,I64)/7</f>
        <v>178.14285714285714</v>
      </c>
      <c r="E66" s="3"/>
      <c r="F66" s="3"/>
      <c r="G66" s="3"/>
      <c r="H66" s="3"/>
      <c r="I66" s="3"/>
      <c r="J66" s="3"/>
      <c r="L66"/>
      <c r="M66" t="s">
        <v>3</v>
      </c>
      <c r="N66" s="4">
        <f xml:space="preserve"> SUM(N58,O59,P60,Q61,R62,S63,T64)/7</f>
        <v>154.57142857142858</v>
      </c>
      <c r="W66"/>
      <c r="X66" t="s">
        <v>3</v>
      </c>
      <c r="Y66" s="4">
        <f xml:space="preserve"> SUM(Y58,Z59,AA60,AB61,AC62,AD63,AE64)/7</f>
        <v>138.71428571428572</v>
      </c>
      <c r="AJ66" t="s">
        <v>3</v>
      </c>
      <c r="AK66" s="4">
        <f xml:space="preserve"> SUM(AK58,AL59,AM60,AN61,AO62,AP63,AQ64)/7</f>
        <v>104</v>
      </c>
      <c r="AT66"/>
      <c r="AU66" t="s">
        <v>3</v>
      </c>
      <c r="AV66" s="4">
        <f xml:space="preserve"> SUM(AV58,AW59,AX60,AY61,AZ62,BA63,BB64)/7</f>
        <v>62.285714285714285</v>
      </c>
      <c r="BE66"/>
      <c r="BF66" t="s">
        <v>3</v>
      </c>
      <c r="BG66" s="4">
        <f xml:space="preserve"> SUM(BG58,BH59,BI60,BJ61,BK62,BL63,BM64)/7</f>
        <v>43.428571428571431</v>
      </c>
      <c r="BO66"/>
      <c r="BP66" t="s">
        <v>3</v>
      </c>
      <c r="BQ66" s="4">
        <f xml:space="preserve"> SUM(BQ58,BR59,BS60,BT61,BU62,BV63,BW64)/7</f>
        <v>25.571428571428573</v>
      </c>
    </row>
    <row r="67" spans="1:80" x14ac:dyDescent="0.25">
      <c r="B67" t="s">
        <v>4</v>
      </c>
      <c r="C67" s="4">
        <f>SUM(E61:G61,C58,C59:E59,D60:F60,F62:H62,G63:I63,H64:I64)/7</f>
        <v>421.42857142857144</v>
      </c>
      <c r="E67" s="3"/>
      <c r="F67" s="3"/>
      <c r="G67" s="3"/>
      <c r="H67" s="3"/>
      <c r="I67" s="3"/>
      <c r="J67" s="3"/>
      <c r="L67"/>
      <c r="M67" t="s">
        <v>4</v>
      </c>
      <c r="N67" s="4">
        <f>SUM(P61:R61,N58,N59:P59,O60:Q60,Q62:S62,R63:T63,S64:T64)/7</f>
        <v>355.28571428571428</v>
      </c>
      <c r="W67"/>
      <c r="X67" t="s">
        <v>4</v>
      </c>
      <c r="Y67" s="4">
        <f>SUM(AA61:AC61,Y58,Y59:AA59,Z60:AB60,AB62:AD62,AC63:AE63,AD64:AE64)/7</f>
        <v>287.71428571428572</v>
      </c>
      <c r="AJ67" t="s">
        <v>4</v>
      </c>
      <c r="AK67" s="4">
        <f>SUM(AM61:AO61,AK58,AK59:AM59,AL60:AN60,AN62:AP62,AO63:AQ63,AP64:AQ64)/7</f>
        <v>233.85714285714286</v>
      </c>
      <c r="AT67"/>
      <c r="AU67" t="s">
        <v>4</v>
      </c>
      <c r="AV67" s="4">
        <f>SUM(AX61:AZ61,AV58,AV59:AX59,AW60:AY60,AY62:BA62,AZ63:BB63,BA64:BB64)/7</f>
        <v>167.71428571428572</v>
      </c>
      <c r="BE67"/>
      <c r="BF67" t="s">
        <v>4</v>
      </c>
      <c r="BG67" s="4">
        <f>SUM(BI61:BK61,BG58,BG59:BI59,BH60:BJ60,BJ62:BL62,BK63:BM63,BL64:BM64)/7</f>
        <v>109</v>
      </c>
      <c r="BO67"/>
      <c r="BP67" t="s">
        <v>4</v>
      </c>
      <c r="BQ67" s="4">
        <f>SUM(BS61:BU61,BQ58,BQ59:BS59,BR60:BT60,BT62:BV62,BU63:BW63,BV64:BW64)/7</f>
        <v>61.857142857142854</v>
      </c>
    </row>
    <row r="68" spans="1:80" x14ac:dyDescent="0.25">
      <c r="B68" t="s">
        <v>5</v>
      </c>
      <c r="C68" s="4">
        <f>SUM(C58:E58,C59:F59,C60:G60,D61:H61,E62:I62,F63:I63,G64:I64)/7</f>
        <v>571.14285714285711</v>
      </c>
      <c r="E68" s="3"/>
      <c r="F68" s="3"/>
      <c r="G68" s="3"/>
      <c r="H68" s="3"/>
      <c r="I68" s="3"/>
      <c r="J68" s="3"/>
      <c r="L68"/>
      <c r="M68" t="s">
        <v>5</v>
      </c>
      <c r="N68" s="4">
        <f>SUM(N58:P58,N59:Q59,N60:R60,O61:S61,P62:T62,Q63:T63,R64:T64)/7</f>
        <v>528.57142857142856</v>
      </c>
      <c r="W68"/>
      <c r="X68" t="s">
        <v>5</v>
      </c>
      <c r="Y68" s="4">
        <f>SUM(Y58:AA58,Y59:AB59,Y60:AC60,Z61:AD61,AA62:AE62,AB63:AE63,AC64:AE64)/7</f>
        <v>457.42857142857144</v>
      </c>
      <c r="AJ68" t="s">
        <v>5</v>
      </c>
      <c r="AK68" s="4">
        <f>SUM(AK58:AM58,AK59:AN59,AK60:AO60,AL61:AP61,AM62:AQ62,AN63:AQ63,AO64:AQ64)/7</f>
        <v>373.71428571428572</v>
      </c>
      <c r="AT68"/>
      <c r="AU68" t="s">
        <v>5</v>
      </c>
      <c r="AV68" s="4">
        <f>SUM(AV58:AX58,AV59:AY59,AV60:AZ60,AW61:BA61,AX62:BB62,AY63:BB63,AZ64:BB64)/7</f>
        <v>291.71428571428572</v>
      </c>
      <c r="BE68"/>
      <c r="BF68" t="s">
        <v>5</v>
      </c>
      <c r="BG68" s="4">
        <f>SUM(BG58:BI58,BG59:BJ59,BG60:BK60,BH61:BL61,BI62:BM62,BJ63:BM63,BK64:BM64)/7</f>
        <v>209.71428571428572</v>
      </c>
      <c r="BO68"/>
      <c r="BP68" t="s">
        <v>5</v>
      </c>
      <c r="BQ68" s="4">
        <f>SUM(BQ58:BS58,BQ59:BT59,BQ60:BU60,BR61:BV61,BS62:BW62,BT63:BW63,BU64:BW64)/7</f>
        <v>121</v>
      </c>
    </row>
    <row r="69" spans="1:80" x14ac:dyDescent="0.25">
      <c r="B69" t="s">
        <v>25</v>
      </c>
      <c r="C69" s="4">
        <f>SUM(F58:I58,G59:I59,H60:I60,I61,C61,C62:D62,C63:E63,C64:F64)/7</f>
        <v>203.57142857142858</v>
      </c>
      <c r="E69" s="3"/>
      <c r="F69" s="3"/>
      <c r="G69" s="3"/>
      <c r="H69" s="3"/>
      <c r="I69" s="3"/>
      <c r="J69" s="3"/>
      <c r="L69"/>
      <c r="M69" t="s">
        <v>25</v>
      </c>
      <c r="N69" s="4">
        <f>SUM(Q58:T58,R59:T59,S60:T60,T61,N61,N62:O62,N63:P63,N64:Q64)/7</f>
        <v>158.42857142857142</v>
      </c>
      <c r="W69"/>
      <c r="X69" t="s">
        <v>25</v>
      </c>
      <c r="Y69" s="4">
        <f>SUM(AB58:AE58,AC59:AE59,AD60:AE60,AE61,Y61,Y62:Z62,Y63:AA63,Y64:AB64)/7</f>
        <v>128.28571428571428</v>
      </c>
      <c r="AJ69" t="s">
        <v>25</v>
      </c>
      <c r="AK69" s="4">
        <f>SUM(AN58:AQ58,AO59:AQ59,AP60:AQ60,AQ61,AK61,AK62:AL62,AK63:AM63,AK64:AN64)/7</f>
        <v>103.71428571428571</v>
      </c>
      <c r="AT69"/>
      <c r="AU69" t="s">
        <v>25</v>
      </c>
      <c r="AV69" s="4">
        <f>SUM(AY58:BB58,AZ59:BB59,BA60:BB60,BB61,AV61,AV62:AW62,AV63:AX63,AV64:AY64)/7</f>
        <v>77.428571428571431</v>
      </c>
      <c r="BE69"/>
      <c r="BF69" t="s">
        <v>25</v>
      </c>
      <c r="BG69" s="4">
        <f>SUM(BJ58:BM58,BK59:BM59,BL60:BM60,BM61,BG61,BG62:BH62,BG63:BI63,BG64:BJ64)/7</f>
        <v>50.857142857142854</v>
      </c>
      <c r="BO69"/>
      <c r="BP69" t="s">
        <v>25</v>
      </c>
      <c r="BQ69" s="4">
        <f>SUM(BT58:BW58,BU59:BW59,BV60:BW60,BW61,BQ61,BQ62:BR62,BQ63:BS63,BQ64:BT64)/7</f>
        <v>31</v>
      </c>
    </row>
    <row r="70" spans="1:80" x14ac:dyDescent="0.25">
      <c r="L70"/>
      <c r="W70"/>
      <c r="AT70"/>
      <c r="BE70"/>
      <c r="BO70"/>
    </row>
    <row r="71" spans="1:80" x14ac:dyDescent="0.25">
      <c r="A71" s="6" t="s">
        <v>18</v>
      </c>
      <c r="B71" s="6"/>
      <c r="C71" s="6"/>
      <c r="D71" s="6"/>
      <c r="E71" s="6"/>
      <c r="F71" s="6"/>
      <c r="G71" s="6"/>
      <c r="H71" s="6"/>
      <c r="I71" s="6"/>
      <c r="J71" s="6"/>
      <c r="L71" s="6"/>
      <c r="M71" s="6"/>
      <c r="N71" s="6"/>
      <c r="O71" s="6"/>
      <c r="P71" s="6"/>
      <c r="Q71" s="6"/>
      <c r="R71" s="6"/>
      <c r="S71" s="6"/>
      <c r="T71" s="6"/>
      <c r="U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E71" s="6"/>
      <c r="BF71" s="6"/>
      <c r="BG71" s="6"/>
      <c r="BH71" s="6"/>
      <c r="BI71" s="6"/>
      <c r="BJ71" s="6"/>
      <c r="BK71" s="6"/>
      <c r="BL71" s="6"/>
      <c r="BM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Z71" s="6"/>
      <c r="CA71" s="6"/>
      <c r="CB71" s="6"/>
    </row>
    <row r="72" spans="1:80" x14ac:dyDescent="0.25">
      <c r="A72" s="17"/>
      <c r="B72" s="6" t="s">
        <v>1</v>
      </c>
      <c r="C72" s="6"/>
      <c r="D72" s="6"/>
      <c r="E72" s="6"/>
      <c r="F72" s="6"/>
      <c r="G72" s="6"/>
      <c r="H72" s="6"/>
      <c r="I72" s="6"/>
      <c r="J72" s="6"/>
      <c r="L72" s="17"/>
      <c r="M72" s="6" t="s">
        <v>1</v>
      </c>
      <c r="N72" s="6"/>
      <c r="O72" s="6"/>
      <c r="P72" s="6"/>
      <c r="Q72" s="6"/>
      <c r="R72" s="6"/>
      <c r="S72" s="6"/>
      <c r="T72" s="6"/>
      <c r="U72" s="6"/>
      <c r="W72" s="17"/>
      <c r="X72" s="6" t="s">
        <v>1</v>
      </c>
      <c r="Y72" s="6"/>
      <c r="Z72" s="6"/>
      <c r="AA72" s="6"/>
      <c r="AB72" s="6"/>
      <c r="AC72" s="6"/>
      <c r="AD72" s="6"/>
      <c r="AE72" s="6"/>
      <c r="AF72" s="6"/>
      <c r="AI72" s="17"/>
      <c r="AJ72" s="6" t="s">
        <v>1</v>
      </c>
      <c r="AK72" s="6"/>
      <c r="AL72" s="6"/>
      <c r="AM72" s="6"/>
      <c r="AN72" s="6"/>
      <c r="AO72" s="6"/>
      <c r="AP72" s="6"/>
      <c r="AQ72" s="6"/>
      <c r="AR72" s="6"/>
      <c r="AT72" s="17"/>
      <c r="AU72" s="6" t="s">
        <v>1</v>
      </c>
      <c r="AV72" s="6"/>
      <c r="AW72" s="6"/>
      <c r="AX72" s="6"/>
      <c r="AY72" s="6"/>
      <c r="AZ72" s="6"/>
      <c r="BA72" s="6"/>
      <c r="BB72" s="6"/>
      <c r="BC72" s="6"/>
      <c r="BE72" s="17"/>
      <c r="BF72" s="6" t="s">
        <v>1</v>
      </c>
      <c r="BG72" s="6"/>
      <c r="BH72" s="6"/>
      <c r="BI72" s="6"/>
      <c r="BJ72" s="6"/>
      <c r="BK72" s="6"/>
      <c r="BL72" s="6"/>
      <c r="BM72" s="6"/>
      <c r="BO72" s="17"/>
      <c r="BP72" s="6" t="s">
        <v>1</v>
      </c>
      <c r="BQ72" s="6"/>
      <c r="BR72" s="6"/>
      <c r="BS72" s="6"/>
      <c r="BT72" s="6"/>
      <c r="BU72" s="6"/>
      <c r="BV72" s="6"/>
      <c r="BW72" s="6"/>
      <c r="BX72" s="6"/>
      <c r="BZ72" s="6"/>
      <c r="CA72" s="6"/>
      <c r="CB72" s="6"/>
    </row>
    <row r="73" spans="1:80" x14ac:dyDescent="0.25">
      <c r="A73" s="6" t="s">
        <v>0</v>
      </c>
      <c r="B73" s="16"/>
      <c r="C73" s="6" t="s">
        <v>2</v>
      </c>
      <c r="D73" s="6">
        <v>12</v>
      </c>
      <c r="E73" s="6">
        <v>8</v>
      </c>
      <c r="F73" s="6">
        <v>4</v>
      </c>
      <c r="G73" s="6">
        <v>3</v>
      </c>
      <c r="H73" s="6">
        <v>2</v>
      </c>
      <c r="I73" s="6">
        <v>1</v>
      </c>
      <c r="J73" s="6"/>
      <c r="L73" s="6" t="s">
        <v>0</v>
      </c>
      <c r="M73" s="16"/>
      <c r="N73" s="6" t="s">
        <v>2</v>
      </c>
      <c r="O73" s="6">
        <v>12</v>
      </c>
      <c r="P73" s="6">
        <v>8</v>
      </c>
      <c r="Q73" s="6">
        <v>4</v>
      </c>
      <c r="R73" s="6">
        <v>3</v>
      </c>
      <c r="S73" s="6">
        <v>2</v>
      </c>
      <c r="T73" s="6">
        <v>1</v>
      </c>
      <c r="U73" s="6"/>
      <c r="W73" s="6" t="s">
        <v>0</v>
      </c>
      <c r="X73" s="16"/>
      <c r="Y73" s="6" t="s">
        <v>2</v>
      </c>
      <c r="Z73" s="7">
        <v>12</v>
      </c>
      <c r="AA73" s="7">
        <v>8</v>
      </c>
      <c r="AB73" s="7">
        <v>4</v>
      </c>
      <c r="AC73" s="7">
        <v>3</v>
      </c>
      <c r="AD73" s="7">
        <v>2</v>
      </c>
      <c r="AE73" s="7">
        <v>1</v>
      </c>
      <c r="AF73" s="7"/>
      <c r="AI73" s="6" t="s">
        <v>0</v>
      </c>
      <c r="AJ73" s="16"/>
      <c r="AK73" s="6" t="s">
        <v>2</v>
      </c>
      <c r="AL73" s="6">
        <v>12</v>
      </c>
      <c r="AM73" s="6">
        <v>8</v>
      </c>
      <c r="AN73" s="6">
        <v>4</v>
      </c>
      <c r="AO73" s="6">
        <v>3</v>
      </c>
      <c r="AP73" s="6">
        <v>2</v>
      </c>
      <c r="AQ73" s="6">
        <v>1</v>
      </c>
      <c r="AR73" s="6"/>
      <c r="AT73" s="6" t="s">
        <v>0</v>
      </c>
      <c r="AU73" s="16"/>
      <c r="AV73" s="6" t="s">
        <v>2</v>
      </c>
      <c r="AW73" s="6">
        <v>12</v>
      </c>
      <c r="AX73" s="6">
        <v>8</v>
      </c>
      <c r="AY73" s="6">
        <v>4</v>
      </c>
      <c r="AZ73" s="6">
        <v>3</v>
      </c>
      <c r="BA73" s="6">
        <v>2</v>
      </c>
      <c r="BB73" s="6">
        <v>1</v>
      </c>
      <c r="BC73" s="6"/>
      <c r="BE73" s="6" t="s">
        <v>0</v>
      </c>
      <c r="BF73" s="16"/>
      <c r="BG73" s="6" t="s">
        <v>2</v>
      </c>
      <c r="BH73" s="6">
        <v>12</v>
      </c>
      <c r="BI73" s="6">
        <v>8</v>
      </c>
      <c r="BJ73" s="6">
        <v>4</v>
      </c>
      <c r="BK73" s="6">
        <v>3</v>
      </c>
      <c r="BL73" s="6">
        <v>2</v>
      </c>
      <c r="BM73" s="6">
        <v>1</v>
      </c>
      <c r="BO73" s="6" t="s">
        <v>0</v>
      </c>
      <c r="BP73" s="16"/>
      <c r="BQ73" s="6" t="s">
        <v>2</v>
      </c>
      <c r="BR73" s="6">
        <v>12</v>
      </c>
      <c r="BS73" s="6">
        <v>8</v>
      </c>
      <c r="BT73" s="6">
        <v>4</v>
      </c>
      <c r="BU73" s="6">
        <v>3</v>
      </c>
      <c r="BV73" s="6">
        <v>2</v>
      </c>
      <c r="BW73" s="6">
        <v>1</v>
      </c>
      <c r="BX73" s="6"/>
      <c r="BZ73" s="6"/>
      <c r="CA73" s="6"/>
      <c r="CB73" s="6"/>
    </row>
    <row r="74" spans="1:80" x14ac:dyDescent="0.25">
      <c r="A74" s="6"/>
      <c r="B74" s="6" t="s">
        <v>2</v>
      </c>
      <c r="C74" s="13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6"/>
      <c r="L74" s="6"/>
      <c r="M74" s="6" t="s">
        <v>2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6"/>
      <c r="W74" s="6"/>
      <c r="X74" s="6" t="s">
        <v>2</v>
      </c>
      <c r="Y74" s="13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6"/>
      <c r="AI74" s="6"/>
      <c r="AJ74" s="6" t="s">
        <v>2</v>
      </c>
      <c r="AK74" s="13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6"/>
      <c r="AT74" s="6"/>
      <c r="AU74" s="6" t="s">
        <v>2</v>
      </c>
      <c r="AV74" s="13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6"/>
      <c r="BE74" s="6"/>
      <c r="BF74" s="6" t="s">
        <v>2</v>
      </c>
      <c r="BG74" s="13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O74" s="6"/>
      <c r="BP74" s="6" t="s">
        <v>2</v>
      </c>
      <c r="BQ74" s="13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6"/>
      <c r="BZ74" s="6"/>
      <c r="CA74" s="6"/>
      <c r="CB74" s="6"/>
    </row>
    <row r="75" spans="1:80" x14ac:dyDescent="0.25">
      <c r="A75" s="6"/>
      <c r="B75" s="6">
        <v>12</v>
      </c>
      <c r="C75" s="2">
        <v>0</v>
      </c>
      <c r="D75" s="13">
        <v>479</v>
      </c>
      <c r="E75" s="2">
        <v>34</v>
      </c>
      <c r="F75" s="2">
        <v>49</v>
      </c>
      <c r="G75" s="2">
        <v>39</v>
      </c>
      <c r="H75" s="2">
        <v>27</v>
      </c>
      <c r="I75" s="2">
        <v>408</v>
      </c>
      <c r="J75" s="6"/>
      <c r="L75" s="6"/>
      <c r="M75" s="6">
        <v>12</v>
      </c>
      <c r="N75" s="2">
        <v>0</v>
      </c>
      <c r="O75" s="13">
        <v>202</v>
      </c>
      <c r="P75" s="2">
        <v>37</v>
      </c>
      <c r="Q75" s="2">
        <v>70</v>
      </c>
      <c r="R75" s="2">
        <v>62</v>
      </c>
      <c r="S75" s="2">
        <v>47</v>
      </c>
      <c r="T75" s="2">
        <v>478</v>
      </c>
      <c r="U75" s="6"/>
      <c r="W75" s="6"/>
      <c r="X75" s="6">
        <v>12</v>
      </c>
      <c r="Y75" s="2">
        <v>0</v>
      </c>
      <c r="Z75" s="13">
        <v>70</v>
      </c>
      <c r="AA75" s="2">
        <v>50</v>
      </c>
      <c r="AB75" s="2">
        <v>91</v>
      </c>
      <c r="AC75" s="2">
        <v>171</v>
      </c>
      <c r="AD75" s="2">
        <v>100</v>
      </c>
      <c r="AE75" s="2">
        <v>274</v>
      </c>
      <c r="AF75" s="6"/>
      <c r="AI75" s="6"/>
      <c r="AJ75" s="6">
        <v>12</v>
      </c>
      <c r="AK75" s="2">
        <v>0</v>
      </c>
      <c r="AL75" s="13">
        <v>8</v>
      </c>
      <c r="AM75" s="2">
        <v>99</v>
      </c>
      <c r="AN75" s="2">
        <v>61</v>
      </c>
      <c r="AO75" s="2">
        <v>129</v>
      </c>
      <c r="AP75" s="2">
        <v>78</v>
      </c>
      <c r="AQ75" s="2">
        <v>241</v>
      </c>
      <c r="AR75" s="6"/>
      <c r="AT75" s="6"/>
      <c r="AU75" s="6">
        <v>12</v>
      </c>
      <c r="AV75" s="2">
        <v>0</v>
      </c>
      <c r="AW75" s="13">
        <v>21</v>
      </c>
      <c r="AX75" s="2">
        <v>21</v>
      </c>
      <c r="AY75" s="2">
        <v>38</v>
      </c>
      <c r="AZ75" s="2">
        <v>67</v>
      </c>
      <c r="BA75" s="2">
        <v>133</v>
      </c>
      <c r="BB75" s="2">
        <v>196</v>
      </c>
      <c r="BC75" s="6"/>
      <c r="BE75" s="6"/>
      <c r="BF75" s="6">
        <v>12</v>
      </c>
      <c r="BG75" s="2">
        <v>0</v>
      </c>
      <c r="BH75" s="13">
        <v>0</v>
      </c>
      <c r="BI75" s="2">
        <v>11</v>
      </c>
      <c r="BJ75" s="2">
        <v>33</v>
      </c>
      <c r="BK75" s="2">
        <v>52</v>
      </c>
      <c r="BL75" s="2">
        <v>116</v>
      </c>
      <c r="BM75" s="2">
        <v>124</v>
      </c>
      <c r="BO75" s="6"/>
      <c r="BP75" s="6">
        <v>12</v>
      </c>
      <c r="BQ75" s="2">
        <v>0</v>
      </c>
      <c r="BR75" s="13">
        <v>0</v>
      </c>
      <c r="BS75" s="2">
        <v>0</v>
      </c>
      <c r="BT75" s="2">
        <v>11</v>
      </c>
      <c r="BU75" s="2">
        <v>37</v>
      </c>
      <c r="BV75" s="2">
        <v>97</v>
      </c>
      <c r="BW75" s="2">
        <v>51</v>
      </c>
      <c r="BX75" s="6"/>
      <c r="BZ75" s="6"/>
      <c r="CA75" s="6"/>
      <c r="CB75" s="6"/>
    </row>
    <row r="76" spans="1:80" x14ac:dyDescent="0.25">
      <c r="A76" s="6"/>
      <c r="B76" s="6">
        <v>8</v>
      </c>
      <c r="C76" s="2">
        <v>0</v>
      </c>
      <c r="D76" s="2">
        <v>37</v>
      </c>
      <c r="E76" s="13">
        <v>90</v>
      </c>
      <c r="F76" s="2">
        <v>178</v>
      </c>
      <c r="G76" s="2">
        <v>156</v>
      </c>
      <c r="H76" s="2">
        <v>89</v>
      </c>
      <c r="I76" s="2">
        <v>301</v>
      </c>
      <c r="J76" s="6"/>
      <c r="L76" s="6"/>
      <c r="M76" s="6">
        <v>8</v>
      </c>
      <c r="N76" s="2">
        <v>0</v>
      </c>
      <c r="O76" s="2">
        <v>22</v>
      </c>
      <c r="P76" s="13">
        <v>49</v>
      </c>
      <c r="Q76" s="2">
        <v>186</v>
      </c>
      <c r="R76" s="2">
        <v>218</v>
      </c>
      <c r="S76" s="2">
        <v>108</v>
      </c>
      <c r="T76" s="2">
        <v>191</v>
      </c>
      <c r="U76" s="6"/>
      <c r="W76" s="6"/>
      <c r="X76" s="6">
        <v>8</v>
      </c>
      <c r="Y76" s="2">
        <v>0</v>
      </c>
      <c r="Z76" s="2">
        <v>4</v>
      </c>
      <c r="AA76" s="13">
        <v>61</v>
      </c>
      <c r="AB76" s="2">
        <v>180</v>
      </c>
      <c r="AC76" s="2">
        <v>252</v>
      </c>
      <c r="AD76" s="2">
        <v>89</v>
      </c>
      <c r="AE76" s="2">
        <v>113</v>
      </c>
      <c r="AF76" s="6"/>
      <c r="AI76" s="6"/>
      <c r="AJ76" s="6">
        <v>8</v>
      </c>
      <c r="AK76" s="2">
        <v>0</v>
      </c>
      <c r="AL76" s="2">
        <v>0</v>
      </c>
      <c r="AM76" s="13">
        <v>14</v>
      </c>
      <c r="AN76" s="2">
        <v>144</v>
      </c>
      <c r="AO76" s="2">
        <v>273</v>
      </c>
      <c r="AP76" s="2">
        <v>108</v>
      </c>
      <c r="AQ76" s="2">
        <v>33</v>
      </c>
      <c r="AR76" s="6"/>
      <c r="AT76" s="6"/>
      <c r="AU76" s="6">
        <v>8</v>
      </c>
      <c r="AV76" s="2">
        <v>0</v>
      </c>
      <c r="AW76" s="2">
        <v>0</v>
      </c>
      <c r="AX76" s="13">
        <v>0</v>
      </c>
      <c r="AY76" s="2">
        <v>51</v>
      </c>
      <c r="AZ76" s="2">
        <v>333</v>
      </c>
      <c r="BA76" s="2">
        <v>58</v>
      </c>
      <c r="BB76" s="2">
        <v>0</v>
      </c>
      <c r="BC76" s="6"/>
      <c r="BE76" s="6"/>
      <c r="BF76" s="6">
        <v>8</v>
      </c>
      <c r="BG76" s="2">
        <v>0</v>
      </c>
      <c r="BH76" s="2">
        <v>0</v>
      </c>
      <c r="BI76" s="13">
        <v>0</v>
      </c>
      <c r="BJ76" s="2">
        <v>4</v>
      </c>
      <c r="BK76" s="2">
        <v>292</v>
      </c>
      <c r="BL76" s="2">
        <v>16</v>
      </c>
      <c r="BM76" s="2">
        <v>0</v>
      </c>
      <c r="BO76" s="6"/>
      <c r="BP76" s="6">
        <v>8</v>
      </c>
      <c r="BQ76" s="2">
        <v>0</v>
      </c>
      <c r="BR76" s="2">
        <v>0</v>
      </c>
      <c r="BS76" s="13">
        <v>0</v>
      </c>
      <c r="BT76" s="2">
        <v>0</v>
      </c>
      <c r="BU76" s="2">
        <v>174</v>
      </c>
      <c r="BV76" s="2">
        <v>8</v>
      </c>
      <c r="BW76" s="2">
        <v>0</v>
      </c>
      <c r="BX76" s="6"/>
      <c r="BZ76" s="6"/>
      <c r="CA76" s="6"/>
      <c r="CB76" s="6"/>
    </row>
    <row r="77" spans="1:80" x14ac:dyDescent="0.25">
      <c r="A77" s="6"/>
      <c r="B77" s="6">
        <v>4</v>
      </c>
      <c r="C77" s="2">
        <v>0</v>
      </c>
      <c r="D77" s="2">
        <v>27</v>
      </c>
      <c r="E77" s="2">
        <v>50</v>
      </c>
      <c r="F77" s="13">
        <v>92</v>
      </c>
      <c r="G77" s="2">
        <v>81</v>
      </c>
      <c r="H77" s="2">
        <v>98</v>
      </c>
      <c r="I77" s="2">
        <v>350</v>
      </c>
      <c r="J77" s="6"/>
      <c r="L77" s="6"/>
      <c r="M77" s="6">
        <v>4</v>
      </c>
      <c r="N77" s="2">
        <v>0</v>
      </c>
      <c r="O77" s="2">
        <v>21</v>
      </c>
      <c r="P77" s="2">
        <v>47</v>
      </c>
      <c r="Q77" s="13">
        <v>72</v>
      </c>
      <c r="R77" s="2">
        <v>99</v>
      </c>
      <c r="S77" s="2">
        <v>103</v>
      </c>
      <c r="T77" s="2">
        <v>306</v>
      </c>
      <c r="U77" s="6"/>
      <c r="W77" s="6"/>
      <c r="X77" s="6">
        <v>4</v>
      </c>
      <c r="Y77" s="2">
        <v>0</v>
      </c>
      <c r="Z77" s="2">
        <v>8</v>
      </c>
      <c r="AA77" s="2">
        <v>19</v>
      </c>
      <c r="AB77" s="13">
        <v>87</v>
      </c>
      <c r="AC77" s="2">
        <v>133</v>
      </c>
      <c r="AD77" s="2">
        <v>97</v>
      </c>
      <c r="AE77" s="2">
        <v>230</v>
      </c>
      <c r="AF77" s="6"/>
      <c r="AI77" s="6"/>
      <c r="AJ77" s="6">
        <v>4</v>
      </c>
      <c r="AK77" s="2">
        <v>0</v>
      </c>
      <c r="AL77" s="2">
        <v>10</v>
      </c>
      <c r="AM77" s="2">
        <v>26</v>
      </c>
      <c r="AN77" s="13">
        <v>78</v>
      </c>
      <c r="AO77" s="2">
        <v>147</v>
      </c>
      <c r="AP77" s="2">
        <v>80</v>
      </c>
      <c r="AQ77" s="2">
        <v>155</v>
      </c>
      <c r="AR77" s="6"/>
      <c r="AT77" s="6"/>
      <c r="AU77" s="6">
        <v>4</v>
      </c>
      <c r="AV77" s="2">
        <v>0</v>
      </c>
      <c r="AW77" s="2">
        <v>7</v>
      </c>
      <c r="AX77" s="2">
        <v>28</v>
      </c>
      <c r="AY77" s="13">
        <v>43</v>
      </c>
      <c r="AZ77" s="2">
        <v>140</v>
      </c>
      <c r="BA77" s="2">
        <v>67</v>
      </c>
      <c r="BB77" s="2">
        <v>104</v>
      </c>
      <c r="BC77" s="6"/>
      <c r="BE77" s="6"/>
      <c r="BF77" s="6">
        <v>4</v>
      </c>
      <c r="BG77" s="2">
        <v>0</v>
      </c>
      <c r="BH77" s="2">
        <v>2</v>
      </c>
      <c r="BI77" s="2">
        <v>5</v>
      </c>
      <c r="BJ77" s="13">
        <v>35</v>
      </c>
      <c r="BK77" s="2">
        <v>98</v>
      </c>
      <c r="BL77" s="2">
        <v>70</v>
      </c>
      <c r="BM77" s="2">
        <v>61</v>
      </c>
      <c r="BO77" s="6"/>
      <c r="BP77" s="6">
        <v>4</v>
      </c>
      <c r="BQ77" s="2">
        <v>0</v>
      </c>
      <c r="BR77" s="2">
        <v>1</v>
      </c>
      <c r="BS77" s="2">
        <v>0</v>
      </c>
      <c r="BT77" s="13">
        <v>12</v>
      </c>
      <c r="BU77" s="2">
        <v>61</v>
      </c>
      <c r="BV77" s="2">
        <v>61</v>
      </c>
      <c r="BW77" s="2">
        <v>20</v>
      </c>
      <c r="BX77" s="6"/>
      <c r="BZ77" s="6"/>
      <c r="CA77" s="6"/>
      <c r="CB77" s="6"/>
    </row>
    <row r="78" spans="1:80" x14ac:dyDescent="0.25">
      <c r="A78" s="6"/>
      <c r="B78" s="6">
        <v>3</v>
      </c>
      <c r="C78" s="2">
        <v>0</v>
      </c>
      <c r="D78" s="2">
        <v>23</v>
      </c>
      <c r="E78" s="2">
        <v>47</v>
      </c>
      <c r="F78" s="2">
        <v>83</v>
      </c>
      <c r="G78" s="13">
        <v>68</v>
      </c>
      <c r="H78" s="2">
        <v>70</v>
      </c>
      <c r="I78" s="2">
        <v>378</v>
      </c>
      <c r="J78" s="6"/>
      <c r="L78" s="6"/>
      <c r="M78" s="6">
        <v>3</v>
      </c>
      <c r="N78" s="2">
        <v>0</v>
      </c>
      <c r="O78" s="2">
        <v>4</v>
      </c>
      <c r="P78" s="2">
        <v>17</v>
      </c>
      <c r="Q78" s="2">
        <v>113</v>
      </c>
      <c r="R78" s="13">
        <v>115</v>
      </c>
      <c r="S78" s="2">
        <v>83</v>
      </c>
      <c r="T78" s="2">
        <v>280</v>
      </c>
      <c r="U78" s="6"/>
      <c r="W78" s="6"/>
      <c r="X78" s="6">
        <v>3</v>
      </c>
      <c r="Y78" s="2">
        <v>0</v>
      </c>
      <c r="Z78" s="2">
        <v>1</v>
      </c>
      <c r="AA78" s="2">
        <v>4</v>
      </c>
      <c r="AB78" s="2">
        <v>51</v>
      </c>
      <c r="AC78" s="13">
        <v>179</v>
      </c>
      <c r="AD78" s="2">
        <v>119</v>
      </c>
      <c r="AE78" s="2">
        <v>173</v>
      </c>
      <c r="AF78" s="6"/>
      <c r="AI78" s="6"/>
      <c r="AJ78" s="6">
        <v>3</v>
      </c>
      <c r="AK78" s="2">
        <v>0</v>
      </c>
      <c r="AL78" s="2">
        <v>3</v>
      </c>
      <c r="AM78" s="2">
        <v>3</v>
      </c>
      <c r="AN78" s="2">
        <v>6</v>
      </c>
      <c r="AO78" s="13">
        <v>190</v>
      </c>
      <c r="AP78" s="2">
        <v>131</v>
      </c>
      <c r="AQ78" s="2">
        <v>107</v>
      </c>
      <c r="AR78" s="6"/>
      <c r="AT78" s="6"/>
      <c r="AU78" s="6">
        <v>3</v>
      </c>
      <c r="AV78" s="2">
        <v>0</v>
      </c>
      <c r="AW78" s="2">
        <v>0</v>
      </c>
      <c r="AX78" s="2">
        <v>0</v>
      </c>
      <c r="AY78" s="2">
        <v>8</v>
      </c>
      <c r="AZ78" s="13">
        <v>113</v>
      </c>
      <c r="BA78" s="2">
        <v>145</v>
      </c>
      <c r="BB78" s="2">
        <v>74</v>
      </c>
      <c r="BC78" s="6"/>
      <c r="BE78" s="6"/>
      <c r="BF78" s="6">
        <v>3</v>
      </c>
      <c r="BG78" s="2">
        <v>0</v>
      </c>
      <c r="BH78" s="2">
        <v>0</v>
      </c>
      <c r="BI78" s="2">
        <v>0</v>
      </c>
      <c r="BJ78" s="2">
        <v>0</v>
      </c>
      <c r="BK78" s="13">
        <v>77</v>
      </c>
      <c r="BL78" s="2">
        <v>107</v>
      </c>
      <c r="BM78" s="2">
        <v>56</v>
      </c>
      <c r="BO78" s="6"/>
      <c r="BP78" s="6">
        <v>3</v>
      </c>
      <c r="BQ78" s="2">
        <v>0</v>
      </c>
      <c r="BR78" s="2">
        <v>0</v>
      </c>
      <c r="BS78" s="2">
        <v>0</v>
      </c>
      <c r="BT78" s="2">
        <v>0</v>
      </c>
      <c r="BU78" s="13">
        <v>53</v>
      </c>
      <c r="BV78" s="2">
        <v>62</v>
      </c>
      <c r="BW78" s="2">
        <v>25</v>
      </c>
      <c r="BX78" s="6"/>
      <c r="BZ78" s="6"/>
      <c r="CA78" s="6"/>
      <c r="CB78" s="6"/>
    </row>
    <row r="79" spans="1:80" x14ac:dyDescent="0.25">
      <c r="A79" s="6"/>
      <c r="B79" s="6">
        <v>2</v>
      </c>
      <c r="C79" s="2">
        <v>0</v>
      </c>
      <c r="D79" s="2">
        <v>15</v>
      </c>
      <c r="E79" s="2">
        <v>34</v>
      </c>
      <c r="F79" s="2">
        <v>61</v>
      </c>
      <c r="G79" s="2">
        <v>84</v>
      </c>
      <c r="H79" s="13">
        <v>127</v>
      </c>
      <c r="I79" s="14">
        <v>482</v>
      </c>
      <c r="J79" s="6"/>
      <c r="L79" s="6"/>
      <c r="M79" s="6">
        <v>2</v>
      </c>
      <c r="N79" s="2">
        <v>0</v>
      </c>
      <c r="O79" s="2">
        <v>9</v>
      </c>
      <c r="P79" s="2">
        <v>34</v>
      </c>
      <c r="Q79" s="2">
        <v>55</v>
      </c>
      <c r="R79" s="2">
        <v>110</v>
      </c>
      <c r="S79" s="13">
        <v>125</v>
      </c>
      <c r="T79" s="2">
        <v>422</v>
      </c>
      <c r="U79" s="6"/>
      <c r="W79" s="6"/>
      <c r="X79" s="6">
        <v>2</v>
      </c>
      <c r="Y79" s="2">
        <v>0</v>
      </c>
      <c r="Z79" s="2">
        <v>0</v>
      </c>
      <c r="AA79" s="2">
        <v>7</v>
      </c>
      <c r="AB79" s="2">
        <v>59</v>
      </c>
      <c r="AC79" s="2">
        <v>81</v>
      </c>
      <c r="AD79" s="13">
        <v>135</v>
      </c>
      <c r="AE79" s="2">
        <v>366</v>
      </c>
      <c r="AF79" s="6"/>
      <c r="AI79" s="6"/>
      <c r="AJ79" s="6">
        <v>2</v>
      </c>
      <c r="AK79" s="2">
        <v>0</v>
      </c>
      <c r="AL79" s="2">
        <v>0</v>
      </c>
      <c r="AM79" s="2">
        <v>0</v>
      </c>
      <c r="AN79" s="2">
        <v>17</v>
      </c>
      <c r="AO79" s="2">
        <v>58</v>
      </c>
      <c r="AP79" s="13">
        <v>130</v>
      </c>
      <c r="AQ79" s="2">
        <v>323</v>
      </c>
      <c r="AR79" s="6"/>
      <c r="AT79" s="6"/>
      <c r="AU79" s="6">
        <v>2</v>
      </c>
      <c r="AV79" s="2">
        <v>0</v>
      </c>
      <c r="AW79" s="2">
        <v>0</v>
      </c>
      <c r="AX79" s="2">
        <v>0</v>
      </c>
      <c r="AY79" s="2">
        <v>0</v>
      </c>
      <c r="AZ79" s="2">
        <v>21</v>
      </c>
      <c r="BA79" s="13">
        <v>102</v>
      </c>
      <c r="BB79" s="2">
        <v>285</v>
      </c>
      <c r="BC79" s="6"/>
      <c r="BE79" s="6"/>
      <c r="BF79" s="6">
        <v>2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13">
        <v>62</v>
      </c>
      <c r="BM79" s="2">
        <v>226</v>
      </c>
      <c r="BO79" s="6"/>
      <c r="BP79" s="6">
        <v>2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13">
        <v>43</v>
      </c>
      <c r="BW79" s="2">
        <v>125</v>
      </c>
      <c r="BX79" s="6"/>
      <c r="BZ79" s="6"/>
      <c r="CA79" s="6"/>
      <c r="CB79" s="6"/>
    </row>
    <row r="80" spans="1:80" x14ac:dyDescent="0.25">
      <c r="A80" s="6"/>
      <c r="B80" s="6">
        <v>1</v>
      </c>
      <c r="C80" s="2">
        <v>0</v>
      </c>
      <c r="D80" s="2">
        <v>0</v>
      </c>
      <c r="E80" s="2">
        <v>0</v>
      </c>
      <c r="F80" s="2">
        <v>27</v>
      </c>
      <c r="G80" s="2">
        <v>136</v>
      </c>
      <c r="H80" s="2">
        <v>237</v>
      </c>
      <c r="I80" s="13">
        <v>414</v>
      </c>
      <c r="J80" s="6"/>
      <c r="L80" s="6"/>
      <c r="M80" s="6">
        <v>1</v>
      </c>
      <c r="N80" s="2">
        <v>0</v>
      </c>
      <c r="O80" s="2">
        <v>0</v>
      </c>
      <c r="P80" s="2">
        <v>0</v>
      </c>
      <c r="Q80" s="2">
        <v>0</v>
      </c>
      <c r="R80" s="2">
        <v>25</v>
      </c>
      <c r="S80" s="2">
        <v>207</v>
      </c>
      <c r="T80" s="13">
        <v>472</v>
      </c>
      <c r="U80" s="6"/>
      <c r="W80" s="6"/>
      <c r="X80" s="6">
        <v>1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177</v>
      </c>
      <c r="AE80" s="13">
        <v>417</v>
      </c>
      <c r="AF80" s="6"/>
      <c r="AI80" s="6"/>
      <c r="AJ80" s="6">
        <v>1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102</v>
      </c>
      <c r="AQ80" s="13">
        <v>382</v>
      </c>
      <c r="AR80" s="6"/>
      <c r="AT80" s="6"/>
      <c r="AU80" s="6">
        <v>1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60</v>
      </c>
      <c r="BB80" s="13">
        <v>314</v>
      </c>
      <c r="BC80" s="6"/>
      <c r="BE80" s="6"/>
      <c r="BF80" s="6">
        <v>1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22</v>
      </c>
      <c r="BM80" s="13">
        <v>242</v>
      </c>
      <c r="BO80" s="6"/>
      <c r="BP80" s="6">
        <v>1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11</v>
      </c>
      <c r="BW80" s="13">
        <v>143</v>
      </c>
      <c r="BX80" s="6"/>
      <c r="BZ80" s="6"/>
      <c r="CA80" s="6"/>
      <c r="CB80" s="6"/>
    </row>
    <row r="81" spans="1:80" x14ac:dyDescent="0.25">
      <c r="L81"/>
      <c r="W81"/>
      <c r="AT81"/>
      <c r="BE81"/>
      <c r="BO81"/>
    </row>
    <row r="82" spans="1:80" x14ac:dyDescent="0.25">
      <c r="B82" t="s">
        <v>3</v>
      </c>
      <c r="C82" s="4">
        <f xml:space="preserve"> SUM(C74,D75,E76,F77,G78,H79,I80)/7</f>
        <v>181.42857142857142</v>
      </c>
      <c r="L82"/>
      <c r="M82" t="s">
        <v>3</v>
      </c>
      <c r="N82" s="4">
        <f xml:space="preserve"> SUM(N74,O75,P76,Q77,R78,S79,T80)/7</f>
        <v>147.85714285714286</v>
      </c>
      <c r="W82"/>
      <c r="X82" t="s">
        <v>3</v>
      </c>
      <c r="Y82" s="4">
        <f xml:space="preserve"> SUM(Y74,Z75,AA76,AB77,AC78,AD79,AE80)/7</f>
        <v>135.57142857142858</v>
      </c>
      <c r="AJ82" t="s">
        <v>3</v>
      </c>
      <c r="AK82" s="4">
        <f xml:space="preserve"> SUM(AK74,AL75,AM76,AN77,AO78,AP79,AQ80)/7</f>
        <v>114.57142857142857</v>
      </c>
      <c r="AT82"/>
      <c r="AU82" t="s">
        <v>3</v>
      </c>
      <c r="AV82" s="4">
        <f xml:space="preserve"> SUM(AV74,AW75,AX76,AY77,AZ78,BA79,BB80)/7</f>
        <v>84.714285714285708</v>
      </c>
      <c r="BE82"/>
      <c r="BF82" t="s">
        <v>3</v>
      </c>
      <c r="BG82" s="4">
        <f xml:space="preserve"> SUM(BG74,BH75,BI76,BJ77,BK78,BL79,BM80)/7</f>
        <v>59.428571428571431</v>
      </c>
      <c r="BO82"/>
      <c r="BP82" t="s">
        <v>3</v>
      </c>
      <c r="BQ82" s="4">
        <f xml:space="preserve"> SUM(BQ74,BR75,BS76,BT77,BU78,BV79,BW80)/7</f>
        <v>35.857142857142854</v>
      </c>
    </row>
    <row r="83" spans="1:80" x14ac:dyDescent="0.25">
      <c r="B83" t="s">
        <v>4</v>
      </c>
      <c r="C83" s="4">
        <f>SUM(E77:G77,C74,C75:E75,D76:F76,F78:H78,G79:I79,H80:I80)/7</f>
        <v>372.28571428571428</v>
      </c>
      <c r="L83"/>
      <c r="M83" t="s">
        <v>4</v>
      </c>
      <c r="N83" s="4">
        <f>SUM(P77:R77,N74,N75:P75,O76:Q76,Q78:S78,R79:T79,S80:T80)/7</f>
        <v>337.28571428571428</v>
      </c>
      <c r="W83"/>
      <c r="X83" t="s">
        <v>4</v>
      </c>
      <c r="Y83" s="4">
        <f>SUM(AA77:AC77,Y74,Y75:AA75,Z76:AB76,AB78:AD78,AC79:AE79,AD80:AE80)/7</f>
        <v>304.14285714285717</v>
      </c>
      <c r="AJ83" t="s">
        <v>4</v>
      </c>
      <c r="AK83" s="4">
        <f>SUM(AM77:AO77,AK74,AK75:AM75,AL76:AN76,AN78:AP78,AO79:AQ79,AP80:AQ80)/7</f>
        <v>262.57142857142856</v>
      </c>
      <c r="AT83"/>
      <c r="AU83" t="s">
        <v>4</v>
      </c>
      <c r="AV83" s="4">
        <f>SUM(AX77:AZ77,AV74,AV75:AX75,AW76:AY76,AY78:BA78,AZ79:BB79,BA80:BB80)/7</f>
        <v>193.14285714285714</v>
      </c>
      <c r="BE83"/>
      <c r="BF83" t="s">
        <v>4</v>
      </c>
      <c r="BG83" s="4">
        <f>SUM(BI77:BK77,BG74,BG75:BI75,BH76:BJ76,BJ78:BL78,BK79:BM79,BL80:BM80)/7</f>
        <v>127</v>
      </c>
      <c r="BO83"/>
      <c r="BP83" t="s">
        <v>4</v>
      </c>
      <c r="BQ83" s="4">
        <f>SUM(BS77:BU77,BQ74,BQ75:BS75,BR76:BT76,BT78:BV78,BU79:BW79,BV80:BW80)/7</f>
        <v>72.857142857142861</v>
      </c>
    </row>
    <row r="84" spans="1:80" x14ac:dyDescent="0.25">
      <c r="B84" t="s">
        <v>5</v>
      </c>
      <c r="C84" s="4">
        <f>SUM(C74:E74,C75:F75,C76:G76,D77:H77,E78:I78,F79:I79,G80:I80)/7</f>
        <v>508.28571428571428</v>
      </c>
      <c r="L84"/>
      <c r="M84" t="s">
        <v>5</v>
      </c>
      <c r="N84" s="4">
        <f>SUM(N74:P74,N75:Q75,N76:R76,O77:S77,P78:T78,Q79:T79,R80:T80)/7</f>
        <v>450</v>
      </c>
      <c r="W84"/>
      <c r="X84" t="s">
        <v>5</v>
      </c>
      <c r="Y84" s="4">
        <f>SUM(Y74:AA74,Y75:AB75,Y76:AC76,Z77:AD77,AA78:AE78,AB79:AE79,AC80:AE80)/7</f>
        <v>401.85714285714283</v>
      </c>
      <c r="AJ84" t="s">
        <v>5</v>
      </c>
      <c r="AK84" s="4">
        <f>SUM(AK74:AM74,AK75:AN75,AK76:AO76,AL77:AP77,AM78:AQ78,AN79:AQ79,AO80:AQ80)/7</f>
        <v>341.28571428571428</v>
      </c>
      <c r="AT84"/>
      <c r="AU84" t="s">
        <v>5</v>
      </c>
      <c r="AV84" s="4">
        <f>SUM(AV74:AX74,AV75:AY75,AV76:AZ76,AW77:BA77,AX78:BB78,AY79:BB79,AZ80:BB80)/7</f>
        <v>267.28571428571428</v>
      </c>
      <c r="BE84"/>
      <c r="BF84" t="s">
        <v>5</v>
      </c>
      <c r="BG84" s="4">
        <f>SUM(BG74:BI74,BG75:BJ75,BG76:BK76,BH77:BL77,BI78:BM78,BJ79:BM79,BK80:BM80)/7</f>
        <v>191.71428571428572</v>
      </c>
      <c r="BO84"/>
      <c r="BP84" t="s">
        <v>5</v>
      </c>
      <c r="BQ84" s="4">
        <f>SUM(BQ74:BS74,BQ75:BT75,BQ76:BU76,BR77:BV77,BS78:BW78,BT79:BW79,BU80:BW80)/7</f>
        <v>111.71428571428571</v>
      </c>
    </row>
    <row r="85" spans="1:80" x14ac:dyDescent="0.25">
      <c r="B85" t="s">
        <v>25</v>
      </c>
      <c r="C85" s="4">
        <f>SUM(F74:I74,G75:I75,H76:I76,I77,C77,C78:D78,C79:E79,C80:F80)/7</f>
        <v>187.57142857142858</v>
      </c>
      <c r="L85"/>
      <c r="M85" t="s">
        <v>25</v>
      </c>
      <c r="N85" s="4">
        <f>SUM(Q74:T74,R75:T75,S76:T76,T77,N77,N78:O78,N79:P79,N80:Q80)/7</f>
        <v>177</v>
      </c>
      <c r="W85"/>
      <c r="X85" t="s">
        <v>25</v>
      </c>
      <c r="Y85" s="4">
        <f>SUM(AB74:AE74,AC75:AE75,AD76:AE76,AE77,Y77,Y78:Z78,Y79:AA79,Y80:AB80)/7</f>
        <v>140.71428571428572</v>
      </c>
      <c r="AJ85" t="s">
        <v>25</v>
      </c>
      <c r="AK85" s="4">
        <f>SUM(AN74:AQ74,AO75:AQ75,AP76:AQ76,AQ77,AK77,AK78:AL78,AK79:AM79,AK80:AN80)/7</f>
        <v>106.71428571428571</v>
      </c>
      <c r="AT85"/>
      <c r="AU85" t="s">
        <v>25</v>
      </c>
      <c r="AV85" s="4">
        <f>SUM(AY74:BB74,AZ75:BB75,BA76:BB76,BB77,AV77,AV78:AW78,AV79:AX79,AV80:AY80)/7</f>
        <v>79.714285714285708</v>
      </c>
      <c r="BE85"/>
      <c r="BF85" t="s">
        <v>25</v>
      </c>
      <c r="BG85" s="4">
        <f>SUM(BJ74:BM74,BK75:BM75,BL76:BM76,BM77,BG77,BG78:BH78,BG79:BI79,BG80:BJ80)/7</f>
        <v>52.714285714285715</v>
      </c>
      <c r="BO85"/>
      <c r="BP85" t="s">
        <v>25</v>
      </c>
      <c r="BQ85" s="4">
        <f>SUM(BT74:BW74,BU75:BW75,BV76:BW76,BW77,BQ77,BQ78:BR78,BQ79:BS79,BQ80:BT80)/7</f>
        <v>30.428571428571427</v>
      </c>
    </row>
    <row r="86" spans="1:80" x14ac:dyDescent="0.25">
      <c r="L86"/>
      <c r="W86"/>
      <c r="AT86"/>
      <c r="BE86"/>
      <c r="BO86"/>
    </row>
    <row r="87" spans="1:80" x14ac:dyDescent="0.25">
      <c r="A87" s="7" t="s">
        <v>19</v>
      </c>
      <c r="B87" s="7"/>
      <c r="C87" s="7"/>
      <c r="D87" s="7"/>
      <c r="E87" s="7"/>
      <c r="F87" s="7"/>
      <c r="G87" s="7"/>
      <c r="H87" s="7"/>
      <c r="I87" s="7"/>
      <c r="J87" s="7"/>
      <c r="L87" s="7"/>
      <c r="M87" s="7"/>
      <c r="N87" s="7"/>
      <c r="O87" s="7"/>
      <c r="P87" s="7"/>
      <c r="Q87" s="7"/>
      <c r="R87" s="7"/>
      <c r="S87" s="7"/>
      <c r="T87" s="7"/>
      <c r="U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E87" s="7"/>
      <c r="BF87" s="7"/>
      <c r="BG87" s="7"/>
      <c r="BH87" s="7"/>
      <c r="BI87" s="7"/>
      <c r="BJ87" s="7"/>
      <c r="BK87" s="7"/>
      <c r="BL87" s="7"/>
      <c r="BM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Z87" s="7"/>
      <c r="CA87" s="7"/>
      <c r="CB87" s="7"/>
    </row>
    <row r="88" spans="1:80" x14ac:dyDescent="0.25">
      <c r="A88" s="21"/>
      <c r="B88" s="7" t="s">
        <v>1</v>
      </c>
      <c r="C88" s="7"/>
      <c r="D88" s="7"/>
      <c r="E88" s="7"/>
      <c r="F88" s="7"/>
      <c r="G88" s="7"/>
      <c r="H88" s="7"/>
      <c r="I88" s="7"/>
      <c r="J88" s="7"/>
      <c r="L88" s="21"/>
      <c r="M88" s="7" t="s">
        <v>1</v>
      </c>
      <c r="N88" s="7"/>
      <c r="O88" s="7"/>
      <c r="P88" s="7"/>
      <c r="Q88" s="7"/>
      <c r="R88" s="7"/>
      <c r="S88" s="7"/>
      <c r="T88" s="7"/>
      <c r="U88" s="7"/>
      <c r="W88" s="21"/>
      <c r="X88" s="7" t="s">
        <v>1</v>
      </c>
      <c r="Y88" s="7"/>
      <c r="Z88" s="7"/>
      <c r="AA88" s="7"/>
      <c r="AB88" s="7"/>
      <c r="AC88" s="7"/>
      <c r="AD88" s="7"/>
      <c r="AE88" s="7"/>
      <c r="AF88" s="7"/>
      <c r="AI88" s="21"/>
      <c r="AJ88" s="7" t="s">
        <v>1</v>
      </c>
      <c r="AK88" s="7"/>
      <c r="AL88" s="7"/>
      <c r="AM88" s="7"/>
      <c r="AN88" s="7"/>
      <c r="AO88" s="7"/>
      <c r="AP88" s="7"/>
      <c r="AQ88" s="7"/>
      <c r="AR88" s="7"/>
      <c r="AT88" s="21"/>
      <c r="AU88" s="7" t="s">
        <v>1</v>
      </c>
      <c r="AV88" s="7"/>
      <c r="AW88" s="7"/>
      <c r="AX88" s="7"/>
      <c r="AY88" s="7"/>
      <c r="AZ88" s="7"/>
      <c r="BA88" s="7"/>
      <c r="BB88" s="7"/>
      <c r="BC88" s="7"/>
      <c r="BE88" s="21"/>
      <c r="BF88" s="7" t="s">
        <v>1</v>
      </c>
      <c r="BG88" s="7"/>
      <c r="BH88" s="7"/>
      <c r="BI88" s="7"/>
      <c r="BJ88" s="7"/>
      <c r="BK88" s="7"/>
      <c r="BL88" s="7"/>
      <c r="BM88" s="7"/>
      <c r="BO88" s="21"/>
      <c r="BP88" s="7" t="s">
        <v>26</v>
      </c>
      <c r="BQ88" s="7"/>
      <c r="BR88" s="7"/>
      <c r="BS88" s="7"/>
      <c r="BT88" s="7"/>
      <c r="BU88" s="7"/>
      <c r="BV88" s="7"/>
      <c r="BW88" s="7"/>
      <c r="BX88" s="7"/>
      <c r="BZ88" s="7"/>
      <c r="CA88" s="7"/>
      <c r="CB88" s="7"/>
    </row>
    <row r="89" spans="1:80" x14ac:dyDescent="0.25">
      <c r="A89" s="7" t="s">
        <v>0</v>
      </c>
      <c r="B89" s="22"/>
      <c r="C89" s="7" t="s">
        <v>2</v>
      </c>
      <c r="D89" s="7">
        <v>12</v>
      </c>
      <c r="E89" s="7">
        <v>8</v>
      </c>
      <c r="F89" s="7">
        <v>4</v>
      </c>
      <c r="G89" s="7">
        <v>3</v>
      </c>
      <c r="H89" s="7">
        <v>2</v>
      </c>
      <c r="I89" s="7">
        <v>1</v>
      </c>
      <c r="J89" s="7"/>
      <c r="L89" s="7" t="s">
        <v>0</v>
      </c>
      <c r="M89" s="22"/>
      <c r="N89" s="7" t="s">
        <v>2</v>
      </c>
      <c r="O89" s="7">
        <v>12</v>
      </c>
      <c r="P89" s="7">
        <v>8</v>
      </c>
      <c r="Q89" s="7">
        <v>4</v>
      </c>
      <c r="R89" s="7">
        <v>3</v>
      </c>
      <c r="S89" s="7">
        <v>2</v>
      </c>
      <c r="T89" s="7">
        <v>1</v>
      </c>
      <c r="U89" s="7"/>
      <c r="W89" s="7" t="s">
        <v>0</v>
      </c>
      <c r="X89" s="22"/>
      <c r="Y89" s="7" t="s">
        <v>2</v>
      </c>
      <c r="Z89" s="7">
        <v>12</v>
      </c>
      <c r="AA89" s="7">
        <v>8</v>
      </c>
      <c r="AB89" s="7">
        <v>4</v>
      </c>
      <c r="AC89" s="7">
        <v>3</v>
      </c>
      <c r="AD89" s="7">
        <v>2</v>
      </c>
      <c r="AE89" s="7">
        <v>1</v>
      </c>
      <c r="AF89" s="7"/>
      <c r="AI89" s="7" t="s">
        <v>0</v>
      </c>
      <c r="AJ89" s="22"/>
      <c r="AK89" s="7" t="s">
        <v>2</v>
      </c>
      <c r="AL89" s="7">
        <v>12</v>
      </c>
      <c r="AM89" s="7">
        <v>8</v>
      </c>
      <c r="AN89" s="7">
        <v>4</v>
      </c>
      <c r="AO89" s="7">
        <v>3</v>
      </c>
      <c r="AP89" s="7">
        <v>2</v>
      </c>
      <c r="AQ89" s="7">
        <v>1</v>
      </c>
      <c r="AR89" s="7"/>
      <c r="AT89" s="7" t="s">
        <v>0</v>
      </c>
      <c r="AU89" s="22"/>
      <c r="AV89" s="7" t="s">
        <v>2</v>
      </c>
      <c r="AW89" s="7">
        <v>12</v>
      </c>
      <c r="AX89" s="7">
        <v>8</v>
      </c>
      <c r="AY89" s="7">
        <v>4</v>
      </c>
      <c r="AZ89" s="7">
        <v>3</v>
      </c>
      <c r="BA89" s="7">
        <v>2</v>
      </c>
      <c r="BB89" s="7">
        <v>1</v>
      </c>
      <c r="BC89" s="7"/>
      <c r="BE89" s="7" t="s">
        <v>0</v>
      </c>
      <c r="BF89" s="22"/>
      <c r="BG89" s="7" t="s">
        <v>2</v>
      </c>
      <c r="BH89" s="7">
        <v>12</v>
      </c>
      <c r="BI89" s="7">
        <v>8</v>
      </c>
      <c r="BJ89" s="7">
        <v>4</v>
      </c>
      <c r="BK89" s="7">
        <v>3</v>
      </c>
      <c r="BL89" s="7">
        <v>2</v>
      </c>
      <c r="BM89" s="7">
        <v>1</v>
      </c>
      <c r="BO89" s="7" t="s">
        <v>0</v>
      </c>
      <c r="BP89" s="22"/>
      <c r="BQ89" s="7" t="s">
        <v>2</v>
      </c>
      <c r="BR89" s="7">
        <v>12</v>
      </c>
      <c r="BS89" s="7">
        <v>8</v>
      </c>
      <c r="BT89" s="7">
        <v>4</v>
      </c>
      <c r="BU89" s="7">
        <v>3</v>
      </c>
      <c r="BV89" s="7">
        <v>2</v>
      </c>
      <c r="BW89" s="7">
        <v>1</v>
      </c>
      <c r="BX89" s="7"/>
      <c r="BZ89" s="7"/>
      <c r="CA89" s="7"/>
      <c r="CB89" s="7"/>
    </row>
    <row r="90" spans="1:80" x14ac:dyDescent="0.25">
      <c r="A90" s="7"/>
      <c r="B90" s="7" t="s">
        <v>2</v>
      </c>
      <c r="C90" s="13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7"/>
      <c r="L90" s="7"/>
      <c r="M90" s="7" t="s">
        <v>2</v>
      </c>
      <c r="N90" s="13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7"/>
      <c r="W90" s="7"/>
      <c r="X90" s="7" t="s">
        <v>2</v>
      </c>
      <c r="Y90" s="13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7"/>
      <c r="AI90" s="7"/>
      <c r="AJ90" s="7" t="s">
        <v>2</v>
      </c>
      <c r="AK90" s="13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7"/>
      <c r="AT90" s="7"/>
      <c r="AU90" s="7" t="s">
        <v>2</v>
      </c>
      <c r="AV90" s="13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7"/>
      <c r="BE90" s="7"/>
      <c r="BF90" s="7" t="s">
        <v>2</v>
      </c>
      <c r="BG90" s="13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O90" s="7"/>
      <c r="BP90" s="7" t="s">
        <v>2</v>
      </c>
      <c r="BQ90" s="13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7"/>
      <c r="BZ90" s="7"/>
      <c r="CA90" s="7"/>
      <c r="CB90" s="7"/>
    </row>
    <row r="91" spans="1:80" x14ac:dyDescent="0.25">
      <c r="A91" s="7"/>
      <c r="B91" s="7">
        <v>12</v>
      </c>
      <c r="C91" s="2">
        <v>0</v>
      </c>
      <c r="D91" s="13">
        <v>20</v>
      </c>
      <c r="E91" s="2">
        <v>152</v>
      </c>
      <c r="F91" s="2">
        <v>245</v>
      </c>
      <c r="G91" s="2">
        <v>129</v>
      </c>
      <c r="H91" s="2">
        <v>131</v>
      </c>
      <c r="I91" s="2">
        <v>211</v>
      </c>
      <c r="J91" s="7"/>
      <c r="L91" s="7"/>
      <c r="M91" s="7">
        <v>12</v>
      </c>
      <c r="N91" s="2">
        <v>0</v>
      </c>
      <c r="O91" s="13">
        <v>0</v>
      </c>
      <c r="P91" s="2">
        <v>18</v>
      </c>
      <c r="Q91" s="2">
        <v>293</v>
      </c>
      <c r="R91" s="2">
        <v>296</v>
      </c>
      <c r="S91" s="2">
        <v>79</v>
      </c>
      <c r="T91" s="2">
        <v>82</v>
      </c>
      <c r="U91" s="7"/>
      <c r="W91" s="7"/>
      <c r="X91" s="7">
        <v>12</v>
      </c>
      <c r="Y91" s="2">
        <v>0</v>
      </c>
      <c r="Z91" s="13">
        <v>0</v>
      </c>
      <c r="AA91" s="2">
        <v>0</v>
      </c>
      <c r="AB91" s="2">
        <v>269</v>
      </c>
      <c r="AC91" s="2">
        <v>274</v>
      </c>
      <c r="AD91" s="2">
        <v>50</v>
      </c>
      <c r="AE91" s="2">
        <v>55</v>
      </c>
      <c r="AF91" s="7"/>
      <c r="AI91" s="7"/>
      <c r="AJ91" s="7">
        <v>12</v>
      </c>
      <c r="AK91" s="2">
        <v>0</v>
      </c>
      <c r="AL91" s="13">
        <v>0</v>
      </c>
      <c r="AM91" s="2">
        <v>0</v>
      </c>
      <c r="AN91" s="2">
        <v>239</v>
      </c>
      <c r="AO91" s="2">
        <v>200</v>
      </c>
      <c r="AP91" s="2">
        <v>78</v>
      </c>
      <c r="AQ91" s="2">
        <v>11</v>
      </c>
      <c r="AR91" s="7"/>
      <c r="AT91" s="7"/>
      <c r="AU91" s="7">
        <v>12</v>
      </c>
      <c r="AV91" s="2">
        <v>0</v>
      </c>
      <c r="AW91" s="13">
        <v>0</v>
      </c>
      <c r="AX91" s="2">
        <v>0</v>
      </c>
      <c r="AY91" s="2">
        <v>185</v>
      </c>
      <c r="AZ91" s="2">
        <v>163</v>
      </c>
      <c r="BA91" s="2">
        <v>60</v>
      </c>
      <c r="BB91" s="2">
        <v>0</v>
      </c>
      <c r="BC91" s="7"/>
      <c r="BE91" s="7"/>
      <c r="BF91" s="7">
        <v>12</v>
      </c>
      <c r="BG91" s="2">
        <v>0</v>
      </c>
      <c r="BH91" s="13">
        <v>0</v>
      </c>
      <c r="BI91" s="2">
        <v>0</v>
      </c>
      <c r="BJ91" s="2">
        <v>120</v>
      </c>
      <c r="BK91" s="2">
        <v>130</v>
      </c>
      <c r="BL91" s="2">
        <v>38</v>
      </c>
      <c r="BM91" s="2">
        <v>0</v>
      </c>
      <c r="BO91" s="7"/>
      <c r="BP91" s="7">
        <v>12</v>
      </c>
      <c r="BQ91" s="2">
        <v>0</v>
      </c>
      <c r="BR91" s="13">
        <v>0</v>
      </c>
      <c r="BS91" s="2">
        <v>0</v>
      </c>
      <c r="BT91" s="2">
        <v>63</v>
      </c>
      <c r="BU91" s="2">
        <v>98</v>
      </c>
      <c r="BV91" s="2">
        <v>7</v>
      </c>
      <c r="BW91" s="2">
        <v>0</v>
      </c>
      <c r="BX91" s="7"/>
      <c r="BZ91" s="7"/>
      <c r="CA91" s="7"/>
      <c r="CB91" s="7"/>
    </row>
    <row r="92" spans="1:80" x14ac:dyDescent="0.25">
      <c r="A92" s="7"/>
      <c r="B92" s="7">
        <v>8</v>
      </c>
      <c r="C92" s="2">
        <v>0</v>
      </c>
      <c r="D92" s="2">
        <v>4</v>
      </c>
      <c r="E92" s="13">
        <v>144</v>
      </c>
      <c r="F92" s="2">
        <v>297</v>
      </c>
      <c r="G92" s="2">
        <v>137</v>
      </c>
      <c r="H92" s="2">
        <v>102</v>
      </c>
      <c r="I92" s="2">
        <v>202</v>
      </c>
      <c r="J92" s="7"/>
      <c r="L92" s="7"/>
      <c r="M92" s="7">
        <v>8</v>
      </c>
      <c r="N92" s="2">
        <v>0</v>
      </c>
      <c r="O92" s="2">
        <v>0</v>
      </c>
      <c r="P92" s="13">
        <v>0</v>
      </c>
      <c r="Q92" s="2">
        <v>324</v>
      </c>
      <c r="R92" s="2">
        <v>356</v>
      </c>
      <c r="S92" s="2">
        <v>88</v>
      </c>
      <c r="T92" s="2">
        <v>0</v>
      </c>
      <c r="U92" s="7"/>
      <c r="W92" s="7"/>
      <c r="X92" s="7">
        <v>8</v>
      </c>
      <c r="Y92" s="2">
        <v>0</v>
      </c>
      <c r="Z92" s="2">
        <v>0</v>
      </c>
      <c r="AA92" s="13">
        <v>0</v>
      </c>
      <c r="AB92" s="2">
        <v>167</v>
      </c>
      <c r="AC92" s="2">
        <v>477</v>
      </c>
      <c r="AD92" s="2">
        <v>4</v>
      </c>
      <c r="AE92" s="2">
        <v>0</v>
      </c>
      <c r="AF92" s="7"/>
      <c r="AI92" s="7"/>
      <c r="AJ92" s="7">
        <v>8</v>
      </c>
      <c r="AK92" s="2">
        <v>0</v>
      </c>
      <c r="AL92" s="2">
        <v>0</v>
      </c>
      <c r="AM92" s="13">
        <v>0</v>
      </c>
      <c r="AN92" s="2">
        <v>149</v>
      </c>
      <c r="AO92" s="2">
        <v>379</v>
      </c>
      <c r="AP92" s="2">
        <v>0</v>
      </c>
      <c r="AQ92" s="2">
        <v>0</v>
      </c>
      <c r="AR92" s="7"/>
      <c r="AT92" s="7"/>
      <c r="AU92" s="7">
        <v>8</v>
      </c>
      <c r="AV92" s="2">
        <v>0</v>
      </c>
      <c r="AW92" s="2">
        <v>0</v>
      </c>
      <c r="AX92" s="13">
        <v>0</v>
      </c>
      <c r="AY92" s="2">
        <v>108</v>
      </c>
      <c r="AZ92" s="2">
        <v>300</v>
      </c>
      <c r="BA92" s="2">
        <v>0</v>
      </c>
      <c r="BB92" s="2">
        <v>0</v>
      </c>
      <c r="BC92" s="7"/>
      <c r="BE92" s="7"/>
      <c r="BF92" s="7">
        <v>8</v>
      </c>
      <c r="BG92" s="2">
        <v>0</v>
      </c>
      <c r="BH92" s="2">
        <v>0</v>
      </c>
      <c r="BI92" s="13">
        <v>0</v>
      </c>
      <c r="BJ92" s="2">
        <v>41</v>
      </c>
      <c r="BK92" s="2">
        <v>247</v>
      </c>
      <c r="BL92" s="2">
        <v>0</v>
      </c>
      <c r="BM92" s="2">
        <v>0</v>
      </c>
      <c r="BO92" s="7"/>
      <c r="BP92" s="7">
        <v>8</v>
      </c>
      <c r="BQ92" s="2">
        <v>0</v>
      </c>
      <c r="BR92" s="2">
        <v>0</v>
      </c>
      <c r="BS92" s="13">
        <v>0</v>
      </c>
      <c r="BT92" s="2">
        <v>18</v>
      </c>
      <c r="BU92" s="2">
        <v>150</v>
      </c>
      <c r="BV92" s="2">
        <v>0</v>
      </c>
      <c r="BW92" s="2">
        <v>0</v>
      </c>
      <c r="BX92" s="7"/>
      <c r="BZ92" s="7"/>
      <c r="CA92" s="7"/>
      <c r="CB92" s="7"/>
    </row>
    <row r="93" spans="1:80" x14ac:dyDescent="0.25">
      <c r="A93" s="7"/>
      <c r="B93" s="7">
        <v>4</v>
      </c>
      <c r="C93" s="2">
        <v>0</v>
      </c>
      <c r="D93" s="2">
        <v>45</v>
      </c>
      <c r="E93" s="2">
        <v>114</v>
      </c>
      <c r="F93" s="13">
        <v>107</v>
      </c>
      <c r="G93" s="2">
        <v>69</v>
      </c>
      <c r="H93" s="2">
        <v>77</v>
      </c>
      <c r="I93" s="2">
        <v>613</v>
      </c>
      <c r="J93" s="7"/>
      <c r="L93" s="7"/>
      <c r="M93" s="7">
        <v>4</v>
      </c>
      <c r="N93" s="2">
        <v>0</v>
      </c>
      <c r="O93" s="2">
        <v>36</v>
      </c>
      <c r="P93" s="2">
        <v>97</v>
      </c>
      <c r="Q93" s="13">
        <v>105</v>
      </c>
      <c r="R93" s="2">
        <v>87</v>
      </c>
      <c r="S93" s="2">
        <v>108</v>
      </c>
      <c r="T93" s="2">
        <v>550</v>
      </c>
      <c r="U93" s="7"/>
      <c r="W93" s="7"/>
      <c r="X93" s="7">
        <v>4</v>
      </c>
      <c r="Y93" s="2">
        <v>0</v>
      </c>
      <c r="Z93" s="2">
        <v>6</v>
      </c>
      <c r="AA93" s="2">
        <v>78</v>
      </c>
      <c r="AB93" s="13">
        <v>138</v>
      </c>
      <c r="AC93" s="2">
        <v>61</v>
      </c>
      <c r="AD93" s="2">
        <v>67</v>
      </c>
      <c r="AE93" s="2">
        <v>514</v>
      </c>
      <c r="AF93" s="7"/>
      <c r="AI93" s="7"/>
      <c r="AJ93" s="7">
        <v>4</v>
      </c>
      <c r="AK93" s="2">
        <v>0</v>
      </c>
      <c r="AL93" s="2">
        <v>0</v>
      </c>
      <c r="AM93" s="2">
        <v>0</v>
      </c>
      <c r="AN93" s="13">
        <v>99</v>
      </c>
      <c r="AO93" s="2">
        <v>113</v>
      </c>
      <c r="AP93" s="2">
        <v>56</v>
      </c>
      <c r="AQ93" s="2">
        <v>436</v>
      </c>
      <c r="AR93" s="7"/>
      <c r="AT93" s="7"/>
      <c r="AU93" s="7">
        <v>4</v>
      </c>
      <c r="AV93" s="2">
        <v>0</v>
      </c>
      <c r="AW93" s="2">
        <v>0</v>
      </c>
      <c r="AX93" s="2">
        <v>0</v>
      </c>
      <c r="AY93" s="13">
        <v>0</v>
      </c>
      <c r="AZ93" s="2">
        <v>50</v>
      </c>
      <c r="BA93" s="2">
        <v>175</v>
      </c>
      <c r="BB93" s="2">
        <v>319</v>
      </c>
      <c r="BC93" s="7"/>
      <c r="BE93" s="7"/>
      <c r="BF93" s="7">
        <v>4</v>
      </c>
      <c r="BG93" s="2">
        <v>0</v>
      </c>
      <c r="BH93" s="2">
        <v>0</v>
      </c>
      <c r="BI93" s="2">
        <v>0</v>
      </c>
      <c r="BJ93" s="13">
        <v>0</v>
      </c>
      <c r="BK93" s="2">
        <v>0</v>
      </c>
      <c r="BL93" s="2">
        <v>196</v>
      </c>
      <c r="BM93" s="2">
        <v>188</v>
      </c>
      <c r="BO93" s="7"/>
      <c r="BP93" s="7">
        <v>4</v>
      </c>
      <c r="BQ93" s="2">
        <v>0</v>
      </c>
      <c r="BR93" s="2">
        <v>0</v>
      </c>
      <c r="BS93" s="2">
        <v>0</v>
      </c>
      <c r="BT93" s="13">
        <v>0</v>
      </c>
      <c r="BU93" s="2">
        <v>0</v>
      </c>
      <c r="BV93" s="2">
        <v>112</v>
      </c>
      <c r="BW93" s="2">
        <v>112</v>
      </c>
      <c r="BX93" s="7"/>
      <c r="BZ93" s="7"/>
      <c r="CA93" s="7"/>
      <c r="CB93" s="7"/>
    </row>
    <row r="94" spans="1:80" x14ac:dyDescent="0.25">
      <c r="A94" s="7"/>
      <c r="B94" s="7">
        <v>3</v>
      </c>
      <c r="C94" s="2">
        <v>0</v>
      </c>
      <c r="D94" s="2">
        <v>9</v>
      </c>
      <c r="E94" s="2">
        <v>65</v>
      </c>
      <c r="F94" s="2">
        <v>131</v>
      </c>
      <c r="G94" s="13">
        <v>122</v>
      </c>
      <c r="H94" s="2">
        <v>128</v>
      </c>
      <c r="I94" s="2">
        <v>409</v>
      </c>
      <c r="J94" s="7"/>
      <c r="L94" s="7"/>
      <c r="M94" s="7">
        <v>3</v>
      </c>
      <c r="N94" s="2">
        <v>0</v>
      </c>
      <c r="O94" s="2">
        <v>3</v>
      </c>
      <c r="P94" s="2">
        <v>13</v>
      </c>
      <c r="Q94" s="2">
        <v>68</v>
      </c>
      <c r="R94" s="13">
        <v>129</v>
      </c>
      <c r="S94" s="2">
        <v>156</v>
      </c>
      <c r="T94" s="2">
        <v>387</v>
      </c>
      <c r="U94" s="7"/>
      <c r="W94" s="7"/>
      <c r="X94" s="7">
        <v>3</v>
      </c>
      <c r="Y94" s="2">
        <v>0</v>
      </c>
      <c r="Z94" s="2">
        <v>1</v>
      </c>
      <c r="AA94" s="2">
        <v>13</v>
      </c>
      <c r="AB94" s="2">
        <v>26</v>
      </c>
      <c r="AC94" s="13">
        <v>91</v>
      </c>
      <c r="AD94" s="2">
        <v>168</v>
      </c>
      <c r="AE94" s="2">
        <v>345</v>
      </c>
      <c r="AF94" s="7"/>
      <c r="AI94" s="7"/>
      <c r="AJ94" s="7">
        <v>3</v>
      </c>
      <c r="AK94" s="2">
        <v>0</v>
      </c>
      <c r="AL94" s="2">
        <v>1</v>
      </c>
      <c r="AM94" s="2">
        <v>8</v>
      </c>
      <c r="AN94" s="2">
        <v>6</v>
      </c>
      <c r="AO94" s="13">
        <v>57</v>
      </c>
      <c r="AP94" s="2">
        <v>161</v>
      </c>
      <c r="AQ94" s="2">
        <v>293</v>
      </c>
      <c r="AR94" s="7"/>
      <c r="AT94" s="7"/>
      <c r="AU94" s="7">
        <v>3</v>
      </c>
      <c r="AV94" s="2">
        <v>0</v>
      </c>
      <c r="AW94" s="2">
        <v>0</v>
      </c>
      <c r="AX94" s="2">
        <v>5</v>
      </c>
      <c r="AY94" s="2">
        <v>3</v>
      </c>
      <c r="AZ94" s="13">
        <v>8</v>
      </c>
      <c r="BA94" s="2">
        <v>189</v>
      </c>
      <c r="BB94" s="2">
        <v>203</v>
      </c>
      <c r="BC94" s="7"/>
      <c r="BE94" s="7"/>
      <c r="BF94" s="7">
        <v>3</v>
      </c>
      <c r="BG94" s="2">
        <v>0</v>
      </c>
      <c r="BH94" s="2">
        <v>0</v>
      </c>
      <c r="BI94" s="2">
        <v>0</v>
      </c>
      <c r="BJ94" s="2">
        <v>0</v>
      </c>
      <c r="BK94" s="13">
        <v>0</v>
      </c>
      <c r="BL94" s="2">
        <v>146</v>
      </c>
      <c r="BM94" s="2">
        <v>142</v>
      </c>
      <c r="BO94" s="7"/>
      <c r="BP94" s="7">
        <v>3</v>
      </c>
      <c r="BQ94" s="2">
        <v>0</v>
      </c>
      <c r="BR94" s="2">
        <v>0</v>
      </c>
      <c r="BS94" s="2">
        <v>0</v>
      </c>
      <c r="BT94" s="2">
        <v>0</v>
      </c>
      <c r="BU94" s="13">
        <v>0</v>
      </c>
      <c r="BV94" s="2">
        <v>79</v>
      </c>
      <c r="BW94" s="2">
        <v>89</v>
      </c>
      <c r="BX94" s="7"/>
      <c r="BZ94" s="7"/>
      <c r="CA94" s="7"/>
      <c r="CB94" s="7"/>
    </row>
    <row r="95" spans="1:80" x14ac:dyDescent="0.25">
      <c r="A95" s="7"/>
      <c r="B95" s="7">
        <v>2</v>
      </c>
      <c r="C95" s="2">
        <v>0</v>
      </c>
      <c r="D95" s="2">
        <v>1</v>
      </c>
      <c r="E95" s="2">
        <v>17</v>
      </c>
      <c r="F95" s="2">
        <v>41</v>
      </c>
      <c r="G95" s="2">
        <v>120</v>
      </c>
      <c r="H95" s="13">
        <v>187</v>
      </c>
      <c r="I95" s="2">
        <v>506</v>
      </c>
      <c r="J95" s="7"/>
      <c r="L95" s="7"/>
      <c r="M95" s="7">
        <v>2</v>
      </c>
      <c r="N95" s="2">
        <v>0</v>
      </c>
      <c r="O95" s="2">
        <v>0</v>
      </c>
      <c r="P95" s="2">
        <v>11</v>
      </c>
      <c r="Q95" s="2">
        <v>13</v>
      </c>
      <c r="R95" s="2">
        <v>45</v>
      </c>
      <c r="S95" s="13">
        <v>193</v>
      </c>
      <c r="T95" s="2">
        <v>504</v>
      </c>
      <c r="U95" s="7"/>
      <c r="W95" s="7"/>
      <c r="X95" s="7">
        <v>2</v>
      </c>
      <c r="Y95" s="2">
        <v>0</v>
      </c>
      <c r="Z95" s="2">
        <v>0</v>
      </c>
      <c r="AA95" s="2">
        <v>0</v>
      </c>
      <c r="AB95" s="2">
        <v>11</v>
      </c>
      <c r="AC95" s="2">
        <v>14</v>
      </c>
      <c r="AD95" s="13">
        <v>127</v>
      </c>
      <c r="AE95" s="2">
        <v>496</v>
      </c>
      <c r="AF95" s="7"/>
      <c r="AI95" s="7"/>
      <c r="AJ95" s="7">
        <v>2</v>
      </c>
      <c r="AK95" s="2">
        <v>0</v>
      </c>
      <c r="AL95" s="2">
        <v>0</v>
      </c>
      <c r="AM95" s="2">
        <v>0</v>
      </c>
      <c r="AN95" s="2">
        <v>4</v>
      </c>
      <c r="AO95" s="2">
        <v>10</v>
      </c>
      <c r="AP95" s="13">
        <v>45</v>
      </c>
      <c r="AQ95" s="2">
        <v>469</v>
      </c>
      <c r="AR95" s="7"/>
      <c r="AT95" s="7"/>
      <c r="AU95" s="7">
        <v>2</v>
      </c>
      <c r="AV95" s="2">
        <v>0</v>
      </c>
      <c r="AW95" s="2">
        <v>0</v>
      </c>
      <c r="AX95" s="2">
        <v>0</v>
      </c>
      <c r="AY95" s="2">
        <v>0</v>
      </c>
      <c r="AZ95" s="2">
        <v>4</v>
      </c>
      <c r="BA95" s="13">
        <v>20</v>
      </c>
      <c r="BB95" s="2">
        <v>384</v>
      </c>
      <c r="BC95" s="7"/>
      <c r="BE95" s="7"/>
      <c r="BF95" s="7">
        <v>2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13">
        <v>16</v>
      </c>
      <c r="BM95" s="2">
        <v>272</v>
      </c>
      <c r="BO95" s="7"/>
      <c r="BP95" s="7">
        <v>2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13">
        <v>11</v>
      </c>
      <c r="BW95" s="2">
        <v>157</v>
      </c>
      <c r="BX95" s="7"/>
      <c r="BZ95" s="7"/>
      <c r="CA95" s="7"/>
      <c r="CB95" s="7"/>
    </row>
    <row r="96" spans="1:80" x14ac:dyDescent="0.25">
      <c r="A96" s="7"/>
      <c r="B96" s="7">
        <v>1</v>
      </c>
      <c r="C96" s="2">
        <v>0</v>
      </c>
      <c r="D96" s="2">
        <v>0</v>
      </c>
      <c r="E96" s="2">
        <v>0</v>
      </c>
      <c r="F96" s="2">
        <v>10</v>
      </c>
      <c r="G96" s="2">
        <v>29</v>
      </c>
      <c r="H96" s="2">
        <v>182</v>
      </c>
      <c r="I96" s="13">
        <v>667</v>
      </c>
      <c r="J96" s="7"/>
      <c r="L96" s="7"/>
      <c r="M96" s="7">
        <v>1</v>
      </c>
      <c r="N96" s="2">
        <v>0</v>
      </c>
      <c r="O96" s="2">
        <v>0</v>
      </c>
      <c r="P96" s="2">
        <v>0</v>
      </c>
      <c r="Q96" s="2">
        <v>0</v>
      </c>
      <c r="R96" s="2">
        <v>7</v>
      </c>
      <c r="S96" s="2">
        <v>106</v>
      </c>
      <c r="T96" s="13">
        <v>655</v>
      </c>
      <c r="U96" s="7"/>
      <c r="W96" s="7"/>
      <c r="X96" s="7">
        <v>1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33</v>
      </c>
      <c r="AE96" s="13">
        <v>615</v>
      </c>
      <c r="AF96" s="7"/>
      <c r="AI96" s="7"/>
      <c r="AJ96" s="7">
        <v>1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1</v>
      </c>
      <c r="AQ96" s="13">
        <v>527</v>
      </c>
      <c r="AR96" s="7"/>
      <c r="AT96" s="7"/>
      <c r="AU96" s="7">
        <v>1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13">
        <v>408</v>
      </c>
      <c r="BC96" s="7"/>
      <c r="BE96" s="7"/>
      <c r="BF96" s="7">
        <v>1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13">
        <v>288</v>
      </c>
      <c r="BO96" s="7"/>
      <c r="BP96" s="7">
        <v>1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13">
        <v>168</v>
      </c>
      <c r="BX96" s="7"/>
      <c r="BZ96" s="7"/>
      <c r="CA96" s="7"/>
      <c r="CB96" s="7"/>
    </row>
    <row r="97" spans="2:75" x14ac:dyDescent="0.25">
      <c r="L97"/>
      <c r="W97"/>
      <c r="AT97"/>
      <c r="BE97"/>
      <c r="BO97"/>
    </row>
    <row r="98" spans="2:75" x14ac:dyDescent="0.25">
      <c r="B98" t="s">
        <v>3</v>
      </c>
      <c r="C98" s="4">
        <f xml:space="preserve"> SUM(C90,D91,E92,F93,G94,H95,I96)/7</f>
        <v>178.14285714285714</v>
      </c>
      <c r="L98"/>
      <c r="M98" t="s">
        <v>3</v>
      </c>
      <c r="N98" s="4">
        <f xml:space="preserve"> SUM(N90,O91,P92,Q93,R94,S95,T96)/7</f>
        <v>154.57142857142858</v>
      </c>
      <c r="W98"/>
      <c r="X98" t="s">
        <v>3</v>
      </c>
      <c r="Y98" s="4">
        <f xml:space="preserve"> SUM(Y90,Z91,AA92,AB93,AC94,AD95,AE96)/7</f>
        <v>138.71428571428572</v>
      </c>
      <c r="AJ98" t="s">
        <v>3</v>
      </c>
      <c r="AK98" s="4">
        <f xml:space="preserve"> SUM(AK90,AL91,AM92,AN93,AO94,AP95,AQ96)/7</f>
        <v>104</v>
      </c>
      <c r="AT98"/>
      <c r="AU98" t="s">
        <v>3</v>
      </c>
      <c r="AV98" s="4">
        <f xml:space="preserve"> SUM(AV90,AW91,AX92,AY93,AZ94,BA95,BB96)/7</f>
        <v>62.285714285714285</v>
      </c>
      <c r="BE98"/>
      <c r="BF98" t="s">
        <v>3</v>
      </c>
      <c r="BG98" s="4">
        <f xml:space="preserve"> SUM(BG90,BH91,BI92,BJ93,BK94,BL95,BM96)/7</f>
        <v>43.428571428571431</v>
      </c>
      <c r="BO98"/>
      <c r="BP98" t="s">
        <v>3</v>
      </c>
      <c r="BQ98" s="4">
        <f xml:space="preserve"> SUM(BQ90,BR91,BS92,BT93,BU94,BV95,BW96)/7</f>
        <v>25.571428571428573</v>
      </c>
    </row>
    <row r="99" spans="2:75" x14ac:dyDescent="0.25">
      <c r="B99" t="s">
        <v>4</v>
      </c>
      <c r="C99" s="4">
        <f>SUM(E93:G93,C90,C91:E91,D92:F92,F94:H94,G95:I95,H96:I96)/7</f>
        <v>421.42857142857144</v>
      </c>
      <c r="I99" s="4"/>
      <c r="L99"/>
      <c r="M99" t="s">
        <v>4</v>
      </c>
      <c r="N99" s="4">
        <f>SUM(P93:R93,N90,N91:P91,O92:Q92,Q94:S94,R95:T95,S96:T96)/7</f>
        <v>355.28571428571428</v>
      </c>
      <c r="W99"/>
      <c r="X99" t="s">
        <v>4</v>
      </c>
      <c r="Y99" s="4">
        <f>SUM(AA93:AC93,Y90,Y91:AA91,Z92:AB92,AB94:AD94,AC95:AE95,AD96:AE96)/7</f>
        <v>287.71428571428572</v>
      </c>
      <c r="AJ99" t="s">
        <v>4</v>
      </c>
      <c r="AK99" s="4">
        <f>SUM(AM93:AO93,AK90,AK91:AM91,AL92:AN92,AN94:AP94,AO95:AQ95,AP96:AQ96)/7</f>
        <v>233.85714285714286</v>
      </c>
      <c r="AT99"/>
      <c r="AU99" t="s">
        <v>4</v>
      </c>
      <c r="AV99" s="4">
        <f>SUM(AX93:AZ93,AV90,AV91:AX91,AW92:AY92,AY94:BA94,AZ95:BB95,BA96:BB96)/7</f>
        <v>167.71428571428572</v>
      </c>
      <c r="BE99"/>
      <c r="BF99" t="s">
        <v>4</v>
      </c>
      <c r="BG99" s="4">
        <f>SUM(BI93:BK93,BG90,BG91:BI91,BH92:BJ92,BJ94:BL94,BK95:BM95,BL96:BM96)/7</f>
        <v>109</v>
      </c>
      <c r="BO99"/>
      <c r="BP99" t="s">
        <v>4</v>
      </c>
      <c r="BQ99" s="4">
        <f>SUM(BS93:BU93,BQ90,BQ91:BS91,BR92:BT92,BT94:BV94,BU95:BW95,BV96:BW96)/7</f>
        <v>61.857142857142854</v>
      </c>
    </row>
    <row r="100" spans="2:75" x14ac:dyDescent="0.25">
      <c r="B100" t="s">
        <v>5</v>
      </c>
      <c r="C100" s="4">
        <f>SUM(C90:E90,C91:F91,C92:G92,D93:H93,E94:I94,F95:I95,G96:I96)/7</f>
        <v>571.14285714285711</v>
      </c>
      <c r="I100" s="4"/>
      <c r="L100"/>
      <c r="M100" t="s">
        <v>5</v>
      </c>
      <c r="N100" s="4">
        <f>SUM(N90:P90,N91:Q91,N92:R92,O93:S93,P94:T94,Q95:T95,R96:T96)/7</f>
        <v>528.57142857142856</v>
      </c>
      <c r="W100"/>
      <c r="X100" t="s">
        <v>5</v>
      </c>
      <c r="Y100" s="4">
        <f>SUM(Y90:AA90,Y91:AB91,Y92:AC92,Z93:AD93,AA94:AE94,AB95:AE95,AC96:AE96)/7</f>
        <v>457.42857142857144</v>
      </c>
      <c r="AJ100" t="s">
        <v>5</v>
      </c>
      <c r="AK100" s="4">
        <f>SUM(AK90:AM90,AK91:AN91,AK92:AO92,AL93:AP93,AM94:AQ94,AN95:AQ95,AO96:AQ96)/7</f>
        <v>373.71428571428572</v>
      </c>
      <c r="AT100"/>
      <c r="AU100" t="s">
        <v>5</v>
      </c>
      <c r="AV100" s="4">
        <f>SUM(AV90:AX90,AV91:AY91,AV92:AZ92,AW93:BA93,AX94:BB94,AY95:BB95,AZ96:BB96)/7</f>
        <v>291.71428571428572</v>
      </c>
      <c r="BE100"/>
      <c r="BF100" t="s">
        <v>5</v>
      </c>
      <c r="BG100" s="4">
        <f>SUM(BG90:BI90,BG91:BJ91,BG92:BK92,BH93:BL93,BI94:BM94,BJ95:BM95,BK96:BM96)/7</f>
        <v>209.71428571428572</v>
      </c>
      <c r="BO100"/>
      <c r="BP100" t="s">
        <v>5</v>
      </c>
      <c r="BQ100" s="4">
        <f>SUM(BQ90:BS90,BQ91:BT91,BQ92:BU92,BR93:BV93,BS94:BW94,BT95:BW95,BU96:BW96)/7</f>
        <v>121</v>
      </c>
    </row>
    <row r="101" spans="2:75" x14ac:dyDescent="0.25">
      <c r="B101" t="s">
        <v>25</v>
      </c>
      <c r="C101" s="4">
        <f>SUM(F90:I90,G91:I91,H92:I92,I93,C93,C94:D94,C95:E95,C96:F96)/7</f>
        <v>203.57142857142858</v>
      </c>
      <c r="I101" s="4"/>
      <c r="L101"/>
      <c r="M101" t="s">
        <v>25</v>
      </c>
      <c r="N101" s="4">
        <f>SUM(Q90:T90,R91:T91,S92:T92,T93,N93,N94:O94,N95:P95,N96:Q96)/7</f>
        <v>158.42857142857142</v>
      </c>
      <c r="W101"/>
      <c r="X101" t="s">
        <v>25</v>
      </c>
      <c r="Y101" s="4">
        <f>SUM(AB90:AE90,AC91:AE91,AD92:AE92,AE93,Y93,Y94:Z94,Y95:AA95,Y96:AB96)/7</f>
        <v>128.28571428571428</v>
      </c>
      <c r="AJ101" t="s">
        <v>25</v>
      </c>
      <c r="AK101" s="4">
        <f>SUM(AN90:AQ90,AO91:AQ91,AP92:AQ92,AQ93,AK93,AK94:AL94,AK95:AM95,AK96:AN96)/7</f>
        <v>103.71428571428571</v>
      </c>
      <c r="AT101"/>
      <c r="AU101" t="s">
        <v>25</v>
      </c>
      <c r="AV101" s="4">
        <f>SUM(AY90:BB90,AZ91:BB91,BA92:BB92,BB93,AV93,AV94:AW94,AV95:AX95,AV96:AY96)/7</f>
        <v>77.428571428571431</v>
      </c>
      <c r="BE101"/>
      <c r="BF101" t="s">
        <v>25</v>
      </c>
      <c r="BG101" s="4">
        <f>SUM(BJ90:BM90,BK91:BM91,BL92:BM92,BM93,BG93,BG94:BH94,BG95:BI95,BG96:BJ96)/7</f>
        <v>50.857142857142854</v>
      </c>
      <c r="BO101"/>
      <c r="BP101" t="s">
        <v>25</v>
      </c>
      <c r="BQ101" s="4">
        <f>SUM(BT90:BW90,BU91:BW91,BV92:BW92,BW93,BQ93,BQ94:BR94,BQ95:BS95,BQ96:BT96)/7</f>
        <v>31</v>
      </c>
    </row>
    <row r="102" spans="2:75" x14ac:dyDescent="0.25">
      <c r="L102"/>
      <c r="W102"/>
      <c r="AT102"/>
      <c r="BE102"/>
      <c r="BO102"/>
    </row>
    <row r="103" spans="2:75" x14ac:dyDescent="0.25">
      <c r="L103"/>
      <c r="W103"/>
      <c r="AT103"/>
      <c r="BE103"/>
      <c r="BG103">
        <f>IF(BG89&gt;BG73, IF(BG89&gt;BG57, 2, 1), IF(BG73&gt;BG57, 1.5, 1))</f>
        <v>1</v>
      </c>
      <c r="BO103"/>
      <c r="BQ103">
        <f>IF(BQ89&gt;BQ73, IF(BQ89&gt;BQ57, 2, 1), IF(BQ73&gt;BQ57, 1.5, 1))</f>
        <v>1</v>
      </c>
    </row>
    <row r="104" spans="2:75" x14ac:dyDescent="0.25">
      <c r="C104">
        <f>IF(C90&gt;C74, IF(C90&gt;C58, 2, 1), IF(C74&gt;C58, 1.5, 1))</f>
        <v>1</v>
      </c>
      <c r="L104"/>
      <c r="N104">
        <f>IF(N90&gt;N74, IF(N90&gt;N58, 2, 1), IF(N74&gt;N58, 1.5, 1))</f>
        <v>1</v>
      </c>
      <c r="W104"/>
      <c r="Y104">
        <f>IF(Y90&gt;Y74, IF(Y90&gt;Y58, 2, 1), IF(Y74&gt;Y58, 1.5, 1))</f>
        <v>1</v>
      </c>
      <c r="AK104">
        <f>IF(AK90&gt;AK74, IF(AK90&gt;AK58, 2, 1), IF(AK74&gt;AK58, 1.5, 1))</f>
        <v>1</v>
      </c>
      <c r="AT104"/>
      <c r="AV104">
        <f>IF(AV90&gt;AV74, IF(AV90&gt;AV58, 2, 1), IF(AV74&gt;AV58, 1.5, 1))</f>
        <v>1</v>
      </c>
      <c r="BE104"/>
      <c r="BH104">
        <f>IF(BH90&gt;BH74, IF(BH90&gt;BH58, 2, 1), IF(BH74&gt;BH58, 1.5, 1))</f>
        <v>1</v>
      </c>
      <c r="BO104"/>
      <c r="BR104">
        <f>IF(BR90&gt;BR74, IF(BR90&gt;BR58, 2, 1), IF(BR74&gt;BR58, 1.5, 1))</f>
        <v>1</v>
      </c>
    </row>
    <row r="105" spans="2:75" x14ac:dyDescent="0.25">
      <c r="D105">
        <f>IF(D91&gt;D75, IF(D91&gt;D59, 2, 1), IF(D75&gt;D59, 1.5, 1))</f>
        <v>1.5</v>
      </c>
      <c r="L105"/>
      <c r="O105">
        <f>IF(O91&gt;O75, IF(O91&gt;O59, 2, 1), IF(O75&gt;O59, 1.5, 1))</f>
        <v>1.5</v>
      </c>
      <c r="W105"/>
      <c r="Z105">
        <f>IF(Z91&gt;Z75, IF(Z91&gt;Z59, 2, 1), IF(Z75&gt;Z59, 1.5, 1))</f>
        <v>1.5</v>
      </c>
      <c r="AL105">
        <f>IF(AL91&gt;AL75, IF(AL91&gt;AL59, 2, 1), IF(AL75&gt;AL59, 1.5, 1))</f>
        <v>1.5</v>
      </c>
      <c r="AT105"/>
      <c r="AW105">
        <f>IF(AW91&gt;AW75, IF(AW91&gt;AW59, 2, 1), IF(AW75&gt;AW59, 1.5, 1))</f>
        <v>1.5</v>
      </c>
      <c r="BE105"/>
      <c r="BI105">
        <f>IF(BI91&gt;BI75, IF(BI91&gt;BI59, 2, 1), IF(BI75&gt;BI59, 1.5, 1))</f>
        <v>1.5</v>
      </c>
      <c r="BO105"/>
      <c r="BS105">
        <f>IF(BS91&gt;BS75, IF(BS91&gt;BS59, 2, 1), IF(BS75&gt;BS59, 1.5, 1))</f>
        <v>1</v>
      </c>
    </row>
    <row r="106" spans="2:75" x14ac:dyDescent="0.25">
      <c r="E106">
        <f>IF(E92&gt;E76, IF(E92&gt;E60, 2, 1), IF(E76&gt;E60, 1.5, 1))</f>
        <v>1</v>
      </c>
      <c r="L106"/>
      <c r="P106">
        <f>IF(P92&gt;P76, IF(P92&gt;P60, 2, 1), IF(P76&gt;P60, 1.5, 1))</f>
        <v>1.5</v>
      </c>
      <c r="W106"/>
      <c r="AA106">
        <f>IF(AA92&gt;AA76, IF(AA92&gt;AA60, 2, 1), IF(AA76&gt;AA60, 1.5, 1))</f>
        <v>1.5</v>
      </c>
      <c r="AM106">
        <f>IF(AM92&gt;AM76, IF(AM92&gt;AM60, 2, 1), IF(AM76&gt;AM60, 1.5, 1))</f>
        <v>1.5</v>
      </c>
      <c r="AT106"/>
      <c r="AX106">
        <f>IF(AX92&gt;AX76, IF(AX92&gt;AX60, 2, 1), IF(AX76&gt;AX60, 1.5, 1))</f>
        <v>1</v>
      </c>
      <c r="BE106"/>
      <c r="BJ106">
        <f>IF(BJ92&gt;BJ76, IF(BJ92&gt;BJ60, 2, 1), IF(BJ76&gt;BJ60, 1.5, 1))</f>
        <v>1</v>
      </c>
      <c r="BO106"/>
      <c r="BT106">
        <f>IF(BT92&gt;BT76, IF(BT92&gt;BT60, 2, 1), IF(BT76&gt;BT60, 1.5, 1))</f>
        <v>1</v>
      </c>
    </row>
    <row r="107" spans="2:75" x14ac:dyDescent="0.25">
      <c r="F107">
        <f>IF(F93&gt;F77, IF(F93&gt;F61, 2, 1), IF(F77&gt;F61, 1.5, 1))</f>
        <v>1</v>
      </c>
      <c r="L107"/>
      <c r="Q107">
        <f>IF(Q93&gt;Q77, IF(Q93&gt;Q61, 2, 1), IF(Q77&gt;Q61, 1.5, 1))</f>
        <v>1</v>
      </c>
      <c r="W107"/>
      <c r="AB107">
        <f>IF(AB93&gt;AB77, IF(AB93&gt;AB61, 2, 1), IF(AB77&gt;AB61, 1.5, 1))</f>
        <v>1</v>
      </c>
      <c r="AN107">
        <f>IF(AN93&gt;AN77, IF(AN93&gt;AN61, 2, 1), IF(AN77&gt;AN61, 1.5, 1))</f>
        <v>1</v>
      </c>
      <c r="AT107"/>
      <c r="AY107">
        <f>IF(AY93&gt;AY77, IF(AY93&gt;AY61, 2, 1), IF(AY77&gt;AY61, 1.5, 1))</f>
        <v>1.5</v>
      </c>
      <c r="BE107"/>
      <c r="BK107">
        <f>IF(BK93&gt;BK77, IF(BK93&gt;BK61, 2, 1), IF(BK77&gt;BK61, 1.5, 1))</f>
        <v>1.5</v>
      </c>
      <c r="BO107"/>
      <c r="BU107">
        <f>IF(BU93&gt;BU77, IF(BU93&gt;BU61, 2, 1), IF(BU77&gt;BU61, 1.5, 1))</f>
        <v>1.5</v>
      </c>
    </row>
    <row r="108" spans="2:75" x14ac:dyDescent="0.25">
      <c r="G108">
        <f>IF(G94&gt;G78, IF(G94&gt;G62, 2, 1), IF(G78&gt;G62, 1.5, 1))</f>
        <v>1</v>
      </c>
      <c r="L108"/>
      <c r="R108">
        <f>IF(R94&gt;R78, IF(R94&gt;R62, 2, 1), IF(R78&gt;R62, 1.5, 1))</f>
        <v>1</v>
      </c>
      <c r="W108"/>
      <c r="AC108">
        <f>IF(AC94&gt;AC78, IF(AC94&gt;AC62, 2, 1), IF(AC78&gt;AC62, 1.5, 1))</f>
        <v>1.5</v>
      </c>
      <c r="AO108">
        <f>IF(AO94&gt;AO78, IF(AO94&gt;AO62, 2, 1), IF(AO78&gt;AO62, 1.5, 1))</f>
        <v>1.5</v>
      </c>
      <c r="AT108"/>
      <c r="AZ108">
        <f>IF(AZ94&gt;AZ78, IF(AZ94&gt;AZ62, 2, 1), IF(AZ78&gt;AZ62, 1.5, 1))</f>
        <v>1.5</v>
      </c>
      <c r="BE108"/>
      <c r="BL108">
        <f>IF(BL94&gt;BL78, IF(BL94&gt;BL62, 2, 1), IF(BL78&gt;BL62, 1.5, 1))</f>
        <v>1</v>
      </c>
      <c r="BO108"/>
      <c r="BV108">
        <f>IF(BV94&gt;BV78, IF(BV94&gt;BV62, 2, 1), IF(BV78&gt;BV62, 1.5, 1))</f>
        <v>1</v>
      </c>
    </row>
    <row r="109" spans="2:75" x14ac:dyDescent="0.25">
      <c r="H109">
        <f>IF(H95&gt;H79, IF(H95&gt;H63, 2, 1), IF(H79&gt;H63, 1.5, 1))</f>
        <v>1</v>
      </c>
      <c r="L109"/>
      <c r="S109">
        <f>IF(S95&gt;S79, IF(S95&gt;S63, 2, 1), IF(S79&gt;S63, 1.5, 1))</f>
        <v>1</v>
      </c>
      <c r="W109"/>
      <c r="AD109">
        <f>IF(AD95&gt;AD79, IF(AD95&gt;AD63, 2, 1), IF(AD79&gt;AD63, 1.5, 1))</f>
        <v>1.5</v>
      </c>
      <c r="AP109">
        <f>IF(AP95&gt;AP79, IF(AP95&gt;AP63, 2, 1), IF(AP79&gt;AP63, 1.5, 1))</f>
        <v>1.5</v>
      </c>
      <c r="AT109"/>
      <c r="BA109">
        <f>IF(BA95&gt;BA79, IF(BA95&gt;BA63, 2, 1), IF(BA79&gt;BA63, 1.5, 1))</f>
        <v>1.5</v>
      </c>
      <c r="BE109"/>
      <c r="BM109">
        <f>IF(BM95&gt;BM79, IF(BM95&gt;BM63, 2, 1), IF(BM79&gt;BM63, 1.5, 1))</f>
        <v>1</v>
      </c>
      <c r="BO109"/>
      <c r="BW109">
        <f>IF(BW95&gt;BW79, IF(BW95&gt;BW63, 2, 1), IF(BW79&gt;BW63, 1.5, 1))</f>
        <v>1</v>
      </c>
    </row>
    <row r="110" spans="2:75" x14ac:dyDescent="0.25">
      <c r="I110">
        <f>IF(I96&gt;I80, IF(I96&gt;I64, 2, 1), IF(I80&gt;I64, 1.5, 1))</f>
        <v>1</v>
      </c>
      <c r="L110"/>
      <c r="T110">
        <f>IF(T96&gt;T80, IF(T96&gt;T64, 2, 1), IF(T80&gt;T64, 1.5, 1))</f>
        <v>1</v>
      </c>
      <c r="W110"/>
      <c r="AE110">
        <f>IF(AE96&gt;AE80, IF(AE96&gt;AE64, 2, 1), IF(AE80&gt;AE64, 1.5, 1))</f>
        <v>1</v>
      </c>
      <c r="AQ110">
        <f>IF(AQ96&gt;AQ80, IF(AQ96&gt;AQ64, 2, 1), IF(AQ80&gt;AQ64, 1.5, 1))</f>
        <v>1</v>
      </c>
      <c r="AT110"/>
      <c r="BB110">
        <f>IF(BB96&gt;BB80, IF(BB96&gt;BB64, 2, 1), IF(BB80&gt;BB64, 1.5, 1))</f>
        <v>1</v>
      </c>
      <c r="BE110"/>
      <c r="BO110"/>
    </row>
    <row r="111" spans="2:75" x14ac:dyDescent="0.25">
      <c r="L111"/>
      <c r="W111"/>
      <c r="AT111"/>
      <c r="BE111"/>
      <c r="BO111"/>
    </row>
    <row r="112" spans="2:75" x14ac:dyDescent="0.25">
      <c r="L112"/>
      <c r="W112"/>
      <c r="AT112"/>
      <c r="BE112"/>
      <c r="BO112"/>
    </row>
    <row r="113" spans="1:67" x14ac:dyDescent="0.25">
      <c r="L113"/>
      <c r="W113"/>
      <c r="AT113"/>
      <c r="BE113"/>
      <c r="BO113"/>
    </row>
    <row r="114" spans="1:67" x14ac:dyDescent="0.25">
      <c r="L114"/>
      <c r="W114"/>
      <c r="AT114"/>
      <c r="BE114"/>
      <c r="BO114"/>
    </row>
    <row r="115" spans="1:67" x14ac:dyDescent="0.25">
      <c r="A115" s="25">
        <v>7</v>
      </c>
      <c r="B115" s="25">
        <v>7</v>
      </c>
      <c r="C115" s="25">
        <v>7</v>
      </c>
      <c r="H115" s="4">
        <v>6.9987922705314007</v>
      </c>
      <c r="I115" s="4">
        <v>4.4254390376858499</v>
      </c>
      <c r="J115" s="4">
        <v>4.9957370553626772</v>
      </c>
      <c r="L115" s="4">
        <v>2.0447367803076979</v>
      </c>
      <c r="M115" s="4">
        <v>2.4081770258859447</v>
      </c>
      <c r="N115" s="4">
        <v>5.3444482594194564</v>
      </c>
      <c r="W115"/>
      <c r="AT115"/>
      <c r="BE115"/>
      <c r="BO115"/>
    </row>
    <row r="116" spans="1:67" x14ac:dyDescent="0.25">
      <c r="A116">
        <f t="shared" ref="A116:A121" si="21">COUNTIF(105:105, 1)</f>
        <v>1</v>
      </c>
      <c r="B116" s="25">
        <f t="shared" ref="B116:B121" si="22">COUNTIF(105:105, 1.5)</f>
        <v>6</v>
      </c>
      <c r="C116">
        <f t="shared" ref="C116:C121" si="23">COUNTIF(105:105, 2)</f>
        <v>0</v>
      </c>
      <c r="H116" s="4">
        <v>6.8140027519102802</v>
      </c>
      <c r="I116" s="4">
        <v>5.138505236803562</v>
      </c>
      <c r="J116" s="4">
        <v>3.8878649592919614</v>
      </c>
      <c r="L116" s="4">
        <v>4.9796589451849362</v>
      </c>
      <c r="M116" s="4">
        <v>3.3774957659864366</v>
      </c>
      <c r="N116" s="4">
        <v>4.3466383386934462</v>
      </c>
      <c r="W116"/>
      <c r="AT116"/>
      <c r="BE116"/>
      <c r="BO116"/>
    </row>
    <row r="117" spans="1:67" x14ac:dyDescent="0.25">
      <c r="A117">
        <f t="shared" si="21"/>
        <v>4</v>
      </c>
      <c r="B117">
        <f t="shared" si="22"/>
        <v>3</v>
      </c>
      <c r="C117" s="25">
        <f t="shared" si="23"/>
        <v>0</v>
      </c>
      <c r="H117" s="4">
        <v>6.4185796262545241</v>
      </c>
      <c r="I117" s="4">
        <v>4.6623954681734681</v>
      </c>
      <c r="J117" s="4">
        <v>5.0568410943074751</v>
      </c>
      <c r="L117" s="4">
        <v>3.6819883638204356</v>
      </c>
      <c r="M117" s="4">
        <v>5.576807830801477</v>
      </c>
      <c r="N117" s="4">
        <v>5.3810810282169381</v>
      </c>
      <c r="W117"/>
      <c r="AT117"/>
      <c r="BE117"/>
      <c r="BO117"/>
    </row>
    <row r="118" spans="1:67" x14ac:dyDescent="0.25">
      <c r="A118">
        <f t="shared" si="21"/>
        <v>4</v>
      </c>
      <c r="B118">
        <f t="shared" si="22"/>
        <v>3</v>
      </c>
      <c r="C118" s="25">
        <f t="shared" si="23"/>
        <v>0</v>
      </c>
      <c r="L118"/>
      <c r="W118"/>
      <c r="AT118"/>
      <c r="BE118"/>
      <c r="BO118"/>
    </row>
    <row r="119" spans="1:67" x14ac:dyDescent="0.25">
      <c r="A119">
        <f t="shared" si="21"/>
        <v>4</v>
      </c>
      <c r="B119" s="25">
        <f t="shared" si="22"/>
        <v>3</v>
      </c>
      <c r="C119">
        <f t="shared" si="23"/>
        <v>0</v>
      </c>
      <c r="L119"/>
      <c r="W119"/>
      <c r="AT119"/>
      <c r="BE119"/>
      <c r="BO119"/>
    </row>
    <row r="120" spans="1:67" x14ac:dyDescent="0.25">
      <c r="A120">
        <f t="shared" si="21"/>
        <v>4</v>
      </c>
      <c r="B120">
        <f t="shared" si="22"/>
        <v>3</v>
      </c>
      <c r="C120" s="25">
        <f t="shared" si="23"/>
        <v>0</v>
      </c>
      <c r="L120"/>
      <c r="W120"/>
      <c r="AT120"/>
      <c r="BE120"/>
      <c r="BO120"/>
    </row>
    <row r="121" spans="1:67" x14ac:dyDescent="0.25">
      <c r="A121" s="25">
        <f t="shared" si="21"/>
        <v>5</v>
      </c>
      <c r="B121">
        <f t="shared" si="22"/>
        <v>0</v>
      </c>
      <c r="C121">
        <f t="shared" si="23"/>
        <v>0</v>
      </c>
      <c r="L121"/>
      <c r="W121"/>
      <c r="AT121"/>
      <c r="BE121"/>
      <c r="BO121"/>
    </row>
    <row r="122" spans="1:67" x14ac:dyDescent="0.25">
      <c r="L122"/>
      <c r="W122"/>
      <c r="AT122"/>
      <c r="BE122"/>
      <c r="BO122"/>
    </row>
    <row r="123" spans="1:67" x14ac:dyDescent="0.25">
      <c r="L123"/>
      <c r="W123"/>
      <c r="AT123"/>
      <c r="BE123"/>
      <c r="BO123"/>
    </row>
    <row r="124" spans="1:67" x14ac:dyDescent="0.25">
      <c r="L124"/>
      <c r="W124"/>
      <c r="AT124"/>
      <c r="BE124"/>
      <c r="BO124"/>
    </row>
    <row r="125" spans="1:67" x14ac:dyDescent="0.25">
      <c r="L125"/>
      <c r="W125"/>
      <c r="AT125"/>
      <c r="BE125"/>
      <c r="BO125"/>
    </row>
    <row r="126" spans="1:67" x14ac:dyDescent="0.25">
      <c r="L126"/>
      <c r="W126"/>
      <c r="AT126"/>
      <c r="BE126"/>
      <c r="BO126"/>
    </row>
    <row r="127" spans="1:67" x14ac:dyDescent="0.25">
      <c r="L127"/>
      <c r="W127"/>
      <c r="AT127"/>
      <c r="BE127"/>
      <c r="BO127"/>
    </row>
    <row r="128" spans="1:67" x14ac:dyDescent="0.25">
      <c r="L128"/>
      <c r="W128"/>
      <c r="AT128"/>
      <c r="BE128"/>
      <c r="BO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2681-AD6B-449F-984E-ED0E1388CC73}">
  <dimension ref="A3:BW71"/>
  <sheetViews>
    <sheetView topLeftCell="AI1" zoomScale="70" zoomScaleNormal="70" workbookViewId="0">
      <selection activeCell="E62" sqref="E62:E63"/>
    </sheetView>
  </sheetViews>
  <sheetFormatPr defaultRowHeight="15" x14ac:dyDescent="0.25"/>
  <sheetData>
    <row r="3" spans="1:75" x14ac:dyDescent="0.25">
      <c r="A3" t="s">
        <v>10</v>
      </c>
      <c r="L3" t="s">
        <v>11</v>
      </c>
      <c r="W3" t="s">
        <v>12</v>
      </c>
      <c r="AI3" t="s">
        <v>13</v>
      </c>
      <c r="AT3" t="s">
        <v>14</v>
      </c>
      <c r="BE3" t="s">
        <v>15</v>
      </c>
      <c r="BO3" t="s">
        <v>16</v>
      </c>
    </row>
    <row r="5" spans="1:75" s="5" customFormat="1" x14ac:dyDescent="0.25">
      <c r="A5" s="5" t="s">
        <v>17</v>
      </c>
      <c r="K5" s="9"/>
      <c r="V5" s="9"/>
      <c r="AH5" s="9"/>
      <c r="AS5" s="9"/>
      <c r="BD5" s="9"/>
      <c r="BN5" s="9"/>
    </row>
    <row r="6" spans="1:75" s="5" customFormat="1" x14ac:dyDescent="0.25">
      <c r="A6" s="23"/>
      <c r="B6" s="5" t="s">
        <v>1</v>
      </c>
      <c r="K6" s="9"/>
      <c r="L6" s="23"/>
      <c r="M6" s="5" t="s">
        <v>1</v>
      </c>
      <c r="V6" s="9"/>
      <c r="W6" s="23"/>
      <c r="X6" s="5" t="s">
        <v>1</v>
      </c>
      <c r="AH6" s="9"/>
      <c r="AI6" s="23"/>
      <c r="AJ6" s="5" t="s">
        <v>1</v>
      </c>
      <c r="AS6" s="9"/>
      <c r="AT6" s="23"/>
      <c r="AU6" s="5" t="s">
        <v>1</v>
      </c>
      <c r="BD6" s="9"/>
      <c r="BE6" s="23"/>
      <c r="BF6" s="5" t="s">
        <v>1</v>
      </c>
      <c r="BN6" s="9"/>
      <c r="BO6" s="23"/>
      <c r="BP6" s="5" t="s">
        <v>1</v>
      </c>
    </row>
    <row r="7" spans="1:75" s="5" customFormat="1" x14ac:dyDescent="0.25">
      <c r="A7" s="5" t="s">
        <v>0</v>
      </c>
      <c r="B7" s="24"/>
      <c r="C7" s="5" t="s">
        <v>2</v>
      </c>
      <c r="D7" s="5">
        <v>12</v>
      </c>
      <c r="E7" s="5">
        <v>8</v>
      </c>
      <c r="F7" s="5">
        <v>4</v>
      </c>
      <c r="G7" s="5">
        <v>3</v>
      </c>
      <c r="H7" s="5">
        <v>2</v>
      </c>
      <c r="I7" s="5">
        <v>1</v>
      </c>
      <c r="K7" s="9"/>
      <c r="L7" s="5" t="s">
        <v>0</v>
      </c>
      <c r="M7" s="24"/>
      <c r="N7" s="5" t="s">
        <v>2</v>
      </c>
      <c r="O7" s="5">
        <v>12</v>
      </c>
      <c r="P7" s="5">
        <v>8</v>
      </c>
      <c r="Q7" s="5">
        <v>4</v>
      </c>
      <c r="R7" s="5">
        <v>3</v>
      </c>
      <c r="S7" s="5">
        <v>2</v>
      </c>
      <c r="T7" s="5">
        <v>1</v>
      </c>
      <c r="V7" s="9"/>
      <c r="W7" s="5" t="s">
        <v>0</v>
      </c>
      <c r="X7" s="24"/>
      <c r="Y7" s="5" t="s">
        <v>2</v>
      </c>
      <c r="Z7" s="5">
        <v>12</v>
      </c>
      <c r="AA7" s="5">
        <v>8</v>
      </c>
      <c r="AB7" s="5">
        <v>4</v>
      </c>
      <c r="AC7" s="5">
        <v>3</v>
      </c>
      <c r="AD7" s="5">
        <v>2</v>
      </c>
      <c r="AE7" s="5">
        <v>1</v>
      </c>
      <c r="AH7" s="9"/>
      <c r="AI7" s="5" t="s">
        <v>0</v>
      </c>
      <c r="AJ7" s="24"/>
      <c r="AK7" s="5" t="s">
        <v>2</v>
      </c>
      <c r="AL7" s="5">
        <v>12</v>
      </c>
      <c r="AM7" s="5">
        <v>8</v>
      </c>
      <c r="AN7" s="5">
        <v>4</v>
      </c>
      <c r="AO7" s="5">
        <v>3</v>
      </c>
      <c r="AP7" s="5">
        <v>2</v>
      </c>
      <c r="AQ7" s="5">
        <v>1</v>
      </c>
      <c r="AS7" s="9"/>
      <c r="AT7" s="5" t="s">
        <v>0</v>
      </c>
      <c r="AU7" s="24"/>
      <c r="AV7" s="5" t="s">
        <v>2</v>
      </c>
      <c r="AW7" s="5">
        <v>12</v>
      </c>
      <c r="AX7" s="5">
        <v>8</v>
      </c>
      <c r="AY7" s="5">
        <v>4</v>
      </c>
      <c r="AZ7" s="5">
        <v>3</v>
      </c>
      <c r="BA7" s="5">
        <v>2</v>
      </c>
      <c r="BB7" s="5">
        <v>1</v>
      </c>
      <c r="BD7" s="9"/>
      <c r="BE7" s="5" t="s">
        <v>0</v>
      </c>
      <c r="BF7" s="24"/>
      <c r="BG7" s="5" t="s">
        <v>2</v>
      </c>
      <c r="BH7" s="5">
        <v>12</v>
      </c>
      <c r="BI7" s="5">
        <v>8</v>
      </c>
      <c r="BJ7" s="5">
        <v>4</v>
      </c>
      <c r="BK7" s="5">
        <v>3</v>
      </c>
      <c r="BL7" s="5">
        <v>2</v>
      </c>
      <c r="BM7" s="5">
        <v>1</v>
      </c>
      <c r="BN7" s="9"/>
      <c r="BO7" s="5" t="s">
        <v>0</v>
      </c>
      <c r="BP7" s="24"/>
      <c r="BQ7" s="5" t="s">
        <v>2</v>
      </c>
      <c r="BR7" s="5">
        <v>12</v>
      </c>
      <c r="BS7" s="5">
        <v>8</v>
      </c>
      <c r="BT7" s="5">
        <v>4</v>
      </c>
      <c r="BU7" s="5">
        <v>3</v>
      </c>
      <c r="BV7" s="5">
        <v>2</v>
      </c>
      <c r="BW7" s="5">
        <v>1</v>
      </c>
    </row>
    <row r="8" spans="1:75" s="5" customFormat="1" x14ac:dyDescent="0.25">
      <c r="B8" s="5" t="s">
        <v>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K8" s="9"/>
      <c r="M8" s="5" t="s">
        <v>2</v>
      </c>
      <c r="N8" s="13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V8" s="9"/>
      <c r="X8" s="5" t="s">
        <v>2</v>
      </c>
      <c r="Y8" s="13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H8" s="9"/>
      <c r="AJ8" s="5" t="s">
        <v>2</v>
      </c>
      <c r="AK8" s="13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S8" s="9"/>
      <c r="AU8" s="5" t="s">
        <v>2</v>
      </c>
      <c r="AV8" s="13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D8" s="9"/>
      <c r="BF8" s="5" t="s">
        <v>2</v>
      </c>
      <c r="BG8" s="13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9"/>
      <c r="BP8" s="5" t="s">
        <v>2</v>
      </c>
      <c r="BQ8" s="13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</row>
    <row r="9" spans="1:75" s="5" customFormat="1" x14ac:dyDescent="0.25">
      <c r="B9" s="5">
        <v>12</v>
      </c>
      <c r="C9" s="2">
        <f>Sheet8!C18/Sheet8!K18</f>
        <v>0</v>
      </c>
      <c r="D9" s="13">
        <f>Sheet8!D18/Sheet8!K18</f>
        <v>0.57590759075907594</v>
      </c>
      <c r="E9" s="2">
        <f>Sheet8!E18/Sheet8!K18</f>
        <v>4.2904290429042903E-2</v>
      </c>
      <c r="F9" s="2">
        <f>Sheet8!F18/Sheet8!K18</f>
        <v>2.9702970297029702E-2</v>
      </c>
      <c r="G9" s="2">
        <f>Sheet8!G18/Sheet8!K18</f>
        <v>2.9702970297029702E-2</v>
      </c>
      <c r="H9" s="2">
        <f>Sheet8!H18/Sheet8!K18</f>
        <v>2.8052805280528052E-2</v>
      </c>
      <c r="I9" s="2">
        <f>Sheet8!I18/Sheet8!K18</f>
        <v>0.29372937293729373</v>
      </c>
      <c r="K9" s="9"/>
      <c r="M9" s="5">
        <v>12</v>
      </c>
      <c r="N9" s="2">
        <f>Sheet8!N18/Sheet8!V18</f>
        <v>0</v>
      </c>
      <c r="O9" s="13">
        <f>Sheet8!O18/Sheet8!V18</f>
        <v>0.43410852713178294</v>
      </c>
      <c r="P9" s="2">
        <f>Sheet8!P18/Sheet8!V18</f>
        <v>7.170542635658915E-2</v>
      </c>
      <c r="Q9" s="2">
        <f>Sheet8!Q18/Sheet8!V18</f>
        <v>6.3953488372093026E-2</v>
      </c>
      <c r="R9" s="2">
        <f>Sheet8!R18/Sheet8!V18</f>
        <v>3.1007751937984496E-2</v>
      </c>
      <c r="S9" s="2">
        <f>Sheet8!S18/Sheet8!V18</f>
        <v>3.6821705426356592E-2</v>
      </c>
      <c r="T9" s="2">
        <f>Sheet8!T18/Sheet8!V18</f>
        <v>0.36240310077519378</v>
      </c>
      <c r="V9" s="9"/>
      <c r="X9" s="5">
        <v>12</v>
      </c>
      <c r="Y9" s="2">
        <f>Sheet8!Y18/Sheet8!AG18</f>
        <v>0</v>
      </c>
      <c r="Z9" s="13">
        <f>Sheet8!Z18/Sheet8!AG18</f>
        <v>0.26851851851851855</v>
      </c>
      <c r="AA9" s="2">
        <f>Sheet8!AA18/Sheet8!AG18</f>
        <v>9.4907407407407413E-2</v>
      </c>
      <c r="AB9" s="2">
        <f>Sheet8!AB18/Sheet8!AG18</f>
        <v>7.6388888888888895E-2</v>
      </c>
      <c r="AC9" s="2">
        <f>Sheet8!AC18/Sheet8!AG18</f>
        <v>6.0185185185185182E-2</v>
      </c>
      <c r="AD9" s="2">
        <f>Sheet8!AD18/Sheet8!AG18</f>
        <v>5.5555555555555552E-2</v>
      </c>
      <c r="AE9" s="2">
        <f>Sheet8!AE18/Sheet8!AG18</f>
        <v>0.44444444444444442</v>
      </c>
      <c r="AH9" s="9"/>
      <c r="AJ9" s="5">
        <v>12</v>
      </c>
      <c r="AK9" s="2">
        <f>Sheet8!AK18/Sheet8!AS18</f>
        <v>0</v>
      </c>
      <c r="AL9" s="13">
        <f>Sheet8!AL18/Sheet8!AS18</f>
        <v>9.6590909090909088E-2</v>
      </c>
      <c r="AM9" s="2">
        <f>Sheet8!AM18/Sheet8!AS18</f>
        <v>8.2386363636363633E-2</v>
      </c>
      <c r="AN9" s="2">
        <f>Sheet8!AN18/Sheet8!AS18</f>
        <v>0.10511363636363637</v>
      </c>
      <c r="AO9" s="2">
        <f>Sheet8!AO18/Sheet8!AS18</f>
        <v>0.12784090909090909</v>
      </c>
      <c r="AP9" s="2">
        <f>Sheet8!AP18/Sheet8!AS18</f>
        <v>7.9545454545454544E-2</v>
      </c>
      <c r="AQ9" s="2">
        <f>Sheet8!AQ18/Sheet8!AS18</f>
        <v>0.50852272727272729</v>
      </c>
      <c r="AS9" s="9"/>
      <c r="AU9" s="5">
        <v>12</v>
      </c>
      <c r="AV9" s="2">
        <f>Sheet8!AV18/Sheet8!BD18</f>
        <v>0</v>
      </c>
      <c r="AW9" s="13">
        <f>Sheet8!AW18/Sheet8!BD18</f>
        <v>3.6764705882352941E-3</v>
      </c>
      <c r="AX9" s="2">
        <f>Sheet8!AX18/Sheet8!BD18</f>
        <v>8.0882352941176475E-2</v>
      </c>
      <c r="AY9" s="2">
        <f>Sheet8!AY18/Sheet8!BD18</f>
        <v>7.720588235294118E-2</v>
      </c>
      <c r="AZ9" s="2">
        <f>Sheet8!AZ18/Sheet8!BD18</f>
        <v>0.14338235294117646</v>
      </c>
      <c r="BA9" s="2">
        <f>Sheet8!BA18/Sheet8!BD18</f>
        <v>6.985294117647059E-2</v>
      </c>
      <c r="BB9" s="2">
        <f>Sheet8!BB18/Sheet8!BD18</f>
        <v>0.625</v>
      </c>
      <c r="BD9" s="9"/>
      <c r="BF9" s="5">
        <v>12</v>
      </c>
      <c r="BG9" s="2">
        <f>Sheet8!BG18/Sheet8!BN18</f>
        <v>0</v>
      </c>
      <c r="BH9" s="13">
        <f>Sheet8!BH18/Sheet8!BN18</f>
        <v>0</v>
      </c>
      <c r="BI9" s="2">
        <f>Sheet8!BI18/Sheet8!BN18</f>
        <v>3.6458333333333336E-2</v>
      </c>
      <c r="BJ9" s="2">
        <f>Sheet8!BJ18/Sheet8!BN18</f>
        <v>4.6875E-2</v>
      </c>
      <c r="BK9" s="2">
        <f>Sheet8!BK18/Sheet8!BN18</f>
        <v>7.2916666666666671E-2</v>
      </c>
      <c r="BL9" s="2">
        <f>Sheet8!BL18/Sheet8!BN18</f>
        <v>0.16145833333333334</v>
      </c>
      <c r="BM9" s="2">
        <f>Sheet8!BM18/Sheet8!BN18</f>
        <v>0.68229166666666663</v>
      </c>
      <c r="BN9" s="9"/>
      <c r="BP9" s="5">
        <v>12</v>
      </c>
      <c r="BQ9" s="2">
        <f>Sheet8!BQ18/Sheet8!BY18</f>
        <v>0</v>
      </c>
      <c r="BR9" s="13">
        <f>Sheet8!BR18/Sheet8!BY18</f>
        <v>0</v>
      </c>
      <c r="BS9" s="2">
        <f>Sheet8!BS18/Sheet8!BY18</f>
        <v>0</v>
      </c>
      <c r="BT9" s="2">
        <f>Sheet8!BT18/Sheet8!BY18</f>
        <v>8.9285714285714281E-3</v>
      </c>
      <c r="BU9" s="2">
        <f>Sheet8!BU18/Sheet8!BY18</f>
        <v>0.13392857142857142</v>
      </c>
      <c r="BV9" s="2">
        <f>Sheet8!BV18/Sheet8!BY18</f>
        <v>0.375</v>
      </c>
      <c r="BW9" s="2">
        <f>Sheet8!BW18/Sheet8!BY18</f>
        <v>0.48214285714285715</v>
      </c>
    </row>
    <row r="10" spans="1:75" s="5" customFormat="1" x14ac:dyDescent="0.25">
      <c r="B10" s="5">
        <v>8</v>
      </c>
      <c r="C10" s="2">
        <f>Sheet8!C19/Sheet8!K19</f>
        <v>0</v>
      </c>
      <c r="D10" s="2">
        <f>Sheet8!D19/Sheet8!K19</f>
        <v>1.5845070422535211E-2</v>
      </c>
      <c r="E10" s="13">
        <f>Sheet8!E19/Sheet8!K19</f>
        <v>5.9859154929577461E-2</v>
      </c>
      <c r="F10" s="2">
        <f>Sheet8!F19/Sheet8!K19</f>
        <v>0.13380281690140844</v>
      </c>
      <c r="G10" s="2">
        <f>Sheet8!G19/Sheet8!K19</f>
        <v>0.16021126760563381</v>
      </c>
      <c r="H10" s="2">
        <f>Sheet8!H19/Sheet8!K19</f>
        <v>8.9788732394366202E-2</v>
      </c>
      <c r="I10" s="2">
        <f>Sheet8!I19/Sheet8!K19</f>
        <v>0.54049295774647887</v>
      </c>
      <c r="K10" s="9"/>
      <c r="M10" s="5">
        <v>8</v>
      </c>
      <c r="N10" s="2">
        <f>Sheet8!N19/Sheet8!V19</f>
        <v>0</v>
      </c>
      <c r="O10" s="2">
        <f>Sheet8!O19/Sheet8!V19</f>
        <v>1.2367491166077738E-2</v>
      </c>
      <c r="P10" s="13">
        <f>Sheet8!P19/Sheet8!V19</f>
        <v>6.0070671378091869E-2</v>
      </c>
      <c r="Q10" s="2">
        <f>Sheet8!Q19/Sheet8!V19</f>
        <v>0.13427561837455831</v>
      </c>
      <c r="R10" s="2">
        <f>Sheet8!R19/Sheet8!V19</f>
        <v>0.15371024734982333</v>
      </c>
      <c r="S10" s="2">
        <f>Sheet8!S19/Sheet8!V19</f>
        <v>0.19257950530035337</v>
      </c>
      <c r="T10" s="2">
        <f>Sheet8!T19/Sheet8!V19</f>
        <v>0.44699646643109542</v>
      </c>
      <c r="V10" s="9"/>
      <c r="X10" s="5">
        <v>8</v>
      </c>
      <c r="Y10" s="2">
        <f>Sheet8!Y19/Sheet8!AG19</f>
        <v>0</v>
      </c>
      <c r="Z10" s="2">
        <f>Sheet8!Z19/Sheet8!AG19</f>
        <v>1.125703564727955E-2</v>
      </c>
      <c r="AA10" s="13">
        <f>Sheet8!AA19/Sheet8!AG19</f>
        <v>3.7523452157598502E-2</v>
      </c>
      <c r="AB10" s="2">
        <f>Sheet8!AB19/Sheet8!AG19</f>
        <v>0.11444652908067542</v>
      </c>
      <c r="AC10" s="2">
        <f>Sheet8!AC19/Sheet8!AG19</f>
        <v>0.22138836772983114</v>
      </c>
      <c r="AD10" s="2">
        <f>Sheet8!AD19/Sheet8!AG19</f>
        <v>0.18386491557223264</v>
      </c>
      <c r="AE10" s="2">
        <f>Sheet8!AE19/Sheet8!AG19</f>
        <v>0.43151969981238275</v>
      </c>
      <c r="AH10" s="9"/>
      <c r="AJ10" s="5">
        <v>8</v>
      </c>
      <c r="AK10" s="2">
        <f>Sheet8!AK19/Sheet8!AS19</f>
        <v>0</v>
      </c>
      <c r="AL10" s="2">
        <f>Sheet8!AL19/Sheet8!AS19</f>
        <v>4.1666666666666666E-3</v>
      </c>
      <c r="AM10" s="13">
        <f>Sheet8!AM19/Sheet8!AS19</f>
        <v>4.583333333333333E-2</v>
      </c>
      <c r="AN10" s="2">
        <f>Sheet8!AN19/Sheet8!AS19</f>
        <v>0.11666666666666667</v>
      </c>
      <c r="AO10" s="2">
        <f>Sheet8!AO19/Sheet8!AS19</f>
        <v>0.19791666666666666</v>
      </c>
      <c r="AP10" s="2">
        <f>Sheet8!AP19/Sheet8!AS19</f>
        <v>0.19166666666666668</v>
      </c>
      <c r="AQ10" s="2">
        <f>Sheet8!AQ19/Sheet8!AS19</f>
        <v>0.44374999999999998</v>
      </c>
      <c r="AS10" s="9"/>
      <c r="AU10" s="5">
        <v>8</v>
      </c>
      <c r="AV10" s="2">
        <f>Sheet8!AV19/Sheet8!BD19</f>
        <v>0</v>
      </c>
      <c r="AW10" s="2">
        <f>Sheet8!AW19/Sheet8!BD19</f>
        <v>0</v>
      </c>
      <c r="AX10" s="13">
        <f>Sheet8!AX19/Sheet8!BD19</f>
        <v>8.0213903743315516E-3</v>
      </c>
      <c r="AY10" s="2">
        <f>Sheet8!AY19/Sheet8!BD19</f>
        <v>7.7540106951871662E-2</v>
      </c>
      <c r="AZ10" s="2">
        <f>Sheet8!AZ19/Sheet8!BD19</f>
        <v>0.12834224598930483</v>
      </c>
      <c r="BA10" s="2">
        <f>Sheet8!BA19/Sheet8!BD19</f>
        <v>0.26470588235294118</v>
      </c>
      <c r="BB10" s="2">
        <f>Sheet8!BB19/Sheet8!BD19</f>
        <v>0.52139037433155078</v>
      </c>
      <c r="BD10" s="9"/>
      <c r="BF10" s="5">
        <v>8</v>
      </c>
      <c r="BG10" s="2">
        <f>Sheet8!BG19/Sheet8!BN19</f>
        <v>0</v>
      </c>
      <c r="BH10" s="2">
        <f>Sheet8!BH19/Sheet8!BN19</f>
        <v>0</v>
      </c>
      <c r="BI10" s="13">
        <f>Sheet8!BI19/Sheet8!BN19</f>
        <v>0</v>
      </c>
      <c r="BJ10" s="2">
        <f>Sheet8!BJ19/Sheet8!BN19</f>
        <v>2.6515151515151516E-2</v>
      </c>
      <c r="BK10" s="2">
        <f>Sheet8!BK19/Sheet8!BN19</f>
        <v>0.125</v>
      </c>
      <c r="BL10" s="2">
        <f>Sheet8!BL19/Sheet8!BN19</f>
        <v>0.27651515151515149</v>
      </c>
      <c r="BM10" s="2">
        <f>Sheet8!BM19/Sheet8!BN19</f>
        <v>0.57196969696969702</v>
      </c>
      <c r="BN10" s="9"/>
      <c r="BP10" s="5">
        <v>8</v>
      </c>
      <c r="BQ10" s="2">
        <f>Sheet8!BQ19/Sheet8!BY19</f>
        <v>0</v>
      </c>
      <c r="BR10" s="2">
        <f>Sheet8!BR19/Sheet8!BY19</f>
        <v>0</v>
      </c>
      <c r="BS10" s="13">
        <f>Sheet8!BS19/Sheet8!BY19</f>
        <v>0</v>
      </c>
      <c r="BT10" s="2">
        <f>Sheet8!BT19/Sheet8!BY19</f>
        <v>6.4935064935064939E-3</v>
      </c>
      <c r="BU10" s="2">
        <f>Sheet8!BU19/Sheet8!BY19</f>
        <v>0.22077922077922077</v>
      </c>
      <c r="BV10" s="2">
        <f>Sheet8!BV19/Sheet8!BY19</f>
        <v>0.43506493506493504</v>
      </c>
      <c r="BW10" s="2">
        <f>Sheet8!BW19/Sheet8!BY19</f>
        <v>0.33766233766233766</v>
      </c>
    </row>
    <row r="11" spans="1:75" s="5" customFormat="1" x14ac:dyDescent="0.25">
      <c r="B11" s="5">
        <v>4</v>
      </c>
      <c r="C11" s="2">
        <f>Sheet8!C20/Sheet8!K20</f>
        <v>0</v>
      </c>
      <c r="D11" s="2">
        <f>Sheet8!D20/Sheet8!K20</f>
        <v>3.0927835051546393E-2</v>
      </c>
      <c r="E11" s="2">
        <f>Sheet8!E20/Sheet8!K20</f>
        <v>6.8728522336769765E-2</v>
      </c>
      <c r="F11" s="13">
        <f>Sheet8!F20/Sheet8!K20</f>
        <v>0.10309278350515463</v>
      </c>
      <c r="G11" s="2">
        <f>Sheet8!G20/Sheet8!K20</f>
        <v>0.14261168384879724</v>
      </c>
      <c r="H11" s="2">
        <f>Sheet8!H20/Sheet8!K20</f>
        <v>8.247422680412371E-2</v>
      </c>
      <c r="I11" s="2">
        <f>Sheet8!I20/Sheet8!K20</f>
        <v>0.57216494845360821</v>
      </c>
      <c r="K11" s="9"/>
      <c r="M11" s="5">
        <v>4</v>
      </c>
      <c r="N11" s="2">
        <f>Sheet8!N20/Sheet8!V20</f>
        <v>0</v>
      </c>
      <c r="O11" s="2">
        <f>Sheet8!O20/Sheet8!V20</f>
        <v>1.8382352941176471E-2</v>
      </c>
      <c r="P11" s="2">
        <f>Sheet8!P20/Sheet8!V20</f>
        <v>0.11764705882352941</v>
      </c>
      <c r="Q11" s="13">
        <f>Sheet8!Q20/Sheet8!V20</f>
        <v>0.10294117647058823</v>
      </c>
      <c r="R11" s="2">
        <f>Sheet8!R20/Sheet8!V20</f>
        <v>0.14338235294117646</v>
      </c>
      <c r="S11" s="2">
        <f>Sheet8!S20/Sheet8!V20</f>
        <v>0.13419117647058823</v>
      </c>
      <c r="T11" s="2">
        <f>Sheet8!T20/Sheet8!V20</f>
        <v>0.48345588235294118</v>
      </c>
      <c r="V11" s="9"/>
      <c r="X11" s="5">
        <v>4</v>
      </c>
      <c r="Y11" s="2">
        <f>Sheet8!Y20/Sheet8!AG20</f>
        <v>0</v>
      </c>
      <c r="Z11" s="2">
        <f>Sheet8!Z20/Sheet8!AG20</f>
        <v>3.7578288100208766E-2</v>
      </c>
      <c r="AA11" s="2">
        <f>Sheet8!AA20/Sheet8!AG20</f>
        <v>7.724425887265135E-2</v>
      </c>
      <c r="AB11" s="13">
        <f>Sheet8!AB20/Sheet8!AG20</f>
        <v>0.20250521920668058</v>
      </c>
      <c r="AC11" s="2">
        <f>Sheet8!AC20/Sheet8!AG20</f>
        <v>0.1544885177453027</v>
      </c>
      <c r="AD11" s="2">
        <f>Sheet8!AD20/Sheet8!AG20</f>
        <v>0.1649269311064718</v>
      </c>
      <c r="AE11" s="2">
        <f>Sheet8!AE20/Sheet8!AG20</f>
        <v>0.36325678496868474</v>
      </c>
      <c r="AH11" s="9"/>
      <c r="AJ11" s="5">
        <v>4</v>
      </c>
      <c r="AK11" s="2">
        <f>Sheet8!AK20/Sheet8!AS20</f>
        <v>0</v>
      </c>
      <c r="AL11" s="2">
        <f>Sheet8!AL20/Sheet8!AS20</f>
        <v>2.9545454545454545E-2</v>
      </c>
      <c r="AM11" s="2">
        <f>Sheet8!AM20/Sheet8!AS20</f>
        <v>0.15909090909090909</v>
      </c>
      <c r="AN11" s="13">
        <f>Sheet8!AN20/Sheet8!AS20</f>
        <v>0.17499999999999999</v>
      </c>
      <c r="AO11" s="2">
        <f>Sheet8!AO20/Sheet8!AS20</f>
        <v>0.30227272727272725</v>
      </c>
      <c r="AP11" s="2">
        <f>Sheet8!AP20/Sheet8!AS20</f>
        <v>0.14772727272727273</v>
      </c>
      <c r="AQ11" s="2">
        <f>Sheet8!AQ20/Sheet8!AS20</f>
        <v>0.18636363636363637</v>
      </c>
      <c r="AS11" s="9"/>
      <c r="AU11" s="5">
        <v>4</v>
      </c>
      <c r="AV11" s="2">
        <f>Sheet8!AV20/Sheet8!BD20</f>
        <v>0</v>
      </c>
      <c r="AW11" s="2">
        <f>Sheet8!AW20/Sheet8!BD20</f>
        <v>0</v>
      </c>
      <c r="AX11" s="2">
        <f>Sheet8!AX20/Sheet8!BD20</f>
        <v>7.9411764705882348E-2</v>
      </c>
      <c r="AY11" s="13">
        <f>Sheet8!AY20/Sheet8!BD20</f>
        <v>0.26470588235294118</v>
      </c>
      <c r="AZ11" s="2">
        <f>Sheet8!AZ20/Sheet8!BD20</f>
        <v>0.37058823529411766</v>
      </c>
      <c r="BA11" s="2">
        <f>Sheet8!BA20/Sheet8!BD20</f>
        <v>0.21470588235294116</v>
      </c>
      <c r="BB11" s="2">
        <f>Sheet8!BB20/Sheet8!BD20</f>
        <v>7.0588235294117646E-2</v>
      </c>
      <c r="BD11" s="9"/>
      <c r="BF11" s="5">
        <v>4</v>
      </c>
      <c r="BG11" s="2">
        <f>Sheet8!BG20/Sheet8!BN20</f>
        <v>0</v>
      </c>
      <c r="BH11" s="2">
        <f>Sheet8!BH20/Sheet8!BN20</f>
        <v>0</v>
      </c>
      <c r="BI11" s="2">
        <f>Sheet8!BI20/Sheet8!BN20</f>
        <v>8.7499999999999994E-2</v>
      </c>
      <c r="BJ11" s="13">
        <f>Sheet8!BJ20/Sheet8!BN20</f>
        <v>0.19583333333333333</v>
      </c>
      <c r="BK11" s="2">
        <f>Sheet8!BK20/Sheet8!BN20</f>
        <v>0.40416666666666667</v>
      </c>
      <c r="BL11" s="2">
        <f>Sheet8!BL20/Sheet8!BN20</f>
        <v>0.27500000000000002</v>
      </c>
      <c r="BM11" s="2">
        <f>Sheet8!BM20/Sheet8!BN20</f>
        <v>3.7499999999999999E-2</v>
      </c>
      <c r="BN11" s="9"/>
      <c r="BP11" s="5">
        <v>4</v>
      </c>
      <c r="BQ11" s="2">
        <f>Sheet8!BQ20/Sheet8!BY20</f>
        <v>0</v>
      </c>
      <c r="BR11" s="2">
        <f>Sheet8!BR20/Sheet8!BY20</f>
        <v>0</v>
      </c>
      <c r="BS11" s="2">
        <f>Sheet8!BS20/Sheet8!BY20</f>
        <v>4.2857142857142858E-2</v>
      </c>
      <c r="BT11" s="13">
        <f>Sheet8!BT20/Sheet8!BY20</f>
        <v>0.14285714285714285</v>
      </c>
      <c r="BU11" s="2">
        <f>Sheet8!BU20/Sheet8!BY20</f>
        <v>0.42142857142857143</v>
      </c>
      <c r="BV11" s="2">
        <f>Sheet8!BV20/Sheet8!BY20</f>
        <v>0.36428571428571427</v>
      </c>
      <c r="BW11" s="2">
        <f>Sheet8!BW20/Sheet8!BY20</f>
        <v>2.8571428571428571E-2</v>
      </c>
    </row>
    <row r="12" spans="1:75" s="5" customFormat="1" x14ac:dyDescent="0.25">
      <c r="B12" s="5">
        <v>3</v>
      </c>
      <c r="C12" s="2">
        <f>Sheet8!C21/Sheet8!K21</f>
        <v>0</v>
      </c>
      <c r="D12" s="2">
        <f>Sheet8!D21/Sheet8!K21</f>
        <v>3.9933444259567387E-2</v>
      </c>
      <c r="E12" s="2">
        <f>Sheet8!E21/Sheet8!K21</f>
        <v>8.4858569051580693E-2</v>
      </c>
      <c r="F12" s="14">
        <f>Sheet8!F21/Sheet8!K21</f>
        <v>8.4858569051580693E-2</v>
      </c>
      <c r="G12" s="13">
        <f>Sheet8!G21/Sheet8!K21</f>
        <v>0.11813643926788686</v>
      </c>
      <c r="H12" s="2">
        <f>Sheet8!H21/Sheet8!K21</f>
        <v>5.9900166389351084E-2</v>
      </c>
      <c r="I12" s="2">
        <f>Sheet8!I21/Sheet8!K21</f>
        <v>0.61231281198003329</v>
      </c>
      <c r="K12" s="9"/>
      <c r="M12" s="5">
        <v>3</v>
      </c>
      <c r="N12" s="2">
        <f>Sheet8!N21/Sheet8!V21</f>
        <v>0</v>
      </c>
      <c r="O12" s="2">
        <f>Sheet8!O21/Sheet8!V21</f>
        <v>8.639705882352941E-2</v>
      </c>
      <c r="P12" s="2">
        <f>Sheet8!P21/Sheet8!V21</f>
        <v>0.1875</v>
      </c>
      <c r="Q12" s="2">
        <f>Sheet8!Q21/Sheet8!V21</f>
        <v>0.13786764705882354</v>
      </c>
      <c r="R12" s="13">
        <f>Sheet8!R21/Sheet8!V21</f>
        <v>8.0882352941176475E-2</v>
      </c>
      <c r="S12" s="2">
        <f>Sheet8!S21/Sheet8!V21</f>
        <v>7.5367647058823525E-2</v>
      </c>
      <c r="T12" s="2">
        <f>Sheet8!T21/Sheet8!V21</f>
        <v>0.43198529411764708</v>
      </c>
      <c r="V12" s="9"/>
      <c r="X12" s="5">
        <v>3</v>
      </c>
      <c r="Y12" s="2">
        <f>Sheet8!Y21/Sheet8!AG21</f>
        <v>0</v>
      </c>
      <c r="Z12" s="2">
        <f>Sheet8!Z21/Sheet8!AG21</f>
        <v>0.13813229571984437</v>
      </c>
      <c r="AA12" s="2">
        <f>Sheet8!AA21/Sheet8!AG21</f>
        <v>0.2723735408560311</v>
      </c>
      <c r="AB12" s="2">
        <f>Sheet8!AB21/Sheet8!AG21</f>
        <v>0.14591439688715954</v>
      </c>
      <c r="AC12" s="13">
        <f>Sheet8!AC21/Sheet8!AG21</f>
        <v>8.3657587548638127E-2</v>
      </c>
      <c r="AD12" s="2">
        <f>Sheet8!AD21/Sheet8!AG21</f>
        <v>6.2256809338521402E-2</v>
      </c>
      <c r="AE12" s="2">
        <f>Sheet8!AE21/Sheet8!AG21</f>
        <v>0.29766536964980544</v>
      </c>
      <c r="AH12" s="9"/>
      <c r="AJ12" s="5">
        <v>3</v>
      </c>
      <c r="AK12" s="2">
        <f>Sheet8!AK21/Sheet8!AS21</f>
        <v>0</v>
      </c>
      <c r="AL12" s="2">
        <f>Sheet8!AL21/Sheet8!AS21</f>
        <v>0.1480637813211845</v>
      </c>
      <c r="AM12" s="2">
        <f>Sheet8!AM21/Sheet8!AS21</f>
        <v>0.31435079726651483</v>
      </c>
      <c r="AN12" s="2">
        <f>Sheet8!AN21/Sheet8!AS21</f>
        <v>0.17084282460136674</v>
      </c>
      <c r="AO12" s="13">
        <f>Sheet8!AO21/Sheet8!AS21</f>
        <v>9.1116173120728935E-2</v>
      </c>
      <c r="AP12" s="2">
        <f>Sheet8!AP21/Sheet8!AS21</f>
        <v>7.289293849658314E-2</v>
      </c>
      <c r="AQ12" s="2">
        <f>Sheet8!AQ21/Sheet8!AS21</f>
        <v>0.20273348519362186</v>
      </c>
      <c r="AS12" s="9"/>
      <c r="AU12" s="5">
        <v>3</v>
      </c>
      <c r="AV12" s="2">
        <f>Sheet8!AV21/Sheet8!BD21</f>
        <v>0</v>
      </c>
      <c r="AW12" s="2">
        <f>Sheet8!AW21/Sheet8!BD21</f>
        <v>0.10650887573964497</v>
      </c>
      <c r="AX12" s="2">
        <f>Sheet8!AX21/Sheet8!BD21</f>
        <v>0.30177514792899407</v>
      </c>
      <c r="AY12" s="2">
        <f>Sheet8!AY21/Sheet8!BD21</f>
        <v>0.26331360946745563</v>
      </c>
      <c r="AZ12" s="13">
        <f>Sheet8!AZ21/Sheet8!BD21</f>
        <v>0.11538461538461539</v>
      </c>
      <c r="BA12" s="2">
        <f>Sheet8!BA21/Sheet8!BD21</f>
        <v>0.15976331360946747</v>
      </c>
      <c r="BB12" s="2">
        <f>Sheet8!BB21/Sheet8!BD21</f>
        <v>5.3254437869822487E-2</v>
      </c>
      <c r="BD12" s="9"/>
      <c r="BF12" s="5">
        <v>3</v>
      </c>
      <c r="BG12" s="2">
        <f>Sheet8!BG21/Sheet8!BN21</f>
        <v>0</v>
      </c>
      <c r="BH12" s="2">
        <f>Sheet8!BH21/Sheet8!BN21</f>
        <v>6.3197026022304828E-2</v>
      </c>
      <c r="BI12" s="2">
        <f>Sheet8!BI21/Sheet8!BN21</f>
        <v>0.41635687732342008</v>
      </c>
      <c r="BJ12" s="2">
        <f>Sheet8!BJ21/Sheet8!BN21</f>
        <v>0.27881040892193309</v>
      </c>
      <c r="BK12" s="13">
        <f>Sheet8!BK21/Sheet8!BN21</f>
        <v>0.21189591078066913</v>
      </c>
      <c r="BL12" s="14">
        <f>Sheet8!BL21/Sheet8!BN21</f>
        <v>2.9739776951672861E-2</v>
      </c>
      <c r="BM12" s="2">
        <f>Sheet8!BM21/Sheet8!BN21</f>
        <v>0</v>
      </c>
      <c r="BN12" s="9"/>
      <c r="BP12" s="5">
        <v>3</v>
      </c>
      <c r="BQ12" s="2">
        <f>Sheet8!BQ21/Sheet8!BY21</f>
        <v>0</v>
      </c>
      <c r="BR12" s="2">
        <f>Sheet8!BR21/Sheet8!BY21</f>
        <v>0</v>
      </c>
      <c r="BS12" s="2">
        <f>Sheet8!BS21/Sheet8!BY21</f>
        <v>0.18452380952380953</v>
      </c>
      <c r="BT12" s="2">
        <f>Sheet8!BT21/Sheet8!BY21</f>
        <v>0.66666666666666663</v>
      </c>
      <c r="BU12" s="13">
        <f>Sheet8!BU21/Sheet8!BY21</f>
        <v>0.14880952380952381</v>
      </c>
      <c r="BV12" s="14">
        <f>Sheet8!BV21/Sheet8!BY21</f>
        <v>0</v>
      </c>
      <c r="BW12" s="2">
        <f>Sheet8!BW21/Sheet8!BY21</f>
        <v>0</v>
      </c>
    </row>
    <row r="13" spans="1:75" s="5" customFormat="1" x14ac:dyDescent="0.25">
      <c r="B13" s="5">
        <v>2</v>
      </c>
      <c r="C13" s="2">
        <f>Sheet8!C22/Sheet8!K22</f>
        <v>0</v>
      </c>
      <c r="D13" s="2">
        <f>Sheet8!D22/Sheet8!K22</f>
        <v>8.6455331412103754E-3</v>
      </c>
      <c r="E13" s="2">
        <f>Sheet8!E22/Sheet8!K22</f>
        <v>4.6109510086455328E-2</v>
      </c>
      <c r="F13" s="2">
        <f>Sheet8!F22/Sheet8!K22</f>
        <v>0.1239193083573487</v>
      </c>
      <c r="G13" s="2">
        <f>Sheet8!G22/Sheet8!K22</f>
        <v>0.19884726224783861</v>
      </c>
      <c r="H13" s="13">
        <f>Sheet8!H22/Sheet8!K22</f>
        <v>9.2219020172910657E-2</v>
      </c>
      <c r="I13" s="2">
        <f>Sheet8!I22/Sheet8!K22</f>
        <v>0.53025936599423629</v>
      </c>
      <c r="K13" s="9"/>
      <c r="M13" s="5">
        <v>2</v>
      </c>
      <c r="N13" s="2">
        <f>Sheet8!N22/Sheet8!V22</f>
        <v>0</v>
      </c>
      <c r="O13" s="2">
        <f>Sheet8!O22/Sheet8!V22</f>
        <v>6.2500000000000003E-3</v>
      </c>
      <c r="P13" s="2">
        <f>Sheet8!P22/Sheet8!V22</f>
        <v>1.2500000000000001E-2</v>
      </c>
      <c r="Q13" s="2">
        <f>Sheet8!Q22/Sheet8!V22</f>
        <v>4.6875E-2</v>
      </c>
      <c r="R13" s="2">
        <f>Sheet8!R22/Sheet8!V22</f>
        <v>0.18124999999999999</v>
      </c>
      <c r="S13" s="13">
        <f>Sheet8!S22/Sheet8!V22</f>
        <v>0.390625</v>
      </c>
      <c r="T13" s="14">
        <f>Sheet8!T22/Sheet8!V22</f>
        <v>0.36249999999999999</v>
      </c>
      <c r="V13" s="9"/>
      <c r="X13" s="5">
        <v>2</v>
      </c>
      <c r="Y13" s="2">
        <f>Sheet8!Y22/Sheet8!AG22</f>
        <v>0</v>
      </c>
      <c r="Z13" s="2">
        <f>Sheet8!Z22/Sheet8!AG22</f>
        <v>0</v>
      </c>
      <c r="AA13" s="2">
        <f>Sheet8!AA22/Sheet8!AG22</f>
        <v>0</v>
      </c>
      <c r="AB13" s="2">
        <f>Sheet8!AB22/Sheet8!AG22</f>
        <v>3.7037037037037038E-3</v>
      </c>
      <c r="AC13" s="2">
        <f>Sheet8!AC22/Sheet8!AG22</f>
        <v>0.2</v>
      </c>
      <c r="AD13" s="13">
        <f>Sheet8!AD22/Sheet8!AG22</f>
        <v>0.38148148148148148</v>
      </c>
      <c r="AE13" s="2">
        <f>Sheet8!AE22/Sheet8!AG22</f>
        <v>0.4148148148148148</v>
      </c>
      <c r="AH13" s="9"/>
      <c r="AJ13" s="5">
        <v>2</v>
      </c>
      <c r="AK13" s="2">
        <f>Sheet8!AK22/Sheet8!AS22</f>
        <v>0</v>
      </c>
      <c r="AL13" s="2">
        <f>Sheet8!AL22/Sheet8!AS22</f>
        <v>0</v>
      </c>
      <c r="AM13" s="2">
        <f>Sheet8!AM22/Sheet8!AS22</f>
        <v>0</v>
      </c>
      <c r="AN13" s="2">
        <f>Sheet8!AN22/Sheet8!AS22</f>
        <v>0</v>
      </c>
      <c r="AO13" s="2">
        <f>Sheet8!AO22/Sheet8!AS22</f>
        <v>8.1818181818181818E-2</v>
      </c>
      <c r="AP13" s="13">
        <f>Sheet8!AP22/Sheet8!AS22</f>
        <v>0.5636363636363636</v>
      </c>
      <c r="AQ13" s="2">
        <f>Sheet8!AQ22/Sheet8!AS22</f>
        <v>0.35454545454545455</v>
      </c>
      <c r="AS13" s="9"/>
      <c r="AU13" s="5">
        <v>2</v>
      </c>
      <c r="AV13" s="2">
        <f>Sheet8!AV22/Sheet8!BD22</f>
        <v>0</v>
      </c>
      <c r="AW13" s="2">
        <f>Sheet8!AW22/Sheet8!BD22</f>
        <v>0</v>
      </c>
      <c r="AX13" s="2">
        <f>Sheet8!AX22/Sheet8!BD22</f>
        <v>0</v>
      </c>
      <c r="AY13" s="2">
        <f>Sheet8!AY22/Sheet8!BD22</f>
        <v>0</v>
      </c>
      <c r="AZ13" s="2">
        <f>Sheet8!AZ22/Sheet8!BD22</f>
        <v>0</v>
      </c>
      <c r="BA13" s="13">
        <f>Sheet8!BA22/Sheet8!BD22</f>
        <v>0.75882352941176467</v>
      </c>
      <c r="BB13" s="2">
        <f>Sheet8!BB22/Sheet8!BD22</f>
        <v>0.2411764705882353</v>
      </c>
      <c r="BD13" s="9"/>
      <c r="BF13" s="5">
        <v>2</v>
      </c>
      <c r="BG13" s="2">
        <f>Sheet8!BG22/Sheet8!BN22</f>
        <v>0</v>
      </c>
      <c r="BH13" s="2">
        <f>Sheet8!BH22/Sheet8!BN22</f>
        <v>0</v>
      </c>
      <c r="BI13" s="2">
        <f>Sheet8!BI22/Sheet8!BN22</f>
        <v>0</v>
      </c>
      <c r="BJ13" s="2">
        <f>Sheet8!BJ22/Sheet8!BN22</f>
        <v>0</v>
      </c>
      <c r="BK13" s="2">
        <f>Sheet8!BK22/Sheet8!BN22</f>
        <v>0</v>
      </c>
      <c r="BL13" s="13">
        <f>Sheet8!BL22/Sheet8!BN22</f>
        <v>0.85</v>
      </c>
      <c r="BM13" s="2">
        <f>Sheet8!BM22/Sheet8!BN22</f>
        <v>0.15</v>
      </c>
      <c r="BN13" s="9"/>
      <c r="BP13" s="5">
        <v>2</v>
      </c>
      <c r="BQ13" s="2">
        <f>Sheet8!BQ22/Sheet8!BY22</f>
        <v>0</v>
      </c>
      <c r="BR13" s="2">
        <f>Sheet8!BR22/Sheet8!BY22</f>
        <v>0</v>
      </c>
      <c r="BS13" s="2">
        <f>Sheet8!BS22/Sheet8!BY22</f>
        <v>0</v>
      </c>
      <c r="BT13" s="2">
        <f>Sheet8!BT22/Sheet8!BY22</f>
        <v>0</v>
      </c>
      <c r="BU13" s="2">
        <f>Sheet8!BU22/Sheet8!BY22</f>
        <v>0</v>
      </c>
      <c r="BV13" s="13">
        <f>Sheet8!BV22/Sheet8!BY22</f>
        <v>0.9</v>
      </c>
      <c r="BW13" s="2">
        <f>Sheet8!BW22/Sheet8!BY22</f>
        <v>0.1</v>
      </c>
    </row>
    <row r="14" spans="1:75" s="5" customFormat="1" x14ac:dyDescent="0.25">
      <c r="B14" s="5">
        <v>1</v>
      </c>
      <c r="C14" s="2">
        <f>Sheet8!C23/Sheet8!K23</f>
        <v>0</v>
      </c>
      <c r="D14" s="2">
        <f>Sheet8!D23/Sheet8!K23</f>
        <v>0</v>
      </c>
      <c r="E14" s="2">
        <f>Sheet8!E23/Sheet8!K23</f>
        <v>0</v>
      </c>
      <c r="F14" s="2">
        <f>Sheet8!F23/Sheet8!K23</f>
        <v>0.10698198198198199</v>
      </c>
      <c r="G14" s="2">
        <f>Sheet8!G23/Sheet8!K23</f>
        <v>0.22072072072072071</v>
      </c>
      <c r="H14" s="2">
        <f>Sheet8!H23/Sheet8!K23</f>
        <v>9.6846846846846843E-2</v>
      </c>
      <c r="I14" s="13">
        <f>Sheet8!I23/Sheet8!K23</f>
        <v>0.5754504504504504</v>
      </c>
      <c r="K14" s="9"/>
      <c r="M14" s="5">
        <v>1</v>
      </c>
      <c r="N14" s="2">
        <f>Sheet8!N23/Sheet8!V23</f>
        <v>0</v>
      </c>
      <c r="O14" s="2">
        <f>Sheet8!O23/Sheet8!V23</f>
        <v>0</v>
      </c>
      <c r="P14" s="2">
        <f>Sheet8!P23/Sheet8!V23</f>
        <v>0</v>
      </c>
      <c r="Q14" s="2">
        <f>Sheet8!Q23/Sheet8!V23</f>
        <v>0</v>
      </c>
      <c r="R14" s="2">
        <f>Sheet8!R23/Sheet8!V23</f>
        <v>3.3854166666666664E-2</v>
      </c>
      <c r="S14" s="2">
        <f>Sheet8!S23/Sheet8!V23</f>
        <v>0.38151041666666669</v>
      </c>
      <c r="T14" s="13">
        <f>Sheet8!T23/Sheet8!V23</f>
        <v>0.58463541666666663</v>
      </c>
      <c r="V14" s="9"/>
      <c r="X14" s="5">
        <v>1</v>
      </c>
      <c r="Y14" s="2">
        <f>Sheet8!Y23/Sheet8!AG23</f>
        <v>0</v>
      </c>
      <c r="Z14" s="2">
        <f>Sheet8!Z23/Sheet8!AG23</f>
        <v>0</v>
      </c>
      <c r="AA14" s="2">
        <f>Sheet8!AA23/Sheet8!AG23</f>
        <v>0</v>
      </c>
      <c r="AB14" s="2">
        <f>Sheet8!AB23/Sheet8!AG23</f>
        <v>0</v>
      </c>
      <c r="AC14" s="2">
        <f>Sheet8!AC23/Sheet8!AG23</f>
        <v>2.4691358024691357E-2</v>
      </c>
      <c r="AD14" s="2">
        <f>Sheet8!AD23/Sheet8!AG23</f>
        <v>0.13580246913580246</v>
      </c>
      <c r="AE14" s="13">
        <f>Sheet8!AE23/Sheet8!AG23</f>
        <v>0.83950617283950613</v>
      </c>
      <c r="AH14" s="9"/>
      <c r="AJ14" s="5">
        <v>1</v>
      </c>
      <c r="AK14" s="2">
        <f>Sheet8!AK23/Sheet8!AS23</f>
        <v>0</v>
      </c>
      <c r="AL14" s="2">
        <f>Sheet8!AL23/Sheet8!AS23</f>
        <v>0</v>
      </c>
      <c r="AM14" s="2">
        <f>Sheet8!AM23/Sheet8!AS23</f>
        <v>0</v>
      </c>
      <c r="AN14" s="2">
        <f>Sheet8!AN23/Sheet8!AS23</f>
        <v>0</v>
      </c>
      <c r="AO14" s="2">
        <f>Sheet8!AO23/Sheet8!AS23</f>
        <v>1.1363636363636364E-2</v>
      </c>
      <c r="AP14" s="2">
        <f>Sheet8!AP23/Sheet8!AS23</f>
        <v>9.2803030303030304E-2</v>
      </c>
      <c r="AQ14" s="13">
        <f>Sheet8!AQ23/Sheet8!AS23</f>
        <v>0.89583333333333337</v>
      </c>
      <c r="AS14" s="9"/>
      <c r="AU14" s="5">
        <v>1</v>
      </c>
      <c r="AV14" s="2">
        <f>Sheet8!AV23/Sheet8!BD23</f>
        <v>0</v>
      </c>
      <c r="AW14" s="2">
        <f>Sheet8!AW23/Sheet8!BD23</f>
        <v>0</v>
      </c>
      <c r="AX14" s="2">
        <f>Sheet8!AX23/Sheet8!BD23</f>
        <v>0</v>
      </c>
      <c r="AY14" s="2">
        <f>Sheet8!AY23/Sheet8!BD23</f>
        <v>0</v>
      </c>
      <c r="AZ14" s="2">
        <f>Sheet8!AZ23/Sheet8!BD23</f>
        <v>1.2254901960784314E-2</v>
      </c>
      <c r="BA14" s="2">
        <f>Sheet8!BA23/Sheet8!BD23</f>
        <v>0.11274509803921569</v>
      </c>
      <c r="BB14" s="13">
        <f>Sheet8!BB23/Sheet8!BD23</f>
        <v>0.875</v>
      </c>
      <c r="BD14" s="9"/>
      <c r="BF14" s="5">
        <v>1</v>
      </c>
      <c r="BG14" s="2">
        <f>Sheet8!BG23/Sheet8!BN23</f>
        <v>0</v>
      </c>
      <c r="BH14" s="2">
        <f>Sheet8!BH23/Sheet8!BN23</f>
        <v>0</v>
      </c>
      <c r="BI14" s="2">
        <f>Sheet8!BI23/Sheet8!BN23</f>
        <v>0</v>
      </c>
      <c r="BJ14" s="2">
        <f>Sheet8!BJ23/Sheet8!BN23</f>
        <v>0</v>
      </c>
      <c r="BK14" s="2">
        <f>Sheet8!BK23/Sheet8!BN23</f>
        <v>0</v>
      </c>
      <c r="BL14" s="2">
        <f>Sheet8!BL23/Sheet8!BN23</f>
        <v>0.12152777777777778</v>
      </c>
      <c r="BM14" s="13">
        <f>Sheet8!BM23/Sheet8!BN23</f>
        <v>0.87847222222222221</v>
      </c>
      <c r="BN14" s="9"/>
      <c r="BP14" s="5">
        <v>1</v>
      </c>
      <c r="BQ14" s="2">
        <f>Sheet8!BQ23/Sheet8!BY23</f>
        <v>0</v>
      </c>
      <c r="BR14" s="2">
        <f>Sheet8!BR23/Sheet8!BY23</f>
        <v>0</v>
      </c>
      <c r="BS14" s="2">
        <f>Sheet8!BS23/Sheet8!BY23</f>
        <v>0</v>
      </c>
      <c r="BT14" s="2">
        <f>Sheet8!BT23/Sheet8!BY23</f>
        <v>0</v>
      </c>
      <c r="BU14" s="2">
        <f>Sheet8!BU23/Sheet8!BY23</f>
        <v>0</v>
      </c>
      <c r="BV14" s="2">
        <f>Sheet8!BV23/Sheet8!BY23</f>
        <v>0.11904761904761904</v>
      </c>
      <c r="BW14" s="13">
        <f>Sheet8!BW23/Sheet8!BY23</f>
        <v>0.88095238095238093</v>
      </c>
    </row>
    <row r="15" spans="1:75" x14ac:dyDescent="0.25">
      <c r="C15" s="3"/>
      <c r="D15" s="3">
        <f>SUM(D9,O9,Z9,AL9,AW9,BH9,BR9)/7</f>
        <v>0.19697171658407456</v>
      </c>
      <c r="E15" s="3"/>
      <c r="F15" s="3"/>
      <c r="G15" s="3"/>
      <c r="H15" s="3"/>
      <c r="I15" s="3"/>
      <c r="J15" s="3"/>
      <c r="K15" s="8"/>
      <c r="V15" s="8"/>
      <c r="AH15" s="8"/>
      <c r="AS15" s="8"/>
      <c r="BD15" s="8"/>
      <c r="BN15" s="8"/>
    </row>
    <row r="16" spans="1:75" x14ac:dyDescent="0.25">
      <c r="B16" t="s">
        <v>3</v>
      </c>
      <c r="C16" s="4">
        <f xml:space="preserve"> SUM(C8,D9,E10,F11,G12,H13,I14)/7</f>
        <v>0.21780934844072228</v>
      </c>
      <c r="E16" s="3">
        <f>SUM(E10,P10,AA10,AM10,AX10,BI10,BS10)/7</f>
        <v>3.0186857453276102E-2</v>
      </c>
      <c r="F16" s="3">
        <f>SUM(F11,D9,E10)/SUM(G12,H13,I14)</f>
        <v>0.94025702771319564</v>
      </c>
      <c r="G16" s="3"/>
      <c r="H16" s="3"/>
      <c r="I16" s="3"/>
      <c r="J16" s="3"/>
      <c r="K16" s="8"/>
      <c r="M16" t="s">
        <v>3</v>
      </c>
      <c r="N16" s="4">
        <f xml:space="preserve"> SUM(N8,O9,P10,Q11,R12,S13,T14)/7</f>
        <v>0.23618044922690087</v>
      </c>
      <c r="V16" s="8"/>
      <c r="X16" t="s">
        <v>3</v>
      </c>
      <c r="Y16" s="4">
        <f xml:space="preserve"> SUM(Y8,Z9,AA10,AB11,AC12,AD13,AE14)/7</f>
        <v>0.25902749025034616</v>
      </c>
      <c r="AH16" s="8"/>
      <c r="AJ16" t="s">
        <v>3</v>
      </c>
      <c r="AK16" s="4">
        <f xml:space="preserve"> SUM(AK8,AL9,AM10,AN11,AO12,AP13,AQ14)/7</f>
        <v>0.26685858750209546</v>
      </c>
      <c r="AS16" s="8"/>
      <c r="AU16" t="s">
        <v>3</v>
      </c>
      <c r="AV16" s="4">
        <f xml:space="preserve"> SUM(AV8,AW9,AX10,AY11,AZ12,BA13,BB14)/7</f>
        <v>0.28937312687312688</v>
      </c>
      <c r="BD16" s="8"/>
      <c r="BF16" t="s">
        <v>3</v>
      </c>
      <c r="BG16" s="4">
        <f xml:space="preserve"> SUM(BG8,BH9,BI10,BJ11,BK12,BL13,BM14)/7</f>
        <v>0.3051716380480321</v>
      </c>
      <c r="BN16" s="8"/>
      <c r="BP16" t="s">
        <v>3</v>
      </c>
      <c r="BQ16" s="4">
        <f xml:space="preserve"> SUM(BQ8,BR9,BS10,BT11,BU12,BV13,BW14)/7</f>
        <v>0.29608843537414969</v>
      </c>
    </row>
    <row r="17" spans="1:75" x14ac:dyDescent="0.25">
      <c r="B17" t="s">
        <v>4</v>
      </c>
      <c r="C17" s="4">
        <f>SUM(E11:G11,C8,C9:E9,D10:F10,F12:H12,G13:I13,H14:I14)/7</f>
        <v>0.41418143336478036</v>
      </c>
      <c r="E17" s="3">
        <f>SUM(H13,S13,AD13,AP13,BA13,BL13,BV13)/7</f>
        <v>0.56239791352893154</v>
      </c>
      <c r="F17" s="3">
        <f>SUM(F11,Q11,AB11,AN11,AY11,BJ11,BT11)/7</f>
        <v>0.16956221967512008</v>
      </c>
      <c r="G17" s="3"/>
      <c r="H17" s="3"/>
      <c r="I17" s="3"/>
      <c r="J17" s="3"/>
      <c r="K17" s="8"/>
      <c r="M17" t="s">
        <v>4</v>
      </c>
      <c r="N17" s="4">
        <f>SUM(P11:R11,N8,N9:P9,O10:Q10,Q12:S12,R13:T13,S14:T14)/7</f>
        <v>0.46730525757636437</v>
      </c>
      <c r="V17" s="8"/>
      <c r="X17" t="s">
        <v>4</v>
      </c>
      <c r="Y17" s="4">
        <f>SUM(AA11:AC11,Y8,Y9:AA9,Z10:AB10,AB12:AD12,AC13:AE13,AD14:AE14)/7</f>
        <v>0.46061781009743402</v>
      </c>
      <c r="AH17" s="8"/>
      <c r="AJ17" t="s">
        <v>4</v>
      </c>
      <c r="AK17" s="4">
        <f>SUM(AM11:AO11,AK8,AK9:AM9,AL10:AN10,AN12:AP12,AO13:AQ13,AP14:AQ14)/7</f>
        <v>0.4722136965160883</v>
      </c>
      <c r="AS17" s="8"/>
      <c r="AU17" t="s">
        <v>4</v>
      </c>
      <c r="AV17" s="4">
        <f>SUM(AX11:AZ11,AV8,AV9:AX9,AW10:AY10,AY12:BA12,AZ13:BB13,BA14:BB14)/7</f>
        <v>0.48729040567275861</v>
      </c>
      <c r="BD17" s="8"/>
      <c r="BF17" t="s">
        <v>4</v>
      </c>
      <c r="BG17" s="4">
        <f>SUM(BI11:BK11,BG8,BG9:BI9,BH10:BJ10,BJ12:BL12,BK13:BM13,BL14:BM14)/7</f>
        <v>0.46727422592896567</v>
      </c>
      <c r="BN17" s="8"/>
      <c r="BP17" t="s">
        <v>4</v>
      </c>
      <c r="BQ17" s="4">
        <f>SUM(BS11:BU11,BQ8,BQ9:BS9,BR10:BT10,BT12:BV12,BU13:BW13,BV14:BW14)/7</f>
        <v>0.48987322201607914</v>
      </c>
    </row>
    <row r="18" spans="1:75" x14ac:dyDescent="0.25">
      <c r="B18" t="s">
        <v>5</v>
      </c>
      <c r="C18" s="4">
        <f>SUM(C8:E8,C9:F9,C10:G10,D11:H11,E12:I12,F13:I13,G14:I14)/7</f>
        <v>0.60634253477449718</v>
      </c>
      <c r="E18" s="3">
        <f>SUM(D8:I8,E9:I9,F10:I10,G11:I11,H12:I12,I13)/SUM(C9:C14,D10:D14,E11:E14,F12:F14,G13:G14,H14)</f>
        <v>2.9702293795086532</v>
      </c>
      <c r="F18" s="3"/>
      <c r="G18" s="3">
        <f>SUM(G12,R12,AC12,AO12,AZ12,BK12,BU12)/7</f>
        <v>0.12141180040760555</v>
      </c>
      <c r="H18" s="3"/>
      <c r="I18" s="3"/>
      <c r="J18" s="3"/>
      <c r="K18" s="8"/>
      <c r="M18" t="s">
        <v>5</v>
      </c>
      <c r="N18" s="4">
        <f>SUM(N8:P8,N9:Q9,N10:R10,O11:S11,P12:T12,Q13:T13,R14:T14)/7</f>
        <v>0.62022693270750651</v>
      </c>
      <c r="V18" s="8"/>
      <c r="X18" t="s">
        <v>5</v>
      </c>
      <c r="Y18" s="4">
        <f>SUM(Y8:AA8,Y9:AB9,Y10:AC10,Z11:AD11,AA12:AE12,AB13:AE13,AC14:AE14)/7</f>
        <v>0.61757730267738142</v>
      </c>
      <c r="AH18" s="8"/>
      <c r="AJ18" t="s">
        <v>5</v>
      </c>
      <c r="AK18" s="4">
        <f>SUM(AK8:AM8,AK9:AN9,AK10:AO10,AL11:AP11,AM12:AQ12,AN13:AQ13,AO14:AQ14)/7</f>
        <v>0.61632097496277449</v>
      </c>
      <c r="AS18" s="8"/>
      <c r="AU18" t="s">
        <v>5</v>
      </c>
      <c r="AV18" s="4">
        <f>SUM(AV8:AX8,AV9:AY9,AV10:AZ10,AW11:BA11,AX12:BB12,AY13:BB13,AZ14:BB14)/7</f>
        <v>0.59979590545201411</v>
      </c>
      <c r="BD18" s="8"/>
      <c r="BF18" t="s">
        <v>5</v>
      </c>
      <c r="BG18" s="4">
        <f>SUM(BG8:BI8,BG9:BJ9,BG10:BK10,BH11:BL11,BI12:BM12,BJ13:BM13,BK14:BM14)/7</f>
        <v>0.59059306554659707</v>
      </c>
      <c r="BN18" s="8"/>
      <c r="BP18" t="s">
        <v>5</v>
      </c>
      <c r="BQ18" s="4">
        <f>SUM(BQ8:BS8,BQ9:BT9,BQ10:BU10,BR11:BV11,BS12:BW12,BT13:BW13,BU14:BW14)/7</f>
        <v>0.60108998144712433</v>
      </c>
    </row>
    <row r="19" spans="1:75" x14ac:dyDescent="0.25">
      <c r="B19" t="s">
        <v>25</v>
      </c>
      <c r="C19" s="4">
        <f>SUM(F8:I8,G9:I9,H10:I10,I11,C11,C12:D12,C13:E13,C14:F14)/7</f>
        <v>0.25080032236835997</v>
      </c>
      <c r="E19" s="3"/>
      <c r="F19" s="3"/>
      <c r="G19" s="3"/>
      <c r="H19" s="3">
        <f>SUM(H13,S13,AD13,AP13,BA13,BL13,BV13)/7</f>
        <v>0.56239791352893154</v>
      </c>
      <c r="I19" s="3"/>
      <c r="J19" s="3"/>
      <c r="K19" s="8"/>
      <c r="M19" t="s">
        <v>25</v>
      </c>
      <c r="N19" s="4">
        <f>SUM(Q8:T8,R9:T9,S10:T10,T11,N11,N12:O12,N13:P13,N14:Q14)/7</f>
        <v>0.23691592443535062</v>
      </c>
      <c r="V19" s="8"/>
      <c r="X19" t="s">
        <v>25</v>
      </c>
      <c r="Y19" s="4">
        <f>SUM(AB8:AE8,AC9:AE9,AD10:AE10,AE11,Y11,Y12:Z12,Y13:AA13,Y14:AB14)/7</f>
        <v>0.23956555446547564</v>
      </c>
      <c r="AH19" s="8"/>
      <c r="AJ19" t="s">
        <v>25</v>
      </c>
      <c r="AK19" s="4">
        <f>SUM(AN8:AQ8,AO9:AQ9,AP10:AQ10,AQ11,AK11,AK12:AL12,AK13:AM13,AK14:AN14)/7</f>
        <v>0.24082188218008263</v>
      </c>
      <c r="AS19" s="8"/>
      <c r="AU19" t="s">
        <v>25</v>
      </c>
      <c r="AV19" s="4">
        <f>SUM(AY8:BB8,AZ9:BB9,BA10:BB10,BB11,AV11,AV12:AW12,AV13:AX13,AV14:AY14)/7</f>
        <v>0.25734695169084315</v>
      </c>
      <c r="BD19" s="8"/>
      <c r="BF19" t="s">
        <v>25</v>
      </c>
      <c r="BG19" s="4">
        <f>SUM(BJ8:BM8,BK9:BM9,BL10:BM10,BM11,BG11,BG12:BH12,BG13:BI13,BG14:BJ14)/7</f>
        <v>0.26654979159626002</v>
      </c>
      <c r="BN19" s="8"/>
      <c r="BP19" t="s">
        <v>25</v>
      </c>
      <c r="BQ19" s="4">
        <f>SUM(BT8:BW8,BU9:BW9,BV10:BW10,BW11,BQ11,BQ12:BR12,BQ13:BS13,BQ14:BT14)/7</f>
        <v>0.25605287569573282</v>
      </c>
    </row>
    <row r="20" spans="1:75" x14ac:dyDescent="0.25">
      <c r="I20" s="3">
        <f>SUM(I14,T14,AE14,AQ14,BB14,BM14,BW14)/7</f>
        <v>0.78997856806636568</v>
      </c>
      <c r="K20" s="8"/>
      <c r="V20" s="8"/>
      <c r="AH20" s="8"/>
      <c r="AS20" s="8"/>
      <c r="BD20" s="8"/>
      <c r="BN20" s="8"/>
    </row>
    <row r="21" spans="1:75" s="6" customFormat="1" x14ac:dyDescent="0.25">
      <c r="A21" s="6" t="s">
        <v>18</v>
      </c>
      <c r="K21" s="10"/>
      <c r="V21" s="10"/>
      <c r="AH21" s="10"/>
      <c r="AS21" s="10"/>
      <c r="BD21" s="10"/>
      <c r="BN21" s="10"/>
    </row>
    <row r="22" spans="1:75" s="6" customFormat="1" x14ac:dyDescent="0.25">
      <c r="A22" s="17"/>
      <c r="B22" s="6" t="s">
        <v>1</v>
      </c>
      <c r="K22" s="10"/>
      <c r="L22" s="17"/>
      <c r="M22" s="6" t="s">
        <v>1</v>
      </c>
      <c r="V22" s="10"/>
      <c r="W22" s="17"/>
      <c r="X22" s="6" t="s">
        <v>1</v>
      </c>
      <c r="AH22" s="10"/>
      <c r="AI22" s="17"/>
      <c r="AJ22" s="6" t="s">
        <v>1</v>
      </c>
      <c r="AS22" s="10"/>
      <c r="AT22" s="17"/>
      <c r="AU22" s="6" t="s">
        <v>1</v>
      </c>
      <c r="BD22" s="10"/>
      <c r="BE22" s="17"/>
      <c r="BF22" s="6" t="s">
        <v>1</v>
      </c>
      <c r="BN22" s="10"/>
      <c r="BO22" s="17"/>
      <c r="BP22" s="6" t="s">
        <v>1</v>
      </c>
    </row>
    <row r="23" spans="1:75" s="6" customFormat="1" x14ac:dyDescent="0.25">
      <c r="A23" s="6" t="s">
        <v>0</v>
      </c>
      <c r="B23" s="16"/>
      <c r="C23" s="6" t="s">
        <v>2</v>
      </c>
      <c r="D23" s="6">
        <v>12</v>
      </c>
      <c r="E23" s="6">
        <v>8</v>
      </c>
      <c r="F23" s="6">
        <v>4</v>
      </c>
      <c r="G23" s="6">
        <v>3</v>
      </c>
      <c r="H23" s="6">
        <v>2</v>
      </c>
      <c r="I23" s="6">
        <v>1</v>
      </c>
      <c r="K23" s="10"/>
      <c r="L23" s="6" t="s">
        <v>0</v>
      </c>
      <c r="M23" s="16"/>
      <c r="N23" s="6" t="s">
        <v>2</v>
      </c>
      <c r="O23" s="6">
        <v>12</v>
      </c>
      <c r="P23" s="6">
        <v>8</v>
      </c>
      <c r="Q23" s="6">
        <v>4</v>
      </c>
      <c r="R23" s="6">
        <v>3</v>
      </c>
      <c r="S23" s="6">
        <v>2</v>
      </c>
      <c r="T23" s="6">
        <v>1</v>
      </c>
      <c r="V23" s="10"/>
      <c r="W23" s="6" t="s">
        <v>0</v>
      </c>
      <c r="X23" s="16"/>
      <c r="Y23" s="6" t="s">
        <v>2</v>
      </c>
      <c r="Z23" s="7">
        <v>12</v>
      </c>
      <c r="AA23" s="7">
        <v>8</v>
      </c>
      <c r="AB23" s="7">
        <v>4</v>
      </c>
      <c r="AC23" s="7">
        <v>3</v>
      </c>
      <c r="AD23" s="7">
        <v>2</v>
      </c>
      <c r="AE23" s="7">
        <v>1</v>
      </c>
      <c r="AF23" s="7"/>
      <c r="AH23" s="10"/>
      <c r="AI23" s="6" t="s">
        <v>0</v>
      </c>
      <c r="AJ23" s="16"/>
      <c r="AK23" s="6" t="s">
        <v>2</v>
      </c>
      <c r="AL23" s="6">
        <v>12</v>
      </c>
      <c r="AM23" s="6">
        <v>8</v>
      </c>
      <c r="AN23" s="6">
        <v>4</v>
      </c>
      <c r="AO23" s="6">
        <v>3</v>
      </c>
      <c r="AP23" s="6">
        <v>2</v>
      </c>
      <c r="AQ23" s="6">
        <v>1</v>
      </c>
      <c r="AS23" s="10"/>
      <c r="AT23" s="6" t="s">
        <v>0</v>
      </c>
      <c r="AU23" s="16"/>
      <c r="AV23" s="6" t="s">
        <v>2</v>
      </c>
      <c r="AW23" s="6">
        <v>12</v>
      </c>
      <c r="AX23" s="6">
        <v>8</v>
      </c>
      <c r="AY23" s="6">
        <v>4</v>
      </c>
      <c r="AZ23" s="6">
        <v>3</v>
      </c>
      <c r="BA23" s="6">
        <v>2</v>
      </c>
      <c r="BB23" s="6">
        <v>1</v>
      </c>
      <c r="BD23" s="10"/>
      <c r="BE23" s="6" t="s">
        <v>0</v>
      </c>
      <c r="BF23" s="16"/>
      <c r="BG23" s="6" t="s">
        <v>2</v>
      </c>
      <c r="BH23" s="6">
        <v>12</v>
      </c>
      <c r="BI23" s="6">
        <v>8</v>
      </c>
      <c r="BJ23" s="6">
        <v>4</v>
      </c>
      <c r="BK23" s="6">
        <v>3</v>
      </c>
      <c r="BL23" s="6">
        <v>2</v>
      </c>
      <c r="BM23" s="6">
        <v>1</v>
      </c>
      <c r="BN23" s="10"/>
      <c r="BO23" s="6" t="s">
        <v>0</v>
      </c>
      <c r="BP23" s="16"/>
      <c r="BQ23" s="6" t="s">
        <v>2</v>
      </c>
      <c r="BR23" s="6">
        <v>12</v>
      </c>
      <c r="BS23" s="6">
        <v>8</v>
      </c>
      <c r="BT23" s="6">
        <v>4</v>
      </c>
      <c r="BU23" s="6">
        <v>3</v>
      </c>
      <c r="BV23" s="6">
        <v>2</v>
      </c>
      <c r="BW23" s="6">
        <v>1</v>
      </c>
    </row>
    <row r="24" spans="1:75" s="6" customFormat="1" x14ac:dyDescent="0.25">
      <c r="B24" s="6" t="s">
        <v>2</v>
      </c>
      <c r="C24" s="13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K24" s="10"/>
      <c r="M24" s="6" t="s">
        <v>2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V24" s="10"/>
      <c r="X24" s="6" t="s">
        <v>2</v>
      </c>
      <c r="Y24" s="13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H24" s="10"/>
      <c r="AJ24" s="6" t="s">
        <v>2</v>
      </c>
      <c r="AK24" s="13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S24" s="10"/>
      <c r="AU24" s="6" t="s">
        <v>2</v>
      </c>
      <c r="AV24" s="13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D24" s="10"/>
      <c r="BF24" s="6" t="s">
        <v>2</v>
      </c>
      <c r="BG24" s="13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10"/>
      <c r="BP24" s="6" t="s">
        <v>2</v>
      </c>
      <c r="BQ24" s="13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</row>
    <row r="25" spans="1:75" s="6" customFormat="1" x14ac:dyDescent="0.25">
      <c r="B25" s="6">
        <v>12</v>
      </c>
      <c r="C25" s="2">
        <f>Sheet8!C30/Sheet8!K30</f>
        <v>0</v>
      </c>
      <c r="D25" s="13">
        <f>Sheet8!D30/Sheet8!K30</f>
        <v>0.46235521235521237</v>
      </c>
      <c r="E25" s="2">
        <f>Sheet8!E30/Sheet8!K30</f>
        <v>3.2818532818532815E-2</v>
      </c>
      <c r="F25" s="2">
        <f>Sheet8!F30/Sheet8!K30</f>
        <v>4.72972972972973E-2</v>
      </c>
      <c r="G25" s="2">
        <f>Sheet8!G30/Sheet8!K30</f>
        <v>3.7644787644787646E-2</v>
      </c>
      <c r="H25" s="2">
        <f>Sheet8!H30/Sheet8!K30</f>
        <v>2.6061776061776062E-2</v>
      </c>
      <c r="I25" s="2">
        <f>Sheet8!I30/Sheet8!K30</f>
        <v>0.39382239382239381</v>
      </c>
      <c r="K25" s="10"/>
      <c r="M25" s="6">
        <v>12</v>
      </c>
      <c r="N25" s="2">
        <f>Sheet8!N30/Sheet8!V30</f>
        <v>0</v>
      </c>
      <c r="O25" s="13">
        <f>Sheet8!O30/Sheet8!V30</f>
        <v>0.22544642857142858</v>
      </c>
      <c r="P25" s="2">
        <f>Sheet8!P30/Sheet8!V30</f>
        <v>4.1294642857142856E-2</v>
      </c>
      <c r="Q25" s="2">
        <f>Sheet8!Q30/Sheet8!V30</f>
        <v>7.8125E-2</v>
      </c>
      <c r="R25" s="2">
        <f>Sheet8!R30/Sheet8!V30</f>
        <v>6.9196428571428575E-2</v>
      </c>
      <c r="S25" s="2">
        <f>Sheet8!S30/Sheet8!V30</f>
        <v>5.2455357142857144E-2</v>
      </c>
      <c r="T25" s="2">
        <f>Sheet8!T30/Sheet8!V30</f>
        <v>0.5334821428571429</v>
      </c>
      <c r="V25" s="10"/>
      <c r="X25" s="6">
        <v>12</v>
      </c>
      <c r="Y25" s="2">
        <f>Sheet8!Y30/Sheet8!AG30</f>
        <v>0</v>
      </c>
      <c r="Z25" s="13">
        <f>Sheet8!Z30/Sheet8!AG30</f>
        <v>9.2592592592592587E-2</v>
      </c>
      <c r="AA25" s="2">
        <f>Sheet8!AA30/Sheet8!AG30</f>
        <v>6.6137566137566134E-2</v>
      </c>
      <c r="AB25" s="2">
        <f>Sheet8!AB30/Sheet8!AG30</f>
        <v>0.12037037037037036</v>
      </c>
      <c r="AC25" s="2">
        <f>Sheet8!AC30/Sheet8!AG30</f>
        <v>0.22619047619047619</v>
      </c>
      <c r="AD25" s="2">
        <f>Sheet8!AD30/Sheet8!AG30</f>
        <v>0.13227513227513227</v>
      </c>
      <c r="AE25" s="2">
        <f>Sheet8!AE30/Sheet8!AG30</f>
        <v>0.36243386243386244</v>
      </c>
      <c r="AH25" s="10"/>
      <c r="AJ25" s="6">
        <v>12</v>
      </c>
      <c r="AK25" s="2">
        <f>Sheet8!AK30/Sheet8!AS30</f>
        <v>0</v>
      </c>
      <c r="AL25" s="13">
        <f>Sheet8!AL30/Sheet8!AS30</f>
        <v>1.2987012987012988E-2</v>
      </c>
      <c r="AM25" s="2">
        <f>Sheet8!AM30/Sheet8!AS30</f>
        <v>0.16071428571428573</v>
      </c>
      <c r="AN25" s="2">
        <f>Sheet8!AN30/Sheet8!AS30</f>
        <v>9.9025974025974031E-2</v>
      </c>
      <c r="AO25" s="2">
        <f>Sheet8!AO30/Sheet8!AS30</f>
        <v>0.20941558441558442</v>
      </c>
      <c r="AP25" s="2">
        <f>Sheet8!AP30/Sheet8!AS30</f>
        <v>0.12662337662337661</v>
      </c>
      <c r="AQ25" s="2">
        <f>Sheet8!AQ30/Sheet8!AS30</f>
        <v>0.39123376623376621</v>
      </c>
      <c r="AS25" s="10"/>
      <c r="AU25" s="6">
        <v>12</v>
      </c>
      <c r="AV25" s="2">
        <f>Sheet8!AV30/Sheet8!BD30</f>
        <v>0</v>
      </c>
      <c r="AW25" s="13">
        <f>Sheet8!AW30/Sheet8!BD30</f>
        <v>4.4117647058823532E-2</v>
      </c>
      <c r="AX25" s="2">
        <f>Sheet8!AX30/Sheet8!BD30</f>
        <v>4.4117647058823532E-2</v>
      </c>
      <c r="AY25" s="2">
        <f>Sheet8!AY30/Sheet8!BD30</f>
        <v>7.9831932773109238E-2</v>
      </c>
      <c r="AZ25" s="2">
        <f>Sheet8!AZ30/Sheet8!BD30</f>
        <v>0.1407563025210084</v>
      </c>
      <c r="BA25" s="2">
        <f>Sheet8!BA30/Sheet8!BD30</f>
        <v>0.27941176470588236</v>
      </c>
      <c r="BB25" s="2">
        <f>Sheet8!BB30/Sheet8!BD30</f>
        <v>0.41176470588235292</v>
      </c>
      <c r="BD25" s="10"/>
      <c r="BF25" s="6">
        <v>12</v>
      </c>
      <c r="BG25" s="2">
        <f>Sheet8!BG30/Sheet8!BN30</f>
        <v>0</v>
      </c>
      <c r="BH25" s="13">
        <f>Sheet8!BH30/Sheet8!BN30</f>
        <v>0</v>
      </c>
      <c r="BI25" s="2">
        <f>Sheet8!BI30/Sheet8!BN30</f>
        <v>3.273809523809524E-2</v>
      </c>
      <c r="BJ25" s="2">
        <f>Sheet8!BJ30/Sheet8!BN30</f>
        <v>9.8214285714285712E-2</v>
      </c>
      <c r="BK25" s="2">
        <f>Sheet8!BK30/Sheet8!BN30</f>
        <v>0.15476190476190477</v>
      </c>
      <c r="BL25" s="2">
        <f>Sheet8!BL30/Sheet8!BN30</f>
        <v>0.34523809523809523</v>
      </c>
      <c r="BM25" s="2">
        <f>Sheet8!BM30/Sheet8!BN30</f>
        <v>0.36904761904761907</v>
      </c>
      <c r="BN25" s="10"/>
      <c r="BP25" s="6">
        <v>12</v>
      </c>
      <c r="BQ25" s="2">
        <f>Sheet8!BQ30/Sheet8!BY30</f>
        <v>0</v>
      </c>
      <c r="BR25" s="13">
        <f>Sheet8!BR30/Sheet8!BY30</f>
        <v>0</v>
      </c>
      <c r="BS25" s="2">
        <f>Sheet8!BS30/Sheet8!BY30</f>
        <v>0</v>
      </c>
      <c r="BT25" s="2">
        <f>Sheet8!BT30/Sheet8!BY30</f>
        <v>5.6122448979591837E-2</v>
      </c>
      <c r="BU25" s="2">
        <f>Sheet8!BU30/Sheet8!BY30</f>
        <v>0.18877551020408162</v>
      </c>
      <c r="BV25" s="2">
        <f>Sheet8!BV30/Sheet8!BY30</f>
        <v>0.49489795918367346</v>
      </c>
      <c r="BW25" s="2">
        <f>Sheet8!BW30/Sheet8!BY30</f>
        <v>0.26020408163265307</v>
      </c>
    </row>
    <row r="26" spans="1:75" s="6" customFormat="1" x14ac:dyDescent="0.25">
      <c r="B26" s="6">
        <v>8</v>
      </c>
      <c r="C26" s="2">
        <f>Sheet8!C31/Sheet8!K31</f>
        <v>0</v>
      </c>
      <c r="D26" s="2">
        <f>Sheet8!D31/Sheet8!K31</f>
        <v>4.3478260869565216E-2</v>
      </c>
      <c r="E26" s="13">
        <f>Sheet8!E31/Sheet8!K31</f>
        <v>0.10575793184488837</v>
      </c>
      <c r="F26" s="2">
        <f>Sheet8!F31/Sheet8!K31</f>
        <v>0.209165687426557</v>
      </c>
      <c r="G26" s="2">
        <f>Sheet8!G31/Sheet8!K31</f>
        <v>0.18331374853113983</v>
      </c>
      <c r="H26" s="2">
        <f>Sheet8!H31/Sheet8!K31</f>
        <v>0.1045828437132785</v>
      </c>
      <c r="I26" s="2">
        <f>Sheet8!I31/Sheet8!K31</f>
        <v>0.35370152761457108</v>
      </c>
      <c r="K26" s="10"/>
      <c r="M26" s="6">
        <v>8</v>
      </c>
      <c r="N26" s="2">
        <f>Sheet8!N31/Sheet8!V31</f>
        <v>0</v>
      </c>
      <c r="O26" s="2">
        <f>Sheet8!O31/Sheet8!V31</f>
        <v>2.8423772609819122E-2</v>
      </c>
      <c r="P26" s="13">
        <f>Sheet8!P31/Sheet8!V31</f>
        <v>6.3307493540051676E-2</v>
      </c>
      <c r="Q26" s="2">
        <f>Sheet8!Q31/Sheet8!V31</f>
        <v>0.24031007751937986</v>
      </c>
      <c r="R26" s="2">
        <f>Sheet8!R31/Sheet8!V31</f>
        <v>0.28165374677002586</v>
      </c>
      <c r="S26" s="2">
        <f>Sheet8!S31/Sheet8!V31</f>
        <v>0.13953488372093023</v>
      </c>
      <c r="T26" s="2">
        <f>Sheet8!T31/Sheet8!V31</f>
        <v>0.24677002583979329</v>
      </c>
      <c r="V26" s="10"/>
      <c r="X26" s="6">
        <v>8</v>
      </c>
      <c r="Y26" s="2">
        <f>Sheet8!Y31/Sheet8!AG31</f>
        <v>0</v>
      </c>
      <c r="Z26" s="2">
        <f>Sheet8!Z31/Sheet8!AG31</f>
        <v>5.7224606580829757E-3</v>
      </c>
      <c r="AA26" s="13">
        <f>Sheet8!AA31/Sheet8!AG31</f>
        <v>8.7267525035765375E-2</v>
      </c>
      <c r="AB26" s="2">
        <f>Sheet8!AB31/Sheet8!AG31</f>
        <v>0.25751072961373389</v>
      </c>
      <c r="AC26" s="2">
        <f>Sheet8!AC31/Sheet8!AG31</f>
        <v>0.36051502145922748</v>
      </c>
      <c r="AD26" s="2">
        <f>Sheet8!AD31/Sheet8!AG31</f>
        <v>0.12732474964234622</v>
      </c>
      <c r="AE26" s="2">
        <f>Sheet8!AE31/Sheet8!AG31</f>
        <v>0.16165951359084407</v>
      </c>
      <c r="AH26" s="10"/>
      <c r="AJ26" s="6">
        <v>8</v>
      </c>
      <c r="AK26" s="2">
        <f>Sheet8!AK31/Sheet8!AS31</f>
        <v>0</v>
      </c>
      <c r="AL26" s="2">
        <f>Sheet8!AL31/Sheet8!AS31</f>
        <v>0</v>
      </c>
      <c r="AM26" s="13">
        <f>Sheet8!AM31/Sheet8!AS31</f>
        <v>2.4475524475524476E-2</v>
      </c>
      <c r="AN26" s="2">
        <f>Sheet8!AN31/Sheet8!AS31</f>
        <v>0.25174825174825177</v>
      </c>
      <c r="AO26" s="2">
        <f>Sheet8!AO31/Sheet8!AS31</f>
        <v>0.47727272727272729</v>
      </c>
      <c r="AP26" s="2">
        <f>Sheet8!AP31/Sheet8!AS31</f>
        <v>0.1888111888111888</v>
      </c>
      <c r="AQ26" s="2">
        <f>Sheet8!AQ31/Sheet8!AS31</f>
        <v>5.7692307692307696E-2</v>
      </c>
      <c r="AS26" s="10"/>
      <c r="AU26" s="6">
        <v>8</v>
      </c>
      <c r="AV26" s="2">
        <f>Sheet8!AV31/Sheet8!BD31</f>
        <v>0</v>
      </c>
      <c r="AW26" s="2">
        <f>Sheet8!AW31/Sheet8!BD31</f>
        <v>0</v>
      </c>
      <c r="AX26" s="13">
        <f>Sheet8!AX31/Sheet8!BD31</f>
        <v>0</v>
      </c>
      <c r="AY26" s="2">
        <f>Sheet8!AY31/Sheet8!BD31</f>
        <v>0.11538461538461539</v>
      </c>
      <c r="AZ26" s="2">
        <f>Sheet8!AZ31/Sheet8!BD31</f>
        <v>0.75339366515837103</v>
      </c>
      <c r="BA26" s="2">
        <f>Sheet8!BA31/Sheet8!BD31</f>
        <v>0.13122171945701358</v>
      </c>
      <c r="BB26" s="2">
        <f>Sheet8!BB31/Sheet8!BD31</f>
        <v>0</v>
      </c>
      <c r="BD26" s="10"/>
      <c r="BF26" s="6">
        <v>8</v>
      </c>
      <c r="BG26" s="2">
        <f>Sheet8!BG31/Sheet8!BN31</f>
        <v>0</v>
      </c>
      <c r="BH26" s="2">
        <f>Sheet8!BH31/Sheet8!BN31</f>
        <v>0</v>
      </c>
      <c r="BI26" s="13">
        <f>Sheet8!BI31/Sheet8!BN31</f>
        <v>0</v>
      </c>
      <c r="BJ26" s="2">
        <f>Sheet8!BJ31/Sheet8!BN31</f>
        <v>1.282051282051282E-2</v>
      </c>
      <c r="BK26" s="2">
        <f>Sheet8!BK31/Sheet8!BN31</f>
        <v>0.9358974358974359</v>
      </c>
      <c r="BL26" s="2">
        <f>Sheet8!BL31/Sheet8!BN31</f>
        <v>5.128205128205128E-2</v>
      </c>
      <c r="BM26" s="2">
        <f>Sheet8!BM31/Sheet8!BN31</f>
        <v>0</v>
      </c>
      <c r="BN26" s="10"/>
      <c r="BP26" s="6">
        <v>8</v>
      </c>
      <c r="BQ26" s="2">
        <f>Sheet8!BQ31/Sheet8!BY31</f>
        <v>0</v>
      </c>
      <c r="BR26" s="2">
        <f>Sheet8!BR31/Sheet8!BY31</f>
        <v>0</v>
      </c>
      <c r="BS26" s="13">
        <f>Sheet8!BS31/Sheet8!BY31</f>
        <v>0</v>
      </c>
      <c r="BT26" s="2">
        <f>Sheet8!BT31/Sheet8!BY31</f>
        <v>0</v>
      </c>
      <c r="BU26" s="2">
        <f>Sheet8!BU31/Sheet8!BY31</f>
        <v>0.95604395604395609</v>
      </c>
      <c r="BV26" s="2">
        <f>Sheet8!BV31/Sheet8!BY31</f>
        <v>4.3956043956043959E-2</v>
      </c>
      <c r="BW26" s="2">
        <f>Sheet8!BW31/Sheet8!BY31</f>
        <v>0</v>
      </c>
    </row>
    <row r="27" spans="1:75" s="6" customFormat="1" x14ac:dyDescent="0.25">
      <c r="B27" s="6">
        <v>4</v>
      </c>
      <c r="C27" s="2">
        <f>Sheet8!C32/Sheet8!K32</f>
        <v>0</v>
      </c>
      <c r="D27" s="2">
        <f>Sheet8!D32/Sheet8!K32</f>
        <v>3.8681948424068767E-2</v>
      </c>
      <c r="E27" s="2">
        <f>Sheet8!E32/Sheet8!K32</f>
        <v>7.1633237822349566E-2</v>
      </c>
      <c r="F27" s="13">
        <f>Sheet8!F32/Sheet8!K32</f>
        <v>0.1318051575931232</v>
      </c>
      <c r="G27" s="2">
        <f>Sheet8!G32/Sheet8!K32</f>
        <v>0.11604584527220631</v>
      </c>
      <c r="H27" s="2">
        <f>Sheet8!H32/Sheet8!K32</f>
        <v>0.14040114613180515</v>
      </c>
      <c r="I27" s="2">
        <f>Sheet8!I32/Sheet8!K32</f>
        <v>0.50143266475644699</v>
      </c>
      <c r="K27" s="10"/>
      <c r="M27" s="6">
        <v>4</v>
      </c>
      <c r="N27" s="2">
        <f>Sheet8!N32/Sheet8!V32</f>
        <v>0</v>
      </c>
      <c r="O27" s="2">
        <f>Sheet8!O32/Sheet8!V32</f>
        <v>3.2407407407407406E-2</v>
      </c>
      <c r="P27" s="2">
        <f>Sheet8!P32/Sheet8!V32</f>
        <v>7.2530864197530867E-2</v>
      </c>
      <c r="Q27" s="13">
        <f>Sheet8!Q32/Sheet8!V32</f>
        <v>0.1111111111111111</v>
      </c>
      <c r="R27" s="2">
        <f>Sheet8!R32/Sheet8!V32</f>
        <v>0.15277777777777779</v>
      </c>
      <c r="S27" s="2">
        <f>Sheet8!S32/Sheet8!V32</f>
        <v>0.15895061728395063</v>
      </c>
      <c r="T27" s="2">
        <f>Sheet8!T32/Sheet8!V32</f>
        <v>0.47222222222222221</v>
      </c>
      <c r="V27" s="10"/>
      <c r="X27" s="6">
        <v>4</v>
      </c>
      <c r="Y27" s="2">
        <f>Sheet8!Y32/Sheet8!AG32</f>
        <v>0</v>
      </c>
      <c r="Z27" s="2">
        <f>Sheet8!Z32/Sheet8!AG32</f>
        <v>1.3937282229965157E-2</v>
      </c>
      <c r="AA27" s="2">
        <f>Sheet8!AA32/Sheet8!AG32</f>
        <v>3.3101045296167246E-2</v>
      </c>
      <c r="AB27" s="13">
        <f>Sheet8!AB32/Sheet8!AG32</f>
        <v>0.15156794425087108</v>
      </c>
      <c r="AC27" s="2">
        <f>Sheet8!AC32/Sheet8!AG32</f>
        <v>0.23170731707317074</v>
      </c>
      <c r="AD27" s="2">
        <f>Sheet8!AD32/Sheet8!AG32</f>
        <v>0.16898954703832753</v>
      </c>
      <c r="AE27" s="2">
        <f>Sheet8!AE32/Sheet8!AG32</f>
        <v>0.40069686411149824</v>
      </c>
      <c r="AH27" s="10"/>
      <c r="AJ27" s="6">
        <v>4</v>
      </c>
      <c r="AK27" s="2">
        <f>Sheet8!AK32/Sheet8!AS32</f>
        <v>0</v>
      </c>
      <c r="AL27" s="2">
        <f>Sheet8!AL32/Sheet8!AS32</f>
        <v>2.0161290322580645E-2</v>
      </c>
      <c r="AM27" s="2">
        <f>Sheet8!AM32/Sheet8!AS32</f>
        <v>5.2419354838709679E-2</v>
      </c>
      <c r="AN27" s="13">
        <f>Sheet8!AN32/Sheet8!AS32</f>
        <v>0.15725806451612903</v>
      </c>
      <c r="AO27" s="2">
        <f>Sheet8!AO32/Sheet8!AS32</f>
        <v>0.2963709677419355</v>
      </c>
      <c r="AP27" s="2">
        <f>Sheet8!AP32/Sheet8!AS32</f>
        <v>0.16129032258064516</v>
      </c>
      <c r="AQ27" s="2">
        <f>Sheet8!AQ32/Sheet8!AS32</f>
        <v>0.3125</v>
      </c>
      <c r="AS27" s="10"/>
      <c r="AU27" s="6">
        <v>4</v>
      </c>
      <c r="AV27" s="2">
        <f>Sheet8!AV32/Sheet8!BD32</f>
        <v>0</v>
      </c>
      <c r="AW27" s="2">
        <f>Sheet8!AW32/Sheet8!BD32</f>
        <v>1.7994858611825194E-2</v>
      </c>
      <c r="AX27" s="2">
        <f>Sheet8!AX32/Sheet8!BD32</f>
        <v>7.1979434447300775E-2</v>
      </c>
      <c r="AY27" s="13">
        <f>Sheet8!AY32/Sheet8!BD32</f>
        <v>0.11053984575835475</v>
      </c>
      <c r="AZ27" s="2">
        <f>Sheet8!AZ32/Sheet8!BD32</f>
        <v>0.35989717223650386</v>
      </c>
      <c r="BA27" s="2">
        <f>Sheet8!BA32/Sheet8!BD32</f>
        <v>0.17223650385604114</v>
      </c>
      <c r="BB27" s="2">
        <f>Sheet8!BB32/Sheet8!BD32</f>
        <v>0.26735218508997427</v>
      </c>
      <c r="BD27" s="10"/>
      <c r="BF27" s="6">
        <v>4</v>
      </c>
      <c r="BG27" s="2">
        <f>Sheet8!BG32/Sheet8!BN32</f>
        <v>0</v>
      </c>
      <c r="BH27" s="2">
        <f>Sheet8!BH32/Sheet8!BN32</f>
        <v>7.3800738007380072E-3</v>
      </c>
      <c r="BI27" s="2">
        <f>Sheet8!BI32/Sheet8!BN32</f>
        <v>1.8450184501845018E-2</v>
      </c>
      <c r="BJ27" s="13">
        <f>Sheet8!BJ32/Sheet8!BN32</f>
        <v>0.12915129151291513</v>
      </c>
      <c r="BK27" s="2">
        <f>Sheet8!BK32/Sheet8!BN32</f>
        <v>0.36162361623616235</v>
      </c>
      <c r="BL27" s="2">
        <f>Sheet8!BL32/Sheet8!BN32</f>
        <v>0.25830258302583026</v>
      </c>
      <c r="BM27" s="2">
        <f>Sheet8!BM32/Sheet8!BN32</f>
        <v>0.22509225092250923</v>
      </c>
      <c r="BN27" s="10"/>
      <c r="BP27" s="6">
        <v>4</v>
      </c>
      <c r="BQ27" s="2">
        <f>Sheet8!BQ32/Sheet8!BY32</f>
        <v>0</v>
      </c>
      <c r="BR27" s="2">
        <f>Sheet8!BR32/Sheet8!BY32</f>
        <v>6.4516129032258064E-3</v>
      </c>
      <c r="BS27" s="2">
        <f>Sheet8!BS32/Sheet8!BY32</f>
        <v>0</v>
      </c>
      <c r="BT27" s="13">
        <f>Sheet8!BT32/Sheet8!BY32</f>
        <v>7.7419354838709681E-2</v>
      </c>
      <c r="BU27" s="2">
        <f>Sheet8!BU32/Sheet8!BY32</f>
        <v>0.3935483870967742</v>
      </c>
      <c r="BV27" s="2">
        <f>Sheet8!BV32/Sheet8!BY32</f>
        <v>0.3935483870967742</v>
      </c>
      <c r="BW27" s="2">
        <f>Sheet8!BW32/Sheet8!BY32</f>
        <v>0.12903225806451613</v>
      </c>
    </row>
    <row r="28" spans="1:75" s="6" customFormat="1" x14ac:dyDescent="0.25">
      <c r="B28" s="6">
        <v>3</v>
      </c>
      <c r="C28" s="2">
        <f>Sheet8!C33/Sheet8!K33</f>
        <v>0</v>
      </c>
      <c r="D28" s="2">
        <f>Sheet8!D33/Sheet8!K33</f>
        <v>3.4379671150971597E-2</v>
      </c>
      <c r="E28" s="2">
        <f>Sheet8!E33/Sheet8!K33</f>
        <v>7.0254110612855011E-2</v>
      </c>
      <c r="F28" s="2">
        <f>Sheet8!F33/Sheet8!K33</f>
        <v>0.12406576980568013</v>
      </c>
      <c r="G28" s="13">
        <f>Sheet8!G33/Sheet8!K33</f>
        <v>0.10164424514200299</v>
      </c>
      <c r="H28" s="2">
        <f>Sheet8!H33/Sheet8!K33</f>
        <v>0.10463378176382661</v>
      </c>
      <c r="I28" s="2">
        <f>Sheet8!I33/Sheet8!K33</f>
        <v>0.56502242152466364</v>
      </c>
      <c r="K28" s="10"/>
      <c r="M28" s="6">
        <v>3</v>
      </c>
      <c r="N28" s="2">
        <f>Sheet8!N33/Sheet8!V33</f>
        <v>0</v>
      </c>
      <c r="O28" s="2">
        <f>Sheet8!O33/Sheet8!V33</f>
        <v>6.5359477124183009E-3</v>
      </c>
      <c r="P28" s="2">
        <f>Sheet8!P33/Sheet8!V33</f>
        <v>2.7777777777777776E-2</v>
      </c>
      <c r="Q28" s="2">
        <f>Sheet8!Q33/Sheet8!V33</f>
        <v>0.184640522875817</v>
      </c>
      <c r="R28" s="13">
        <f>Sheet8!R33/Sheet8!V33</f>
        <v>0.18790849673202614</v>
      </c>
      <c r="S28" s="2">
        <f>Sheet8!S33/Sheet8!V33</f>
        <v>0.13562091503267973</v>
      </c>
      <c r="T28" s="2">
        <f>Sheet8!T33/Sheet8!V33</f>
        <v>0.45751633986928103</v>
      </c>
      <c r="V28" s="10"/>
      <c r="X28" s="6">
        <v>3</v>
      </c>
      <c r="Y28" s="2">
        <f>Sheet8!Y33/Sheet8!AG33</f>
        <v>0</v>
      </c>
      <c r="Z28" s="2">
        <f>Sheet8!Z33/Sheet8!AG33</f>
        <v>1.8975332068311196E-3</v>
      </c>
      <c r="AA28" s="2">
        <f>Sheet8!AA33/Sheet8!AG33</f>
        <v>7.5901328273244783E-3</v>
      </c>
      <c r="AB28" s="2">
        <f>Sheet8!AB33/Sheet8!AG33</f>
        <v>9.6774193548387094E-2</v>
      </c>
      <c r="AC28" s="13">
        <f>Sheet8!AC33/Sheet8!AG33</f>
        <v>0.3396584440227704</v>
      </c>
      <c r="AD28" s="2">
        <f>Sheet8!AD33/Sheet8!AG33</f>
        <v>0.22580645161290322</v>
      </c>
      <c r="AE28" s="2">
        <f>Sheet8!AE33/Sheet8!AG33</f>
        <v>0.32827324478178366</v>
      </c>
      <c r="AH28" s="10"/>
      <c r="AJ28" s="6">
        <v>3</v>
      </c>
      <c r="AK28" s="2">
        <f>Sheet8!AK33/Sheet8!AS33</f>
        <v>0</v>
      </c>
      <c r="AL28" s="2">
        <f>Sheet8!AL33/Sheet8!AS33</f>
        <v>6.8181818181818179E-3</v>
      </c>
      <c r="AM28" s="2">
        <f>Sheet8!AM33/Sheet8!AS33</f>
        <v>6.8181818181818179E-3</v>
      </c>
      <c r="AN28" s="2">
        <f>Sheet8!AN33/Sheet8!AS33</f>
        <v>1.3636363636363636E-2</v>
      </c>
      <c r="AO28" s="13">
        <f>Sheet8!AO33/Sheet8!AS33</f>
        <v>0.43181818181818182</v>
      </c>
      <c r="AP28" s="2">
        <f>Sheet8!AP33/Sheet8!AS33</f>
        <v>0.29772727272727273</v>
      </c>
      <c r="AQ28" s="2">
        <f>Sheet8!AQ33/Sheet8!AS33</f>
        <v>0.24318181818181819</v>
      </c>
      <c r="AS28" s="10"/>
      <c r="AU28" s="6">
        <v>3</v>
      </c>
      <c r="AV28" s="2">
        <f>Sheet8!AV33/Sheet8!BD33</f>
        <v>0</v>
      </c>
      <c r="AW28" s="2">
        <f>Sheet8!AW33/Sheet8!BD33</f>
        <v>0</v>
      </c>
      <c r="AX28" s="2">
        <f>Sheet8!AX33/Sheet8!BD33</f>
        <v>0</v>
      </c>
      <c r="AY28" s="2">
        <f>Sheet8!AY33/Sheet8!BD33</f>
        <v>2.3529411764705882E-2</v>
      </c>
      <c r="AZ28" s="13">
        <f>Sheet8!AZ33/Sheet8!BD33</f>
        <v>0.33235294117647057</v>
      </c>
      <c r="BA28" s="2">
        <f>Sheet8!BA33/Sheet8!BD33</f>
        <v>0.4264705882352941</v>
      </c>
      <c r="BB28" s="2">
        <f>Sheet8!BB33/Sheet8!BD33</f>
        <v>0.21764705882352942</v>
      </c>
      <c r="BD28" s="10"/>
      <c r="BF28" s="6">
        <v>3</v>
      </c>
      <c r="BG28" s="2">
        <f>Sheet8!BG33/Sheet8!BN33</f>
        <v>0</v>
      </c>
      <c r="BH28" s="2">
        <f>Sheet8!BH33/Sheet8!BN33</f>
        <v>0</v>
      </c>
      <c r="BI28" s="2">
        <f>Sheet8!BI33/Sheet8!BN33</f>
        <v>0</v>
      </c>
      <c r="BJ28" s="2">
        <f>Sheet8!BJ33/Sheet8!BN33</f>
        <v>0</v>
      </c>
      <c r="BK28" s="13">
        <f>Sheet8!BK33/Sheet8!BN33</f>
        <v>0.32083333333333336</v>
      </c>
      <c r="BL28" s="2">
        <f>Sheet8!BL33/Sheet8!BN33</f>
        <v>0.44583333333333336</v>
      </c>
      <c r="BM28" s="2">
        <f>Sheet8!BM33/Sheet8!BN33</f>
        <v>0.23333333333333334</v>
      </c>
      <c r="BN28" s="10"/>
      <c r="BP28" s="6">
        <v>3</v>
      </c>
      <c r="BQ28" s="2">
        <f>Sheet8!BQ33/Sheet8!BY33</f>
        <v>0</v>
      </c>
      <c r="BR28" s="2">
        <f>Sheet8!BR33/Sheet8!BY33</f>
        <v>0</v>
      </c>
      <c r="BS28" s="2">
        <f>Sheet8!BS33/Sheet8!BY33</f>
        <v>0</v>
      </c>
      <c r="BT28" s="2">
        <f>Sheet8!BT33/Sheet8!BY33</f>
        <v>0</v>
      </c>
      <c r="BU28" s="13">
        <f>Sheet8!BU33/Sheet8!BY33</f>
        <v>0.37857142857142856</v>
      </c>
      <c r="BV28" s="2">
        <f>Sheet8!BV33/Sheet8!BY33</f>
        <v>0.44285714285714284</v>
      </c>
      <c r="BW28" s="2">
        <f>Sheet8!BW33/Sheet8!BY33</f>
        <v>0.17857142857142858</v>
      </c>
    </row>
    <row r="29" spans="1:75" s="6" customFormat="1" x14ac:dyDescent="0.25">
      <c r="B29" s="6">
        <v>2</v>
      </c>
      <c r="C29" s="2">
        <f>Sheet8!C34/Sheet8!K34</f>
        <v>0</v>
      </c>
      <c r="D29" s="2">
        <f>Sheet8!D34/Sheet8!K34</f>
        <v>1.86799501867995E-2</v>
      </c>
      <c r="E29" s="2">
        <f>Sheet8!E34/Sheet8!K34</f>
        <v>4.2341220423412207E-2</v>
      </c>
      <c r="F29" s="2">
        <f>Sheet8!F34/Sheet8!K34</f>
        <v>7.5965130759651306E-2</v>
      </c>
      <c r="G29" s="2">
        <f>Sheet8!G34/Sheet8!K34</f>
        <v>0.10460772104607721</v>
      </c>
      <c r="H29" s="13">
        <f>Sheet8!H34/Sheet8!K34</f>
        <v>0.15815691158156911</v>
      </c>
      <c r="I29" s="14">
        <f>Sheet8!I34/Sheet8!K34</f>
        <v>0.60024906600249062</v>
      </c>
      <c r="K29" s="10"/>
      <c r="M29" s="6">
        <v>2</v>
      </c>
      <c r="N29" s="2">
        <f>Sheet8!N34/Sheet8!V34</f>
        <v>0</v>
      </c>
      <c r="O29" s="2">
        <f>Sheet8!O34/Sheet8!V34</f>
        <v>1.1920529801324504E-2</v>
      </c>
      <c r="P29" s="2">
        <f>Sheet8!P34/Sheet8!V34</f>
        <v>4.5033112582781455E-2</v>
      </c>
      <c r="Q29" s="2">
        <f>Sheet8!Q34/Sheet8!V34</f>
        <v>7.2847682119205295E-2</v>
      </c>
      <c r="R29" s="2">
        <f>Sheet8!R34/Sheet8!V34</f>
        <v>0.14569536423841059</v>
      </c>
      <c r="S29" s="13">
        <f>Sheet8!S34/Sheet8!V34</f>
        <v>0.16556291390728478</v>
      </c>
      <c r="T29" s="2">
        <f>Sheet8!T34/Sheet8!V34</f>
        <v>0.55894039735099332</v>
      </c>
      <c r="V29" s="10"/>
      <c r="X29" s="6">
        <v>2</v>
      </c>
      <c r="Y29" s="2">
        <f>Sheet8!Y34/Sheet8!AG34</f>
        <v>0</v>
      </c>
      <c r="Z29" s="2">
        <f>Sheet8!Z34/Sheet8!AG34</f>
        <v>0</v>
      </c>
      <c r="AA29" s="2">
        <f>Sheet8!AA34/Sheet8!AG34</f>
        <v>1.0802469135802469E-2</v>
      </c>
      <c r="AB29" s="2">
        <f>Sheet8!AB34/Sheet8!AG34</f>
        <v>9.1049382716049385E-2</v>
      </c>
      <c r="AC29" s="2">
        <f>Sheet8!AC34/Sheet8!AG34</f>
        <v>0.125</v>
      </c>
      <c r="AD29" s="13">
        <f>Sheet8!AD34/Sheet8!AG34</f>
        <v>0.20833333333333334</v>
      </c>
      <c r="AE29" s="2">
        <f>Sheet8!AE34/Sheet8!AG34</f>
        <v>0.56481481481481477</v>
      </c>
      <c r="AH29" s="10"/>
      <c r="AJ29" s="6">
        <v>2</v>
      </c>
      <c r="AK29" s="2">
        <f>Sheet8!AK34/Sheet8!AS34</f>
        <v>0</v>
      </c>
      <c r="AL29" s="2">
        <f>Sheet8!AL34/Sheet8!AS34</f>
        <v>0</v>
      </c>
      <c r="AM29" s="2">
        <f>Sheet8!AM34/Sheet8!AS34</f>
        <v>0</v>
      </c>
      <c r="AN29" s="2">
        <f>Sheet8!AN34/Sheet8!AS34</f>
        <v>3.2196969696969696E-2</v>
      </c>
      <c r="AO29" s="2">
        <f>Sheet8!AO34/Sheet8!AS34</f>
        <v>0.10984848484848485</v>
      </c>
      <c r="AP29" s="13">
        <f>Sheet8!AP34/Sheet8!AS34</f>
        <v>0.24621212121212122</v>
      </c>
      <c r="AQ29" s="2">
        <f>Sheet8!AQ34/Sheet8!AS34</f>
        <v>0.6117424242424242</v>
      </c>
      <c r="AS29" s="10"/>
      <c r="AU29" s="6">
        <v>2</v>
      </c>
      <c r="AV29" s="2">
        <f>Sheet8!AV34/Sheet8!BD34</f>
        <v>0</v>
      </c>
      <c r="AW29" s="2">
        <f>Sheet8!AW34/Sheet8!BD34</f>
        <v>0</v>
      </c>
      <c r="AX29" s="2">
        <f>Sheet8!AX34/Sheet8!BD34</f>
        <v>0</v>
      </c>
      <c r="AY29" s="2">
        <f>Sheet8!AY34/Sheet8!BD34</f>
        <v>0</v>
      </c>
      <c r="AZ29" s="2">
        <f>Sheet8!AZ34/Sheet8!BD34</f>
        <v>5.1470588235294115E-2</v>
      </c>
      <c r="BA29" s="13">
        <f>Sheet8!BA34/Sheet8!BD34</f>
        <v>0.25</v>
      </c>
      <c r="BB29" s="2">
        <f>Sheet8!BB34/Sheet8!BD34</f>
        <v>0.69852941176470584</v>
      </c>
      <c r="BD29" s="10"/>
      <c r="BF29" s="6">
        <v>2</v>
      </c>
      <c r="BG29" s="2">
        <f>Sheet8!BG34/Sheet8!BN34</f>
        <v>0</v>
      </c>
      <c r="BH29" s="2">
        <f>Sheet8!BH34/Sheet8!BN34</f>
        <v>0</v>
      </c>
      <c r="BI29" s="2">
        <f>Sheet8!BI34/Sheet8!BN34</f>
        <v>0</v>
      </c>
      <c r="BJ29" s="2">
        <f>Sheet8!BJ34/Sheet8!BN34</f>
        <v>0</v>
      </c>
      <c r="BK29" s="2">
        <f>Sheet8!BK34/Sheet8!BN34</f>
        <v>0</v>
      </c>
      <c r="BL29" s="13">
        <f>Sheet8!BL34/Sheet8!BN34</f>
        <v>0.21527777777777779</v>
      </c>
      <c r="BM29" s="2">
        <f>Sheet8!BM34/Sheet8!BN34</f>
        <v>0.78472222222222221</v>
      </c>
      <c r="BN29" s="10"/>
      <c r="BP29" s="6">
        <v>2</v>
      </c>
      <c r="BQ29" s="2">
        <f>Sheet8!BQ34/Sheet8!BY34</f>
        <v>0</v>
      </c>
      <c r="BR29" s="2">
        <f>Sheet8!BR34/Sheet8!BY34</f>
        <v>0</v>
      </c>
      <c r="BS29" s="2">
        <f>Sheet8!BS34/Sheet8!BY34</f>
        <v>0</v>
      </c>
      <c r="BT29" s="2">
        <f>Sheet8!BT34/Sheet8!BY34</f>
        <v>0</v>
      </c>
      <c r="BU29" s="2">
        <f>Sheet8!BU34/Sheet8!BY34</f>
        <v>0</v>
      </c>
      <c r="BV29" s="13">
        <f>Sheet8!BV34/Sheet8!BY34</f>
        <v>0.25595238095238093</v>
      </c>
      <c r="BW29" s="2">
        <f>Sheet8!BW34/Sheet8!BY34</f>
        <v>0.74404761904761907</v>
      </c>
    </row>
    <row r="30" spans="1:75" s="6" customFormat="1" x14ac:dyDescent="0.25">
      <c r="B30" s="6">
        <v>1</v>
      </c>
      <c r="C30" s="2">
        <f>Sheet8!C35/Sheet8!K35</f>
        <v>0</v>
      </c>
      <c r="D30" s="2">
        <f>Sheet8!D35/Sheet8!K35</f>
        <v>0</v>
      </c>
      <c r="E30" s="2">
        <f>Sheet8!E35/Sheet8!K35</f>
        <v>0</v>
      </c>
      <c r="F30" s="2">
        <f>Sheet8!F35/Sheet8!K35</f>
        <v>3.3169533169533166E-2</v>
      </c>
      <c r="G30" s="2">
        <f>Sheet8!G35/Sheet8!K35</f>
        <v>0.16707616707616707</v>
      </c>
      <c r="H30" s="2">
        <f>Sheet8!H35/Sheet8!K35</f>
        <v>0.29115479115479115</v>
      </c>
      <c r="I30" s="13">
        <f>Sheet8!I35/Sheet8!K35</f>
        <v>0.50859950859950864</v>
      </c>
      <c r="K30" s="10"/>
      <c r="M30" s="6">
        <v>1</v>
      </c>
      <c r="N30" s="2">
        <f>Sheet8!N35/Sheet8!V35</f>
        <v>0</v>
      </c>
      <c r="O30" s="2">
        <f>Sheet8!O35/Sheet8!V35</f>
        <v>0</v>
      </c>
      <c r="P30" s="2">
        <f>Sheet8!P35/Sheet8!V35</f>
        <v>0</v>
      </c>
      <c r="Q30" s="2">
        <f>Sheet8!Q35/Sheet8!V35</f>
        <v>0</v>
      </c>
      <c r="R30" s="2">
        <f>Sheet8!R35/Sheet8!V35</f>
        <v>3.551136363636364E-2</v>
      </c>
      <c r="S30" s="2">
        <f>Sheet8!S35/Sheet8!V35</f>
        <v>0.29403409090909088</v>
      </c>
      <c r="T30" s="13">
        <f>Sheet8!T35/Sheet8!V35</f>
        <v>0.67045454545454541</v>
      </c>
      <c r="V30" s="10"/>
      <c r="X30" s="6">
        <v>1</v>
      </c>
      <c r="Y30" s="2">
        <f>Sheet8!Y35/Sheet8!AG35</f>
        <v>0</v>
      </c>
      <c r="Z30" s="2">
        <f>Sheet8!Z35/Sheet8!AG35</f>
        <v>0</v>
      </c>
      <c r="AA30" s="2">
        <f>Sheet8!AA35/Sheet8!AG35</f>
        <v>0</v>
      </c>
      <c r="AB30" s="2">
        <f>Sheet8!AB35/Sheet8!AG35</f>
        <v>0</v>
      </c>
      <c r="AC30" s="2">
        <f>Sheet8!AC35/Sheet8!AG35</f>
        <v>0</v>
      </c>
      <c r="AD30" s="2">
        <f>Sheet8!AD35/Sheet8!AG35</f>
        <v>0.29797979797979796</v>
      </c>
      <c r="AE30" s="13">
        <f>Sheet8!AE35/Sheet8!AG35</f>
        <v>0.70202020202020199</v>
      </c>
      <c r="AH30" s="10"/>
      <c r="AJ30" s="6">
        <v>1</v>
      </c>
      <c r="AK30" s="2">
        <f>Sheet8!AK35/Sheet8!AS35</f>
        <v>0</v>
      </c>
      <c r="AL30" s="2">
        <f>Sheet8!AL35/Sheet8!AS35</f>
        <v>0</v>
      </c>
      <c r="AM30" s="2">
        <f>Sheet8!AM35/Sheet8!AS35</f>
        <v>0</v>
      </c>
      <c r="AN30" s="2">
        <f>Sheet8!AN35/Sheet8!AS35</f>
        <v>0</v>
      </c>
      <c r="AO30" s="2">
        <f>Sheet8!AO35/Sheet8!AS35</f>
        <v>0</v>
      </c>
      <c r="AP30" s="2">
        <f>Sheet8!AP35/Sheet8!AS35</f>
        <v>0.21074380165289255</v>
      </c>
      <c r="AQ30" s="13">
        <f>Sheet8!AQ35/Sheet8!AS35</f>
        <v>0.78925619834710747</v>
      </c>
      <c r="AS30" s="10"/>
      <c r="AU30" s="6">
        <v>1</v>
      </c>
      <c r="AV30" s="2">
        <f>Sheet8!AV35/Sheet8!BD35</f>
        <v>0</v>
      </c>
      <c r="AW30" s="2">
        <f>Sheet8!AW35/Sheet8!BD35</f>
        <v>0</v>
      </c>
      <c r="AX30" s="2">
        <f>Sheet8!AX35/Sheet8!BD35</f>
        <v>0</v>
      </c>
      <c r="AY30" s="2">
        <f>Sheet8!AY35/Sheet8!BD35</f>
        <v>0</v>
      </c>
      <c r="AZ30" s="2">
        <f>Sheet8!AZ35/Sheet8!BD35</f>
        <v>0</v>
      </c>
      <c r="BA30" s="2">
        <f>Sheet8!BA35/Sheet8!BD35</f>
        <v>0.16042780748663102</v>
      </c>
      <c r="BB30" s="13">
        <f>Sheet8!BB35/Sheet8!BD35</f>
        <v>0.83957219251336901</v>
      </c>
      <c r="BD30" s="10"/>
      <c r="BF30" s="6">
        <v>1</v>
      </c>
      <c r="BG30" s="2">
        <f>Sheet8!BG35/Sheet8!BN35</f>
        <v>0</v>
      </c>
      <c r="BH30" s="2">
        <f>Sheet8!BH35/Sheet8!BN35</f>
        <v>0</v>
      </c>
      <c r="BI30" s="2">
        <f>Sheet8!BI35/Sheet8!BN35</f>
        <v>0</v>
      </c>
      <c r="BJ30" s="2">
        <f>Sheet8!BJ35/Sheet8!BN35</f>
        <v>0</v>
      </c>
      <c r="BK30" s="2">
        <f>Sheet8!BK35/Sheet8!BN35</f>
        <v>0</v>
      </c>
      <c r="BL30" s="2">
        <f>Sheet8!BL35/Sheet8!BN35</f>
        <v>8.3333333333333329E-2</v>
      </c>
      <c r="BM30" s="13">
        <f>Sheet8!BM35/Sheet8!BN35</f>
        <v>0.91666666666666663</v>
      </c>
      <c r="BN30" s="10"/>
      <c r="BP30" s="6">
        <v>1</v>
      </c>
      <c r="BQ30" s="2">
        <f>Sheet8!BQ35/Sheet8!BY35</f>
        <v>0</v>
      </c>
      <c r="BR30" s="2">
        <f>Sheet8!BR35/Sheet8!BY35</f>
        <v>0</v>
      </c>
      <c r="BS30" s="2">
        <f>Sheet8!BS35/Sheet8!BY35</f>
        <v>0</v>
      </c>
      <c r="BT30" s="2">
        <f>Sheet8!BT35/Sheet8!BY35</f>
        <v>0</v>
      </c>
      <c r="BU30" s="2">
        <f>Sheet8!BU35/Sheet8!BY35</f>
        <v>0</v>
      </c>
      <c r="BV30" s="2">
        <f>Sheet8!BV35/Sheet8!BY35</f>
        <v>7.1428571428571425E-2</v>
      </c>
      <c r="BW30" s="13">
        <f>Sheet8!BW35/Sheet8!BY35</f>
        <v>0.9285714285714286</v>
      </c>
    </row>
    <row r="31" spans="1:75" x14ac:dyDescent="0.25">
      <c r="D31" s="3">
        <f>SUM(D25,O25,Z25,AL25,AW25,BH25,BR25)/7</f>
        <v>0.11964269908072429</v>
      </c>
      <c r="E31" s="3"/>
      <c r="F31" s="3"/>
      <c r="G31" s="3"/>
      <c r="H31" s="3"/>
      <c r="I31" s="3"/>
      <c r="K31" s="8"/>
      <c r="V31" s="8"/>
      <c r="AH31" s="8"/>
      <c r="AS31" s="8"/>
      <c r="BD31" s="8"/>
      <c r="BN31" s="8"/>
    </row>
    <row r="32" spans="1:75" x14ac:dyDescent="0.25">
      <c r="B32" t="s">
        <v>3</v>
      </c>
      <c r="C32" s="4">
        <f xml:space="preserve"> SUM(C24,D25,E26,F27,G28,H29,I30)/7</f>
        <v>0.20975985244518638</v>
      </c>
      <c r="E32" s="3">
        <f>SUM(E26,P26,AA26,AM26,AX26,BI26,BS26)/7</f>
        <v>4.0115496413747127E-2</v>
      </c>
      <c r="F32" s="3">
        <f>SUM(F27,D25,E26)/SUM(G28,H29,I30)</f>
        <v>0.91087675138716495</v>
      </c>
      <c r="G32" s="3"/>
      <c r="H32" s="3"/>
      <c r="I32" s="3"/>
      <c r="K32" s="8"/>
      <c r="M32" t="s">
        <v>3</v>
      </c>
      <c r="N32" s="4">
        <f xml:space="preserve"> SUM(N24,O25,P26,Q27,R28,S29,T30)/7</f>
        <v>0.20339871275949253</v>
      </c>
      <c r="V32" s="8"/>
      <c r="X32" t="s">
        <v>3</v>
      </c>
      <c r="Y32" s="4">
        <f xml:space="preserve"> SUM(Y24,Z25,AA26,AB27,AC28,AD29,AE30)/7</f>
        <v>0.22592000589364783</v>
      </c>
      <c r="AH32" s="8"/>
      <c r="AJ32" t="s">
        <v>3</v>
      </c>
      <c r="AK32" s="4">
        <f xml:space="preserve"> SUM(AK24,AL25,AM26,AN27,AO28,AP29,AQ30)/7</f>
        <v>0.23742958619372528</v>
      </c>
      <c r="AS32" s="8"/>
      <c r="AU32" t="s">
        <v>3</v>
      </c>
      <c r="AV32" s="4">
        <f xml:space="preserve"> SUM(AV24,AW25,AX26,AY27,AZ28,BA29,BB30)/7</f>
        <v>0.22522608950100256</v>
      </c>
      <c r="BD32" s="8"/>
      <c r="BF32" t="s">
        <v>3</v>
      </c>
      <c r="BG32" s="4">
        <f xml:space="preserve"> SUM(BG24,BH25,BI26,BJ27,BK28,BL29,BM30)/7</f>
        <v>0.22598986704152754</v>
      </c>
      <c r="BN32" s="8"/>
      <c r="BP32" t="s">
        <v>3</v>
      </c>
      <c r="BQ32" s="4">
        <f xml:space="preserve"> SUM(BQ24,BR25,BS26,BT27,BU28,BV29,BW30)/7</f>
        <v>0.23435922756199254</v>
      </c>
    </row>
    <row r="33" spans="1:75" x14ac:dyDescent="0.25">
      <c r="B33" t="s">
        <v>4</v>
      </c>
      <c r="C33" s="4">
        <f>SUM(E27:G27,C24,C25:E25,D26:F26,F28:H28,G29:I29,H30:I30)/7</f>
        <v>0.45231023729976866</v>
      </c>
      <c r="E33" s="3">
        <f>SUM(H29,S29,AD29,AP29,BA29,BL29,BV29)/7</f>
        <v>0.21421363410920957</v>
      </c>
      <c r="F33" s="3">
        <f>SUM(F27,Q27,AB27,AN27,AY27,BJ27,BT27)/7</f>
        <v>0.1241218242258877</v>
      </c>
      <c r="G33" s="3"/>
      <c r="H33" s="3"/>
      <c r="I33" s="3"/>
      <c r="K33" s="8"/>
      <c r="M33" t="s">
        <v>4</v>
      </c>
      <c r="N33" s="4">
        <f>SUM(P27:R27,N24,N25:P25,O26:Q26,Q28:S28,R29:T29,S30:T30)/7</f>
        <v>0.46829420209786993</v>
      </c>
      <c r="V33" s="8"/>
      <c r="X33" t="s">
        <v>4</v>
      </c>
      <c r="Y33" s="4">
        <f>SUM(AA27:AC27,Y24,Y25:AA25,Z26:AB26,AB28:AD28,AC29:AE29,AD30:AE30)/7</f>
        <v>0.49799920257002267</v>
      </c>
      <c r="AH33" s="8"/>
      <c r="AJ33" t="s">
        <v>4</v>
      </c>
      <c r="AK33" s="4">
        <f>SUM(AM27:AO27,AK24,AK25:AM25,AL26:AN26,AN28:AP28,AO29:AQ29,AP30:AQ30)/7</f>
        <v>0.5238511872152426</v>
      </c>
      <c r="AS33" s="8"/>
      <c r="AU33" t="s">
        <v>4</v>
      </c>
      <c r="AV33" s="4">
        <f>SUM(AX27:AZ27,AV24,AV25:AX25,AW26:AY26,AY28:BA28,AZ29:BB29,BA30:BB30)/7</f>
        <v>0.50405561473155613</v>
      </c>
      <c r="BD33" s="8"/>
      <c r="BF33" t="s">
        <v>4</v>
      </c>
      <c r="BG33" s="4">
        <f>SUM(BI27:BK27,BG24,BG25:BI25,BH26:BJ26,BJ28:BL28,BK29:BM29,BL30:BM30)/7</f>
        <v>0.4744929095680282</v>
      </c>
      <c r="BN33" s="8"/>
      <c r="BP33" t="s">
        <v>4</v>
      </c>
      <c r="BQ33" s="4">
        <f>SUM(BS27:BU27,BQ24,BQ25:BS25,BR26:BT26,BT28:BV28,BU29:BW29,BV30:BW30)/7</f>
        <v>0.47034233048057938</v>
      </c>
    </row>
    <row r="34" spans="1:75" x14ac:dyDescent="0.25">
      <c r="B34" t="s">
        <v>5</v>
      </c>
      <c r="C34" s="4">
        <f>SUM(C24:E24,C25:F25,C26:G26,D27:H27,E28:I28,F29:I29,G30:I30)/7</f>
        <v>0.63631194735086127</v>
      </c>
      <c r="E34" s="3">
        <f>SUM(D24:I24,E25:I25,F26:I26,G27:I27,H28:I28,I29)/SUM(C25:C30,D26:D30,E27:E30,F28:F30,G29:G30,H30)</f>
        <v>3.0625116660603471</v>
      </c>
      <c r="F34" s="3"/>
      <c r="G34" s="3">
        <f>SUM(G28,R28,AC28,AO28,AZ28,BK28,BU28)/7</f>
        <v>0.29896958154231623</v>
      </c>
      <c r="H34" s="3"/>
      <c r="I34" s="3"/>
      <c r="K34" s="8"/>
      <c r="M34" t="s">
        <v>5</v>
      </c>
      <c r="N34" s="4">
        <f>SUM(N24:P24,N25:Q25,N26:R26,O27:S27,P28:T28,Q29:T29,R30:T30)/7</f>
        <v>0.63183562136415738</v>
      </c>
      <c r="V34" s="8"/>
      <c r="X34" t="s">
        <v>5</v>
      </c>
      <c r="Y34" s="4">
        <f>SUM(Y24:AA24,Y25:AB25,Y26:AC26,Z27:AD27,AA28:AE28,AB29:AE29,AC30:AE30)/7</f>
        <v>0.65381705705902959</v>
      </c>
      <c r="AH34" s="8"/>
      <c r="AJ34" t="s">
        <v>5</v>
      </c>
      <c r="AK34" s="4">
        <f>SUM(AK24:AM24,AK25:AN25,AK26:AO26,AL27:AP27,AM28:AQ28,AN29:AQ29,AO30:AQ30)/7</f>
        <v>0.67241508491508495</v>
      </c>
      <c r="AS34" s="8"/>
      <c r="AU34" t="s">
        <v>5</v>
      </c>
      <c r="AV34" s="4">
        <f>SUM(AV24:AX24,AV25:AY25,AV26:AZ26,AW27:BA27,AX28:BB28,AY29:BB29,AZ30:BB30)/7</f>
        <v>0.6813561889062526</v>
      </c>
      <c r="BD34" s="8"/>
      <c r="BF34" t="s">
        <v>5</v>
      </c>
      <c r="BG34" s="4">
        <f>SUM(BG24:BI24,BG25:BJ25,BG26:BK26,BH27:BL27,BI28:BM28,BJ29:BM29,BK30:BM30)/7</f>
        <v>0.69351115410683151</v>
      </c>
      <c r="BN34" s="8"/>
      <c r="BP34" t="s">
        <v>5</v>
      </c>
      <c r="BQ34" s="4">
        <f>SUM(BQ24:BS24,BQ25:BT25,BQ26:BU26,BR27:BV27,BS28:BW28,BT29:BW29,BU30:BW30)/7</f>
        <v>0.69759059242271881</v>
      </c>
    </row>
    <row r="35" spans="1:75" x14ac:dyDescent="0.25">
      <c r="B35" t="s">
        <v>25</v>
      </c>
      <c r="C35" s="4">
        <f>SUM(F24:I24,G25:I25,H26:I26,I27,C27,C28:D28,C29:E29,C30:F30)/7</f>
        <v>0.22083090979199582</v>
      </c>
      <c r="E35" s="3"/>
      <c r="F35" s="3"/>
      <c r="G35" s="3"/>
      <c r="H35" s="3">
        <f>SUM(H29,S29,AD29,AP29,BA29,BL29,BV29)/7</f>
        <v>0.21421363410920957</v>
      </c>
      <c r="I35" s="3"/>
      <c r="K35" s="8"/>
      <c r="M35" t="s">
        <v>25</v>
      </c>
      <c r="N35" s="4">
        <f>SUM(Q24:T24,R25:T25,S26:T26,T27,N27,N28:O28,N29:P29,N30:Q30)/7</f>
        <v>0.22530723577869979</v>
      </c>
      <c r="V35" s="8"/>
      <c r="X35" t="s">
        <v>25</v>
      </c>
      <c r="Y35" s="4">
        <f>SUM(AB24:AE24,AC25:AE25,AD26:AE26,AE27,Y27,Y28:Z28,Y29:AA29,Y30:AB30)/7</f>
        <v>0.20332580008382758</v>
      </c>
      <c r="AH35" s="8"/>
      <c r="AJ35" t="s">
        <v>25</v>
      </c>
      <c r="AK35" s="4">
        <f>SUM(AN24:AQ24,AO25:AQ25,AP26:AQ26,AQ27,AK27,AK28:AL28,AK29:AM29,AK30:AN30)/7</f>
        <v>0.18472777222777223</v>
      </c>
      <c r="AS35" s="8"/>
      <c r="AU35" t="s">
        <v>25</v>
      </c>
      <c r="AV35" s="4">
        <f>SUM(AY24:BB24,AZ25:BB25,BA26:BB26,BB27,AV27,AV28:AW28,AV29:AX29,AV30:AY30)/7</f>
        <v>0.17578666823660449</v>
      </c>
      <c r="BD35" s="8"/>
      <c r="BF35" t="s">
        <v>25</v>
      </c>
      <c r="BG35" s="4">
        <f>SUM(BJ24:BM24,BK25:BM25,BL26:BM26,BM27,BG27,BG28:BH28,BG29:BI29,BG30:BJ30)/7</f>
        <v>0.16363170303602567</v>
      </c>
      <c r="BN35" s="8"/>
      <c r="BP35" t="s">
        <v>25</v>
      </c>
      <c r="BQ35" s="4">
        <f>SUM(BT24:BW24,BU25:BW25,BV26:BW26,BW27,BQ27,BQ28:BR28,BQ29:BS29,BQ30:BT30)/7</f>
        <v>0.15955226472013834</v>
      </c>
    </row>
    <row r="36" spans="1:75" x14ac:dyDescent="0.25">
      <c r="I36" s="3">
        <f>SUM(I30,T30,AE30,AQ30,BB30,BM30,BW30)/7</f>
        <v>0.76502010602468984</v>
      </c>
      <c r="K36" s="8"/>
      <c r="V36" s="8"/>
      <c r="AH36" s="8"/>
      <c r="AS36" s="8"/>
      <c r="BD36" s="8"/>
      <c r="BN36" s="8"/>
    </row>
    <row r="37" spans="1:75" s="7" customFormat="1" x14ac:dyDescent="0.25">
      <c r="A37" s="7" t="s">
        <v>19</v>
      </c>
      <c r="K37" s="11"/>
      <c r="V37" s="11"/>
      <c r="AH37" s="11"/>
      <c r="AS37" s="11"/>
      <c r="BD37" s="11"/>
      <c r="BN37" s="11"/>
    </row>
    <row r="38" spans="1:75" s="7" customFormat="1" x14ac:dyDescent="0.25">
      <c r="A38" s="21"/>
      <c r="B38" s="7" t="s">
        <v>1</v>
      </c>
      <c r="K38" s="11"/>
      <c r="L38" s="21"/>
      <c r="M38" s="7" t="s">
        <v>1</v>
      </c>
      <c r="V38" s="11"/>
      <c r="W38" s="21"/>
      <c r="X38" s="7" t="s">
        <v>1</v>
      </c>
      <c r="AH38" s="11"/>
      <c r="AI38" s="21"/>
      <c r="AJ38" s="7" t="s">
        <v>1</v>
      </c>
      <c r="AS38" s="11"/>
      <c r="AT38" s="21"/>
      <c r="AU38" s="7" t="s">
        <v>1</v>
      </c>
      <c r="BD38" s="11"/>
      <c r="BE38" s="21"/>
      <c r="BF38" s="7" t="s">
        <v>1</v>
      </c>
      <c r="BN38" s="11"/>
      <c r="BO38" s="21"/>
      <c r="BP38" s="7" t="s">
        <v>26</v>
      </c>
    </row>
    <row r="39" spans="1:75" s="7" customFormat="1" x14ac:dyDescent="0.25">
      <c r="A39" s="7" t="s">
        <v>0</v>
      </c>
      <c r="B39" s="22"/>
      <c r="C39" s="7" t="s">
        <v>2</v>
      </c>
      <c r="D39" s="7">
        <v>12</v>
      </c>
      <c r="E39" s="7">
        <v>8</v>
      </c>
      <c r="F39" s="7">
        <v>4</v>
      </c>
      <c r="G39" s="7">
        <v>3</v>
      </c>
      <c r="H39" s="7">
        <v>2</v>
      </c>
      <c r="I39" s="7">
        <v>1</v>
      </c>
      <c r="K39" s="11"/>
      <c r="L39" s="7" t="s">
        <v>0</v>
      </c>
      <c r="M39" s="22"/>
      <c r="N39" s="7" t="s">
        <v>2</v>
      </c>
      <c r="O39" s="7">
        <v>12</v>
      </c>
      <c r="P39" s="7">
        <v>8</v>
      </c>
      <c r="Q39" s="7">
        <v>4</v>
      </c>
      <c r="R39" s="7">
        <v>3</v>
      </c>
      <c r="S39" s="7">
        <v>2</v>
      </c>
      <c r="T39" s="7">
        <v>1</v>
      </c>
      <c r="V39" s="11"/>
      <c r="W39" s="7" t="s">
        <v>0</v>
      </c>
      <c r="X39" s="22"/>
      <c r="Y39" s="7" t="s">
        <v>2</v>
      </c>
      <c r="Z39" s="7">
        <v>12</v>
      </c>
      <c r="AA39" s="7">
        <v>8</v>
      </c>
      <c r="AB39" s="7">
        <v>4</v>
      </c>
      <c r="AC39" s="7">
        <v>3</v>
      </c>
      <c r="AD39" s="7">
        <v>2</v>
      </c>
      <c r="AE39" s="7">
        <v>1</v>
      </c>
      <c r="AH39" s="11"/>
      <c r="AI39" s="7" t="s">
        <v>0</v>
      </c>
      <c r="AJ39" s="22"/>
      <c r="AK39" s="7" t="s">
        <v>2</v>
      </c>
      <c r="AL39" s="7">
        <v>12</v>
      </c>
      <c r="AM39" s="7">
        <v>8</v>
      </c>
      <c r="AN39" s="7">
        <v>4</v>
      </c>
      <c r="AO39" s="7">
        <v>3</v>
      </c>
      <c r="AP39" s="7">
        <v>2</v>
      </c>
      <c r="AQ39" s="7">
        <v>1</v>
      </c>
      <c r="AS39" s="11"/>
      <c r="AT39" s="7" t="s">
        <v>0</v>
      </c>
      <c r="AU39" s="22"/>
      <c r="AV39" s="7" t="s">
        <v>2</v>
      </c>
      <c r="AW39" s="7">
        <v>12</v>
      </c>
      <c r="AX39" s="7">
        <v>8</v>
      </c>
      <c r="AY39" s="7">
        <v>4</v>
      </c>
      <c r="AZ39" s="7">
        <v>3</v>
      </c>
      <c r="BA39" s="7">
        <v>2</v>
      </c>
      <c r="BB39" s="7">
        <v>1</v>
      </c>
      <c r="BD39" s="11"/>
      <c r="BE39" s="7" t="s">
        <v>0</v>
      </c>
      <c r="BF39" s="22"/>
      <c r="BG39" s="7" t="s">
        <v>2</v>
      </c>
      <c r="BH39" s="7">
        <v>12</v>
      </c>
      <c r="BI39" s="7">
        <v>8</v>
      </c>
      <c r="BJ39" s="7">
        <v>4</v>
      </c>
      <c r="BK39" s="7">
        <v>3</v>
      </c>
      <c r="BL39" s="7">
        <v>2</v>
      </c>
      <c r="BM39" s="7">
        <v>1</v>
      </c>
      <c r="BN39" s="11"/>
      <c r="BO39" s="7" t="s">
        <v>0</v>
      </c>
      <c r="BP39" s="22"/>
      <c r="BQ39" s="7" t="s">
        <v>2</v>
      </c>
      <c r="BR39" s="7">
        <v>12</v>
      </c>
      <c r="BS39" s="7">
        <v>8</v>
      </c>
      <c r="BT39" s="7">
        <v>4</v>
      </c>
      <c r="BU39" s="7">
        <v>3</v>
      </c>
      <c r="BV39" s="7">
        <v>2</v>
      </c>
      <c r="BW39" s="7">
        <v>1</v>
      </c>
    </row>
    <row r="40" spans="1:75" s="7" customFormat="1" x14ac:dyDescent="0.25">
      <c r="B40" s="7" t="s">
        <v>2</v>
      </c>
      <c r="C40" s="13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K40" s="11"/>
      <c r="M40" s="7" t="s">
        <v>2</v>
      </c>
      <c r="N40" s="13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V40" s="11"/>
      <c r="X40" s="7" t="s">
        <v>2</v>
      </c>
      <c r="Y40" s="13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H40" s="11"/>
      <c r="AJ40" s="7" t="s">
        <v>2</v>
      </c>
      <c r="AK40" s="13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S40" s="11"/>
      <c r="AU40" s="7" t="s">
        <v>2</v>
      </c>
      <c r="AV40" s="13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D40" s="11"/>
      <c r="BF40" s="7" t="s">
        <v>2</v>
      </c>
      <c r="BG40" s="13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11"/>
      <c r="BP40" s="7" t="s">
        <v>2</v>
      </c>
      <c r="BQ40" s="13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</row>
    <row r="41" spans="1:75" s="7" customFormat="1" x14ac:dyDescent="0.25">
      <c r="B41" s="7">
        <v>12</v>
      </c>
      <c r="C41" s="2">
        <f>Sheet8!C42/Sheet8!K42</f>
        <v>0</v>
      </c>
      <c r="D41" s="13">
        <f>Sheet8!D42/Sheet8!K42</f>
        <v>2.2522522522522521E-2</v>
      </c>
      <c r="E41" s="2">
        <f>Sheet8!E42/Sheet8!K42</f>
        <v>0.17117117117117117</v>
      </c>
      <c r="F41" s="2">
        <f>Sheet8!F42/Sheet8!K42</f>
        <v>0.27590090090090091</v>
      </c>
      <c r="G41" s="2">
        <f>Sheet8!G42/Sheet8!K42</f>
        <v>0.14527027027027026</v>
      </c>
      <c r="H41" s="2">
        <f>Sheet8!H42/Sheet8!K42</f>
        <v>0.14752252252252251</v>
      </c>
      <c r="I41" s="2">
        <f>Sheet8!I42/Sheet8!K42</f>
        <v>0.2376126126126126</v>
      </c>
      <c r="K41" s="11"/>
      <c r="M41" s="7">
        <v>12</v>
      </c>
      <c r="N41" s="2">
        <f>Sheet8!N42/Sheet8!V42</f>
        <v>0</v>
      </c>
      <c r="O41" s="13">
        <f>Sheet8!O42/Sheet8!V42</f>
        <v>0</v>
      </c>
      <c r="P41" s="2">
        <f>Sheet8!P42/Sheet8!V42</f>
        <v>2.34375E-2</v>
      </c>
      <c r="Q41" s="2">
        <f>Sheet8!Q42/Sheet8!V42</f>
        <v>0.38151041666666669</v>
      </c>
      <c r="R41" s="2">
        <f>Sheet8!R42/Sheet8!V42</f>
        <v>0.38541666666666669</v>
      </c>
      <c r="S41" s="2">
        <f>Sheet8!S42/Sheet8!V42</f>
        <v>0.10286458333333333</v>
      </c>
      <c r="T41" s="2">
        <f>Sheet8!T42/Sheet8!V42</f>
        <v>0.10677083333333333</v>
      </c>
      <c r="V41" s="11"/>
      <c r="X41" s="7">
        <v>12</v>
      </c>
      <c r="Y41" s="2">
        <f>Sheet8!Y42/Sheet8!AG42</f>
        <v>0</v>
      </c>
      <c r="Z41" s="13">
        <f>Sheet8!Z42/Sheet8!AG42</f>
        <v>0</v>
      </c>
      <c r="AA41" s="2">
        <f>Sheet8!AA42/Sheet8!AG42</f>
        <v>0</v>
      </c>
      <c r="AB41" s="2">
        <f>Sheet8!AB42/Sheet8!AG42</f>
        <v>0.41512345679012347</v>
      </c>
      <c r="AC41" s="2">
        <f>Sheet8!AC42/Sheet8!AG42</f>
        <v>0.4228395061728395</v>
      </c>
      <c r="AD41" s="2">
        <f>Sheet8!AD42/Sheet8!AG42</f>
        <v>7.716049382716049E-2</v>
      </c>
      <c r="AE41" s="2">
        <f>Sheet8!AE42/Sheet8!AG42</f>
        <v>8.4876543209876545E-2</v>
      </c>
      <c r="AH41" s="11"/>
      <c r="AJ41" s="7">
        <v>12</v>
      </c>
      <c r="AK41" s="2">
        <f>Sheet8!AK42/Sheet8!AS42</f>
        <v>0</v>
      </c>
      <c r="AL41" s="13">
        <f>Sheet8!AL42/Sheet8!AS42</f>
        <v>0</v>
      </c>
      <c r="AM41" s="2">
        <f>Sheet8!AM42/Sheet8!AS42</f>
        <v>0</v>
      </c>
      <c r="AN41" s="2">
        <f>Sheet8!AN42/Sheet8!AS42</f>
        <v>0.45265151515151514</v>
      </c>
      <c r="AO41" s="2">
        <f>Sheet8!AO42/Sheet8!AS42</f>
        <v>0.37878787878787878</v>
      </c>
      <c r="AP41" s="2">
        <f>Sheet8!AP42/Sheet8!AS42</f>
        <v>0.14772727272727273</v>
      </c>
      <c r="AQ41" s="2">
        <f>Sheet8!AQ42/Sheet8!AS42</f>
        <v>2.0833333333333332E-2</v>
      </c>
      <c r="AS41" s="11"/>
      <c r="AU41" s="7">
        <v>12</v>
      </c>
      <c r="AV41" s="2">
        <f>Sheet8!AV42/Sheet8!BD42</f>
        <v>0</v>
      </c>
      <c r="AW41" s="13">
        <f>Sheet8!AW42/Sheet8!BD42</f>
        <v>0</v>
      </c>
      <c r="AX41" s="2">
        <f>Sheet8!AX42/Sheet8!BD42</f>
        <v>0</v>
      </c>
      <c r="AY41" s="2">
        <f>Sheet8!AY42/Sheet8!BD42</f>
        <v>0.45343137254901961</v>
      </c>
      <c r="AZ41" s="2">
        <f>Sheet8!AZ42/Sheet8!BD42</f>
        <v>0.39950980392156865</v>
      </c>
      <c r="BA41" s="2">
        <f>Sheet8!BA42/Sheet8!BD42</f>
        <v>0.14705882352941177</v>
      </c>
      <c r="BB41" s="2">
        <f>Sheet8!BB42/Sheet8!BD42</f>
        <v>0</v>
      </c>
      <c r="BD41" s="11"/>
      <c r="BF41" s="7">
        <v>12</v>
      </c>
      <c r="BG41" s="2">
        <f>Sheet8!BG42/Sheet8!BN42</f>
        <v>0</v>
      </c>
      <c r="BH41" s="13">
        <f>Sheet8!BH42/Sheet8!BN42</f>
        <v>0</v>
      </c>
      <c r="BI41" s="2">
        <f>Sheet8!BI42/Sheet8!BN42</f>
        <v>0</v>
      </c>
      <c r="BJ41" s="2">
        <f>Sheet8!BJ42/Sheet8!BN42</f>
        <v>0.41666666666666669</v>
      </c>
      <c r="BK41" s="2">
        <f>Sheet8!BK42/Sheet8!BN42</f>
        <v>0.4513888888888889</v>
      </c>
      <c r="BL41" s="2">
        <f>Sheet8!BL42/Sheet8!BN42</f>
        <v>0.13194444444444445</v>
      </c>
      <c r="BM41" s="2">
        <f>Sheet8!BM42/Sheet8!BN42</f>
        <v>0</v>
      </c>
      <c r="BN41" s="11"/>
      <c r="BP41" s="7">
        <v>12</v>
      </c>
      <c r="BQ41" s="2">
        <f>Sheet8!BQ42/Sheet8!BY42</f>
        <v>0</v>
      </c>
      <c r="BR41" s="13">
        <f>Sheet8!BR42/Sheet8!BY42</f>
        <v>0</v>
      </c>
      <c r="BS41" s="2">
        <f>Sheet8!BS42/Sheet8!BY42</f>
        <v>0</v>
      </c>
      <c r="BT41" s="2">
        <f>Sheet8!BT42/Sheet8!BY42</f>
        <v>0.375</v>
      </c>
      <c r="BU41" s="2">
        <f>Sheet8!BU42/Sheet8!BY42</f>
        <v>0.58333333333333337</v>
      </c>
      <c r="BV41" s="2">
        <f>Sheet8!BV42/Sheet8!BY42</f>
        <v>4.1666666666666664E-2</v>
      </c>
      <c r="BW41" s="2">
        <f>Sheet8!BW42/Sheet8!BY42</f>
        <v>0</v>
      </c>
    </row>
    <row r="42" spans="1:75" s="7" customFormat="1" x14ac:dyDescent="0.25">
      <c r="B42" s="7">
        <v>8</v>
      </c>
      <c r="C42" s="2">
        <f>Sheet8!C43/Sheet8!K43</f>
        <v>0</v>
      </c>
      <c r="D42" s="2">
        <f>Sheet8!D43/Sheet8!K43</f>
        <v>4.5146726862302479E-3</v>
      </c>
      <c r="E42" s="13">
        <f>Sheet8!E43/Sheet8!K43</f>
        <v>0.16252821670428894</v>
      </c>
      <c r="F42" s="2">
        <f>Sheet8!F43/Sheet8!K43</f>
        <v>0.33521444695259595</v>
      </c>
      <c r="G42" s="2">
        <f>Sheet8!G43/Sheet8!K43</f>
        <v>0.15462753950338601</v>
      </c>
      <c r="H42" s="2">
        <f>Sheet8!H43/Sheet8!K43</f>
        <v>0.11512415349887133</v>
      </c>
      <c r="I42" s="2">
        <f>Sheet8!I43/Sheet8!K43</f>
        <v>0.22799097065462753</v>
      </c>
      <c r="K42" s="11"/>
      <c r="M42" s="7">
        <v>8</v>
      </c>
      <c r="N42" s="2">
        <f>Sheet8!N43/Sheet8!V43</f>
        <v>0</v>
      </c>
      <c r="O42" s="2">
        <f>Sheet8!O43/Sheet8!V43</f>
        <v>0</v>
      </c>
      <c r="P42" s="13">
        <f>Sheet8!P43/Sheet8!V43</f>
        <v>0</v>
      </c>
      <c r="Q42" s="2">
        <f>Sheet8!Q43/Sheet8!V43</f>
        <v>0.421875</v>
      </c>
      <c r="R42" s="2">
        <f>Sheet8!R43/Sheet8!V43</f>
        <v>0.46354166666666669</v>
      </c>
      <c r="S42" s="2">
        <f>Sheet8!S43/Sheet8!V43</f>
        <v>0.11458333333333333</v>
      </c>
      <c r="T42" s="2">
        <f>Sheet8!T43/Sheet8!V43</f>
        <v>0</v>
      </c>
      <c r="V42" s="11"/>
      <c r="X42" s="7">
        <v>8</v>
      </c>
      <c r="Y42" s="2">
        <f>Sheet8!Y43/Sheet8!AG43</f>
        <v>0</v>
      </c>
      <c r="Z42" s="2">
        <f>Sheet8!Z43/Sheet8!AG43</f>
        <v>0</v>
      </c>
      <c r="AA42" s="13">
        <f>Sheet8!AA43/Sheet8!AG43</f>
        <v>0</v>
      </c>
      <c r="AB42" s="2">
        <f>Sheet8!AB43/Sheet8!AG43</f>
        <v>0.25771604938271603</v>
      </c>
      <c r="AC42" s="2">
        <f>Sheet8!AC43/Sheet8!AG43</f>
        <v>0.73611111111111116</v>
      </c>
      <c r="AD42" s="2">
        <f>Sheet8!AD43/Sheet8!AG43</f>
        <v>6.1728395061728392E-3</v>
      </c>
      <c r="AE42" s="2">
        <f>Sheet8!AE43/Sheet8!AG43</f>
        <v>0</v>
      </c>
      <c r="AH42" s="11"/>
      <c r="AJ42" s="7">
        <v>8</v>
      </c>
      <c r="AK42" s="2">
        <f>Sheet8!AK43/Sheet8!AS43</f>
        <v>0</v>
      </c>
      <c r="AL42" s="2">
        <f>Sheet8!AL43/Sheet8!AS43</f>
        <v>0</v>
      </c>
      <c r="AM42" s="13">
        <f>Sheet8!AM43/Sheet8!AS43</f>
        <v>0</v>
      </c>
      <c r="AN42" s="2">
        <f>Sheet8!AN43/Sheet8!AS43</f>
        <v>0.28219696969696972</v>
      </c>
      <c r="AO42" s="2">
        <f>Sheet8!AO43/Sheet8!AS43</f>
        <v>0.71780303030303028</v>
      </c>
      <c r="AP42" s="2">
        <f>Sheet8!AP43/Sheet8!AS43</f>
        <v>0</v>
      </c>
      <c r="AQ42" s="2">
        <f>Sheet8!AQ43/Sheet8!AS43</f>
        <v>0</v>
      </c>
      <c r="AS42" s="11"/>
      <c r="AU42" s="7">
        <v>8</v>
      </c>
      <c r="AV42" s="2">
        <f>Sheet8!AV43/Sheet8!BD43</f>
        <v>0</v>
      </c>
      <c r="AW42" s="2">
        <f>Sheet8!AW43/Sheet8!BD43</f>
        <v>0</v>
      </c>
      <c r="AX42" s="13">
        <f>Sheet8!AX43/Sheet8!BD43</f>
        <v>0</v>
      </c>
      <c r="AY42" s="2">
        <f>Sheet8!AY43/Sheet8!BD43</f>
        <v>0.26470588235294118</v>
      </c>
      <c r="AZ42" s="2">
        <f>Sheet8!AZ43/Sheet8!BD43</f>
        <v>0.73529411764705888</v>
      </c>
      <c r="BA42" s="2">
        <f>Sheet8!BA43/Sheet8!BD43</f>
        <v>0</v>
      </c>
      <c r="BB42" s="2">
        <f>Sheet8!BB43/Sheet8!BD43</f>
        <v>0</v>
      </c>
      <c r="BD42" s="11"/>
      <c r="BF42" s="7">
        <v>8</v>
      </c>
      <c r="BG42" s="2">
        <f>Sheet8!BG43/Sheet8!BN43</f>
        <v>0</v>
      </c>
      <c r="BH42" s="2">
        <f>Sheet8!BH43/Sheet8!BN43</f>
        <v>0</v>
      </c>
      <c r="BI42" s="13">
        <f>Sheet8!BI43/Sheet8!BN43</f>
        <v>0</v>
      </c>
      <c r="BJ42" s="2">
        <f>Sheet8!BJ43/Sheet8!BN43</f>
        <v>0.1423611111111111</v>
      </c>
      <c r="BK42" s="2">
        <f>Sheet8!BK43/Sheet8!BN43</f>
        <v>0.85763888888888884</v>
      </c>
      <c r="BL42" s="2">
        <f>Sheet8!BL43/Sheet8!BN43</f>
        <v>0</v>
      </c>
      <c r="BM42" s="2">
        <f>Sheet8!BM43/Sheet8!BN43</f>
        <v>0</v>
      </c>
      <c r="BN42" s="11"/>
      <c r="BP42" s="7">
        <v>8</v>
      </c>
      <c r="BQ42" s="2">
        <f>Sheet8!BQ43/Sheet8!BY43</f>
        <v>0</v>
      </c>
      <c r="BR42" s="2">
        <f>Sheet8!BR43/Sheet8!BY43</f>
        <v>0</v>
      </c>
      <c r="BS42" s="13">
        <f>Sheet8!BS43/Sheet8!BY43</f>
        <v>0</v>
      </c>
      <c r="BT42" s="2">
        <f>Sheet8!BT43/Sheet8!BY43</f>
        <v>0.10714285714285714</v>
      </c>
      <c r="BU42" s="2">
        <f>Sheet8!BU43/Sheet8!BY43</f>
        <v>0.8928571428571429</v>
      </c>
      <c r="BV42" s="2">
        <f>Sheet8!BV43/Sheet8!BY43</f>
        <v>0</v>
      </c>
      <c r="BW42" s="2">
        <f>Sheet8!BW43/Sheet8!BY43</f>
        <v>0</v>
      </c>
    </row>
    <row r="43" spans="1:75" s="7" customFormat="1" x14ac:dyDescent="0.25">
      <c r="B43" s="7">
        <v>4</v>
      </c>
      <c r="C43" s="2">
        <f>Sheet8!C44/Sheet8!K44</f>
        <v>0</v>
      </c>
      <c r="D43" s="2">
        <f>Sheet8!D44/Sheet8!K44</f>
        <v>4.3902439024390241E-2</v>
      </c>
      <c r="E43" s="2">
        <f>Sheet8!E44/Sheet8!K44</f>
        <v>0.11121951219512195</v>
      </c>
      <c r="F43" s="13">
        <f>Sheet8!F44/Sheet8!K44</f>
        <v>0.10439024390243902</v>
      </c>
      <c r="G43" s="2">
        <f>Sheet8!G44/Sheet8!K44</f>
        <v>6.7317073170731712E-2</v>
      </c>
      <c r="H43" s="2">
        <f>Sheet8!H44/Sheet8!K44</f>
        <v>7.5121951219512192E-2</v>
      </c>
      <c r="I43" s="2">
        <f>Sheet8!I44/Sheet8!K44</f>
        <v>0.59804878048780485</v>
      </c>
      <c r="K43" s="11"/>
      <c r="M43" s="7">
        <v>4</v>
      </c>
      <c r="N43" s="2">
        <f>Sheet8!N44/Sheet8!V44</f>
        <v>0</v>
      </c>
      <c r="O43" s="2">
        <f>Sheet8!O44/Sheet8!V44</f>
        <v>3.6622583926754833E-2</v>
      </c>
      <c r="P43" s="2">
        <f>Sheet8!P44/Sheet8!V44</f>
        <v>9.8677517802644971E-2</v>
      </c>
      <c r="Q43" s="13">
        <f>Sheet8!Q44/Sheet8!V44</f>
        <v>0.10681586978636826</v>
      </c>
      <c r="R43" s="2">
        <f>Sheet8!R44/Sheet8!V44</f>
        <v>8.8504577822990843E-2</v>
      </c>
      <c r="S43" s="2">
        <f>Sheet8!S44/Sheet8!V44</f>
        <v>0.10986775178026449</v>
      </c>
      <c r="T43" s="2">
        <f>Sheet8!T44/Sheet8!V44</f>
        <v>0.55951169888097663</v>
      </c>
      <c r="V43" s="11"/>
      <c r="X43" s="7">
        <v>4</v>
      </c>
      <c r="Y43" s="2">
        <f>Sheet8!Y44/Sheet8!AG44</f>
        <v>0</v>
      </c>
      <c r="Z43" s="2">
        <f>Sheet8!Z44/Sheet8!AG44</f>
        <v>6.9444444444444441E-3</v>
      </c>
      <c r="AA43" s="2">
        <f>Sheet8!AA44/Sheet8!AG44</f>
        <v>9.0277777777777776E-2</v>
      </c>
      <c r="AB43" s="13">
        <f>Sheet8!AB44/Sheet8!AG44</f>
        <v>0.15972222222222221</v>
      </c>
      <c r="AC43" s="2">
        <f>Sheet8!AC44/Sheet8!AG44</f>
        <v>7.0601851851851846E-2</v>
      </c>
      <c r="AD43" s="2">
        <f>Sheet8!AD44/Sheet8!AG44</f>
        <v>7.7546296296296294E-2</v>
      </c>
      <c r="AE43" s="2">
        <f>Sheet8!AE44/Sheet8!AG44</f>
        <v>0.59490740740740744</v>
      </c>
      <c r="AH43" s="11"/>
      <c r="AJ43" s="7">
        <v>4</v>
      </c>
      <c r="AK43" s="2">
        <f>Sheet8!AK44/Sheet8!AS44</f>
        <v>0</v>
      </c>
      <c r="AL43" s="2">
        <f>Sheet8!AL44/Sheet8!AS44</f>
        <v>0</v>
      </c>
      <c r="AM43" s="2">
        <f>Sheet8!AM44/Sheet8!AS44</f>
        <v>0</v>
      </c>
      <c r="AN43" s="13">
        <f>Sheet8!AN44/Sheet8!AS44</f>
        <v>0.140625</v>
      </c>
      <c r="AO43" s="2">
        <f>Sheet8!AO44/Sheet8!AS44</f>
        <v>0.16051136363636365</v>
      </c>
      <c r="AP43" s="2">
        <f>Sheet8!AP44/Sheet8!AS44</f>
        <v>7.9545454545454544E-2</v>
      </c>
      <c r="AQ43" s="2">
        <f>Sheet8!AQ44/Sheet8!AS44</f>
        <v>0.61931818181818177</v>
      </c>
      <c r="AS43" s="11"/>
      <c r="AU43" s="7">
        <v>4</v>
      </c>
      <c r="AV43" s="2">
        <f>Sheet8!AV44/Sheet8!BD44</f>
        <v>0</v>
      </c>
      <c r="AW43" s="2">
        <f>Sheet8!AW44/Sheet8!BD44</f>
        <v>0</v>
      </c>
      <c r="AX43" s="2">
        <f>Sheet8!AX44/Sheet8!BD44</f>
        <v>0</v>
      </c>
      <c r="AY43" s="13">
        <f>Sheet8!AY44/Sheet8!BD44</f>
        <v>0</v>
      </c>
      <c r="AZ43" s="2">
        <f>Sheet8!AZ44/Sheet8!BD44</f>
        <v>9.1911764705882359E-2</v>
      </c>
      <c r="BA43" s="2">
        <f>Sheet8!BA44/Sheet8!BD44</f>
        <v>0.32169117647058826</v>
      </c>
      <c r="BB43" s="2">
        <f>Sheet8!BB44/Sheet8!BD44</f>
        <v>0.58639705882352944</v>
      </c>
      <c r="BD43" s="11"/>
      <c r="BF43" s="7">
        <v>4</v>
      </c>
      <c r="BG43" s="2">
        <f>Sheet8!BG44/Sheet8!BN44</f>
        <v>0</v>
      </c>
      <c r="BH43" s="2">
        <f>Sheet8!BH44/Sheet8!BN44</f>
        <v>0</v>
      </c>
      <c r="BI43" s="2">
        <f>Sheet8!BI44/Sheet8!BN44</f>
        <v>0</v>
      </c>
      <c r="BJ43" s="13">
        <f>Sheet8!BJ44/Sheet8!BN44</f>
        <v>0</v>
      </c>
      <c r="BK43" s="2">
        <f>Sheet8!BK44/Sheet8!BN44</f>
        <v>0</v>
      </c>
      <c r="BL43" s="2">
        <f>Sheet8!BL44/Sheet8!BN44</f>
        <v>0.51041666666666663</v>
      </c>
      <c r="BM43" s="2">
        <f>Sheet8!BM44/Sheet8!BN44</f>
        <v>0.48958333333333331</v>
      </c>
      <c r="BN43" s="11"/>
      <c r="BP43" s="7">
        <v>4</v>
      </c>
      <c r="BQ43" s="2">
        <f>Sheet8!BQ44/Sheet8!BY44</f>
        <v>0</v>
      </c>
      <c r="BR43" s="2">
        <f>Sheet8!BR44/Sheet8!BY44</f>
        <v>0</v>
      </c>
      <c r="BS43" s="2">
        <f>Sheet8!BS44/Sheet8!BY44</f>
        <v>0</v>
      </c>
      <c r="BT43" s="13">
        <f>Sheet8!BT44/Sheet8!BY44</f>
        <v>0</v>
      </c>
      <c r="BU43" s="2">
        <f>Sheet8!BU44/Sheet8!BY44</f>
        <v>0</v>
      </c>
      <c r="BV43" s="2">
        <f>Sheet8!BV44/Sheet8!BY44</f>
        <v>0.5</v>
      </c>
      <c r="BW43" s="2">
        <f>Sheet8!BW44/Sheet8!BY44</f>
        <v>0.5</v>
      </c>
    </row>
    <row r="44" spans="1:75" s="7" customFormat="1" x14ac:dyDescent="0.25">
      <c r="B44" s="7">
        <v>3</v>
      </c>
      <c r="C44" s="2">
        <f>Sheet8!C45/Sheet8!K45</f>
        <v>0</v>
      </c>
      <c r="D44" s="2">
        <f>Sheet8!D45/Sheet8!K45</f>
        <v>1.0416666666666666E-2</v>
      </c>
      <c r="E44" s="2">
        <f>Sheet8!E45/Sheet8!K45</f>
        <v>7.5231481481481483E-2</v>
      </c>
      <c r="F44" s="2">
        <f>Sheet8!F45/Sheet8!K45</f>
        <v>0.15162037037037038</v>
      </c>
      <c r="G44" s="13">
        <f>Sheet8!G45/Sheet8!K45</f>
        <v>0.14120370370370369</v>
      </c>
      <c r="H44" s="2">
        <f>Sheet8!H45/Sheet8!K45</f>
        <v>0.14814814814814814</v>
      </c>
      <c r="I44" s="2">
        <f>Sheet8!I45/Sheet8!K45</f>
        <v>0.47337962962962965</v>
      </c>
      <c r="K44" s="11"/>
      <c r="M44" s="7">
        <v>3</v>
      </c>
      <c r="N44" s="2">
        <f>Sheet8!N45/Sheet8!V45</f>
        <v>0</v>
      </c>
      <c r="O44" s="2">
        <f>Sheet8!O45/Sheet8!V45</f>
        <v>3.968253968253968E-3</v>
      </c>
      <c r="P44" s="2">
        <f>Sheet8!P45/Sheet8!V45</f>
        <v>1.7195767195767195E-2</v>
      </c>
      <c r="Q44" s="2">
        <f>Sheet8!Q45/Sheet8!V45</f>
        <v>8.9947089947089942E-2</v>
      </c>
      <c r="R44" s="13">
        <f>Sheet8!R45/Sheet8!V45</f>
        <v>0.17063492063492064</v>
      </c>
      <c r="S44" s="2">
        <f>Sheet8!S45/Sheet8!V45</f>
        <v>0.20634920634920634</v>
      </c>
      <c r="T44" s="2">
        <f>Sheet8!T45/Sheet8!V45</f>
        <v>0.51190476190476186</v>
      </c>
      <c r="V44" s="11"/>
      <c r="X44" s="7">
        <v>3</v>
      </c>
      <c r="Y44" s="2">
        <f>Sheet8!Y45/Sheet8!AG45</f>
        <v>0</v>
      </c>
      <c r="Z44" s="2">
        <f>Sheet8!Z45/Sheet8!AG45</f>
        <v>1.5527950310559005E-3</v>
      </c>
      <c r="AA44" s="2">
        <f>Sheet8!AA45/Sheet8!AG45</f>
        <v>2.0186335403726708E-2</v>
      </c>
      <c r="AB44" s="2">
        <f>Sheet8!AB45/Sheet8!AG45</f>
        <v>4.0372670807453416E-2</v>
      </c>
      <c r="AC44" s="13">
        <f>Sheet8!AC45/Sheet8!AG45</f>
        <v>0.14130434782608695</v>
      </c>
      <c r="AD44" s="2">
        <f>Sheet8!AD45/Sheet8!AG45</f>
        <v>0.2608695652173913</v>
      </c>
      <c r="AE44" s="2">
        <f>Sheet8!AE45/Sheet8!AG45</f>
        <v>0.5357142857142857</v>
      </c>
      <c r="AH44" s="11"/>
      <c r="AJ44" s="7">
        <v>3</v>
      </c>
      <c r="AK44" s="2">
        <f>Sheet8!AK45/Sheet8!AS45</f>
        <v>0</v>
      </c>
      <c r="AL44" s="2">
        <f>Sheet8!AL45/Sheet8!AS45</f>
        <v>1.9011406844106464E-3</v>
      </c>
      <c r="AM44" s="2">
        <f>Sheet8!AM45/Sheet8!AS45</f>
        <v>1.5209125475285171E-2</v>
      </c>
      <c r="AN44" s="2">
        <f>Sheet8!AN45/Sheet8!AS45</f>
        <v>1.1406844106463879E-2</v>
      </c>
      <c r="AO44" s="13">
        <f>Sheet8!AO45/Sheet8!AS45</f>
        <v>0.10836501901140684</v>
      </c>
      <c r="AP44" s="2">
        <f>Sheet8!AP45/Sheet8!AS45</f>
        <v>0.30608365019011408</v>
      </c>
      <c r="AQ44" s="2">
        <f>Sheet8!AQ45/Sheet8!AS45</f>
        <v>0.55703422053231944</v>
      </c>
      <c r="AS44" s="11"/>
      <c r="AU44" s="7">
        <v>3</v>
      </c>
      <c r="AV44" s="2">
        <f>Sheet8!AV45/Sheet8!BD45</f>
        <v>0</v>
      </c>
      <c r="AW44" s="2">
        <f>Sheet8!AW45/Sheet8!BD45</f>
        <v>0</v>
      </c>
      <c r="AX44" s="2">
        <f>Sheet8!AX45/Sheet8!BD45</f>
        <v>1.2254901960784314E-2</v>
      </c>
      <c r="AY44" s="2">
        <f>Sheet8!AY45/Sheet8!BD45</f>
        <v>7.3529411764705881E-3</v>
      </c>
      <c r="AZ44" s="13">
        <f>Sheet8!AZ45/Sheet8!BD45</f>
        <v>1.9607843137254902E-2</v>
      </c>
      <c r="BA44" s="2">
        <f>Sheet8!BA45/Sheet8!BD45</f>
        <v>0.46323529411764708</v>
      </c>
      <c r="BB44" s="2">
        <f>Sheet8!BB45/Sheet8!BD45</f>
        <v>0.49754901960784315</v>
      </c>
      <c r="BD44" s="11"/>
      <c r="BF44" s="7">
        <v>3</v>
      </c>
      <c r="BG44" s="2">
        <f>Sheet8!BG45/Sheet8!BN45</f>
        <v>0</v>
      </c>
      <c r="BH44" s="2">
        <f>Sheet8!BH45/Sheet8!BN45</f>
        <v>0</v>
      </c>
      <c r="BI44" s="2">
        <f>Sheet8!BI45/Sheet8!BN45</f>
        <v>0</v>
      </c>
      <c r="BJ44" s="2">
        <f>Sheet8!BJ45/Sheet8!BN45</f>
        <v>0</v>
      </c>
      <c r="BK44" s="13">
        <f>Sheet8!BK45/Sheet8!BN45</f>
        <v>0</v>
      </c>
      <c r="BL44" s="2">
        <f>Sheet8!BL45/Sheet8!BN45</f>
        <v>0.50694444444444442</v>
      </c>
      <c r="BM44" s="2">
        <f>Sheet8!BM45/Sheet8!BN45</f>
        <v>0.49305555555555558</v>
      </c>
      <c r="BN44" s="11"/>
      <c r="BP44" s="7">
        <v>3</v>
      </c>
      <c r="BQ44" s="2">
        <f>Sheet8!BQ45/Sheet8!BY45</f>
        <v>0</v>
      </c>
      <c r="BR44" s="2">
        <f>Sheet8!BR45/Sheet8!BY45</f>
        <v>0</v>
      </c>
      <c r="BS44" s="2">
        <f>Sheet8!BS45/Sheet8!BY45</f>
        <v>0</v>
      </c>
      <c r="BT44" s="2">
        <f>Sheet8!BT45/Sheet8!BY45</f>
        <v>0</v>
      </c>
      <c r="BU44" s="13">
        <f>Sheet8!BU45/Sheet8!BY45</f>
        <v>0</v>
      </c>
      <c r="BV44" s="2">
        <f>Sheet8!BV45/Sheet8!BY45</f>
        <v>0.47023809523809523</v>
      </c>
      <c r="BW44" s="2">
        <f>Sheet8!BW45/Sheet8!BY45</f>
        <v>0.52976190476190477</v>
      </c>
    </row>
    <row r="45" spans="1:75" s="7" customFormat="1" x14ac:dyDescent="0.25">
      <c r="B45" s="7">
        <v>2</v>
      </c>
      <c r="C45" s="2">
        <f>Sheet8!C46/Sheet8!K46</f>
        <v>0</v>
      </c>
      <c r="D45" s="2">
        <f>Sheet8!D46/Sheet8!K46</f>
        <v>1.1467889908256881E-3</v>
      </c>
      <c r="E45" s="2">
        <f>Sheet8!E46/Sheet8!K46</f>
        <v>1.9495412844036698E-2</v>
      </c>
      <c r="F45" s="2">
        <f>Sheet8!F46/Sheet8!K46</f>
        <v>4.7018348623853214E-2</v>
      </c>
      <c r="G45" s="2">
        <f>Sheet8!G46/Sheet8!K46</f>
        <v>0.13761467889908258</v>
      </c>
      <c r="H45" s="13">
        <f>Sheet8!H46/Sheet8!K46</f>
        <v>0.21444954128440366</v>
      </c>
      <c r="I45" s="2">
        <f>Sheet8!I46/Sheet8!K46</f>
        <v>0.58027522935779818</v>
      </c>
      <c r="K45" s="11"/>
      <c r="M45" s="7">
        <v>2</v>
      </c>
      <c r="N45" s="2">
        <f>Sheet8!N46/Sheet8!V46</f>
        <v>0</v>
      </c>
      <c r="O45" s="2">
        <f>Sheet8!O46/Sheet8!V46</f>
        <v>0</v>
      </c>
      <c r="P45" s="2">
        <f>Sheet8!P46/Sheet8!V46</f>
        <v>1.4360313315926894E-2</v>
      </c>
      <c r="Q45" s="2">
        <f>Sheet8!Q46/Sheet8!V46</f>
        <v>1.6971279373368148E-2</v>
      </c>
      <c r="R45" s="2">
        <f>Sheet8!R46/Sheet8!V46</f>
        <v>5.87467362924282E-2</v>
      </c>
      <c r="S45" s="13">
        <f>Sheet8!S46/Sheet8!V46</f>
        <v>0.25195822454308092</v>
      </c>
      <c r="T45" s="2">
        <f>Sheet8!T46/Sheet8!V46</f>
        <v>0.65796344647519578</v>
      </c>
      <c r="V45" s="11"/>
      <c r="X45" s="7">
        <v>2</v>
      </c>
      <c r="Y45" s="2">
        <f>Sheet8!Y46/Sheet8!AG46</f>
        <v>0</v>
      </c>
      <c r="Z45" s="2">
        <f>Sheet8!Z46/Sheet8!AG46</f>
        <v>0</v>
      </c>
      <c r="AA45" s="2">
        <f>Sheet8!AA46/Sheet8!AG46</f>
        <v>0</v>
      </c>
      <c r="AB45" s="2">
        <f>Sheet8!AB46/Sheet8!AG46</f>
        <v>1.6975308641975308E-2</v>
      </c>
      <c r="AC45" s="2">
        <f>Sheet8!AC46/Sheet8!AG46</f>
        <v>2.1604938271604937E-2</v>
      </c>
      <c r="AD45" s="13">
        <f>Sheet8!AD46/Sheet8!AG46</f>
        <v>0.19598765432098766</v>
      </c>
      <c r="AE45" s="2">
        <f>Sheet8!AE46/Sheet8!AG46</f>
        <v>0.76543209876543206</v>
      </c>
      <c r="AH45" s="11"/>
      <c r="AJ45" s="7">
        <v>2</v>
      </c>
      <c r="AK45" s="2">
        <f>Sheet8!AK46/Sheet8!AS46</f>
        <v>0</v>
      </c>
      <c r="AL45" s="2">
        <f>Sheet8!AL46/Sheet8!AS46</f>
        <v>0</v>
      </c>
      <c r="AM45" s="2">
        <f>Sheet8!AM46/Sheet8!AS46</f>
        <v>0</v>
      </c>
      <c r="AN45" s="2">
        <f>Sheet8!AN46/Sheet8!AS46</f>
        <v>7.575757575757576E-3</v>
      </c>
      <c r="AO45" s="2">
        <f>Sheet8!AO46/Sheet8!AS46</f>
        <v>1.893939393939394E-2</v>
      </c>
      <c r="AP45" s="13">
        <f>Sheet8!AP46/Sheet8!AS46</f>
        <v>8.5227272727272721E-2</v>
      </c>
      <c r="AQ45" s="2">
        <f>Sheet8!AQ46/Sheet8!AS46</f>
        <v>0.8882575757575758</v>
      </c>
      <c r="AS45" s="11"/>
      <c r="AU45" s="7">
        <v>2</v>
      </c>
      <c r="AV45" s="2">
        <f>Sheet8!AV46/Sheet8!BD46</f>
        <v>0</v>
      </c>
      <c r="AW45" s="2">
        <f>Sheet8!AW46/Sheet8!BD46</f>
        <v>0</v>
      </c>
      <c r="AX45" s="2">
        <f>Sheet8!AX46/Sheet8!BD46</f>
        <v>0</v>
      </c>
      <c r="AY45" s="2">
        <f>Sheet8!AY46/Sheet8!BD46</f>
        <v>0</v>
      </c>
      <c r="AZ45" s="2">
        <f>Sheet8!AZ46/Sheet8!BD46</f>
        <v>9.8039215686274508E-3</v>
      </c>
      <c r="BA45" s="13">
        <f>Sheet8!BA46/Sheet8!BD46</f>
        <v>4.9019607843137254E-2</v>
      </c>
      <c r="BB45" s="2">
        <f>Sheet8!BB46/Sheet8!BD46</f>
        <v>0.94117647058823528</v>
      </c>
      <c r="BD45" s="11"/>
      <c r="BF45" s="7">
        <v>2</v>
      </c>
      <c r="BG45" s="2">
        <f>Sheet8!BG46/Sheet8!BN46</f>
        <v>0</v>
      </c>
      <c r="BH45" s="2">
        <f>Sheet8!BH46/Sheet8!BN46</f>
        <v>0</v>
      </c>
      <c r="BI45" s="2">
        <f>Sheet8!BI46/Sheet8!BN46</f>
        <v>0</v>
      </c>
      <c r="BJ45" s="2">
        <f>Sheet8!BJ46/Sheet8!BN46</f>
        <v>0</v>
      </c>
      <c r="BK45" s="2">
        <f>Sheet8!BK46/Sheet8!BN46</f>
        <v>0</v>
      </c>
      <c r="BL45" s="13">
        <f>Sheet8!BL46/Sheet8!BN46</f>
        <v>5.5555555555555552E-2</v>
      </c>
      <c r="BM45" s="2">
        <f>Sheet8!BM46/Sheet8!BN46</f>
        <v>0.94444444444444442</v>
      </c>
      <c r="BN45" s="11"/>
      <c r="BP45" s="7">
        <v>2</v>
      </c>
      <c r="BQ45" s="2">
        <f>Sheet8!BQ46/Sheet8!BY46</f>
        <v>0</v>
      </c>
      <c r="BR45" s="2">
        <f>Sheet8!BR46/Sheet8!BY46</f>
        <v>0</v>
      </c>
      <c r="BS45" s="2">
        <f>Sheet8!BS46/Sheet8!BY46</f>
        <v>0</v>
      </c>
      <c r="BT45" s="2">
        <f>Sheet8!BT46/Sheet8!BY46</f>
        <v>0</v>
      </c>
      <c r="BU45" s="2">
        <f>Sheet8!BU46/Sheet8!BY46</f>
        <v>0</v>
      </c>
      <c r="BV45" s="13">
        <f>Sheet8!BV46/Sheet8!BY46</f>
        <v>6.5476190476190479E-2</v>
      </c>
      <c r="BW45" s="2">
        <f>Sheet8!BW46/Sheet8!BY46</f>
        <v>0.93452380952380953</v>
      </c>
    </row>
    <row r="46" spans="1:75" s="7" customFormat="1" x14ac:dyDescent="0.25">
      <c r="B46" s="7">
        <v>1</v>
      </c>
      <c r="C46" s="2">
        <f>Sheet8!C47/Sheet8!K47</f>
        <v>0</v>
      </c>
      <c r="D46" s="2">
        <f>Sheet8!D47/Sheet8!K47</f>
        <v>0</v>
      </c>
      <c r="E46" s="2">
        <f>Sheet8!E47/Sheet8!K47</f>
        <v>0</v>
      </c>
      <c r="F46" s="2">
        <f>Sheet8!F47/Sheet8!K47</f>
        <v>1.1261261261261261E-2</v>
      </c>
      <c r="G46" s="2">
        <f>Sheet8!G47/Sheet8!K47</f>
        <v>3.2657657657657657E-2</v>
      </c>
      <c r="H46" s="2">
        <f>Sheet8!H47/Sheet8!K47</f>
        <v>0.20495495495495494</v>
      </c>
      <c r="I46" s="13">
        <f>Sheet8!I47/Sheet8!K47</f>
        <v>0.75112612612612617</v>
      </c>
      <c r="K46" s="11"/>
      <c r="M46" s="7">
        <v>1</v>
      </c>
      <c r="N46" s="2">
        <f>Sheet8!N47/Sheet8!V47</f>
        <v>0</v>
      </c>
      <c r="O46" s="2">
        <f>Sheet8!O47/Sheet8!V47</f>
        <v>0</v>
      </c>
      <c r="P46" s="2">
        <f>Sheet8!P47/Sheet8!V47</f>
        <v>0</v>
      </c>
      <c r="Q46" s="2">
        <f>Sheet8!Q47/Sheet8!V47</f>
        <v>0</v>
      </c>
      <c r="R46" s="2">
        <f>Sheet8!R47/Sheet8!V47</f>
        <v>9.1145833333333339E-3</v>
      </c>
      <c r="S46" s="2">
        <f>Sheet8!S47/Sheet8!V47</f>
        <v>0.13802083333333334</v>
      </c>
      <c r="T46" s="13">
        <f>Sheet8!T47/Sheet8!V47</f>
        <v>0.85286458333333337</v>
      </c>
      <c r="V46" s="11"/>
      <c r="X46" s="7">
        <v>1</v>
      </c>
      <c r="Y46" s="2">
        <f>Sheet8!Y47/Sheet8!AG47</f>
        <v>0</v>
      </c>
      <c r="Z46" s="2">
        <f>Sheet8!Z47/Sheet8!AG47</f>
        <v>0</v>
      </c>
      <c r="AA46" s="2">
        <f>Sheet8!AA47/Sheet8!AG47</f>
        <v>0</v>
      </c>
      <c r="AB46" s="2">
        <f>Sheet8!AB47/Sheet8!AG47</f>
        <v>0</v>
      </c>
      <c r="AC46" s="2">
        <f>Sheet8!AC47/Sheet8!AG47</f>
        <v>0</v>
      </c>
      <c r="AD46" s="2">
        <f>Sheet8!AD47/Sheet8!AG47</f>
        <v>5.0925925925925923E-2</v>
      </c>
      <c r="AE46" s="13">
        <f>Sheet8!AE47/Sheet8!AG47</f>
        <v>0.94907407407407407</v>
      </c>
      <c r="AH46" s="11"/>
      <c r="AJ46" s="7">
        <v>1</v>
      </c>
      <c r="AK46" s="2">
        <f>Sheet8!AK47/Sheet8!AS47</f>
        <v>0</v>
      </c>
      <c r="AL46" s="2">
        <f>Sheet8!AL47/Sheet8!AS47</f>
        <v>0</v>
      </c>
      <c r="AM46" s="2">
        <f>Sheet8!AM47/Sheet8!AS47</f>
        <v>0</v>
      </c>
      <c r="AN46" s="2">
        <f>Sheet8!AN47/Sheet8!AS47</f>
        <v>0</v>
      </c>
      <c r="AO46" s="2">
        <f>Sheet8!AO47/Sheet8!AS47</f>
        <v>0</v>
      </c>
      <c r="AP46" s="2">
        <f>Sheet8!AP47/Sheet8!AS47</f>
        <v>1.893939393939394E-3</v>
      </c>
      <c r="AQ46" s="13">
        <f>Sheet8!AQ47/Sheet8!AS47</f>
        <v>0.99810606060606055</v>
      </c>
      <c r="AS46" s="11"/>
      <c r="AU46" s="7">
        <v>1</v>
      </c>
      <c r="AV46" s="2">
        <f>Sheet8!AV47/Sheet8!BD47</f>
        <v>0</v>
      </c>
      <c r="AW46" s="2">
        <f>Sheet8!AW47/Sheet8!BD47</f>
        <v>0</v>
      </c>
      <c r="AX46" s="2">
        <f>Sheet8!AX47/Sheet8!BD47</f>
        <v>0</v>
      </c>
      <c r="AY46" s="2">
        <f>Sheet8!AY47/Sheet8!BD47</f>
        <v>0</v>
      </c>
      <c r="AZ46" s="2">
        <f>Sheet8!AZ47/Sheet8!BD47</f>
        <v>0</v>
      </c>
      <c r="BA46" s="2">
        <f>Sheet8!BA47/Sheet8!BD47</f>
        <v>0</v>
      </c>
      <c r="BB46" s="13">
        <f>Sheet8!BB47/Sheet8!BD47</f>
        <v>1</v>
      </c>
      <c r="BD46" s="11"/>
      <c r="BF46" s="7">
        <v>1</v>
      </c>
      <c r="BG46" s="2">
        <f>Sheet8!BG47/Sheet8!BN47</f>
        <v>0</v>
      </c>
      <c r="BH46" s="2">
        <f>Sheet8!BH47/Sheet8!BN47</f>
        <v>0</v>
      </c>
      <c r="BI46" s="2">
        <f>Sheet8!BI47/Sheet8!BN47</f>
        <v>0</v>
      </c>
      <c r="BJ46" s="2">
        <f>Sheet8!BJ47/Sheet8!BN47</f>
        <v>0</v>
      </c>
      <c r="BK46" s="2">
        <f>Sheet8!BK47/Sheet8!BN47</f>
        <v>0</v>
      </c>
      <c r="BL46" s="2">
        <f>Sheet8!BL47/Sheet8!BN47</f>
        <v>0</v>
      </c>
      <c r="BM46" s="13">
        <f>Sheet8!BM47/Sheet8!BN47</f>
        <v>1</v>
      </c>
      <c r="BN46" s="11"/>
      <c r="BP46" s="7">
        <v>1</v>
      </c>
      <c r="BQ46" s="2">
        <f>Sheet8!BQ47/Sheet8!BY47</f>
        <v>0</v>
      </c>
      <c r="BR46" s="2">
        <f>Sheet8!BR47/Sheet8!BY47</f>
        <v>0</v>
      </c>
      <c r="BS46" s="2">
        <f>Sheet8!BS47/Sheet8!BY47</f>
        <v>0</v>
      </c>
      <c r="BT46" s="2">
        <f>Sheet8!BT47/Sheet8!BY47</f>
        <v>0</v>
      </c>
      <c r="BU46" s="2">
        <f>Sheet8!BU47/Sheet8!BY47</f>
        <v>0</v>
      </c>
      <c r="BV46" s="2">
        <f>Sheet8!BV47/Sheet8!BY47</f>
        <v>0</v>
      </c>
      <c r="BW46" s="13">
        <f>Sheet8!BW47/Sheet8!BY47</f>
        <v>1</v>
      </c>
    </row>
    <row r="47" spans="1:75" x14ac:dyDescent="0.25">
      <c r="D47" s="3">
        <f>SUM(D41,O41,Z41,AL41,AW41,BH41,BR41)/7</f>
        <v>3.2175032175032173E-3</v>
      </c>
      <c r="E47" s="3"/>
      <c r="F47" s="3"/>
      <c r="G47" s="3"/>
      <c r="H47" s="3"/>
      <c r="I47" s="3"/>
    </row>
    <row r="48" spans="1:75" x14ac:dyDescent="0.25">
      <c r="B48" t="s">
        <v>3</v>
      </c>
      <c r="C48" s="4">
        <f xml:space="preserve"> SUM(C40,D41,E42,F43,G44,H45,I46)/7</f>
        <v>0.199460050606212</v>
      </c>
      <c r="E48" s="3">
        <f>SUM(E42,P42,AA42,AM42,AX42,BI42,BS42)/7</f>
        <v>2.3218316672041276E-2</v>
      </c>
      <c r="F48" s="3">
        <f>SUM(F43,D41,E42)/SUM(G44,H45,I46)</f>
        <v>0.26151642385406959</v>
      </c>
      <c r="G48" s="3"/>
      <c r="H48" s="3"/>
      <c r="I48" s="3"/>
      <c r="M48" t="s">
        <v>3</v>
      </c>
      <c r="N48" s="4">
        <f xml:space="preserve"> SUM(N40,O41,P42,Q43,R44,S45,T46)/7</f>
        <v>0.19746765689967186</v>
      </c>
      <c r="X48" t="s">
        <v>3</v>
      </c>
      <c r="Y48" s="4">
        <f xml:space="preserve"> SUM(Y40,Z41,AA42,AB43,AC44,AD45,AE46)/7</f>
        <v>0.20658404263476729</v>
      </c>
      <c r="AJ48" t="s">
        <v>3</v>
      </c>
      <c r="AK48" s="4">
        <f xml:space="preserve"> SUM(AK40,AL41,AM42,AN43,AO44,AP45,AQ46)/7</f>
        <v>0.19033190747782003</v>
      </c>
      <c r="AU48" t="s">
        <v>3</v>
      </c>
      <c r="AV48" s="4">
        <f xml:space="preserve"> SUM(AV40,AW41,AX42,AY43,AZ44,BA45,BB46)/7</f>
        <v>0.15266106442577029</v>
      </c>
      <c r="BF48" t="s">
        <v>3</v>
      </c>
      <c r="BG48" s="4">
        <f xml:space="preserve"> SUM(BG40,BH41,BI42,BJ43,BK44,BL45,BM46)/7</f>
        <v>0.15079365079365079</v>
      </c>
      <c r="BP48" t="s">
        <v>3</v>
      </c>
      <c r="BQ48" s="4">
        <f xml:space="preserve"> SUM(BQ40,BR41,BS42,BT43,BU44,BV45,BW46)/7</f>
        <v>0.1522108843537415</v>
      </c>
    </row>
    <row r="49" spans="2:75" x14ac:dyDescent="0.25">
      <c r="B49" t="s">
        <v>4</v>
      </c>
      <c r="C49" s="4">
        <f>SUM(E43:G43,C40,C41:E41,D42:F42,F44:H44,G45:I45,H46:I46)/7</f>
        <v>0.47261008744995564</v>
      </c>
      <c r="E49" s="3">
        <f>SUM(H45,S45,AD45,AP45,BA45,BL45,BV45)/7</f>
        <v>0.1310962923929469</v>
      </c>
      <c r="F49" s="3">
        <f>SUM(F43,Q43,AB43,AN43,AY43,BJ43,BT43)/7</f>
        <v>7.3079047987289925E-2</v>
      </c>
      <c r="G49" s="3"/>
      <c r="H49" s="3"/>
      <c r="I49" s="3"/>
      <c r="M49" t="s">
        <v>4</v>
      </c>
      <c r="N49" s="4">
        <f>SUM(P43:R43,N40,N41:P41,O42:Q42,Q44:S44,R45:T45,S46:T46)/7</f>
        <v>0.45225650090294184</v>
      </c>
      <c r="X49" t="s">
        <v>4</v>
      </c>
      <c r="Y49" s="4">
        <f>SUM(AA43:AC43,Y40,Y41:AA41,Z42:AB42,AB44:AD44,AC45:AE45,AD46:AE46)/7</f>
        <v>0.42912702520621776</v>
      </c>
      <c r="AJ49" t="s">
        <v>4</v>
      </c>
      <c r="AK49" s="4">
        <f>SUM(AM43:AO43,AK40,AK41:AM41,AL42:AN42,AN44:AP44,AO45:AQ45,AP46:AQ46)/7</f>
        <v>0.42880186986650864</v>
      </c>
      <c r="AU49" t="s">
        <v>4</v>
      </c>
      <c r="AV49" s="4">
        <f>SUM(AX43:AZ43,AV40,AV41:AX41,AW42:AY42,AY44:BA44,AZ45:BB45,BA46:BB46)/7</f>
        <v>0.40668767507002801</v>
      </c>
      <c r="BF49" t="s">
        <v>4</v>
      </c>
      <c r="BG49" s="4">
        <f>SUM(BI43:BK43,BG40,BG41:BI41,BH42:BJ42,BJ44:BL44,BK45:BM45,BL46:BM46)/7</f>
        <v>0.37847222222222221</v>
      </c>
      <c r="BP49" t="s">
        <v>4</v>
      </c>
      <c r="BQ49" s="4">
        <f>SUM(BS43:BU43,BQ40,BQ41:BS41,BR42:BT42,BT44:BV44,BU45:BW45,BV46:BW46)/7</f>
        <v>0.36819727891156467</v>
      </c>
    </row>
    <row r="50" spans="2:75" x14ac:dyDescent="0.25">
      <c r="B50" t="s">
        <v>5</v>
      </c>
      <c r="C50" s="4">
        <f>SUM(C40:E40,C41:F41,C42:G42,D43:H43,E44:I44,F45:I45,G46:I46)/7</f>
        <v>0.64087293717007143</v>
      </c>
      <c r="E50" s="3">
        <f>SUM(D40:I40,E41:I41,F42:I42,G43:I43,H44:I44,I45)/SUM(C41:C46,D42:D46,E43:E46,F44:F46,G45:G46,H46)</f>
        <v>4.4095020020824238</v>
      </c>
      <c r="F50" s="3"/>
      <c r="G50" s="3">
        <f>SUM(G44,R44,AC44,AO44,AZ44,BK44,BU44)/7</f>
        <v>8.3016547759053289E-2</v>
      </c>
      <c r="H50" s="3"/>
      <c r="I50" s="3"/>
      <c r="M50" t="s">
        <v>5</v>
      </c>
      <c r="N50" s="4">
        <f>SUM(N40:P40,N41:Q41,N42:R42,O43:S43,P44:T44,Q45:T45,R46:T46)/7</f>
        <v>0.67321775959545371</v>
      </c>
      <c r="X50" t="s">
        <v>5</v>
      </c>
      <c r="Y50" s="4">
        <f>SUM(Y40:AA40,Y41:AB41,Y42:AC42,Z43:AD43,AA44:AE44,AB45:AE45,AC46:AE46)/7</f>
        <v>0.68749863069221251</v>
      </c>
      <c r="AJ50" t="s">
        <v>5</v>
      </c>
      <c r="AK50" s="4">
        <f>SUM(AK40:AM40,AK41:AN41,AK42:AO42,AL43:AP43,AM44:AQ44,AN45:AQ45,AO46:AQ46)/7</f>
        <v>0.69020459894984632</v>
      </c>
      <c r="AU50" t="s">
        <v>5</v>
      </c>
      <c r="AV50" s="4">
        <f>SUM(AV40:AX40,AV41:AY41,AV42:AZ42,AW43:BA43,AX44:BB44,AY45:BB45,AZ46:BB46)/7</f>
        <v>0.69529061624649857</v>
      </c>
      <c r="BF50" t="s">
        <v>5</v>
      </c>
      <c r="BG50" s="4">
        <f>SUM(BG40:BI40,BG41:BJ41,BG42:BK42,BH43:BL43,BI44:BM44,BJ45:BM45,BK46:BM46)/7</f>
        <v>0.70386904761904756</v>
      </c>
      <c r="BP50" t="s">
        <v>5</v>
      </c>
      <c r="BQ50" s="4">
        <f>SUM(BQ40:BS40,BQ41:BT41,BQ42:BU42,BR43:BV43,BS44:BW44,BT45:BW45,BU46:BW46)/7</f>
        <v>0.6964285714285714</v>
      </c>
    </row>
    <row r="51" spans="2:75" x14ac:dyDescent="0.25">
      <c r="B51" t="s">
        <v>25</v>
      </c>
      <c r="C51" s="4">
        <f>SUM(F40:I40,G41:I41,H42:I42,I43,C43,C44:D44,C45:E45,C46:F46)/7</f>
        <v>0.21626991997278561</v>
      </c>
      <c r="E51" s="3"/>
      <c r="F51" s="3"/>
      <c r="G51" s="3"/>
      <c r="H51" s="3">
        <f>SUM(H45,S45,AD45,AP45,BA45,BL45,BV45)/7</f>
        <v>0.1310962923929469</v>
      </c>
      <c r="I51" s="3"/>
      <c r="M51" t="s">
        <v>25</v>
      </c>
      <c r="N51" s="4">
        <f>SUM(Q40:T40,R41:T41,S42:T42,T43,N43,N44:O44,N45:P45,N46:Q46)/7</f>
        <v>0.18392509754740344</v>
      </c>
      <c r="X51" t="s">
        <v>25</v>
      </c>
      <c r="Y51" s="4">
        <f>SUM(AB40:AE40,AC41:AE41,AD42:AE42,AE43,Y43,Y44:Z44,Y45:AA45,Y46:AB46)/7</f>
        <v>0.16964422645064467</v>
      </c>
      <c r="AJ51" t="s">
        <v>25</v>
      </c>
      <c r="AK51" s="4">
        <f>SUM(AN40:AQ40,AO41:AQ41,AP42:AQ42,AQ43,AK43,AK44:AL44,AK45:AM45,AK46:AN46)/7</f>
        <v>0.16693825819301103</v>
      </c>
      <c r="AU51" t="s">
        <v>25</v>
      </c>
      <c r="AV51" s="4">
        <f>SUM(AY40:BB40,AZ41:BB41,BA42:BB42,BB43,AV43,AV44:AW44,AV45:AX45,AV46:AY46)/7</f>
        <v>0.16185224089635855</v>
      </c>
      <c r="BF51" t="s">
        <v>25</v>
      </c>
      <c r="BG51" s="4">
        <f>SUM(BJ40:BM40,BK41:BM41,BL42:BM42,BM43,BG43,BG44:BH44,BG45:BI45,BG46:BJ46)/7</f>
        <v>0.15327380952380953</v>
      </c>
      <c r="BP51" t="s">
        <v>25</v>
      </c>
      <c r="BQ51" s="4">
        <f>SUM(BT40:BW40,BU41:BW41,BV42:BW42,BW43,BQ43,BQ44:BR44,BQ45:BS45,BQ46:BT46)/7</f>
        <v>0.16071428571428573</v>
      </c>
    </row>
    <row r="52" spans="2:75" x14ac:dyDescent="0.25">
      <c r="I52" s="3">
        <f>SUM(I46,T46,AE46,AQ46,BB46,BM46,BW46)/7</f>
        <v>0.9358815491627992</v>
      </c>
    </row>
    <row r="53" spans="2:75" x14ac:dyDescent="0.25">
      <c r="BG53">
        <f>IF(BG39&gt;BG23, IF(BG39&gt;BG7, 2, 1), IF(BG23&gt;BG7, 1.5, 1))</f>
        <v>1</v>
      </c>
      <c r="BQ53">
        <f>IF(BQ39&gt;BQ23, IF(BQ39&gt;BQ7, 2, 1), IF(BQ23&gt;BQ7, 1.5, 1))</f>
        <v>1</v>
      </c>
    </row>
    <row r="54" spans="2:75" x14ac:dyDescent="0.25">
      <c r="C54">
        <f>IF(C40&gt;C24, IF(C40&gt;C8, 2, 1), IF(C24&gt;C8, 1.5, 1))</f>
        <v>1</v>
      </c>
      <c r="N54">
        <f>IF(N40&gt;N24, IF(N40&gt;N8, 2, 1), IF(N24&gt;N8, 1.5, 1))</f>
        <v>1</v>
      </c>
      <c r="Y54">
        <f>IF(Y40&gt;Y24, IF(Y40&gt;Y8, 2, 1), IF(Y24&gt;Y8, 1.5, 1))</f>
        <v>1</v>
      </c>
      <c r="AK54">
        <f>IF(AK40&gt;AK24, IF(AK40&gt;AK8, 2, 1), IF(AK24&gt;AK8, 1.5, 1))</f>
        <v>1</v>
      </c>
      <c r="AV54">
        <f>IF(AV40&gt;AV24, IF(AV40&gt;AV8, 2, 1), IF(AV24&gt;AV8, 1.5, 1))</f>
        <v>1</v>
      </c>
      <c r="BH54">
        <f>IF(BH40&gt;BH24, IF(BH40&gt;BH8, 2, 1), IF(BH24&gt;BH8, 1.5, 1))</f>
        <v>1</v>
      </c>
      <c r="BR54">
        <f>IF(BR40&gt;BR24, IF(BR40&gt;BR8, 2, 1), IF(BR24&gt;BR8, 1.5, 1))</f>
        <v>1</v>
      </c>
    </row>
    <row r="55" spans="2:75" x14ac:dyDescent="0.25">
      <c r="D55">
        <f>IF(D41&gt;D25, IF(D41&gt;D9, 2, 1), IF(D25&gt;D9, 1.5, 1))</f>
        <v>1</v>
      </c>
      <c r="O55">
        <f>IF(O41&gt;O25, IF(O41&gt;O9, 2, 1), IF(O25&gt;O9, 1.5, 1))</f>
        <v>1</v>
      </c>
      <c r="Z55">
        <f>IF(Z41&gt;Z25, IF(Z41&gt;Z9, 2, 1), IF(Z25&gt;Z9, 1.5, 1))</f>
        <v>1</v>
      </c>
      <c r="AL55">
        <f>IF(AL41&gt;AL25, IF(AL41&gt;AL9, 2, 1), IF(AL25&gt;AL9, 1.5, 1))</f>
        <v>1</v>
      </c>
      <c r="AW55">
        <f>IF(AW41&gt;AW25, IF(AW41&gt;AW9, 2, 1), IF(AW25&gt;AW9, 1.5, 1))</f>
        <v>1.5</v>
      </c>
      <c r="BI55">
        <f>IF(BI41&gt;BI25, IF(BI41&gt;BI9, 2, 1), IF(BI25&gt;BI9, 1.5, 1))</f>
        <v>1</v>
      </c>
      <c r="BS55">
        <f>IF(BS41&gt;BS25, IF(BS41&gt;BS9, 2, 1), IF(BS25&gt;BS9, 1.5, 1))</f>
        <v>1</v>
      </c>
    </row>
    <row r="56" spans="2:75" x14ac:dyDescent="0.25">
      <c r="E56">
        <f>IF(E42&gt;E26, IF(E42&gt;E10, 2, 1), IF(E26&gt;E10, 1.5, 1))</f>
        <v>2</v>
      </c>
      <c r="P56">
        <f>IF(P42&gt;P26, IF(P42&gt;P10, 2, 1), IF(P26&gt;P10, 1.5, 1))</f>
        <v>1.5</v>
      </c>
      <c r="AA56">
        <f>IF(AA42&gt;AA26, IF(AA42&gt;AA10, 2, 1), IF(AA26&gt;AA10, 1.5, 1))</f>
        <v>1.5</v>
      </c>
      <c r="AM56">
        <f>IF(AM42&gt;AM26, IF(AM42&gt;AM10, 2, 1), IF(AM26&gt;AM10, 1.5, 1))</f>
        <v>1</v>
      </c>
      <c r="AX56">
        <f>IF(AX42&gt;AX26, IF(AX42&gt;AX10, 2, 1), IF(AX26&gt;AX10, 1.5, 1))</f>
        <v>1</v>
      </c>
      <c r="BJ56">
        <f>IF(BJ42&gt;BJ26, IF(BJ42&gt;BJ10, 2, 1), IF(BJ26&gt;BJ10, 1.5, 1))</f>
        <v>2</v>
      </c>
      <c r="BT56">
        <f>IF(BT42&gt;BT26, IF(BT42&gt;BT10, 2, 1), IF(BT26&gt;BT10, 1.5, 1))</f>
        <v>2</v>
      </c>
    </row>
    <row r="57" spans="2:75" x14ac:dyDescent="0.25">
      <c r="F57">
        <f>IF(F43&gt;F27, IF(F43&gt;F11, 2, 1), IF(F27&gt;F11, 1.5, 1))</f>
        <v>1.5</v>
      </c>
      <c r="Q57">
        <f>IF(Q43&gt;Q27, IF(Q43&gt;Q11, 2, 1), IF(Q27&gt;Q11, 1.5, 1))</f>
        <v>1.5</v>
      </c>
      <c r="AB57">
        <f>IF(AB43&gt;AB27, IF(AB43&gt;AB11, 2, 1), IF(AB27&gt;AB11, 1.5, 1))</f>
        <v>1</v>
      </c>
      <c r="AN57">
        <f>IF(AN43&gt;AN27, IF(AN43&gt;AN11, 2, 1), IF(AN27&gt;AN11, 1.5, 1))</f>
        <v>1</v>
      </c>
      <c r="AY57">
        <f>IF(AY43&gt;AY27, IF(AY43&gt;AY11, 2, 1), IF(AY27&gt;AY11, 1.5, 1))</f>
        <v>1</v>
      </c>
      <c r="BK57">
        <f>IF(BK43&gt;BK27, IF(BK43&gt;BK11, 2, 1), IF(BK27&gt;BK11, 1.5, 1))</f>
        <v>1</v>
      </c>
      <c r="BU57">
        <f>IF(BU43&gt;BU27, IF(BU43&gt;BU11, 2, 1), IF(BU27&gt;BU11, 1.5, 1))</f>
        <v>1</v>
      </c>
    </row>
    <row r="58" spans="2:75" x14ac:dyDescent="0.25">
      <c r="G58">
        <f>IF(G44&gt;G28, IF(G44&gt;G12, 2, 1), IF(G28&gt;G12, 1.5, 1))</f>
        <v>2</v>
      </c>
      <c r="R58">
        <f>IF(R44&gt;R28, IF(R44&gt;R12, 2, 1), IF(R28&gt;R12, 1.5, 1))</f>
        <v>1.5</v>
      </c>
      <c r="AC58">
        <f>IF(AC44&gt;AC28, IF(AC44&gt;AC12, 2, 1), IF(AC28&gt;AC12, 1.5, 1))</f>
        <v>1.5</v>
      </c>
      <c r="AO58">
        <f>IF(AO44&gt;AO28, IF(AO44&gt;AO12, 2, 1), IF(AO28&gt;AO12, 1.5, 1))</f>
        <v>1.5</v>
      </c>
      <c r="AZ58">
        <f>IF(AZ44&gt;AZ28, IF(AZ44&gt;AZ12, 2, 1), IF(AZ28&gt;AZ12, 1.5, 1))</f>
        <v>1.5</v>
      </c>
      <c r="BL58">
        <f>IF(BL44&gt;BL28, IF(BL44&gt;BL12, 2, 1), IF(BL28&gt;BL12, 1.5, 1))</f>
        <v>2</v>
      </c>
      <c r="BV58">
        <f>IF(BV44&gt;BV28, IF(BV44&gt;BV12, 2, 1), IF(BV28&gt;BV12, 1.5, 1))</f>
        <v>2</v>
      </c>
    </row>
    <row r="59" spans="2:75" x14ac:dyDescent="0.25">
      <c r="H59">
        <f>IF(H45&gt;H29, IF(H45&gt;H13, 2, 1), IF(H29&gt;H13, 1.5, 1))</f>
        <v>2</v>
      </c>
      <c r="S59">
        <f>IF(S45&gt;S29, IF(S45&gt;S13, 2, 1), IF(S29&gt;S13, 1.5, 1))</f>
        <v>1</v>
      </c>
      <c r="AD59">
        <f>IF(AD45&gt;AD29, IF(AD45&gt;AD13, 2, 1), IF(AD29&gt;AD13, 1.5, 1))</f>
        <v>1</v>
      </c>
      <c r="AP59">
        <f>IF(AP45&gt;AP29, IF(AP45&gt;AP13, 2, 1), IF(AP29&gt;AP13, 1.5, 1))</f>
        <v>1</v>
      </c>
      <c r="BA59">
        <f>IF(BA45&gt;BA29, IF(BA45&gt;BA13, 2, 1), IF(BA29&gt;BA13, 1.5, 1))</f>
        <v>1</v>
      </c>
      <c r="BM59">
        <f>IF(BM45&gt;BM29, IF(BM45&gt;BM13, 2, 1), IF(BM29&gt;BM13, 1.5, 1))</f>
        <v>2</v>
      </c>
      <c r="BW59">
        <f>IF(BW45&gt;BW29, IF(BW45&gt;BW13, 2, 1), IF(BW29&gt;BW13, 1.5, 1))</f>
        <v>2</v>
      </c>
    </row>
    <row r="60" spans="2:75" x14ac:dyDescent="0.25">
      <c r="I60">
        <f>IF(I46&gt;I30, IF(I46&gt;I14, 2, 1), IF(I30&gt;I14, 1.5, 1))</f>
        <v>2</v>
      </c>
      <c r="T60">
        <f>IF(T46&gt;T30, IF(T46&gt;T14, 2, 1), IF(T30&gt;T14, 1.5, 1))</f>
        <v>2</v>
      </c>
      <c r="AE60">
        <f>IF(AE46&gt;AE30, IF(AE46&gt;AE14, 2, 1), IF(AE30&gt;AE14, 1.5, 1))</f>
        <v>2</v>
      </c>
      <c r="AQ60">
        <f>IF(AQ46&gt;AQ30, IF(AQ46&gt;AQ14, 2, 1), IF(AQ30&gt;AQ14, 1.5, 1))</f>
        <v>2</v>
      </c>
      <c r="BB60">
        <f>IF(BB46&gt;BB30, IF(BB46&gt;BB14, 2, 1), IF(BB30&gt;BB14, 1.5, 1))</f>
        <v>2</v>
      </c>
    </row>
    <row r="62" spans="2:75" x14ac:dyDescent="0.25">
      <c r="D62" s="4">
        <f>D15</f>
        <v>0.19697171658407456</v>
      </c>
      <c r="E62" s="4">
        <f>E16</f>
        <v>3.0186857453276102E-2</v>
      </c>
      <c r="F62" s="4">
        <f>F17</f>
        <v>0.16956221967512008</v>
      </c>
      <c r="G62" s="4">
        <f>G18</f>
        <v>0.12141180040760555</v>
      </c>
      <c r="H62" s="4">
        <f>H19</f>
        <v>0.56239791352893154</v>
      </c>
      <c r="I62" s="4">
        <f>I20</f>
        <v>0.78997856806636568</v>
      </c>
    </row>
    <row r="63" spans="2:75" x14ac:dyDescent="0.25">
      <c r="D63" s="4">
        <f>D31</f>
        <v>0.11964269908072429</v>
      </c>
      <c r="E63" s="4">
        <f>E32</f>
        <v>4.0115496413747127E-2</v>
      </c>
      <c r="F63" s="4">
        <f>F33</f>
        <v>0.1241218242258877</v>
      </c>
      <c r="G63" s="4">
        <f>G34</f>
        <v>0.29896958154231623</v>
      </c>
      <c r="H63" s="4">
        <f>H35</f>
        <v>0.21421363410920957</v>
      </c>
      <c r="I63" s="4">
        <f>I36</f>
        <v>0.76502010602468984</v>
      </c>
    </row>
    <row r="64" spans="2:75" x14ac:dyDescent="0.25">
      <c r="D64" s="4">
        <f>D47</f>
        <v>3.2175032175032173E-3</v>
      </c>
      <c r="E64" s="4">
        <f>E48</f>
        <v>2.3218316672041276E-2</v>
      </c>
      <c r="F64" s="4">
        <f>F49</f>
        <v>7.3079047987289925E-2</v>
      </c>
      <c r="G64" s="4">
        <f>G50</f>
        <v>8.3016547759053289E-2</v>
      </c>
      <c r="H64" s="4">
        <f>H51</f>
        <v>0.1310962923929469</v>
      </c>
      <c r="I64" s="4">
        <f>I52</f>
        <v>0.9358815491627992</v>
      </c>
    </row>
    <row r="65" spans="1:14" x14ac:dyDescent="0.25">
      <c r="A65" s="25">
        <v>7</v>
      </c>
      <c r="B65" s="25">
        <v>7</v>
      </c>
      <c r="C65" s="25">
        <v>7</v>
      </c>
      <c r="H65" s="4">
        <v>6.9987922705314007</v>
      </c>
      <c r="I65" s="4">
        <v>4.4254390376858499</v>
      </c>
      <c r="J65" s="4">
        <v>4.9957370553626772</v>
      </c>
      <c r="K65" s="4">
        <v>4.8967336854950245</v>
      </c>
      <c r="L65" s="4">
        <v>2.0447367803076979</v>
      </c>
      <c r="M65" s="4">
        <v>2.4081770258859447</v>
      </c>
      <c r="N65" s="4">
        <v>5.3444482594194564</v>
      </c>
    </row>
    <row r="66" spans="1:14" x14ac:dyDescent="0.25">
      <c r="A66">
        <f t="shared" ref="A66:A71" si="0">COUNTIF(55:55, 1)</f>
        <v>6</v>
      </c>
      <c r="B66" s="25">
        <f t="shared" ref="B66:B71" si="1">COUNTIF(55:55, 1.5)</f>
        <v>1</v>
      </c>
      <c r="C66">
        <f t="shared" ref="C66:C71" si="2">COUNTIF(55:55, 2)</f>
        <v>0</v>
      </c>
      <c r="H66" s="4">
        <v>6.8140027519102802</v>
      </c>
      <c r="I66" s="4">
        <v>5.138505236803562</v>
      </c>
      <c r="J66" s="4">
        <v>3.8878649592919614</v>
      </c>
      <c r="K66" s="4">
        <v>5.1232815877664706</v>
      </c>
      <c r="L66" s="4">
        <v>4.9796589451849362</v>
      </c>
      <c r="M66" s="4">
        <v>3.3774957659864366</v>
      </c>
      <c r="N66" s="4">
        <v>4.3466383386934462</v>
      </c>
    </row>
    <row r="67" spans="1:14" x14ac:dyDescent="0.25">
      <c r="A67">
        <f t="shared" si="0"/>
        <v>2</v>
      </c>
      <c r="B67">
        <f t="shared" si="1"/>
        <v>2</v>
      </c>
      <c r="C67" s="25">
        <f t="shared" si="2"/>
        <v>3</v>
      </c>
      <c r="H67" s="4">
        <v>6.4185796262545241</v>
      </c>
      <c r="I67" s="4">
        <v>4.6623954681734681</v>
      </c>
      <c r="J67" s="4">
        <v>5.0568410943074751</v>
      </c>
      <c r="K67" s="4">
        <v>4.9586780404037096</v>
      </c>
      <c r="L67" s="4">
        <v>3.6819883638204356</v>
      </c>
      <c r="M67" s="4">
        <v>5.576807830801477</v>
      </c>
      <c r="N67" s="4">
        <v>5.3810810282169381</v>
      </c>
    </row>
    <row r="68" spans="1:14" x14ac:dyDescent="0.25">
      <c r="A68">
        <f t="shared" si="0"/>
        <v>5</v>
      </c>
      <c r="B68">
        <f t="shared" si="1"/>
        <v>2</v>
      </c>
      <c r="C68" s="25">
        <f t="shared" si="2"/>
        <v>0</v>
      </c>
    </row>
    <row r="69" spans="1:14" x14ac:dyDescent="0.25">
      <c r="A69">
        <f t="shared" si="0"/>
        <v>0</v>
      </c>
      <c r="B69" s="25">
        <f t="shared" si="1"/>
        <v>4</v>
      </c>
      <c r="C69">
        <f t="shared" si="2"/>
        <v>3</v>
      </c>
    </row>
    <row r="70" spans="1:14" x14ac:dyDescent="0.25">
      <c r="A70">
        <f t="shared" si="0"/>
        <v>4</v>
      </c>
      <c r="B70">
        <f t="shared" si="1"/>
        <v>0</v>
      </c>
      <c r="C70" s="25">
        <f t="shared" si="2"/>
        <v>3</v>
      </c>
    </row>
    <row r="71" spans="1:14" x14ac:dyDescent="0.25">
      <c r="A71" s="25">
        <f t="shared" si="0"/>
        <v>0</v>
      </c>
      <c r="B71">
        <f t="shared" si="1"/>
        <v>0</v>
      </c>
      <c r="C71">
        <f t="shared" si="2"/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277B-3CB0-40A3-81C9-A164FABC6275}">
  <dimension ref="A1:BY47"/>
  <sheetViews>
    <sheetView tabSelected="1" topLeftCell="A10" workbookViewId="0">
      <selection activeCell="E12" sqref="E12"/>
    </sheetView>
  </sheetViews>
  <sheetFormatPr defaultRowHeight="15" x14ac:dyDescent="0.25"/>
  <cols>
    <col min="12" max="12" width="9.140625" style="18"/>
    <col min="23" max="23" width="9.140625" style="18"/>
    <col min="34" max="34" width="9.140625" style="8"/>
    <col min="46" max="46" width="9.140625" style="18"/>
    <col min="57" max="57" width="9.140625" style="18"/>
    <col min="67" max="67" width="9.140625" style="18"/>
  </cols>
  <sheetData>
    <row r="1" spans="1:75" x14ac:dyDescent="0.25">
      <c r="B1" t="s">
        <v>22</v>
      </c>
    </row>
    <row r="2" spans="1:75" x14ac:dyDescent="0.25">
      <c r="A2" t="s">
        <v>23</v>
      </c>
      <c r="C2" t="s">
        <v>20</v>
      </c>
      <c r="D2" t="s">
        <v>24</v>
      </c>
      <c r="E2" t="s">
        <v>21</v>
      </c>
    </row>
    <row r="3" spans="1:75" x14ac:dyDescent="0.25">
      <c r="B3" t="s">
        <v>10</v>
      </c>
      <c r="C3" s="12"/>
      <c r="D3" s="12"/>
      <c r="E3" s="12"/>
    </row>
    <row r="4" spans="1:75" x14ac:dyDescent="0.25">
      <c r="B4" t="s">
        <v>11</v>
      </c>
      <c r="C4" s="12"/>
      <c r="D4" s="12"/>
      <c r="E4" s="12"/>
    </row>
    <row r="5" spans="1:75" x14ac:dyDescent="0.25">
      <c r="B5" t="s">
        <v>12</v>
      </c>
      <c r="C5" s="12"/>
      <c r="D5" s="12"/>
      <c r="E5" s="12"/>
    </row>
    <row r="6" spans="1:75" x14ac:dyDescent="0.25">
      <c r="B6" t="s">
        <v>13</v>
      </c>
      <c r="C6" s="12"/>
      <c r="D6" s="12"/>
      <c r="E6" s="12"/>
    </row>
    <row r="7" spans="1:75" x14ac:dyDescent="0.25">
      <c r="B7" t="s">
        <v>14</v>
      </c>
      <c r="C7" s="12"/>
      <c r="D7" s="12"/>
      <c r="E7" s="12"/>
    </row>
    <row r="8" spans="1:75" x14ac:dyDescent="0.25">
      <c r="B8" t="s">
        <v>15</v>
      </c>
      <c r="C8" s="12"/>
      <c r="D8" s="12"/>
      <c r="E8" s="12"/>
    </row>
    <row r="9" spans="1:75" x14ac:dyDescent="0.25">
      <c r="B9" t="s">
        <v>16</v>
      </c>
      <c r="C9" s="12"/>
      <c r="D9" s="12"/>
      <c r="E9" s="12"/>
    </row>
    <row r="11" spans="1:75" x14ac:dyDescent="0.25">
      <c r="A11" t="s">
        <v>27</v>
      </c>
    </row>
    <row r="12" spans="1:75" x14ac:dyDescent="0.25">
      <c r="A12" t="s">
        <v>9</v>
      </c>
      <c r="C12" t="s">
        <v>10</v>
      </c>
      <c r="L12" s="18" t="s">
        <v>11</v>
      </c>
      <c r="W12" s="18" t="s">
        <v>12</v>
      </c>
      <c r="AI12" t="s">
        <v>13</v>
      </c>
      <c r="AT12" s="18" t="s">
        <v>14</v>
      </c>
      <c r="BE12" s="18" t="s">
        <v>15</v>
      </c>
      <c r="BO12" s="18" t="s">
        <v>16</v>
      </c>
    </row>
    <row r="14" spans="1:75" s="5" customFormat="1" x14ac:dyDescent="0.25">
      <c r="A14" s="5" t="s">
        <v>17</v>
      </c>
      <c r="L14" s="19"/>
      <c r="W14" s="19"/>
      <c r="AH14" s="9"/>
      <c r="AT14" s="19"/>
      <c r="BE14" s="19"/>
      <c r="BO14" s="19"/>
    </row>
    <row r="15" spans="1:75" s="5" customFormat="1" x14ac:dyDescent="0.25">
      <c r="A15" s="17"/>
      <c r="B15" s="6" t="s">
        <v>1</v>
      </c>
      <c r="L15" s="17"/>
      <c r="M15" s="6" t="s">
        <v>1</v>
      </c>
      <c r="W15" s="17"/>
      <c r="X15" s="6" t="s">
        <v>1</v>
      </c>
      <c r="AH15" s="9"/>
      <c r="AI15" s="17"/>
      <c r="AJ15" s="6" t="s">
        <v>1</v>
      </c>
      <c r="AT15" s="17"/>
      <c r="AU15" s="6" t="s">
        <v>1</v>
      </c>
      <c r="BE15" s="17"/>
      <c r="BF15" s="6" t="s">
        <v>1</v>
      </c>
      <c r="BO15" s="17"/>
      <c r="BP15" s="6" t="s">
        <v>1</v>
      </c>
    </row>
    <row r="16" spans="1:75" s="5" customFormat="1" x14ac:dyDescent="0.25">
      <c r="A16" s="6" t="s">
        <v>0</v>
      </c>
      <c r="B16" s="16"/>
      <c r="C16" s="5" t="s">
        <v>2</v>
      </c>
      <c r="D16" s="5">
        <v>12</v>
      </c>
      <c r="E16" s="5">
        <v>8</v>
      </c>
      <c r="F16" s="5">
        <v>4</v>
      </c>
      <c r="G16" s="5">
        <v>3</v>
      </c>
      <c r="H16" s="5">
        <v>2</v>
      </c>
      <c r="I16" s="5">
        <v>1</v>
      </c>
      <c r="L16" s="15" t="s">
        <v>0</v>
      </c>
      <c r="M16" s="16"/>
      <c r="N16" s="5" t="s">
        <v>2</v>
      </c>
      <c r="O16" s="5">
        <v>12</v>
      </c>
      <c r="P16" s="5">
        <v>8</v>
      </c>
      <c r="Q16" s="5">
        <v>4</v>
      </c>
      <c r="R16" s="5">
        <v>3</v>
      </c>
      <c r="S16" s="5">
        <v>2</v>
      </c>
      <c r="T16" s="5">
        <v>1</v>
      </c>
      <c r="W16" s="15" t="s">
        <v>0</v>
      </c>
      <c r="X16" s="16"/>
      <c r="Y16" s="5" t="s">
        <v>2</v>
      </c>
      <c r="Z16" s="5">
        <v>12</v>
      </c>
      <c r="AA16" s="5">
        <v>8</v>
      </c>
      <c r="AB16" s="5">
        <v>4</v>
      </c>
      <c r="AC16" s="5">
        <v>3</v>
      </c>
      <c r="AD16" s="5">
        <v>2</v>
      </c>
      <c r="AE16" s="5">
        <v>1</v>
      </c>
      <c r="AH16" s="9"/>
      <c r="AI16" s="6" t="s">
        <v>0</v>
      </c>
      <c r="AJ16" s="16"/>
      <c r="AK16" s="5" t="s">
        <v>2</v>
      </c>
      <c r="AL16" s="5">
        <v>12</v>
      </c>
      <c r="AM16" s="5">
        <v>8</v>
      </c>
      <c r="AN16" s="5">
        <v>4</v>
      </c>
      <c r="AO16" s="5">
        <v>3</v>
      </c>
      <c r="AP16" s="5">
        <v>2</v>
      </c>
      <c r="AQ16" s="5">
        <v>1</v>
      </c>
      <c r="AT16" s="15" t="s">
        <v>0</v>
      </c>
      <c r="AU16" s="16"/>
      <c r="AV16" s="5" t="s">
        <v>2</v>
      </c>
      <c r="AW16" s="5">
        <v>12</v>
      </c>
      <c r="AX16" s="5">
        <v>8</v>
      </c>
      <c r="AY16" s="5">
        <v>4</v>
      </c>
      <c r="AZ16" s="5">
        <v>3</v>
      </c>
      <c r="BA16" s="5">
        <v>2</v>
      </c>
      <c r="BB16" s="5">
        <v>1</v>
      </c>
      <c r="BE16" s="15" t="s">
        <v>0</v>
      </c>
      <c r="BF16" s="16"/>
      <c r="BG16" s="5" t="s">
        <v>2</v>
      </c>
      <c r="BH16" s="5">
        <v>12</v>
      </c>
      <c r="BI16" s="5">
        <v>8</v>
      </c>
      <c r="BJ16" s="5">
        <v>4</v>
      </c>
      <c r="BK16" s="5">
        <v>3</v>
      </c>
      <c r="BL16" s="5">
        <v>2</v>
      </c>
      <c r="BM16" s="5">
        <v>1</v>
      </c>
      <c r="BO16" s="15" t="s">
        <v>0</v>
      </c>
      <c r="BP16" s="16"/>
      <c r="BQ16" s="5" t="s">
        <v>2</v>
      </c>
      <c r="BR16" s="5">
        <v>12</v>
      </c>
      <c r="BS16" s="5">
        <v>8</v>
      </c>
      <c r="BT16" s="5">
        <v>4</v>
      </c>
      <c r="BU16" s="5">
        <v>3</v>
      </c>
      <c r="BV16" s="5">
        <v>2</v>
      </c>
      <c r="BW16" s="5">
        <v>1</v>
      </c>
    </row>
    <row r="17" spans="1:77" s="5" customFormat="1" x14ac:dyDescent="0.25">
      <c r="B17" s="5" t="s">
        <v>2</v>
      </c>
      <c r="C17" s="5">
        <v>824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K17" s="5">
        <f t="shared" ref="K17:K23" si="0">SUM(C17:I17)</f>
        <v>825</v>
      </c>
      <c r="L17" s="19"/>
      <c r="M17" s="5" t="s">
        <v>2</v>
      </c>
      <c r="N17" s="5">
        <v>756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V17" s="5">
        <f t="shared" ref="V17:V23" si="1">SUM(N17:T17)</f>
        <v>756</v>
      </c>
      <c r="W17" s="19"/>
      <c r="X17" s="5" t="s">
        <v>2</v>
      </c>
      <c r="Y17" s="5">
        <v>636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G17" s="5">
        <f t="shared" ref="AG17:AG23" si="2">SUM(Y17:AF17)</f>
        <v>636</v>
      </c>
      <c r="AH17" s="9"/>
      <c r="AJ17" s="5" t="s">
        <v>2</v>
      </c>
      <c r="AK17" s="5">
        <v>516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S17" s="5">
        <f t="shared" ref="AS17:AS23" si="3">SUM(AK17:AQ17)</f>
        <v>516</v>
      </c>
      <c r="AT17" s="19"/>
      <c r="AU17" s="5" t="s">
        <v>2</v>
      </c>
      <c r="AV17" s="5">
        <v>396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D17" s="5">
        <f t="shared" ref="BD17:BD23" si="4">SUM(AV17:BB17)</f>
        <v>396</v>
      </c>
      <c r="BE17" s="19"/>
      <c r="BF17" s="5" t="s">
        <v>2</v>
      </c>
      <c r="BG17" s="5">
        <v>276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f t="shared" ref="BN17:BN23" si="5">SUM(BG17:BM17)</f>
        <v>276</v>
      </c>
      <c r="BO17" s="19"/>
      <c r="BP17" s="5" t="s">
        <v>2</v>
      </c>
      <c r="BQ17" s="5">
        <v>156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Y17" s="5">
        <f t="shared" ref="BY17:BY23" si="6">SUM(BQ17:BW17)</f>
        <v>156</v>
      </c>
    </row>
    <row r="18" spans="1:77" s="5" customFormat="1" x14ac:dyDescent="0.25">
      <c r="B18" s="5">
        <v>12</v>
      </c>
      <c r="C18" s="5">
        <v>0</v>
      </c>
      <c r="D18" s="5">
        <v>422</v>
      </c>
      <c r="E18" s="5">
        <v>156</v>
      </c>
      <c r="F18" s="5">
        <v>92</v>
      </c>
      <c r="G18" s="5">
        <v>1</v>
      </c>
      <c r="H18" s="5">
        <v>70</v>
      </c>
      <c r="I18" s="5">
        <v>87</v>
      </c>
      <c r="K18" s="5">
        <f t="shared" si="0"/>
        <v>828</v>
      </c>
      <c r="L18" s="19"/>
      <c r="M18" s="5">
        <v>12</v>
      </c>
      <c r="N18" s="5">
        <v>0</v>
      </c>
      <c r="O18" s="5">
        <v>375</v>
      </c>
      <c r="P18" s="5">
        <v>191</v>
      </c>
      <c r="Q18" s="5">
        <v>117</v>
      </c>
      <c r="R18" s="5">
        <v>1</v>
      </c>
      <c r="S18" s="5">
        <v>22</v>
      </c>
      <c r="T18" s="5">
        <v>2</v>
      </c>
      <c r="V18" s="5">
        <f t="shared" si="1"/>
        <v>708</v>
      </c>
      <c r="W18" s="19"/>
      <c r="X18" s="5">
        <v>12</v>
      </c>
      <c r="Y18" s="5">
        <v>0</v>
      </c>
      <c r="Z18" s="5">
        <v>356</v>
      </c>
      <c r="AA18" s="5">
        <v>200</v>
      </c>
      <c r="AB18" s="5">
        <v>32</v>
      </c>
      <c r="AC18" s="5">
        <v>0</v>
      </c>
      <c r="AD18" s="5">
        <v>0</v>
      </c>
      <c r="AE18" s="5">
        <v>0</v>
      </c>
      <c r="AG18" s="5">
        <f t="shared" si="2"/>
        <v>588</v>
      </c>
      <c r="AH18" s="9"/>
      <c r="AJ18" s="5">
        <v>12</v>
      </c>
      <c r="AK18" s="5">
        <v>0</v>
      </c>
      <c r="AL18" s="5">
        <v>366</v>
      </c>
      <c r="AM18" s="5">
        <v>99</v>
      </c>
      <c r="AN18" s="5">
        <v>3</v>
      </c>
      <c r="AO18" s="5">
        <v>0</v>
      </c>
      <c r="AP18" s="5">
        <v>0</v>
      </c>
      <c r="AQ18" s="5">
        <v>0</v>
      </c>
      <c r="AS18" s="5">
        <f t="shared" si="3"/>
        <v>468</v>
      </c>
      <c r="AT18" s="19"/>
      <c r="AU18" s="5">
        <v>12</v>
      </c>
      <c r="AV18" s="5">
        <v>0</v>
      </c>
      <c r="AW18" s="5">
        <v>309</v>
      </c>
      <c r="AX18" s="5">
        <v>39</v>
      </c>
      <c r="AY18" s="5">
        <v>0</v>
      </c>
      <c r="AZ18" s="5">
        <v>0</v>
      </c>
      <c r="BA18" s="5">
        <v>0</v>
      </c>
      <c r="BB18" s="5">
        <v>0</v>
      </c>
      <c r="BD18" s="5">
        <f t="shared" si="4"/>
        <v>348</v>
      </c>
      <c r="BE18" s="19"/>
      <c r="BF18" s="5">
        <v>12</v>
      </c>
      <c r="BG18" s="5">
        <v>0</v>
      </c>
      <c r="BH18" s="5">
        <v>200</v>
      </c>
      <c r="BI18" s="5">
        <v>28</v>
      </c>
      <c r="BJ18" s="5">
        <v>0</v>
      </c>
      <c r="BK18" s="5">
        <v>0</v>
      </c>
      <c r="BL18" s="5">
        <v>0</v>
      </c>
      <c r="BM18" s="5">
        <v>0</v>
      </c>
      <c r="BN18" s="5">
        <f t="shared" si="5"/>
        <v>228</v>
      </c>
      <c r="BO18" s="19"/>
      <c r="BP18" s="5">
        <v>12</v>
      </c>
      <c r="BQ18" s="5">
        <v>0</v>
      </c>
      <c r="BR18" s="5">
        <v>85</v>
      </c>
      <c r="BS18" s="5">
        <v>23</v>
      </c>
      <c r="BT18" s="5">
        <v>0</v>
      </c>
      <c r="BU18" s="5">
        <v>0</v>
      </c>
      <c r="BV18" s="5">
        <v>0</v>
      </c>
      <c r="BW18" s="5">
        <v>0</v>
      </c>
      <c r="BY18" s="5">
        <f t="shared" si="6"/>
        <v>108</v>
      </c>
    </row>
    <row r="19" spans="1:77" s="5" customFormat="1" x14ac:dyDescent="0.25">
      <c r="B19" s="5">
        <v>8</v>
      </c>
      <c r="C19" s="5">
        <v>0</v>
      </c>
      <c r="D19" s="5">
        <v>134</v>
      </c>
      <c r="E19" s="5">
        <v>426</v>
      </c>
      <c r="F19" s="5">
        <v>148</v>
      </c>
      <c r="G19" s="5">
        <v>1</v>
      </c>
      <c r="H19" s="5">
        <v>36</v>
      </c>
      <c r="I19" s="5">
        <v>105</v>
      </c>
      <c r="K19" s="5">
        <f t="shared" si="0"/>
        <v>850</v>
      </c>
      <c r="L19" s="19"/>
      <c r="M19" s="5">
        <v>8</v>
      </c>
      <c r="N19" s="5">
        <v>0</v>
      </c>
      <c r="O19" s="5">
        <v>58</v>
      </c>
      <c r="P19" s="5">
        <v>532</v>
      </c>
      <c r="Q19" s="5">
        <v>106</v>
      </c>
      <c r="R19" s="5">
        <v>0</v>
      </c>
      <c r="S19" s="5">
        <v>40</v>
      </c>
      <c r="T19" s="5">
        <v>20</v>
      </c>
      <c r="V19" s="5">
        <f t="shared" si="1"/>
        <v>756</v>
      </c>
      <c r="W19" s="19"/>
      <c r="X19" s="5">
        <v>8</v>
      </c>
      <c r="Y19" s="5">
        <v>0</v>
      </c>
      <c r="Z19" s="5">
        <v>23</v>
      </c>
      <c r="AA19" s="5">
        <v>517</v>
      </c>
      <c r="AB19" s="5">
        <v>91</v>
      </c>
      <c r="AC19" s="5">
        <v>0</v>
      </c>
      <c r="AD19" s="5">
        <v>5</v>
      </c>
      <c r="AE19" s="5">
        <v>0</v>
      </c>
      <c r="AG19" s="5">
        <f t="shared" si="2"/>
        <v>636</v>
      </c>
      <c r="AH19" s="9"/>
      <c r="AJ19" s="5">
        <v>8</v>
      </c>
      <c r="AK19" s="5">
        <v>0</v>
      </c>
      <c r="AL19" s="5">
        <v>0</v>
      </c>
      <c r="AM19" s="5">
        <v>465</v>
      </c>
      <c r="AN19" s="5">
        <v>51</v>
      </c>
      <c r="AO19" s="5">
        <v>0</v>
      </c>
      <c r="AP19" s="5">
        <v>0</v>
      </c>
      <c r="AQ19" s="5">
        <v>0</v>
      </c>
      <c r="AS19" s="5">
        <f t="shared" si="3"/>
        <v>516</v>
      </c>
      <c r="AT19" s="19"/>
      <c r="AU19" s="5">
        <v>8</v>
      </c>
      <c r="AV19" s="5">
        <v>0</v>
      </c>
      <c r="AW19" s="5">
        <v>0</v>
      </c>
      <c r="AX19" s="5">
        <v>384</v>
      </c>
      <c r="AY19" s="5">
        <v>12</v>
      </c>
      <c r="AZ19" s="5">
        <v>0</v>
      </c>
      <c r="BA19" s="5">
        <v>0</v>
      </c>
      <c r="BB19" s="5">
        <v>0</v>
      </c>
      <c r="BD19" s="5">
        <f t="shared" si="4"/>
        <v>396</v>
      </c>
      <c r="BE19" s="19"/>
      <c r="BF19" s="5">
        <v>8</v>
      </c>
      <c r="BG19" s="5">
        <v>0</v>
      </c>
      <c r="BH19" s="5">
        <v>0</v>
      </c>
      <c r="BI19" s="5">
        <v>276</v>
      </c>
      <c r="BJ19" s="5">
        <v>0</v>
      </c>
      <c r="BK19" s="5">
        <v>0</v>
      </c>
      <c r="BL19" s="5">
        <v>0</v>
      </c>
      <c r="BM19" s="5">
        <v>0</v>
      </c>
      <c r="BN19" s="5">
        <f t="shared" si="5"/>
        <v>276</v>
      </c>
      <c r="BO19" s="19"/>
      <c r="BP19" s="5">
        <v>8</v>
      </c>
      <c r="BQ19" s="5">
        <v>0</v>
      </c>
      <c r="BR19" s="5">
        <v>0</v>
      </c>
      <c r="BS19" s="5">
        <v>156</v>
      </c>
      <c r="BT19" s="5">
        <v>0</v>
      </c>
      <c r="BU19" s="5">
        <v>0</v>
      </c>
      <c r="BV19" s="5">
        <v>0</v>
      </c>
      <c r="BW19" s="5">
        <v>0</v>
      </c>
      <c r="BY19" s="5">
        <f t="shared" si="6"/>
        <v>156</v>
      </c>
    </row>
    <row r="20" spans="1:77" s="5" customFormat="1" x14ac:dyDescent="0.25">
      <c r="B20" s="5">
        <v>4</v>
      </c>
      <c r="C20" s="5">
        <v>0</v>
      </c>
      <c r="D20" s="5">
        <v>8</v>
      </c>
      <c r="E20" s="5">
        <v>68</v>
      </c>
      <c r="F20" s="5">
        <v>279</v>
      </c>
      <c r="G20" s="5">
        <v>33</v>
      </c>
      <c r="H20" s="5">
        <v>181</v>
      </c>
      <c r="I20" s="5">
        <v>161</v>
      </c>
      <c r="K20" s="5">
        <f t="shared" si="0"/>
        <v>730</v>
      </c>
      <c r="L20" s="19"/>
      <c r="M20" s="5">
        <v>4</v>
      </c>
      <c r="N20" s="5">
        <v>0</v>
      </c>
      <c r="O20" s="5">
        <v>0</v>
      </c>
      <c r="P20" s="5">
        <v>33</v>
      </c>
      <c r="Q20" s="5">
        <v>343</v>
      </c>
      <c r="R20" s="5">
        <v>1</v>
      </c>
      <c r="S20" s="5">
        <v>145</v>
      </c>
      <c r="T20" s="5">
        <v>108</v>
      </c>
      <c r="V20" s="5">
        <f t="shared" si="1"/>
        <v>630</v>
      </c>
      <c r="W20" s="19"/>
      <c r="X20" s="5">
        <v>4</v>
      </c>
      <c r="Y20" s="5">
        <v>0</v>
      </c>
      <c r="Z20" s="5">
        <v>0</v>
      </c>
      <c r="AA20" s="5">
        <v>4</v>
      </c>
      <c r="AB20" s="5">
        <v>340</v>
      </c>
      <c r="AC20" s="5">
        <v>1</v>
      </c>
      <c r="AD20" s="5">
        <v>135</v>
      </c>
      <c r="AE20" s="5">
        <v>50</v>
      </c>
      <c r="AG20" s="5">
        <f t="shared" si="2"/>
        <v>530</v>
      </c>
      <c r="AH20" s="9"/>
      <c r="AJ20" s="5">
        <v>4</v>
      </c>
      <c r="AK20" s="5">
        <v>0</v>
      </c>
      <c r="AL20" s="5">
        <v>0</v>
      </c>
      <c r="AM20" s="5">
        <v>0</v>
      </c>
      <c r="AN20" s="5">
        <v>288</v>
      </c>
      <c r="AO20" s="5">
        <v>0</v>
      </c>
      <c r="AP20" s="5">
        <v>125</v>
      </c>
      <c r="AQ20" s="5">
        <v>17</v>
      </c>
      <c r="AS20" s="5">
        <f t="shared" si="3"/>
        <v>430</v>
      </c>
      <c r="AT20" s="19"/>
      <c r="AU20" s="5">
        <v>4</v>
      </c>
      <c r="AV20" s="5">
        <v>0</v>
      </c>
      <c r="AW20" s="5">
        <v>0</v>
      </c>
      <c r="AX20" s="5">
        <v>0</v>
      </c>
      <c r="AY20" s="5">
        <v>222</v>
      </c>
      <c r="AZ20" s="5">
        <v>0</v>
      </c>
      <c r="BA20" s="5">
        <v>102</v>
      </c>
      <c r="BB20" s="5">
        <v>6</v>
      </c>
      <c r="BD20" s="5">
        <f t="shared" si="4"/>
        <v>330</v>
      </c>
      <c r="BE20" s="19"/>
      <c r="BF20" s="5">
        <v>4</v>
      </c>
      <c r="BG20" s="5">
        <v>0</v>
      </c>
      <c r="BH20" s="5">
        <v>0</v>
      </c>
      <c r="BI20" s="5">
        <v>0</v>
      </c>
      <c r="BJ20" s="5">
        <v>152</v>
      </c>
      <c r="BK20" s="5">
        <v>0</v>
      </c>
      <c r="BL20" s="5">
        <v>78</v>
      </c>
      <c r="BM20" s="5">
        <v>0</v>
      </c>
      <c r="BN20" s="5">
        <f t="shared" si="5"/>
        <v>230</v>
      </c>
      <c r="BO20" s="19"/>
      <c r="BP20" s="5">
        <v>4</v>
      </c>
      <c r="BQ20" s="5">
        <v>0</v>
      </c>
      <c r="BR20" s="5">
        <v>0</v>
      </c>
      <c r="BS20" s="5">
        <v>0</v>
      </c>
      <c r="BT20" s="5">
        <v>82</v>
      </c>
      <c r="BU20" s="5">
        <v>0</v>
      </c>
      <c r="BV20" s="5">
        <v>48</v>
      </c>
      <c r="BW20" s="5">
        <v>0</v>
      </c>
      <c r="BY20" s="5">
        <f t="shared" si="6"/>
        <v>130</v>
      </c>
    </row>
    <row r="21" spans="1:77" s="5" customFormat="1" x14ac:dyDescent="0.25">
      <c r="B21" s="5">
        <v>3</v>
      </c>
      <c r="C21" s="5">
        <v>0</v>
      </c>
      <c r="D21" s="5">
        <v>0</v>
      </c>
      <c r="E21" s="5">
        <v>7</v>
      </c>
      <c r="F21" s="5">
        <v>199</v>
      </c>
      <c r="G21" s="5">
        <v>88</v>
      </c>
      <c r="H21" s="5">
        <v>281</v>
      </c>
      <c r="I21" s="5">
        <v>301</v>
      </c>
      <c r="K21" s="5">
        <f t="shared" si="0"/>
        <v>876</v>
      </c>
      <c r="L21" s="19"/>
      <c r="M21" s="5">
        <v>3</v>
      </c>
      <c r="N21" s="5">
        <v>0</v>
      </c>
      <c r="O21" s="5">
        <v>0</v>
      </c>
      <c r="P21" s="5">
        <v>0</v>
      </c>
      <c r="Q21" s="5">
        <v>189</v>
      </c>
      <c r="R21" s="5">
        <v>30</v>
      </c>
      <c r="S21" s="5">
        <v>293</v>
      </c>
      <c r="T21" s="5">
        <v>244</v>
      </c>
      <c r="V21" s="5">
        <f t="shared" si="1"/>
        <v>756</v>
      </c>
      <c r="W21" s="19"/>
      <c r="X21" s="5">
        <v>3</v>
      </c>
      <c r="Y21" s="5">
        <v>0</v>
      </c>
      <c r="Z21" s="5">
        <v>0</v>
      </c>
      <c r="AA21" s="5">
        <v>0</v>
      </c>
      <c r="AB21" s="5">
        <v>71</v>
      </c>
      <c r="AC21" s="5">
        <v>10</v>
      </c>
      <c r="AD21" s="5">
        <v>382</v>
      </c>
      <c r="AE21" s="5">
        <v>173</v>
      </c>
      <c r="AG21" s="5">
        <f t="shared" si="2"/>
        <v>636</v>
      </c>
      <c r="AH21" s="9"/>
      <c r="AJ21" s="5">
        <v>3</v>
      </c>
      <c r="AK21" s="5">
        <v>0</v>
      </c>
      <c r="AL21" s="5">
        <v>0</v>
      </c>
      <c r="AM21" s="5">
        <v>0</v>
      </c>
      <c r="AN21" s="5">
        <v>42</v>
      </c>
      <c r="AO21" s="5">
        <v>3</v>
      </c>
      <c r="AP21" s="5">
        <v>369</v>
      </c>
      <c r="AQ21" s="5">
        <v>102</v>
      </c>
      <c r="AS21" s="5">
        <f t="shared" si="3"/>
        <v>516</v>
      </c>
      <c r="AT21" s="19"/>
      <c r="AU21" s="5">
        <v>3</v>
      </c>
      <c r="AV21" s="5">
        <v>0</v>
      </c>
      <c r="AW21" s="5">
        <v>0</v>
      </c>
      <c r="AX21" s="5">
        <v>0</v>
      </c>
      <c r="AY21" s="5">
        <v>22</v>
      </c>
      <c r="AZ21" s="5">
        <v>1</v>
      </c>
      <c r="BA21" s="5">
        <v>324</v>
      </c>
      <c r="BB21" s="5">
        <v>49</v>
      </c>
      <c r="BD21" s="5">
        <f t="shared" si="4"/>
        <v>396</v>
      </c>
      <c r="BE21" s="19"/>
      <c r="BF21" s="5">
        <v>3</v>
      </c>
      <c r="BG21" s="5">
        <v>0</v>
      </c>
      <c r="BH21" s="5">
        <v>0</v>
      </c>
      <c r="BI21" s="5">
        <v>0</v>
      </c>
      <c r="BJ21" s="5">
        <v>7</v>
      </c>
      <c r="BK21" s="5">
        <v>0</v>
      </c>
      <c r="BL21" s="5">
        <v>253</v>
      </c>
      <c r="BM21" s="5">
        <v>16</v>
      </c>
      <c r="BN21" s="5">
        <f t="shared" si="5"/>
        <v>276</v>
      </c>
      <c r="BO21" s="19"/>
      <c r="BP21" s="5">
        <v>3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152</v>
      </c>
      <c r="BW21" s="5">
        <v>4</v>
      </c>
      <c r="BY21" s="5">
        <f t="shared" si="6"/>
        <v>156</v>
      </c>
    </row>
    <row r="22" spans="1:77" s="5" customFormat="1" x14ac:dyDescent="0.25">
      <c r="B22" s="5">
        <v>2</v>
      </c>
      <c r="C22" s="5">
        <v>0</v>
      </c>
      <c r="D22" s="5">
        <v>4</v>
      </c>
      <c r="E22" s="5">
        <v>6</v>
      </c>
      <c r="F22" s="5">
        <v>47</v>
      </c>
      <c r="G22" s="5">
        <v>25</v>
      </c>
      <c r="H22" s="5">
        <v>118</v>
      </c>
      <c r="I22" s="5">
        <v>161</v>
      </c>
      <c r="K22" s="5">
        <f t="shared" si="0"/>
        <v>361</v>
      </c>
      <c r="L22" s="19"/>
      <c r="M22" s="5">
        <v>2</v>
      </c>
      <c r="N22" s="5">
        <v>0</v>
      </c>
      <c r="O22" s="5">
        <v>0</v>
      </c>
      <c r="P22" s="5">
        <v>5</v>
      </c>
      <c r="Q22" s="5">
        <v>27</v>
      </c>
      <c r="R22" s="5">
        <v>41</v>
      </c>
      <c r="S22" s="5">
        <v>153</v>
      </c>
      <c r="T22" s="5">
        <v>90</v>
      </c>
      <c r="V22" s="5">
        <f t="shared" si="1"/>
        <v>316</v>
      </c>
      <c r="W22" s="19"/>
      <c r="X22" s="5">
        <v>2</v>
      </c>
      <c r="Y22" s="5">
        <v>0</v>
      </c>
      <c r="Z22" s="5">
        <v>0</v>
      </c>
      <c r="AA22" s="5">
        <v>0</v>
      </c>
      <c r="AB22" s="5">
        <v>28</v>
      </c>
      <c r="AC22" s="5">
        <v>50</v>
      </c>
      <c r="AD22" s="5">
        <v>138</v>
      </c>
      <c r="AE22" s="5">
        <v>50</v>
      </c>
      <c r="AG22" s="5">
        <f t="shared" si="2"/>
        <v>266</v>
      </c>
      <c r="AH22" s="9"/>
      <c r="AJ22" s="5">
        <v>2</v>
      </c>
      <c r="AK22" s="5">
        <v>0</v>
      </c>
      <c r="AL22" s="5">
        <v>0</v>
      </c>
      <c r="AM22" s="5">
        <v>0</v>
      </c>
      <c r="AN22" s="5">
        <v>21</v>
      </c>
      <c r="AO22" s="5">
        <v>48</v>
      </c>
      <c r="AP22" s="5">
        <v>102</v>
      </c>
      <c r="AQ22" s="5">
        <v>45</v>
      </c>
      <c r="AS22" s="5">
        <f t="shared" si="3"/>
        <v>216</v>
      </c>
      <c r="AT22" s="19"/>
      <c r="AU22" s="5">
        <v>2</v>
      </c>
      <c r="AV22" s="5">
        <v>0</v>
      </c>
      <c r="AW22" s="5">
        <v>0</v>
      </c>
      <c r="AX22" s="5">
        <v>0</v>
      </c>
      <c r="AY22" s="5">
        <v>17</v>
      </c>
      <c r="AZ22" s="5">
        <v>11</v>
      </c>
      <c r="BA22" s="5">
        <v>112</v>
      </c>
      <c r="BB22" s="5">
        <v>26</v>
      </c>
      <c r="BD22" s="5">
        <f t="shared" si="4"/>
        <v>166</v>
      </c>
      <c r="BE22" s="19"/>
      <c r="BF22" s="5">
        <v>2</v>
      </c>
      <c r="BG22" s="5">
        <v>0</v>
      </c>
      <c r="BH22" s="5">
        <v>0</v>
      </c>
      <c r="BI22" s="5">
        <v>0</v>
      </c>
      <c r="BJ22" s="5">
        <v>14</v>
      </c>
      <c r="BK22" s="5">
        <v>0</v>
      </c>
      <c r="BL22" s="5">
        <v>89</v>
      </c>
      <c r="BM22" s="5">
        <v>13</v>
      </c>
      <c r="BN22" s="5">
        <f t="shared" si="5"/>
        <v>116</v>
      </c>
      <c r="BO22" s="19"/>
      <c r="BP22" s="5">
        <v>2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60</v>
      </c>
      <c r="BW22" s="5">
        <v>6</v>
      </c>
      <c r="BY22" s="5">
        <f t="shared" si="6"/>
        <v>66</v>
      </c>
    </row>
    <row r="23" spans="1:77" s="5" customFormat="1" x14ac:dyDescent="0.25">
      <c r="B23" s="5">
        <v>1</v>
      </c>
      <c r="C23" s="5">
        <v>0</v>
      </c>
      <c r="D23" s="5">
        <v>0</v>
      </c>
      <c r="E23" s="5">
        <v>0</v>
      </c>
      <c r="F23" s="5">
        <v>66</v>
      </c>
      <c r="G23" s="5">
        <v>74</v>
      </c>
      <c r="H23" s="5">
        <v>239</v>
      </c>
      <c r="I23" s="5">
        <v>497</v>
      </c>
      <c r="K23" s="5">
        <f t="shared" si="0"/>
        <v>876</v>
      </c>
      <c r="L23" s="19"/>
      <c r="M23" s="5">
        <v>1</v>
      </c>
      <c r="N23" s="5">
        <v>0</v>
      </c>
      <c r="O23" s="5">
        <v>0</v>
      </c>
      <c r="P23" s="5">
        <v>0</v>
      </c>
      <c r="Q23" s="5">
        <v>0</v>
      </c>
      <c r="R23" s="5">
        <v>175</v>
      </c>
      <c r="S23" s="5">
        <v>203</v>
      </c>
      <c r="T23" s="5">
        <v>378</v>
      </c>
      <c r="V23" s="5">
        <f t="shared" si="1"/>
        <v>756</v>
      </c>
      <c r="W23" s="19"/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145</v>
      </c>
      <c r="AD23" s="5">
        <v>145</v>
      </c>
      <c r="AE23" s="5">
        <v>346</v>
      </c>
      <c r="AG23" s="5">
        <f t="shared" si="2"/>
        <v>636</v>
      </c>
      <c r="AH23" s="9"/>
      <c r="AJ23" s="5">
        <v>1</v>
      </c>
      <c r="AK23" s="5">
        <v>0</v>
      </c>
      <c r="AL23" s="5">
        <v>0</v>
      </c>
      <c r="AM23" s="5">
        <v>0</v>
      </c>
      <c r="AN23" s="5">
        <v>0</v>
      </c>
      <c r="AO23" s="5">
        <v>84</v>
      </c>
      <c r="AP23" s="5">
        <v>108</v>
      </c>
      <c r="AQ23" s="5">
        <v>324</v>
      </c>
      <c r="AS23" s="5">
        <f t="shared" si="3"/>
        <v>516</v>
      </c>
      <c r="AT23" s="19"/>
      <c r="AU23" s="5">
        <v>1</v>
      </c>
      <c r="AV23" s="5">
        <v>0</v>
      </c>
      <c r="AW23" s="5">
        <v>0</v>
      </c>
      <c r="AX23" s="5">
        <v>0</v>
      </c>
      <c r="AY23" s="5">
        <v>0</v>
      </c>
      <c r="AZ23" s="5">
        <v>38</v>
      </c>
      <c r="BA23" s="5">
        <v>70</v>
      </c>
      <c r="BB23" s="5">
        <v>288</v>
      </c>
      <c r="BD23" s="5">
        <f t="shared" si="4"/>
        <v>396</v>
      </c>
      <c r="BE23" s="19"/>
      <c r="BF23" s="5">
        <v>1</v>
      </c>
      <c r="BG23" s="5">
        <v>0</v>
      </c>
      <c r="BH23" s="5">
        <v>0</v>
      </c>
      <c r="BI23" s="5">
        <v>0</v>
      </c>
      <c r="BJ23" s="5">
        <v>0</v>
      </c>
      <c r="BK23" s="5">
        <v>2</v>
      </c>
      <c r="BL23" s="5">
        <v>36</v>
      </c>
      <c r="BM23" s="5">
        <v>238</v>
      </c>
      <c r="BN23" s="5">
        <f t="shared" si="5"/>
        <v>276</v>
      </c>
      <c r="BO23" s="19"/>
      <c r="BP23" s="5">
        <v>1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20</v>
      </c>
      <c r="BW23" s="5">
        <v>136</v>
      </c>
      <c r="BY23" s="5">
        <f t="shared" si="6"/>
        <v>156</v>
      </c>
    </row>
    <row r="26" spans="1:77" s="6" customFormat="1" x14ac:dyDescent="0.25">
      <c r="A26" s="6" t="s">
        <v>18</v>
      </c>
      <c r="L26" s="15"/>
      <c r="W26" s="15"/>
      <c r="AH26" s="10"/>
      <c r="AT26" s="15"/>
      <c r="BE26" s="15"/>
      <c r="BO26" s="15"/>
    </row>
    <row r="27" spans="1:77" s="6" customFormat="1" x14ac:dyDescent="0.25">
      <c r="A27" s="17"/>
      <c r="B27" s="6" t="s">
        <v>1</v>
      </c>
      <c r="L27" s="17"/>
      <c r="M27" s="6" t="s">
        <v>1</v>
      </c>
      <c r="W27" s="17"/>
      <c r="X27" s="6" t="s">
        <v>1</v>
      </c>
      <c r="AH27" s="10"/>
      <c r="AI27" s="17"/>
      <c r="AJ27" s="6" t="s">
        <v>1</v>
      </c>
      <c r="AT27" s="17"/>
      <c r="AU27" s="6" t="s">
        <v>1</v>
      </c>
      <c r="BE27" s="17"/>
      <c r="BF27" s="6" t="s">
        <v>1</v>
      </c>
      <c r="BO27" s="17"/>
      <c r="BP27" s="6" t="s">
        <v>1</v>
      </c>
    </row>
    <row r="28" spans="1:77" s="6" customFormat="1" x14ac:dyDescent="0.25">
      <c r="A28" s="6" t="s">
        <v>0</v>
      </c>
      <c r="B28" s="16"/>
      <c r="C28" s="6" t="s">
        <v>2</v>
      </c>
      <c r="D28" s="6">
        <v>12</v>
      </c>
      <c r="E28" s="6">
        <v>8</v>
      </c>
      <c r="F28" s="6">
        <v>4</v>
      </c>
      <c r="G28" s="6">
        <v>3</v>
      </c>
      <c r="H28" s="6">
        <v>2</v>
      </c>
      <c r="I28" s="6">
        <v>1</v>
      </c>
      <c r="L28" s="15" t="s">
        <v>0</v>
      </c>
      <c r="M28" s="16"/>
      <c r="N28" s="6" t="s">
        <v>2</v>
      </c>
      <c r="O28" s="6">
        <v>12</v>
      </c>
      <c r="P28" s="6">
        <v>8</v>
      </c>
      <c r="Q28" s="6">
        <v>4</v>
      </c>
      <c r="R28" s="6">
        <v>3</v>
      </c>
      <c r="S28" s="6">
        <v>2</v>
      </c>
      <c r="T28" s="6">
        <v>1</v>
      </c>
      <c r="W28" s="15" t="s">
        <v>0</v>
      </c>
      <c r="X28" s="16"/>
      <c r="Y28" s="6" t="s">
        <v>2</v>
      </c>
      <c r="Z28" s="5">
        <v>12</v>
      </c>
      <c r="AA28" s="5">
        <v>8</v>
      </c>
      <c r="AB28" s="5">
        <v>4</v>
      </c>
      <c r="AC28" s="5">
        <v>3</v>
      </c>
      <c r="AD28" s="5">
        <v>2</v>
      </c>
      <c r="AE28" s="5">
        <v>1</v>
      </c>
      <c r="AF28" s="5"/>
      <c r="AH28" s="10"/>
      <c r="AI28" s="6" t="s">
        <v>0</v>
      </c>
      <c r="AJ28" s="16"/>
      <c r="AK28" s="6" t="s">
        <v>2</v>
      </c>
      <c r="AL28" s="6">
        <v>12</v>
      </c>
      <c r="AM28" s="6">
        <v>8</v>
      </c>
      <c r="AN28" s="6">
        <v>4</v>
      </c>
      <c r="AO28" s="6">
        <v>3</v>
      </c>
      <c r="AP28" s="6">
        <v>2</v>
      </c>
      <c r="AQ28" s="6">
        <v>1</v>
      </c>
      <c r="AT28" s="15" t="s">
        <v>0</v>
      </c>
      <c r="AU28" s="16"/>
      <c r="AV28" s="6" t="s">
        <v>2</v>
      </c>
      <c r="AW28" s="6">
        <v>12</v>
      </c>
      <c r="AX28" s="6">
        <v>8</v>
      </c>
      <c r="AY28" s="6">
        <v>4</v>
      </c>
      <c r="AZ28" s="6">
        <v>3</v>
      </c>
      <c r="BA28" s="6">
        <v>2</v>
      </c>
      <c r="BB28" s="6">
        <v>1</v>
      </c>
      <c r="BE28" s="15" t="s">
        <v>0</v>
      </c>
      <c r="BF28" s="16"/>
      <c r="BG28" s="6" t="s">
        <v>2</v>
      </c>
      <c r="BH28" s="6">
        <v>12</v>
      </c>
      <c r="BI28" s="6">
        <v>8</v>
      </c>
      <c r="BJ28" s="6">
        <v>4</v>
      </c>
      <c r="BK28" s="6">
        <v>3</v>
      </c>
      <c r="BL28" s="6">
        <v>2</v>
      </c>
      <c r="BM28" s="6">
        <v>1</v>
      </c>
      <c r="BO28" s="15" t="s">
        <v>0</v>
      </c>
      <c r="BP28" s="16"/>
      <c r="BQ28" s="6" t="s">
        <v>2</v>
      </c>
      <c r="BR28" s="6">
        <v>12</v>
      </c>
      <c r="BS28" s="6">
        <v>8</v>
      </c>
      <c r="BT28" s="6">
        <v>4</v>
      </c>
      <c r="BU28" s="6">
        <v>3</v>
      </c>
      <c r="BV28" s="6">
        <v>2</v>
      </c>
      <c r="BW28" s="6">
        <v>1</v>
      </c>
    </row>
    <row r="29" spans="1:77" s="6" customFormat="1" x14ac:dyDescent="0.25">
      <c r="B29" s="6" t="s">
        <v>2</v>
      </c>
      <c r="C29" s="6">
        <v>777</v>
      </c>
      <c r="D29" s="6">
        <v>32</v>
      </c>
      <c r="E29" s="6">
        <v>1</v>
      </c>
      <c r="F29" s="6">
        <v>17</v>
      </c>
      <c r="G29" s="6">
        <v>9</v>
      </c>
      <c r="H29" s="6">
        <v>8</v>
      </c>
      <c r="I29" s="6">
        <v>19</v>
      </c>
      <c r="K29" s="6">
        <f t="shared" ref="K29:K35" si="7">SUM(C29:I29)</f>
        <v>863</v>
      </c>
      <c r="L29" s="15"/>
      <c r="M29" s="6" t="s">
        <v>2</v>
      </c>
      <c r="N29" s="6">
        <v>703</v>
      </c>
      <c r="O29" s="6">
        <v>51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V29" s="6">
        <f t="shared" ref="V29:V35" si="8">SUM(N29:T29)</f>
        <v>754</v>
      </c>
      <c r="W29" s="15"/>
      <c r="X29" s="6" t="s">
        <v>2</v>
      </c>
      <c r="Y29" s="6">
        <v>631</v>
      </c>
      <c r="Z29" s="6">
        <v>5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G29" s="6">
        <f t="shared" ref="AG29:AG35" si="9">SUM(Y29:AF29)</f>
        <v>636</v>
      </c>
      <c r="AH29" s="10"/>
      <c r="AJ29" s="6" t="s">
        <v>2</v>
      </c>
      <c r="AK29" s="6">
        <v>516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S29" s="6">
        <f t="shared" ref="AS29:AS35" si="10">SUM(AK29:AQ29)</f>
        <v>516</v>
      </c>
      <c r="AT29" s="15"/>
      <c r="AU29" s="6" t="s">
        <v>2</v>
      </c>
      <c r="AV29" s="6">
        <v>396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D29" s="6">
        <f t="shared" ref="BD29:BD35" si="11">SUM(AV29:BB29)</f>
        <v>396</v>
      </c>
      <c r="BE29" s="15"/>
      <c r="BF29" s="6" t="s">
        <v>2</v>
      </c>
      <c r="BG29" s="6">
        <v>276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f t="shared" ref="BN29:BN35" si="12">SUM(BG29:BM29)</f>
        <v>276</v>
      </c>
      <c r="BO29" s="15"/>
      <c r="BP29" s="6" t="s">
        <v>2</v>
      </c>
      <c r="BQ29" s="6">
        <v>156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Y29" s="6">
        <f t="shared" ref="BY29:BY35" si="13">SUM(BQ29:BW29)</f>
        <v>156</v>
      </c>
    </row>
    <row r="30" spans="1:77" s="6" customFormat="1" x14ac:dyDescent="0.25">
      <c r="B30" s="6">
        <v>12</v>
      </c>
      <c r="C30" s="6">
        <v>0</v>
      </c>
      <c r="D30" s="6">
        <v>651</v>
      </c>
      <c r="E30" s="6">
        <v>141</v>
      </c>
      <c r="F30" s="6">
        <v>37</v>
      </c>
      <c r="G30" s="6">
        <v>30</v>
      </c>
      <c r="H30" s="6">
        <v>29</v>
      </c>
      <c r="I30" s="6">
        <v>134</v>
      </c>
      <c r="K30" s="6">
        <f t="shared" si="7"/>
        <v>1022</v>
      </c>
      <c r="L30" s="15"/>
      <c r="M30" s="6">
        <v>12</v>
      </c>
      <c r="N30" s="6">
        <v>0</v>
      </c>
      <c r="O30" s="6">
        <v>639</v>
      </c>
      <c r="P30" s="6">
        <v>86</v>
      </c>
      <c r="Q30" s="6">
        <v>54</v>
      </c>
      <c r="R30" s="6">
        <v>44</v>
      </c>
      <c r="S30" s="6">
        <v>38</v>
      </c>
      <c r="T30" s="6">
        <v>21</v>
      </c>
      <c r="V30" s="6">
        <f t="shared" si="8"/>
        <v>882</v>
      </c>
      <c r="W30" s="15"/>
      <c r="X30" s="6">
        <v>12</v>
      </c>
      <c r="Y30" s="6">
        <v>0</v>
      </c>
      <c r="Z30" s="6">
        <v>575</v>
      </c>
      <c r="AA30" s="6">
        <v>74</v>
      </c>
      <c r="AB30" s="6">
        <v>68</v>
      </c>
      <c r="AC30" s="6">
        <v>25</v>
      </c>
      <c r="AD30" s="6">
        <v>0</v>
      </c>
      <c r="AE30" s="6">
        <v>0</v>
      </c>
      <c r="AG30" s="6">
        <f t="shared" si="9"/>
        <v>742</v>
      </c>
      <c r="AH30" s="10"/>
      <c r="AJ30" s="6">
        <v>12</v>
      </c>
      <c r="AK30" s="6">
        <v>0</v>
      </c>
      <c r="AL30" s="6">
        <v>493</v>
      </c>
      <c r="AM30" s="6">
        <v>70</v>
      </c>
      <c r="AN30" s="6">
        <v>39</v>
      </c>
      <c r="AO30" s="6">
        <v>0</v>
      </c>
      <c r="AP30" s="6">
        <v>0</v>
      </c>
      <c r="AQ30" s="6">
        <v>0</v>
      </c>
      <c r="AS30" s="6">
        <f t="shared" si="10"/>
        <v>602</v>
      </c>
      <c r="AT30" s="15"/>
      <c r="AU30" s="6">
        <v>12</v>
      </c>
      <c r="AV30" s="6">
        <v>0</v>
      </c>
      <c r="AW30" s="6">
        <v>400</v>
      </c>
      <c r="AX30" s="6">
        <v>62</v>
      </c>
      <c r="AY30" s="6">
        <v>0</v>
      </c>
      <c r="AZ30" s="6">
        <v>0</v>
      </c>
      <c r="BA30" s="6">
        <v>0</v>
      </c>
      <c r="BB30" s="6">
        <v>0</v>
      </c>
      <c r="BD30" s="6">
        <f t="shared" si="11"/>
        <v>462</v>
      </c>
      <c r="BE30" s="15"/>
      <c r="BF30" s="6">
        <v>12</v>
      </c>
      <c r="BG30" s="6">
        <v>0</v>
      </c>
      <c r="BH30" s="6">
        <v>283</v>
      </c>
      <c r="BI30" s="6">
        <v>39</v>
      </c>
      <c r="BJ30" s="6">
        <v>0</v>
      </c>
      <c r="BK30" s="6">
        <v>0</v>
      </c>
      <c r="BL30" s="6">
        <v>0</v>
      </c>
      <c r="BM30" s="6">
        <v>0</v>
      </c>
      <c r="BN30" s="6">
        <f t="shared" si="12"/>
        <v>322</v>
      </c>
      <c r="BO30" s="15"/>
      <c r="BP30" s="6">
        <v>12</v>
      </c>
      <c r="BQ30" s="6">
        <v>0</v>
      </c>
      <c r="BR30" s="6">
        <v>163</v>
      </c>
      <c r="BS30" s="6">
        <v>19</v>
      </c>
      <c r="BT30" s="6">
        <v>0</v>
      </c>
      <c r="BU30" s="6">
        <v>0</v>
      </c>
      <c r="BV30" s="6">
        <v>0</v>
      </c>
      <c r="BW30" s="6">
        <v>0</v>
      </c>
      <c r="BY30" s="6">
        <f t="shared" si="13"/>
        <v>182</v>
      </c>
    </row>
    <row r="31" spans="1:77" s="6" customFormat="1" x14ac:dyDescent="0.25">
      <c r="B31" s="6">
        <v>8</v>
      </c>
      <c r="C31" s="6">
        <v>0</v>
      </c>
      <c r="D31" s="6">
        <v>204</v>
      </c>
      <c r="E31" s="6">
        <v>297</v>
      </c>
      <c r="F31" s="6">
        <v>171</v>
      </c>
      <c r="G31" s="6">
        <v>63</v>
      </c>
      <c r="H31" s="6">
        <v>23</v>
      </c>
      <c r="I31" s="6">
        <v>21</v>
      </c>
      <c r="K31" s="6">
        <f t="shared" si="7"/>
        <v>779</v>
      </c>
      <c r="L31" s="15"/>
      <c r="M31" s="6">
        <v>8</v>
      </c>
      <c r="N31" s="6">
        <v>0</v>
      </c>
      <c r="O31" s="6">
        <v>216</v>
      </c>
      <c r="P31" s="6">
        <v>276</v>
      </c>
      <c r="Q31" s="6">
        <v>137</v>
      </c>
      <c r="R31" s="6">
        <v>34</v>
      </c>
      <c r="S31" s="6">
        <v>1</v>
      </c>
      <c r="T31" s="6">
        <v>0</v>
      </c>
      <c r="V31" s="6">
        <f t="shared" si="8"/>
        <v>664</v>
      </c>
      <c r="W31" s="15"/>
      <c r="X31" s="6">
        <v>8</v>
      </c>
      <c r="Y31" s="6">
        <v>0</v>
      </c>
      <c r="Z31" s="6">
        <v>269</v>
      </c>
      <c r="AA31" s="6">
        <v>278</v>
      </c>
      <c r="AB31" s="6">
        <v>80</v>
      </c>
      <c r="AC31" s="6">
        <v>0</v>
      </c>
      <c r="AD31" s="6">
        <v>0</v>
      </c>
      <c r="AE31" s="6">
        <v>0</v>
      </c>
      <c r="AG31" s="6">
        <f t="shared" si="9"/>
        <v>627</v>
      </c>
      <c r="AH31" s="10"/>
      <c r="AJ31" s="6">
        <v>8</v>
      </c>
      <c r="AK31" s="6">
        <v>0</v>
      </c>
      <c r="AL31" s="6">
        <v>260</v>
      </c>
      <c r="AM31" s="6">
        <v>270</v>
      </c>
      <c r="AN31" s="6">
        <v>19</v>
      </c>
      <c r="AO31" s="6">
        <v>0</v>
      </c>
      <c r="AP31" s="6">
        <v>0</v>
      </c>
      <c r="AQ31" s="6">
        <v>0</v>
      </c>
      <c r="AS31" s="6">
        <f t="shared" si="10"/>
        <v>549</v>
      </c>
      <c r="AT31" s="15"/>
      <c r="AU31" s="6">
        <v>8</v>
      </c>
      <c r="AV31" s="6">
        <v>0</v>
      </c>
      <c r="AW31" s="6">
        <v>192</v>
      </c>
      <c r="AX31" s="6">
        <v>237</v>
      </c>
      <c r="AY31" s="6">
        <v>0</v>
      </c>
      <c r="AZ31" s="6">
        <v>0</v>
      </c>
      <c r="BA31" s="6">
        <v>0</v>
      </c>
      <c r="BB31" s="6">
        <v>0</v>
      </c>
      <c r="BD31" s="6">
        <f t="shared" si="11"/>
        <v>429</v>
      </c>
      <c r="BE31" s="15"/>
      <c r="BF31" s="6">
        <v>8</v>
      </c>
      <c r="BG31" s="6">
        <v>0</v>
      </c>
      <c r="BH31" s="6">
        <v>155</v>
      </c>
      <c r="BI31" s="6">
        <v>144</v>
      </c>
      <c r="BJ31" s="6">
        <v>0</v>
      </c>
      <c r="BK31" s="6">
        <v>0</v>
      </c>
      <c r="BL31" s="6">
        <v>0</v>
      </c>
      <c r="BM31" s="6">
        <v>0</v>
      </c>
      <c r="BN31" s="6">
        <f t="shared" si="12"/>
        <v>299</v>
      </c>
      <c r="BO31" s="15"/>
      <c r="BP31" s="6">
        <v>8</v>
      </c>
      <c r="BQ31" s="6">
        <v>0</v>
      </c>
      <c r="BR31" s="6">
        <v>73</v>
      </c>
      <c r="BS31" s="6">
        <v>96</v>
      </c>
      <c r="BT31" s="6">
        <v>0</v>
      </c>
      <c r="BU31" s="6">
        <v>0</v>
      </c>
      <c r="BV31" s="6">
        <v>0</v>
      </c>
      <c r="BW31" s="6">
        <v>0</v>
      </c>
      <c r="BY31" s="6">
        <f t="shared" si="13"/>
        <v>169</v>
      </c>
    </row>
    <row r="32" spans="1:77" s="6" customFormat="1" x14ac:dyDescent="0.25">
      <c r="B32" s="6">
        <v>4</v>
      </c>
      <c r="C32" s="6">
        <v>0</v>
      </c>
      <c r="D32" s="6">
        <v>55</v>
      </c>
      <c r="E32" s="6">
        <v>195</v>
      </c>
      <c r="F32" s="6">
        <v>261</v>
      </c>
      <c r="G32" s="6">
        <v>163</v>
      </c>
      <c r="H32" s="6">
        <v>34</v>
      </c>
      <c r="I32" s="6">
        <v>153</v>
      </c>
      <c r="K32" s="6">
        <f t="shared" si="7"/>
        <v>861</v>
      </c>
      <c r="L32" s="15"/>
      <c r="M32" s="6">
        <v>4</v>
      </c>
      <c r="N32" s="6">
        <v>0</v>
      </c>
      <c r="O32" s="6">
        <v>12</v>
      </c>
      <c r="P32" s="6">
        <v>207</v>
      </c>
      <c r="Q32" s="6">
        <v>339</v>
      </c>
      <c r="R32" s="6">
        <v>89</v>
      </c>
      <c r="S32" s="6">
        <v>52</v>
      </c>
      <c r="T32" s="6">
        <v>53</v>
      </c>
      <c r="V32" s="6">
        <f t="shared" si="8"/>
        <v>752</v>
      </c>
      <c r="W32" s="15"/>
      <c r="X32" s="6">
        <v>4</v>
      </c>
      <c r="Y32" s="6">
        <v>0</v>
      </c>
      <c r="Z32" s="6">
        <v>0</v>
      </c>
      <c r="AA32" s="6">
        <v>161</v>
      </c>
      <c r="AB32" s="6">
        <v>348</v>
      </c>
      <c r="AC32" s="6">
        <v>85</v>
      </c>
      <c r="AD32" s="6">
        <v>33</v>
      </c>
      <c r="AE32" s="6">
        <v>9</v>
      </c>
      <c r="AG32" s="6">
        <f t="shared" si="9"/>
        <v>636</v>
      </c>
      <c r="AH32" s="10"/>
      <c r="AJ32" s="6">
        <v>4</v>
      </c>
      <c r="AK32" s="6">
        <v>0</v>
      </c>
      <c r="AL32" s="6">
        <v>0</v>
      </c>
      <c r="AM32" s="6">
        <v>97</v>
      </c>
      <c r="AN32" s="6">
        <v>329</v>
      </c>
      <c r="AO32" s="6">
        <v>82</v>
      </c>
      <c r="AP32" s="6">
        <v>8</v>
      </c>
      <c r="AQ32" s="6">
        <v>0</v>
      </c>
      <c r="AS32" s="6">
        <f t="shared" si="10"/>
        <v>516</v>
      </c>
      <c r="AT32" s="15"/>
      <c r="AU32" s="6">
        <v>4</v>
      </c>
      <c r="AV32" s="6">
        <v>0</v>
      </c>
      <c r="AW32" s="6">
        <v>0</v>
      </c>
      <c r="AX32" s="6">
        <v>42</v>
      </c>
      <c r="AY32" s="6">
        <v>296</v>
      </c>
      <c r="AZ32" s="6">
        <v>58</v>
      </c>
      <c r="BA32" s="6">
        <v>0</v>
      </c>
      <c r="BB32" s="6">
        <v>0</v>
      </c>
      <c r="BD32" s="6">
        <f t="shared" si="11"/>
        <v>396</v>
      </c>
      <c r="BE32" s="15"/>
      <c r="BF32" s="6">
        <v>4</v>
      </c>
      <c r="BG32" s="6">
        <v>0</v>
      </c>
      <c r="BH32" s="6">
        <v>0</v>
      </c>
      <c r="BI32" s="6">
        <v>13</v>
      </c>
      <c r="BJ32" s="6">
        <v>236</v>
      </c>
      <c r="BK32" s="6">
        <v>27</v>
      </c>
      <c r="BL32" s="6">
        <v>0</v>
      </c>
      <c r="BM32" s="6">
        <v>0</v>
      </c>
      <c r="BN32" s="6">
        <f t="shared" si="12"/>
        <v>276</v>
      </c>
      <c r="BO32" s="15"/>
      <c r="BP32" s="6">
        <v>4</v>
      </c>
      <c r="BQ32" s="6">
        <v>0</v>
      </c>
      <c r="BR32" s="6">
        <v>0</v>
      </c>
      <c r="BS32" s="6">
        <v>0</v>
      </c>
      <c r="BT32" s="6">
        <v>143</v>
      </c>
      <c r="BU32" s="6">
        <v>13</v>
      </c>
      <c r="BV32" s="6">
        <v>0</v>
      </c>
      <c r="BW32" s="6">
        <v>0</v>
      </c>
      <c r="BY32" s="6">
        <f t="shared" si="13"/>
        <v>156</v>
      </c>
    </row>
    <row r="33" spans="1:77" s="6" customFormat="1" x14ac:dyDescent="0.25">
      <c r="B33" s="6">
        <v>3</v>
      </c>
      <c r="C33" s="6">
        <v>0</v>
      </c>
      <c r="D33" s="6">
        <v>5</v>
      </c>
      <c r="E33" s="6">
        <v>38</v>
      </c>
      <c r="F33" s="6">
        <v>111</v>
      </c>
      <c r="G33" s="6">
        <v>288</v>
      </c>
      <c r="H33" s="6">
        <v>124</v>
      </c>
      <c r="I33" s="6">
        <v>84</v>
      </c>
      <c r="K33" s="6">
        <f t="shared" si="7"/>
        <v>650</v>
      </c>
      <c r="L33" s="15"/>
      <c r="M33" s="6">
        <v>3</v>
      </c>
      <c r="N33" s="6">
        <v>0</v>
      </c>
      <c r="O33" s="6">
        <v>2</v>
      </c>
      <c r="P33" s="6">
        <v>20</v>
      </c>
      <c r="Q33" s="6">
        <v>97</v>
      </c>
      <c r="R33" s="6">
        <v>341</v>
      </c>
      <c r="S33" s="6">
        <v>80</v>
      </c>
      <c r="T33" s="6">
        <v>25</v>
      </c>
      <c r="V33" s="6">
        <f t="shared" si="8"/>
        <v>565</v>
      </c>
      <c r="W33" s="15"/>
      <c r="X33" s="6">
        <v>3</v>
      </c>
      <c r="Y33" s="6">
        <v>0</v>
      </c>
      <c r="Z33" s="6">
        <v>0</v>
      </c>
      <c r="AA33" s="6">
        <v>10</v>
      </c>
      <c r="AB33" s="6">
        <v>95</v>
      </c>
      <c r="AC33" s="6">
        <v>318</v>
      </c>
      <c r="AD33" s="6">
        <v>51</v>
      </c>
      <c r="AE33" s="6">
        <v>7</v>
      </c>
      <c r="AG33" s="6">
        <f t="shared" si="9"/>
        <v>481</v>
      </c>
      <c r="AH33" s="10"/>
      <c r="AJ33" s="6">
        <v>3</v>
      </c>
      <c r="AK33" s="6">
        <v>0</v>
      </c>
      <c r="AL33" s="6">
        <v>0</v>
      </c>
      <c r="AM33" s="6">
        <v>0</v>
      </c>
      <c r="AN33" s="6">
        <v>56</v>
      </c>
      <c r="AO33" s="6">
        <v>308</v>
      </c>
      <c r="AP33" s="6">
        <v>27</v>
      </c>
      <c r="AQ33" s="6">
        <v>0</v>
      </c>
      <c r="AS33" s="6">
        <f t="shared" si="10"/>
        <v>391</v>
      </c>
      <c r="AT33" s="15"/>
      <c r="AU33" s="6">
        <v>3</v>
      </c>
      <c r="AV33" s="6">
        <v>0</v>
      </c>
      <c r="AW33" s="6">
        <v>0</v>
      </c>
      <c r="AX33" s="6">
        <v>0</v>
      </c>
      <c r="AY33" s="6">
        <v>27</v>
      </c>
      <c r="AZ33" s="6">
        <v>266</v>
      </c>
      <c r="BA33" s="6">
        <v>8</v>
      </c>
      <c r="BB33" s="6">
        <v>0</v>
      </c>
      <c r="BD33" s="6">
        <f t="shared" si="11"/>
        <v>301</v>
      </c>
      <c r="BE33" s="15"/>
      <c r="BF33" s="6">
        <v>3</v>
      </c>
      <c r="BG33" s="6">
        <v>0</v>
      </c>
      <c r="BH33" s="6">
        <v>0</v>
      </c>
      <c r="BI33" s="6">
        <v>0</v>
      </c>
      <c r="BJ33" s="6">
        <v>12</v>
      </c>
      <c r="BK33" s="6">
        <v>197</v>
      </c>
      <c r="BL33" s="6">
        <v>2</v>
      </c>
      <c r="BM33" s="6">
        <v>0</v>
      </c>
      <c r="BN33" s="6">
        <f t="shared" si="12"/>
        <v>211</v>
      </c>
      <c r="BO33" s="15"/>
      <c r="BP33" s="6">
        <v>3</v>
      </c>
      <c r="BQ33" s="6">
        <v>0</v>
      </c>
      <c r="BR33" s="6">
        <v>0</v>
      </c>
      <c r="BS33" s="6">
        <v>0</v>
      </c>
      <c r="BT33" s="6">
        <v>10</v>
      </c>
      <c r="BU33" s="6">
        <v>111</v>
      </c>
      <c r="BV33" s="6">
        <v>0</v>
      </c>
      <c r="BW33" s="6">
        <v>0</v>
      </c>
      <c r="BY33" s="6">
        <f t="shared" si="13"/>
        <v>121</v>
      </c>
    </row>
    <row r="34" spans="1:77" s="6" customFormat="1" x14ac:dyDescent="0.25">
      <c r="B34" s="6">
        <v>2</v>
      </c>
      <c r="C34" s="6">
        <v>0</v>
      </c>
      <c r="D34" s="6">
        <v>4</v>
      </c>
      <c r="E34" s="6">
        <v>44</v>
      </c>
      <c r="F34" s="6">
        <v>53</v>
      </c>
      <c r="G34" s="6">
        <v>223</v>
      </c>
      <c r="H34" s="6">
        <v>212</v>
      </c>
      <c r="I34" s="6">
        <v>328</v>
      </c>
      <c r="K34" s="6">
        <f t="shared" si="7"/>
        <v>864</v>
      </c>
      <c r="L34" s="15"/>
      <c r="M34" s="6">
        <v>2</v>
      </c>
      <c r="N34" s="6">
        <v>0</v>
      </c>
      <c r="O34" s="6">
        <v>0</v>
      </c>
      <c r="P34" s="6">
        <v>0</v>
      </c>
      <c r="Q34" s="6">
        <v>36</v>
      </c>
      <c r="R34" s="6">
        <v>299</v>
      </c>
      <c r="S34" s="6">
        <v>245</v>
      </c>
      <c r="T34" s="6">
        <v>164</v>
      </c>
      <c r="V34" s="6">
        <f t="shared" si="8"/>
        <v>744</v>
      </c>
      <c r="W34" s="15"/>
      <c r="X34" s="6">
        <v>2</v>
      </c>
      <c r="Y34" s="6">
        <v>0</v>
      </c>
      <c r="Z34" s="6">
        <v>0</v>
      </c>
      <c r="AA34" s="6">
        <v>0</v>
      </c>
      <c r="AB34" s="6">
        <v>0</v>
      </c>
      <c r="AC34" s="6">
        <v>299</v>
      </c>
      <c r="AD34" s="6">
        <v>231</v>
      </c>
      <c r="AE34" s="6">
        <v>94</v>
      </c>
      <c r="AG34" s="6">
        <f t="shared" si="9"/>
        <v>624</v>
      </c>
      <c r="AH34" s="10"/>
      <c r="AJ34" s="6">
        <v>2</v>
      </c>
      <c r="AK34" s="6">
        <v>0</v>
      </c>
      <c r="AL34" s="6">
        <v>0</v>
      </c>
      <c r="AM34" s="6">
        <v>0</v>
      </c>
      <c r="AN34" s="6">
        <v>0</v>
      </c>
      <c r="AO34" s="6">
        <v>240</v>
      </c>
      <c r="AP34" s="6">
        <v>227</v>
      </c>
      <c r="AQ34" s="6">
        <v>37</v>
      </c>
      <c r="AS34" s="6">
        <f t="shared" si="10"/>
        <v>504</v>
      </c>
      <c r="AT34" s="15"/>
      <c r="AU34" s="6">
        <v>2</v>
      </c>
      <c r="AV34" s="6">
        <v>0</v>
      </c>
      <c r="AW34" s="6">
        <v>0</v>
      </c>
      <c r="AX34" s="6">
        <v>0</v>
      </c>
      <c r="AY34" s="6">
        <v>0</v>
      </c>
      <c r="AZ34" s="6">
        <v>178</v>
      </c>
      <c r="BA34" s="6">
        <v>199</v>
      </c>
      <c r="BB34" s="6">
        <v>7</v>
      </c>
      <c r="BD34" s="6">
        <f t="shared" si="11"/>
        <v>384</v>
      </c>
      <c r="BE34" s="15"/>
      <c r="BF34" s="6">
        <v>2</v>
      </c>
      <c r="BG34" s="6">
        <v>0</v>
      </c>
      <c r="BH34" s="6">
        <v>0</v>
      </c>
      <c r="BI34" s="6">
        <v>0</v>
      </c>
      <c r="BJ34" s="6">
        <v>0</v>
      </c>
      <c r="BK34" s="6">
        <v>98</v>
      </c>
      <c r="BL34" s="6">
        <v>166</v>
      </c>
      <c r="BM34" s="6">
        <v>0</v>
      </c>
      <c r="BN34" s="6">
        <f t="shared" si="12"/>
        <v>264</v>
      </c>
      <c r="BO34" s="15"/>
      <c r="BP34" s="6">
        <v>2</v>
      </c>
      <c r="BQ34" s="6">
        <v>0</v>
      </c>
      <c r="BR34" s="6">
        <v>0</v>
      </c>
      <c r="BS34" s="6">
        <v>0</v>
      </c>
      <c r="BT34" s="6">
        <v>0</v>
      </c>
      <c r="BU34" s="6">
        <v>47</v>
      </c>
      <c r="BV34" s="6">
        <v>97</v>
      </c>
      <c r="BW34" s="6">
        <v>0</v>
      </c>
      <c r="BY34" s="6">
        <f t="shared" si="13"/>
        <v>144</v>
      </c>
    </row>
    <row r="35" spans="1:77" s="6" customFormat="1" x14ac:dyDescent="0.25">
      <c r="B35" s="6">
        <v>1</v>
      </c>
      <c r="C35" s="6">
        <v>0</v>
      </c>
      <c r="D35" s="6">
        <v>0</v>
      </c>
      <c r="E35" s="6">
        <v>0</v>
      </c>
      <c r="F35" s="6">
        <v>3</v>
      </c>
      <c r="G35" s="6">
        <v>94</v>
      </c>
      <c r="H35" s="6">
        <v>243</v>
      </c>
      <c r="I35" s="6">
        <v>473</v>
      </c>
      <c r="K35" s="6">
        <f t="shared" si="7"/>
        <v>813</v>
      </c>
      <c r="L35" s="15"/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37</v>
      </c>
      <c r="S35" s="6">
        <v>312</v>
      </c>
      <c r="T35" s="6">
        <v>354</v>
      </c>
      <c r="V35" s="6">
        <f t="shared" si="8"/>
        <v>703</v>
      </c>
      <c r="W35" s="15"/>
      <c r="X35" s="6">
        <v>1</v>
      </c>
      <c r="Y35" s="6">
        <v>0</v>
      </c>
      <c r="Z35" s="6">
        <v>0</v>
      </c>
      <c r="AA35" s="6">
        <v>0</v>
      </c>
      <c r="AB35" s="6">
        <v>0</v>
      </c>
      <c r="AC35" s="6">
        <v>7</v>
      </c>
      <c r="AD35" s="6">
        <v>252</v>
      </c>
      <c r="AE35" s="6">
        <v>334</v>
      </c>
      <c r="AG35" s="6">
        <f t="shared" si="9"/>
        <v>593</v>
      </c>
      <c r="AH35" s="10"/>
      <c r="AJ35" s="6">
        <v>1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204</v>
      </c>
      <c r="AQ35" s="6">
        <v>279</v>
      </c>
      <c r="AS35" s="6">
        <f t="shared" si="10"/>
        <v>483</v>
      </c>
      <c r="AT35" s="15"/>
      <c r="AU35" s="6">
        <v>1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167</v>
      </c>
      <c r="BB35" s="6">
        <v>206</v>
      </c>
      <c r="BD35" s="6">
        <f t="shared" si="11"/>
        <v>373</v>
      </c>
      <c r="BE35" s="15"/>
      <c r="BF35" s="6">
        <v>1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122</v>
      </c>
      <c r="BM35" s="6">
        <v>141</v>
      </c>
      <c r="BN35" s="6">
        <f t="shared" si="12"/>
        <v>263</v>
      </c>
      <c r="BO35" s="15"/>
      <c r="BP35" s="6">
        <v>1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75</v>
      </c>
      <c r="BW35" s="6">
        <v>78</v>
      </c>
      <c r="BY35" s="6">
        <f t="shared" si="13"/>
        <v>153</v>
      </c>
    </row>
    <row r="38" spans="1:77" s="7" customFormat="1" x14ac:dyDescent="0.25">
      <c r="A38" s="7" t="s">
        <v>19</v>
      </c>
      <c r="L38" s="20"/>
      <c r="W38" s="20"/>
      <c r="AH38" s="11"/>
      <c r="AT38" s="20"/>
      <c r="BE38" s="20"/>
      <c r="BO38" s="20"/>
    </row>
    <row r="39" spans="1:77" s="7" customFormat="1" x14ac:dyDescent="0.25">
      <c r="A39" s="17"/>
      <c r="B39" s="6" t="s">
        <v>1</v>
      </c>
      <c r="L39" s="17"/>
      <c r="M39" s="6" t="s">
        <v>1</v>
      </c>
      <c r="W39" s="17"/>
      <c r="X39" s="6" t="s">
        <v>1</v>
      </c>
      <c r="AH39" s="11"/>
      <c r="AI39" s="17"/>
      <c r="AJ39" s="6" t="s">
        <v>1</v>
      </c>
      <c r="AT39" s="17"/>
      <c r="AU39" s="6" t="s">
        <v>1</v>
      </c>
      <c r="BE39" s="17"/>
      <c r="BF39" s="6" t="s">
        <v>1</v>
      </c>
      <c r="BO39" s="17"/>
      <c r="BP39" s="6" t="s">
        <v>1</v>
      </c>
    </row>
    <row r="40" spans="1:77" s="7" customFormat="1" x14ac:dyDescent="0.25">
      <c r="A40" s="6" t="s">
        <v>0</v>
      </c>
      <c r="B40" s="16"/>
      <c r="C40" s="7" t="s">
        <v>2</v>
      </c>
      <c r="D40" s="7">
        <v>12</v>
      </c>
      <c r="E40" s="7">
        <v>8</v>
      </c>
      <c r="F40" s="7">
        <v>4</v>
      </c>
      <c r="G40" s="7">
        <v>3</v>
      </c>
      <c r="H40" s="7">
        <v>2</v>
      </c>
      <c r="I40" s="7">
        <v>1</v>
      </c>
      <c r="L40" s="15" t="s">
        <v>0</v>
      </c>
      <c r="M40" s="16"/>
      <c r="N40" s="7" t="s">
        <v>2</v>
      </c>
      <c r="O40" s="7">
        <v>12</v>
      </c>
      <c r="P40" s="7">
        <v>8</v>
      </c>
      <c r="Q40" s="7">
        <v>4</v>
      </c>
      <c r="R40" s="7">
        <v>3</v>
      </c>
      <c r="S40" s="7">
        <v>2</v>
      </c>
      <c r="T40" s="7">
        <v>1</v>
      </c>
      <c r="W40" s="15" t="s">
        <v>0</v>
      </c>
      <c r="X40" s="16"/>
      <c r="Y40" s="7" t="s">
        <v>2</v>
      </c>
      <c r="Z40" s="5">
        <v>12</v>
      </c>
      <c r="AA40" s="5">
        <v>8</v>
      </c>
      <c r="AB40" s="5">
        <v>4</v>
      </c>
      <c r="AC40" s="5">
        <v>3</v>
      </c>
      <c r="AD40" s="5">
        <v>2</v>
      </c>
      <c r="AE40" s="5">
        <v>1</v>
      </c>
      <c r="AF40" s="5"/>
      <c r="AH40" s="11"/>
      <c r="AI40" s="6" t="s">
        <v>0</v>
      </c>
      <c r="AJ40" s="16"/>
      <c r="AK40" s="7" t="s">
        <v>2</v>
      </c>
      <c r="AL40" s="7">
        <v>12</v>
      </c>
      <c r="AM40" s="7">
        <v>8</v>
      </c>
      <c r="AN40" s="7">
        <v>4</v>
      </c>
      <c r="AO40" s="7">
        <v>3</v>
      </c>
      <c r="AP40" s="7">
        <v>2</v>
      </c>
      <c r="AQ40" s="7">
        <v>1</v>
      </c>
      <c r="AT40" s="15" t="s">
        <v>0</v>
      </c>
      <c r="AU40" s="16"/>
      <c r="AV40" s="7" t="s">
        <v>2</v>
      </c>
      <c r="AW40" s="7">
        <v>12</v>
      </c>
      <c r="AX40" s="7">
        <v>8</v>
      </c>
      <c r="AY40" s="7">
        <v>4</v>
      </c>
      <c r="AZ40" s="7">
        <v>3</v>
      </c>
      <c r="BA40" s="7">
        <v>2</v>
      </c>
      <c r="BB40" s="7">
        <v>1</v>
      </c>
      <c r="BE40" s="15" t="s">
        <v>0</v>
      </c>
      <c r="BF40" s="16"/>
      <c r="BG40" s="7" t="s">
        <v>2</v>
      </c>
      <c r="BH40" s="7">
        <v>12</v>
      </c>
      <c r="BI40" s="7">
        <v>8</v>
      </c>
      <c r="BJ40" s="7">
        <v>4</v>
      </c>
      <c r="BK40" s="7">
        <v>3</v>
      </c>
      <c r="BL40" s="7">
        <v>2</v>
      </c>
      <c r="BM40" s="7">
        <v>1</v>
      </c>
      <c r="BO40" s="15" t="s">
        <v>0</v>
      </c>
      <c r="BP40" s="16"/>
      <c r="BQ40" s="7" t="s">
        <v>2</v>
      </c>
      <c r="BR40" s="7">
        <v>12</v>
      </c>
      <c r="BS40" s="7">
        <v>8</v>
      </c>
      <c r="BT40" s="7">
        <v>4</v>
      </c>
      <c r="BU40" s="7">
        <v>3</v>
      </c>
      <c r="BV40" s="7">
        <v>2</v>
      </c>
      <c r="BW40" s="7">
        <v>1</v>
      </c>
    </row>
    <row r="41" spans="1:77" s="7" customFormat="1" x14ac:dyDescent="0.25">
      <c r="B41" s="7" t="s">
        <v>2</v>
      </c>
      <c r="C41" s="7">
        <v>825</v>
      </c>
      <c r="D41" s="7">
        <v>0</v>
      </c>
      <c r="E41" s="7">
        <v>48</v>
      </c>
      <c r="F41" s="7">
        <v>0</v>
      </c>
      <c r="G41" s="7">
        <v>3</v>
      </c>
      <c r="H41" s="7">
        <v>0</v>
      </c>
      <c r="I41" s="7">
        <v>0</v>
      </c>
      <c r="K41" s="7">
        <f t="shared" ref="K41:K47" si="14">SUM(C41:I41)</f>
        <v>876</v>
      </c>
      <c r="L41" s="20"/>
      <c r="M41" s="7" t="s">
        <v>2</v>
      </c>
      <c r="N41" s="7">
        <v>746</v>
      </c>
      <c r="O41" s="7">
        <v>0</v>
      </c>
      <c r="P41" s="7">
        <v>10</v>
      </c>
      <c r="Q41" s="7">
        <v>0</v>
      </c>
      <c r="R41" s="7">
        <v>0</v>
      </c>
      <c r="S41" s="7">
        <v>0</v>
      </c>
      <c r="T41" s="7">
        <v>0</v>
      </c>
      <c r="V41" s="7">
        <f t="shared" ref="V41:V47" si="15">SUM(N41:T41)</f>
        <v>756</v>
      </c>
      <c r="W41" s="20"/>
      <c r="X41" s="7" t="s">
        <v>2</v>
      </c>
      <c r="Y41" s="7">
        <v>636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G41" s="7">
        <f t="shared" ref="AG41:AG47" si="16">SUM(Y41:AF41)</f>
        <v>636</v>
      </c>
      <c r="AH41" s="11"/>
      <c r="AJ41" s="7" t="s">
        <v>2</v>
      </c>
      <c r="AK41" s="7">
        <v>516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S41" s="7">
        <f t="shared" ref="AS41:AS47" si="17">SUM(AK41:AQ41)</f>
        <v>516</v>
      </c>
      <c r="AT41" s="20"/>
      <c r="AU41" s="7" t="s">
        <v>2</v>
      </c>
      <c r="AV41" s="7">
        <v>396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D41" s="7">
        <f t="shared" ref="BD41:BD47" si="18">SUM(AV41:BB41)</f>
        <v>396</v>
      </c>
      <c r="BE41" s="20"/>
      <c r="BF41" s="7" t="s">
        <v>2</v>
      </c>
      <c r="BG41" s="7">
        <v>276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f t="shared" ref="BN41:BN47" si="19">SUM(BG41:BM41)</f>
        <v>276</v>
      </c>
      <c r="BO41" s="20"/>
      <c r="BP41" s="7" t="s">
        <v>2</v>
      </c>
      <c r="BQ41" s="7">
        <v>156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Y41" s="7">
        <f t="shared" ref="BY41:BY47" si="20">SUM(BQ41:BW41)</f>
        <v>156</v>
      </c>
    </row>
    <row r="42" spans="1:77" s="7" customFormat="1" x14ac:dyDescent="0.25">
      <c r="B42" s="7">
        <v>12</v>
      </c>
      <c r="C42" s="7">
        <v>51</v>
      </c>
      <c r="D42" s="7">
        <v>526</v>
      </c>
      <c r="E42" s="7">
        <v>236</v>
      </c>
      <c r="F42" s="7">
        <v>3</v>
      </c>
      <c r="G42" s="7">
        <v>38</v>
      </c>
      <c r="H42" s="7">
        <v>10</v>
      </c>
      <c r="I42" s="7">
        <v>12</v>
      </c>
      <c r="K42" s="7">
        <f t="shared" si="14"/>
        <v>876</v>
      </c>
      <c r="L42" s="20"/>
      <c r="M42" s="7">
        <v>12</v>
      </c>
      <c r="N42" s="7">
        <v>2</v>
      </c>
      <c r="O42" s="7">
        <v>433</v>
      </c>
      <c r="P42" s="7">
        <v>294</v>
      </c>
      <c r="Q42" s="7">
        <v>0</v>
      </c>
      <c r="R42" s="7">
        <v>23</v>
      </c>
      <c r="S42" s="7">
        <v>4</v>
      </c>
      <c r="T42" s="7">
        <v>0</v>
      </c>
      <c r="V42" s="7">
        <f t="shared" si="15"/>
        <v>756</v>
      </c>
      <c r="W42" s="20"/>
      <c r="X42" s="7">
        <v>12</v>
      </c>
      <c r="Y42" s="7">
        <v>0</v>
      </c>
      <c r="Z42" s="7">
        <v>360</v>
      </c>
      <c r="AA42" s="7">
        <v>274</v>
      </c>
      <c r="AB42" s="7">
        <v>0</v>
      </c>
      <c r="AC42" s="7">
        <v>2</v>
      </c>
      <c r="AD42" s="7">
        <v>0</v>
      </c>
      <c r="AE42" s="7">
        <v>0</v>
      </c>
      <c r="AG42" s="7">
        <f t="shared" si="16"/>
        <v>636</v>
      </c>
      <c r="AH42" s="11"/>
      <c r="AJ42" s="7">
        <v>12</v>
      </c>
      <c r="AK42" s="7">
        <v>0</v>
      </c>
      <c r="AL42" s="7">
        <v>300</v>
      </c>
      <c r="AM42" s="7">
        <v>216</v>
      </c>
      <c r="AN42" s="7">
        <v>0</v>
      </c>
      <c r="AO42" s="7">
        <v>0</v>
      </c>
      <c r="AP42" s="7">
        <v>0</v>
      </c>
      <c r="AQ42" s="7">
        <v>0</v>
      </c>
      <c r="AS42" s="7">
        <f t="shared" si="17"/>
        <v>516</v>
      </c>
      <c r="AT42" s="20"/>
      <c r="AU42" s="7">
        <v>12</v>
      </c>
      <c r="AV42" s="7">
        <v>0</v>
      </c>
      <c r="AW42" s="7">
        <v>240</v>
      </c>
      <c r="AX42" s="7">
        <v>156</v>
      </c>
      <c r="AY42" s="7">
        <v>0</v>
      </c>
      <c r="AZ42" s="7">
        <v>0</v>
      </c>
      <c r="BA42" s="7">
        <v>0</v>
      </c>
      <c r="BB42" s="7">
        <v>0</v>
      </c>
      <c r="BD42" s="7">
        <f t="shared" si="18"/>
        <v>396</v>
      </c>
      <c r="BE42" s="20"/>
      <c r="BF42" s="7">
        <v>12</v>
      </c>
      <c r="BG42" s="7">
        <v>0</v>
      </c>
      <c r="BH42" s="7">
        <v>180</v>
      </c>
      <c r="BI42" s="7">
        <v>96</v>
      </c>
      <c r="BJ42" s="7">
        <v>0</v>
      </c>
      <c r="BK42" s="7">
        <v>0</v>
      </c>
      <c r="BL42" s="7">
        <v>0</v>
      </c>
      <c r="BM42" s="7">
        <v>0</v>
      </c>
      <c r="BN42" s="7">
        <f t="shared" si="19"/>
        <v>276</v>
      </c>
      <c r="BO42" s="20"/>
      <c r="BP42" s="7">
        <v>12</v>
      </c>
      <c r="BQ42" s="7">
        <v>0</v>
      </c>
      <c r="BR42" s="7">
        <v>108</v>
      </c>
      <c r="BS42" s="7">
        <v>48</v>
      </c>
      <c r="BT42" s="7">
        <v>0</v>
      </c>
      <c r="BU42" s="7">
        <v>0</v>
      </c>
      <c r="BV42" s="7">
        <v>0</v>
      </c>
      <c r="BW42" s="7">
        <v>0</v>
      </c>
      <c r="BY42" s="7">
        <f t="shared" si="20"/>
        <v>156</v>
      </c>
    </row>
    <row r="43" spans="1:77" s="7" customFormat="1" x14ac:dyDescent="0.25">
      <c r="B43" s="7">
        <v>8</v>
      </c>
      <c r="C43" s="7">
        <v>50</v>
      </c>
      <c r="D43" s="7">
        <v>285</v>
      </c>
      <c r="E43" s="7">
        <v>313</v>
      </c>
      <c r="F43" s="7">
        <v>4</v>
      </c>
      <c r="G43" s="7">
        <v>33</v>
      </c>
      <c r="H43" s="7">
        <v>3</v>
      </c>
      <c r="I43" s="7">
        <v>3</v>
      </c>
      <c r="K43" s="7">
        <f t="shared" si="14"/>
        <v>691</v>
      </c>
      <c r="L43" s="20"/>
      <c r="M43" s="7">
        <v>8</v>
      </c>
      <c r="N43" s="7">
        <v>0</v>
      </c>
      <c r="O43" s="7">
        <v>254</v>
      </c>
      <c r="P43" s="7">
        <v>401</v>
      </c>
      <c r="Q43" s="7">
        <v>0</v>
      </c>
      <c r="R43" s="7">
        <v>0</v>
      </c>
      <c r="S43" s="7">
        <v>0</v>
      </c>
      <c r="T43" s="7">
        <v>0</v>
      </c>
      <c r="V43" s="7">
        <f t="shared" si="15"/>
        <v>655</v>
      </c>
      <c r="W43" s="20"/>
      <c r="X43" s="7">
        <v>8</v>
      </c>
      <c r="Y43" s="7">
        <v>0</v>
      </c>
      <c r="Z43" s="7">
        <v>157</v>
      </c>
      <c r="AA43" s="7">
        <v>460</v>
      </c>
      <c r="AB43" s="7">
        <v>0</v>
      </c>
      <c r="AC43" s="7">
        <v>0</v>
      </c>
      <c r="AD43" s="7">
        <v>0</v>
      </c>
      <c r="AE43" s="7">
        <v>0</v>
      </c>
      <c r="AG43" s="7">
        <f t="shared" si="16"/>
        <v>617</v>
      </c>
      <c r="AH43" s="11"/>
      <c r="AJ43" s="7">
        <v>8</v>
      </c>
      <c r="AK43" s="7">
        <v>0</v>
      </c>
      <c r="AL43" s="7">
        <v>114</v>
      </c>
      <c r="AM43" s="7">
        <v>398</v>
      </c>
      <c r="AN43" s="7">
        <v>0</v>
      </c>
      <c r="AO43" s="7">
        <v>0</v>
      </c>
      <c r="AP43" s="7">
        <v>0</v>
      </c>
      <c r="AQ43" s="7">
        <v>0</v>
      </c>
      <c r="AS43" s="7">
        <f t="shared" si="17"/>
        <v>512</v>
      </c>
      <c r="AT43" s="20"/>
      <c r="AU43" s="7">
        <v>8</v>
      </c>
      <c r="AV43" s="7">
        <v>0</v>
      </c>
      <c r="AW43" s="7">
        <v>56</v>
      </c>
      <c r="AX43" s="7">
        <v>340</v>
      </c>
      <c r="AY43" s="7">
        <v>0</v>
      </c>
      <c r="AZ43" s="7">
        <v>0</v>
      </c>
      <c r="BA43" s="7">
        <v>0</v>
      </c>
      <c r="BB43" s="7">
        <v>0</v>
      </c>
      <c r="BD43" s="7">
        <f t="shared" si="18"/>
        <v>396</v>
      </c>
      <c r="BE43" s="20"/>
      <c r="BF43" s="7">
        <v>8</v>
      </c>
      <c r="BG43" s="7">
        <v>0</v>
      </c>
      <c r="BH43" s="7">
        <v>11</v>
      </c>
      <c r="BI43" s="7">
        <v>265</v>
      </c>
      <c r="BJ43" s="7">
        <v>0</v>
      </c>
      <c r="BK43" s="7">
        <v>0</v>
      </c>
      <c r="BL43" s="7">
        <v>0</v>
      </c>
      <c r="BM43" s="7">
        <v>0</v>
      </c>
      <c r="BN43" s="7">
        <f t="shared" si="19"/>
        <v>276</v>
      </c>
      <c r="BO43" s="20"/>
      <c r="BP43" s="7">
        <v>8</v>
      </c>
      <c r="BQ43" s="7">
        <v>0</v>
      </c>
      <c r="BR43" s="7">
        <v>3</v>
      </c>
      <c r="BS43" s="7">
        <v>153</v>
      </c>
      <c r="BT43" s="7">
        <v>0</v>
      </c>
      <c r="BU43" s="7">
        <v>0</v>
      </c>
      <c r="BV43" s="7">
        <v>0</v>
      </c>
      <c r="BW43" s="7">
        <v>0</v>
      </c>
      <c r="BY43" s="7">
        <f t="shared" si="20"/>
        <v>156</v>
      </c>
    </row>
    <row r="44" spans="1:77" s="7" customFormat="1" x14ac:dyDescent="0.25">
      <c r="B44" s="7">
        <v>4</v>
      </c>
      <c r="C44" s="7">
        <v>0</v>
      </c>
      <c r="D44" s="7">
        <v>2</v>
      </c>
      <c r="E44" s="7">
        <v>4</v>
      </c>
      <c r="F44" s="7">
        <v>592</v>
      </c>
      <c r="G44" s="7">
        <v>223</v>
      </c>
      <c r="H44" s="7">
        <v>128</v>
      </c>
      <c r="I44" s="7">
        <v>117</v>
      </c>
      <c r="K44" s="7">
        <f t="shared" si="14"/>
        <v>1066</v>
      </c>
      <c r="L44" s="20"/>
      <c r="M44" s="7">
        <v>4</v>
      </c>
      <c r="N44" s="7">
        <v>0</v>
      </c>
      <c r="O44" s="7">
        <v>0</v>
      </c>
      <c r="P44" s="7">
        <v>0</v>
      </c>
      <c r="Q44" s="7">
        <v>652</v>
      </c>
      <c r="R44" s="7">
        <v>152</v>
      </c>
      <c r="S44" s="7">
        <v>137</v>
      </c>
      <c r="T44" s="7">
        <v>43</v>
      </c>
      <c r="V44" s="7">
        <f t="shared" si="15"/>
        <v>984</v>
      </c>
      <c r="W44" s="20"/>
      <c r="X44" s="7">
        <v>4</v>
      </c>
      <c r="Y44" s="7">
        <v>0</v>
      </c>
      <c r="Z44" s="7">
        <v>0</v>
      </c>
      <c r="AA44" s="7">
        <v>0</v>
      </c>
      <c r="AB44" s="7">
        <v>592</v>
      </c>
      <c r="AC44" s="7">
        <v>161</v>
      </c>
      <c r="AD44" s="7">
        <v>81</v>
      </c>
      <c r="AE44" s="7">
        <v>14</v>
      </c>
      <c r="AG44" s="7">
        <f t="shared" si="16"/>
        <v>848</v>
      </c>
      <c r="AH44" s="11"/>
      <c r="AJ44" s="7">
        <v>4</v>
      </c>
      <c r="AK44" s="7">
        <v>0</v>
      </c>
      <c r="AL44" s="7">
        <v>0</v>
      </c>
      <c r="AM44" s="7">
        <v>0</v>
      </c>
      <c r="AN44" s="7">
        <v>501</v>
      </c>
      <c r="AO44" s="7">
        <v>146</v>
      </c>
      <c r="AP44" s="7">
        <v>41</v>
      </c>
      <c r="AQ44" s="7">
        <v>0</v>
      </c>
      <c r="AS44" s="7">
        <f t="shared" si="17"/>
        <v>688</v>
      </c>
      <c r="AT44" s="20"/>
      <c r="AU44" s="7">
        <v>4</v>
      </c>
      <c r="AV44" s="7">
        <v>0</v>
      </c>
      <c r="AW44" s="7">
        <v>0</v>
      </c>
      <c r="AX44" s="7">
        <v>0</v>
      </c>
      <c r="AY44" s="7">
        <v>402</v>
      </c>
      <c r="AZ44" s="7">
        <v>125</v>
      </c>
      <c r="BA44" s="7">
        <v>1</v>
      </c>
      <c r="BB44" s="7">
        <v>0</v>
      </c>
      <c r="BD44" s="7">
        <f t="shared" si="18"/>
        <v>528</v>
      </c>
      <c r="BE44" s="20"/>
      <c r="BF44" s="7">
        <v>4</v>
      </c>
      <c r="BG44" s="7">
        <v>0</v>
      </c>
      <c r="BH44" s="7">
        <v>0</v>
      </c>
      <c r="BI44" s="7">
        <v>0</v>
      </c>
      <c r="BJ44" s="7">
        <v>287</v>
      </c>
      <c r="BK44" s="7">
        <v>81</v>
      </c>
      <c r="BL44" s="7">
        <v>0</v>
      </c>
      <c r="BM44" s="7">
        <v>0</v>
      </c>
      <c r="BN44" s="7">
        <f t="shared" si="19"/>
        <v>368</v>
      </c>
      <c r="BO44" s="20"/>
      <c r="BP44" s="7">
        <v>4</v>
      </c>
      <c r="BQ44" s="7">
        <v>0</v>
      </c>
      <c r="BR44" s="7">
        <v>0</v>
      </c>
      <c r="BS44" s="7">
        <v>0</v>
      </c>
      <c r="BT44" s="7">
        <v>165</v>
      </c>
      <c r="BU44" s="7">
        <v>43</v>
      </c>
      <c r="BV44" s="7">
        <v>0</v>
      </c>
      <c r="BW44" s="7">
        <v>0</v>
      </c>
      <c r="BY44" s="7">
        <f t="shared" si="20"/>
        <v>208</v>
      </c>
    </row>
    <row r="45" spans="1:77" s="7" customFormat="1" x14ac:dyDescent="0.25">
      <c r="B45" s="7">
        <v>3</v>
      </c>
      <c r="C45" s="7">
        <v>9</v>
      </c>
      <c r="D45" s="7">
        <v>17</v>
      </c>
      <c r="E45" s="7">
        <v>2</v>
      </c>
      <c r="F45" s="7">
        <v>235</v>
      </c>
      <c r="G45" s="7">
        <v>261</v>
      </c>
      <c r="H45" s="7">
        <v>199</v>
      </c>
      <c r="I45" s="7">
        <v>117</v>
      </c>
      <c r="K45" s="7">
        <f t="shared" si="14"/>
        <v>840</v>
      </c>
      <c r="L45" s="20"/>
      <c r="M45" s="7">
        <v>3</v>
      </c>
      <c r="N45" s="7">
        <v>0</v>
      </c>
      <c r="O45" s="7">
        <v>0</v>
      </c>
      <c r="P45" s="7">
        <v>0</v>
      </c>
      <c r="Q45" s="7">
        <v>181</v>
      </c>
      <c r="R45" s="7">
        <v>385</v>
      </c>
      <c r="S45" s="7">
        <v>163</v>
      </c>
      <c r="T45" s="7">
        <v>30</v>
      </c>
      <c r="V45" s="7">
        <f t="shared" si="15"/>
        <v>759</v>
      </c>
      <c r="W45" s="20"/>
      <c r="X45" s="7">
        <v>3</v>
      </c>
      <c r="Y45" s="7">
        <v>0</v>
      </c>
      <c r="Z45" s="7">
        <v>0</v>
      </c>
      <c r="AA45" s="7">
        <v>0</v>
      </c>
      <c r="AB45" s="7">
        <v>117</v>
      </c>
      <c r="AC45" s="7">
        <v>418</v>
      </c>
      <c r="AD45" s="7">
        <v>100</v>
      </c>
      <c r="AE45" s="7">
        <v>7</v>
      </c>
      <c r="AG45" s="7">
        <f t="shared" si="16"/>
        <v>642</v>
      </c>
      <c r="AH45" s="11"/>
      <c r="AJ45" s="7">
        <v>3</v>
      </c>
      <c r="AK45" s="7">
        <v>0</v>
      </c>
      <c r="AL45" s="7">
        <v>0</v>
      </c>
      <c r="AM45" s="7">
        <v>0</v>
      </c>
      <c r="AN45" s="7">
        <v>62</v>
      </c>
      <c r="AO45" s="7">
        <v>424</v>
      </c>
      <c r="AP45" s="7">
        <v>36</v>
      </c>
      <c r="AQ45" s="7">
        <v>0</v>
      </c>
      <c r="AS45" s="7">
        <f t="shared" si="17"/>
        <v>522</v>
      </c>
      <c r="AT45" s="20"/>
      <c r="AU45" s="7">
        <v>3</v>
      </c>
      <c r="AV45" s="7">
        <v>0</v>
      </c>
      <c r="AW45" s="7">
        <v>0</v>
      </c>
      <c r="AX45" s="7">
        <v>0</v>
      </c>
      <c r="AY45" s="7">
        <v>34</v>
      </c>
      <c r="AZ45" s="7">
        <v>348</v>
      </c>
      <c r="BA45" s="7">
        <v>20</v>
      </c>
      <c r="BB45" s="7">
        <v>0</v>
      </c>
      <c r="BD45" s="7">
        <f t="shared" si="18"/>
        <v>402</v>
      </c>
      <c r="BE45" s="20"/>
      <c r="BF45" s="7">
        <v>3</v>
      </c>
      <c r="BG45" s="7">
        <v>0</v>
      </c>
      <c r="BH45" s="7">
        <v>0</v>
      </c>
      <c r="BI45" s="7">
        <v>0</v>
      </c>
      <c r="BJ45" s="7">
        <v>20</v>
      </c>
      <c r="BK45" s="7">
        <v>254</v>
      </c>
      <c r="BL45" s="7">
        <v>8</v>
      </c>
      <c r="BM45" s="7">
        <v>0</v>
      </c>
      <c r="BN45" s="7">
        <f t="shared" si="19"/>
        <v>282</v>
      </c>
      <c r="BO45" s="20"/>
      <c r="BP45" s="7">
        <v>3</v>
      </c>
      <c r="BQ45" s="7">
        <v>0</v>
      </c>
      <c r="BR45" s="7">
        <v>0</v>
      </c>
      <c r="BS45" s="7">
        <v>0</v>
      </c>
      <c r="BT45" s="7">
        <v>11</v>
      </c>
      <c r="BU45" s="7">
        <v>151</v>
      </c>
      <c r="BV45" s="7">
        <v>0</v>
      </c>
      <c r="BW45" s="7">
        <v>0</v>
      </c>
      <c r="BY45" s="7">
        <f t="shared" si="20"/>
        <v>162</v>
      </c>
    </row>
    <row r="46" spans="1:77" s="7" customFormat="1" x14ac:dyDescent="0.25">
      <c r="B46" s="7">
        <v>2</v>
      </c>
      <c r="C46" s="7">
        <v>12</v>
      </c>
      <c r="D46" s="7">
        <v>0</v>
      </c>
      <c r="E46" s="7">
        <v>0</v>
      </c>
      <c r="F46" s="7">
        <v>68</v>
      </c>
      <c r="G46" s="7">
        <v>223</v>
      </c>
      <c r="H46" s="7">
        <v>358</v>
      </c>
      <c r="I46" s="7">
        <v>210</v>
      </c>
      <c r="K46" s="7">
        <f t="shared" si="14"/>
        <v>871</v>
      </c>
      <c r="L46" s="20"/>
      <c r="M46" s="7">
        <v>2</v>
      </c>
      <c r="N46" s="7">
        <v>0</v>
      </c>
      <c r="O46" s="7">
        <v>0</v>
      </c>
      <c r="P46" s="7">
        <v>0</v>
      </c>
      <c r="Q46" s="7">
        <v>18</v>
      </c>
      <c r="R46" s="7">
        <v>189</v>
      </c>
      <c r="S46" s="7">
        <v>458</v>
      </c>
      <c r="T46" s="7">
        <v>97</v>
      </c>
      <c r="V46" s="7">
        <f t="shared" si="15"/>
        <v>762</v>
      </c>
      <c r="W46" s="20"/>
      <c r="X46" s="7">
        <v>2</v>
      </c>
      <c r="Y46" s="7">
        <v>0</v>
      </c>
      <c r="Z46" s="7">
        <v>0</v>
      </c>
      <c r="AA46" s="7">
        <v>0</v>
      </c>
      <c r="AB46" s="7">
        <v>0</v>
      </c>
      <c r="AC46" s="7">
        <v>135</v>
      </c>
      <c r="AD46" s="7">
        <v>479</v>
      </c>
      <c r="AE46" s="7">
        <v>28</v>
      </c>
      <c r="AG46" s="7">
        <f t="shared" si="16"/>
        <v>642</v>
      </c>
      <c r="AH46" s="11"/>
      <c r="AJ46" s="7">
        <v>2</v>
      </c>
      <c r="AK46" s="7">
        <v>0</v>
      </c>
      <c r="AL46" s="7">
        <v>0</v>
      </c>
      <c r="AM46" s="7">
        <v>0</v>
      </c>
      <c r="AN46" s="7">
        <v>0</v>
      </c>
      <c r="AO46" s="7">
        <v>57</v>
      </c>
      <c r="AP46" s="7">
        <v>457</v>
      </c>
      <c r="AQ46" s="7">
        <v>8</v>
      </c>
      <c r="AS46" s="7">
        <f t="shared" si="17"/>
        <v>522</v>
      </c>
      <c r="AT46" s="20"/>
      <c r="AU46" s="7">
        <v>2</v>
      </c>
      <c r="AV46" s="7">
        <v>0</v>
      </c>
      <c r="AW46" s="7">
        <v>0</v>
      </c>
      <c r="AX46" s="7">
        <v>0</v>
      </c>
      <c r="AY46" s="7">
        <v>0</v>
      </c>
      <c r="AZ46" s="7">
        <v>35</v>
      </c>
      <c r="BA46" s="7">
        <v>362</v>
      </c>
      <c r="BB46" s="7">
        <v>5</v>
      </c>
      <c r="BD46" s="7">
        <f t="shared" si="18"/>
        <v>402</v>
      </c>
      <c r="BE46" s="20"/>
      <c r="BF46" s="7">
        <v>2</v>
      </c>
      <c r="BG46" s="7">
        <v>0</v>
      </c>
      <c r="BH46" s="7">
        <v>0</v>
      </c>
      <c r="BI46" s="7">
        <v>0</v>
      </c>
      <c r="BJ46" s="7">
        <v>0</v>
      </c>
      <c r="BK46" s="7">
        <v>20</v>
      </c>
      <c r="BL46" s="7">
        <v>259</v>
      </c>
      <c r="BM46" s="7">
        <v>3</v>
      </c>
      <c r="BN46" s="7">
        <f t="shared" si="19"/>
        <v>282</v>
      </c>
      <c r="BO46" s="20"/>
      <c r="BP46" s="7">
        <v>2</v>
      </c>
      <c r="BQ46" s="7">
        <v>0</v>
      </c>
      <c r="BR46" s="7">
        <v>0</v>
      </c>
      <c r="BS46" s="7">
        <v>0</v>
      </c>
      <c r="BT46" s="7">
        <v>0</v>
      </c>
      <c r="BU46" s="7">
        <v>9</v>
      </c>
      <c r="BV46" s="7">
        <v>151</v>
      </c>
      <c r="BW46" s="7">
        <v>2</v>
      </c>
      <c r="BY46" s="7">
        <f t="shared" si="20"/>
        <v>162</v>
      </c>
    </row>
    <row r="47" spans="1:77" s="7" customFormat="1" x14ac:dyDescent="0.25">
      <c r="B47" s="7">
        <v>1</v>
      </c>
      <c r="C47" s="7">
        <v>0</v>
      </c>
      <c r="D47" s="7">
        <v>0</v>
      </c>
      <c r="E47" s="7">
        <v>0</v>
      </c>
      <c r="F47" s="7">
        <v>51</v>
      </c>
      <c r="G47" s="7">
        <v>33</v>
      </c>
      <c r="H47" s="7">
        <v>209</v>
      </c>
      <c r="I47" s="7">
        <v>588</v>
      </c>
      <c r="K47" s="7">
        <f t="shared" si="14"/>
        <v>881</v>
      </c>
      <c r="L47" s="20"/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60</v>
      </c>
      <c r="S47" s="7">
        <v>188</v>
      </c>
      <c r="T47" s="7">
        <v>514</v>
      </c>
      <c r="V47" s="7">
        <f t="shared" si="15"/>
        <v>762</v>
      </c>
      <c r="W47" s="20"/>
      <c r="X47" s="7">
        <v>1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239</v>
      </c>
      <c r="AE47" s="7">
        <v>403</v>
      </c>
      <c r="AG47" s="7">
        <f t="shared" si="16"/>
        <v>642</v>
      </c>
      <c r="AH47" s="11"/>
      <c r="AJ47" s="7">
        <v>1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231</v>
      </c>
      <c r="AQ47" s="7">
        <v>291</v>
      </c>
      <c r="AS47" s="7">
        <f t="shared" si="17"/>
        <v>522</v>
      </c>
      <c r="AT47" s="20"/>
      <c r="AU47" s="7">
        <v>1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203</v>
      </c>
      <c r="BB47" s="7">
        <v>199</v>
      </c>
      <c r="BD47" s="7">
        <f t="shared" si="18"/>
        <v>402</v>
      </c>
      <c r="BE47" s="20"/>
      <c r="BF47" s="7">
        <v>1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144</v>
      </c>
      <c r="BM47" s="7">
        <v>138</v>
      </c>
      <c r="BN47" s="7">
        <f t="shared" si="19"/>
        <v>282</v>
      </c>
      <c r="BO47" s="20"/>
      <c r="BP47" s="7">
        <v>1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84</v>
      </c>
      <c r="BW47" s="7">
        <v>78</v>
      </c>
      <c r="BY47" s="7">
        <f t="shared" si="20"/>
        <v>162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920C-BF23-4DC8-9EFF-CC90D663931B}">
  <dimension ref="A32:F48"/>
  <sheetViews>
    <sheetView topLeftCell="A7" workbookViewId="0">
      <selection activeCell="A48" sqref="A48"/>
    </sheetView>
  </sheetViews>
  <sheetFormatPr defaultRowHeight="15" x14ac:dyDescent="0.25"/>
  <sheetData>
    <row r="32" spans="1:6" x14ac:dyDescent="0.25">
      <c r="A32" s="4">
        <f>AVERAGE('2.5 depth'!D62,'2.5-5mm'!D62,'5-7.5mm'!D62,'7.5-10mm'!D62,'10-12.5mm'!D62,'12.5-15mm'!D62)</f>
        <v>0.33047029968800951</v>
      </c>
      <c r="B32" s="4">
        <f>AVERAGE('2.5 depth'!E62,'2.5-5mm'!E62,'5-7.5mm'!E62,'7.5-10mm'!E62,'10-12.5mm'!E62,'12.5-15mm'!E62)</f>
        <v>0.34538167166735007</v>
      </c>
      <c r="C32" s="4">
        <f>AVERAGE('2.5 depth'!F62,'2.5-5mm'!F62,'5-7.5mm'!F62,'7.5-10mm'!F62,'10-12.5mm'!F62,'12.5-15mm'!F62)</f>
        <v>0.39234954197114796</v>
      </c>
      <c r="D32" s="4">
        <f>AVERAGE('2.5 depth'!G62,'2.5-5mm'!G62,'5-7.5mm'!G62,'7.5-10mm'!G62,'10-12.5mm'!G62,'12.5-15mm'!G62)</f>
        <v>0.34576901138746347</v>
      </c>
      <c r="E32" s="4">
        <f>AVERAGE('2.5 depth'!H62,'2.5-5mm'!H62,'5-7.5mm'!H62,'7.5-10mm'!H62,'10-12.5mm'!H62,'12.5-15mm'!H62)</f>
        <v>0.46432011886324992</v>
      </c>
      <c r="F32" s="4">
        <f>AVERAGE('2.5 depth'!I62,'2.5-5mm'!I62,'5-7.5mm'!I62,'7.5-10mm'!I62,'10-12.5mm'!I62,'12.5-15mm'!I62)</f>
        <v>0.82210968532760997</v>
      </c>
    </row>
    <row r="33" spans="1:6" x14ac:dyDescent="0.25">
      <c r="A33" s="4">
        <f>AVERAGE('2.5 depth'!D63,'2.5-5mm'!D63,'5-7.5mm'!D63,'7.5-10mm'!D63,'10-12.5mm'!D63,'12.5-15mm'!D63)</f>
        <v>0.34624912423497806</v>
      </c>
      <c r="B33" s="4">
        <f>AVERAGE('2.5 depth'!E63,'2.5-5mm'!E63,'5-7.5mm'!E63,'7.5-10mm'!E63,'10-12.5mm'!E63,'12.5-15mm'!E63)</f>
        <v>0.26518872311286079</v>
      </c>
      <c r="C33" s="4">
        <f>AVERAGE('2.5 depth'!F63,'2.5-5mm'!F63,'5-7.5mm'!F63,'7.5-10mm'!F63,'10-12.5mm'!F63,'12.5-15mm'!F63)</f>
        <v>0.4372568531332432</v>
      </c>
      <c r="D33" s="4">
        <f>AVERAGE('2.5 depth'!G63,'2.5-5mm'!G63,'5-7.5mm'!G63,'7.5-10mm'!G63,'10-12.5mm'!G63,'12.5-15mm'!G63)</f>
        <v>0.44716491594365149</v>
      </c>
      <c r="E33" s="4">
        <f>AVERAGE('2.5 depth'!H63,'2.5-5mm'!H63,'5-7.5mm'!H63,'7.5-10mm'!H63,'10-12.5mm'!H63,'12.5-15mm'!H63)</f>
        <v>0.46088065455267846</v>
      </c>
      <c r="F33" s="4">
        <f>AVERAGE('2.5 depth'!I63,'2.5-5mm'!I63,'5-7.5mm'!I63,'7.5-10mm'!I63,'10-12.5mm'!I63,'12.5-15mm'!I63)</f>
        <v>0.67853455914490712</v>
      </c>
    </row>
    <row r="34" spans="1:6" x14ac:dyDescent="0.25">
      <c r="A34" s="4">
        <f>AVERAGE('2.5 depth'!D64,'2.5-5mm'!D64,'5-7.5mm'!D64,'7.5-10mm'!D64,'10-12.5mm'!D64,'12.5-15mm'!D64)</f>
        <v>0.22033537250634852</v>
      </c>
      <c r="B34" s="4">
        <f>AVERAGE('2.5 depth'!E64,'2.5-5mm'!E64,'5-7.5mm'!E64,'7.5-10mm'!E64,'10-12.5mm'!E64,'12.5-15mm'!E64)</f>
        <v>0.33432111125834924</v>
      </c>
      <c r="C34" s="4">
        <f>AVERAGE('2.5 depth'!F64,'2.5-5mm'!F64,'5-7.5mm'!F64,'7.5-10mm'!F64,'10-12.5mm'!F64,'12.5-15mm'!F64)</f>
        <v>0.33642070074752356</v>
      </c>
      <c r="D34" s="4">
        <f>AVERAGE('2.5 depth'!G64,'2.5-5mm'!G64,'5-7.5mm'!G64,'7.5-10mm'!G64,'10-12.5mm'!G64,'12.5-15mm'!G64)</f>
        <v>0.34090852068023475</v>
      </c>
      <c r="E34" s="4">
        <f>AVERAGE('2.5 depth'!H64,'2.5-5mm'!H64,'5-7.5mm'!H64,'7.5-10mm'!H64,'10-12.5mm'!H64,'12.5-15mm'!H64)</f>
        <v>0.53131341624320205</v>
      </c>
      <c r="F34" s="4">
        <f>AVERAGE('2.5 depth'!I64,'2.5-5mm'!I64,'5-7.5mm'!I64,'7.5-10mm'!I64,'10-12.5mm'!I64,'12.5-15mm'!I64)</f>
        <v>0.85101877959092043</v>
      </c>
    </row>
    <row r="48" spans="1:6" x14ac:dyDescent="0.25">
      <c r="A48" s="4">
        <f>AVERAGE('2.5 depth'!BR9, '2.5-5mm'!BR9, '5-7.5mm'!BR9, '7.5-10mm'!BR9, '10-12.5mm'!BR9, '12.5-15mm'!BR9)</f>
        <v>0.27766356431015066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D50B-3364-413C-AF46-D7BB0794B35E}">
  <dimension ref="A1:CS65"/>
  <sheetViews>
    <sheetView topLeftCell="A25" workbookViewId="0">
      <selection activeCell="CS5" sqref="CS5"/>
    </sheetView>
  </sheetViews>
  <sheetFormatPr defaultRowHeight="15" x14ac:dyDescent="0.25"/>
  <cols>
    <col min="3" max="10" width="9.5703125" bestFit="1" customWidth="1"/>
  </cols>
  <sheetData>
    <row r="1" spans="1:97" x14ac:dyDescent="0.25">
      <c r="A1">
        <v>10</v>
      </c>
      <c r="N1">
        <v>20</v>
      </c>
      <c r="Z1">
        <v>30</v>
      </c>
      <c r="AL1">
        <v>40</v>
      </c>
      <c r="AX1">
        <v>50</v>
      </c>
      <c r="BJ1">
        <v>60</v>
      </c>
      <c r="BV1">
        <v>70</v>
      </c>
      <c r="CH1">
        <v>80</v>
      </c>
    </row>
    <row r="2" spans="1:97" x14ac:dyDescent="0.25">
      <c r="B2" t="s">
        <v>0</v>
      </c>
      <c r="O2" t="s">
        <v>0</v>
      </c>
      <c r="AA2" t="s">
        <v>0</v>
      </c>
      <c r="AM2" t="s">
        <v>0</v>
      </c>
      <c r="AY2" t="s">
        <v>0</v>
      </c>
      <c r="BK2" t="s">
        <v>0</v>
      </c>
      <c r="BW2" t="s">
        <v>0</v>
      </c>
      <c r="CI2" t="s">
        <v>0</v>
      </c>
    </row>
    <row r="3" spans="1:97" x14ac:dyDescent="0.25">
      <c r="A3" t="s">
        <v>1</v>
      </c>
      <c r="C3" t="s">
        <v>2</v>
      </c>
      <c r="D3">
        <v>16</v>
      </c>
      <c r="E3">
        <v>12</v>
      </c>
      <c r="F3">
        <v>8</v>
      </c>
      <c r="G3">
        <v>4</v>
      </c>
      <c r="H3">
        <v>3</v>
      </c>
      <c r="I3">
        <v>2</v>
      </c>
      <c r="J3">
        <v>1</v>
      </c>
      <c r="N3" t="s">
        <v>1</v>
      </c>
      <c r="P3" t="s">
        <v>2</v>
      </c>
      <c r="Q3">
        <v>16</v>
      </c>
      <c r="R3">
        <v>12</v>
      </c>
      <c r="S3">
        <v>8</v>
      </c>
      <c r="T3">
        <v>4</v>
      </c>
      <c r="U3">
        <v>3</v>
      </c>
      <c r="V3">
        <v>2</v>
      </c>
      <c r="W3">
        <v>1</v>
      </c>
      <c r="Z3" t="s">
        <v>1</v>
      </c>
      <c r="AB3" t="s">
        <v>2</v>
      </c>
      <c r="AC3">
        <v>16</v>
      </c>
      <c r="AD3">
        <v>12</v>
      </c>
      <c r="AE3">
        <v>8</v>
      </c>
      <c r="AF3">
        <v>4</v>
      </c>
      <c r="AG3">
        <v>3</v>
      </c>
      <c r="AH3">
        <v>2</v>
      </c>
      <c r="AI3">
        <v>1</v>
      </c>
      <c r="AL3" t="s">
        <v>1</v>
      </c>
      <c r="AN3" t="s">
        <v>2</v>
      </c>
      <c r="AO3">
        <v>16</v>
      </c>
      <c r="AP3">
        <v>12</v>
      </c>
      <c r="AQ3">
        <v>8</v>
      </c>
      <c r="AR3">
        <v>4</v>
      </c>
      <c r="AS3">
        <v>3</v>
      </c>
      <c r="AT3">
        <v>2</v>
      </c>
      <c r="AU3">
        <v>1</v>
      </c>
      <c r="AX3" t="s">
        <v>1</v>
      </c>
      <c r="AZ3" t="s">
        <v>2</v>
      </c>
      <c r="BA3">
        <v>16</v>
      </c>
      <c r="BB3">
        <v>12</v>
      </c>
      <c r="BC3">
        <v>8</v>
      </c>
      <c r="BD3">
        <v>4</v>
      </c>
      <c r="BE3">
        <v>3</v>
      </c>
      <c r="BF3">
        <v>2</v>
      </c>
      <c r="BG3">
        <v>1</v>
      </c>
      <c r="BJ3" t="s">
        <v>1</v>
      </c>
      <c r="BL3" t="s">
        <v>2</v>
      </c>
      <c r="BM3">
        <v>16</v>
      </c>
      <c r="BN3">
        <v>12</v>
      </c>
      <c r="BO3">
        <v>8</v>
      </c>
      <c r="BP3">
        <v>4</v>
      </c>
      <c r="BQ3">
        <v>3</v>
      </c>
      <c r="BR3">
        <v>2</v>
      </c>
      <c r="BS3">
        <v>1</v>
      </c>
      <c r="BV3" t="s">
        <v>1</v>
      </c>
      <c r="BX3" t="s">
        <v>2</v>
      </c>
      <c r="BY3">
        <v>16</v>
      </c>
      <c r="BZ3">
        <v>12</v>
      </c>
      <c r="CA3">
        <v>8</v>
      </c>
      <c r="CB3">
        <v>4</v>
      </c>
      <c r="CC3">
        <v>3</v>
      </c>
      <c r="CD3">
        <v>2</v>
      </c>
      <c r="CE3">
        <v>1</v>
      </c>
      <c r="CH3" t="s">
        <v>1</v>
      </c>
      <c r="CJ3" t="s">
        <v>2</v>
      </c>
      <c r="CK3">
        <v>16</v>
      </c>
      <c r="CL3">
        <v>12</v>
      </c>
      <c r="CM3">
        <v>8</v>
      </c>
      <c r="CN3">
        <v>4</v>
      </c>
      <c r="CO3">
        <v>3</v>
      </c>
      <c r="CP3">
        <v>2</v>
      </c>
      <c r="CQ3">
        <v>1</v>
      </c>
    </row>
    <row r="4" spans="1:97" x14ac:dyDescent="0.25">
      <c r="B4" t="s">
        <v>2</v>
      </c>
      <c r="C4" s="1">
        <v>1307</v>
      </c>
      <c r="D4">
        <v>411</v>
      </c>
      <c r="E4">
        <v>95</v>
      </c>
      <c r="F4">
        <v>28</v>
      </c>
      <c r="G4">
        <v>14</v>
      </c>
      <c r="H4">
        <v>7</v>
      </c>
      <c r="I4">
        <v>3</v>
      </c>
      <c r="J4">
        <v>19</v>
      </c>
      <c r="L4">
        <f t="shared" ref="L4:L11" si="0">SUM(C4:J4)</f>
        <v>1884</v>
      </c>
      <c r="O4" t="s">
        <v>2</v>
      </c>
      <c r="P4" s="1">
        <v>1397</v>
      </c>
      <c r="Q4">
        <v>402</v>
      </c>
      <c r="R4">
        <v>75</v>
      </c>
      <c r="S4">
        <v>0</v>
      </c>
      <c r="T4">
        <v>0</v>
      </c>
      <c r="U4">
        <v>0</v>
      </c>
      <c r="V4">
        <v>0</v>
      </c>
      <c r="W4">
        <v>0</v>
      </c>
      <c r="Y4">
        <f t="shared" ref="Y4:Y11" si="1">SUM(P4:W4)</f>
        <v>1874</v>
      </c>
      <c r="AA4" t="s">
        <v>2</v>
      </c>
      <c r="AB4">
        <v>1487</v>
      </c>
      <c r="AC4">
        <v>372</v>
      </c>
      <c r="AD4">
        <v>5</v>
      </c>
      <c r="AE4">
        <v>0</v>
      </c>
      <c r="AF4">
        <v>0</v>
      </c>
      <c r="AG4">
        <v>0</v>
      </c>
      <c r="AH4">
        <v>0</v>
      </c>
      <c r="AI4">
        <v>0</v>
      </c>
      <c r="AK4">
        <f t="shared" ref="AK4:AK11" si="2">SUM(AB4:AI4)</f>
        <v>1864</v>
      </c>
      <c r="AM4" t="s">
        <v>2</v>
      </c>
      <c r="AN4">
        <v>1531</v>
      </c>
      <c r="AO4">
        <v>323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W4">
        <f t="shared" ref="AW4:AW11" si="3">SUM(AN4:AU4)</f>
        <v>1854</v>
      </c>
      <c r="AY4" t="s">
        <v>2</v>
      </c>
      <c r="AZ4">
        <v>1570</v>
      </c>
      <c r="BA4">
        <v>274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I4">
        <f t="shared" ref="BI4:BI11" si="4">SUM(AZ4:BG4)</f>
        <v>1844</v>
      </c>
      <c r="BK4" t="s">
        <v>2</v>
      </c>
      <c r="BL4">
        <v>1615</v>
      </c>
      <c r="BM4">
        <v>219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U4">
        <f t="shared" ref="BU4:BU11" si="5">SUM(BL4:BS4)</f>
        <v>1834</v>
      </c>
      <c r="BW4" t="s">
        <v>2</v>
      </c>
      <c r="BX4">
        <v>1665</v>
      </c>
      <c r="BY4">
        <v>159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G4">
        <f t="shared" ref="CG4:CG11" si="6">SUM(BX4:CE4)</f>
        <v>1824</v>
      </c>
      <c r="CI4" t="s">
        <v>2</v>
      </c>
      <c r="CJ4">
        <v>1717</v>
      </c>
      <c r="CK4">
        <v>97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S4">
        <f t="shared" ref="CS4:CS11" si="7">SUM(CJ4:CQ4)</f>
        <v>1814</v>
      </c>
    </row>
    <row r="5" spans="1:97" x14ac:dyDescent="0.25">
      <c r="B5">
        <v>16</v>
      </c>
      <c r="C5">
        <v>0</v>
      </c>
      <c r="D5" s="1">
        <v>1349</v>
      </c>
      <c r="E5">
        <v>1137</v>
      </c>
      <c r="F5">
        <v>985</v>
      </c>
      <c r="G5">
        <v>1405</v>
      </c>
      <c r="H5">
        <v>952</v>
      </c>
      <c r="I5">
        <v>694</v>
      </c>
      <c r="J5">
        <v>857</v>
      </c>
      <c r="L5">
        <f t="shared" si="0"/>
        <v>7379</v>
      </c>
      <c r="O5">
        <v>16</v>
      </c>
      <c r="P5">
        <v>0</v>
      </c>
      <c r="Q5" s="1">
        <v>1270</v>
      </c>
      <c r="R5">
        <v>1129</v>
      </c>
      <c r="S5">
        <v>957</v>
      </c>
      <c r="T5">
        <v>1588</v>
      </c>
      <c r="U5">
        <v>1331</v>
      </c>
      <c r="V5">
        <v>662</v>
      </c>
      <c r="W5">
        <v>432</v>
      </c>
      <c r="Y5">
        <f t="shared" si="1"/>
        <v>7369</v>
      </c>
      <c r="AA5">
        <v>16</v>
      </c>
      <c r="AB5">
        <v>0</v>
      </c>
      <c r="AC5">
        <v>1209</v>
      </c>
      <c r="AD5">
        <v>1166</v>
      </c>
      <c r="AE5">
        <v>992</v>
      </c>
      <c r="AF5">
        <v>1797</v>
      </c>
      <c r="AG5">
        <v>1191</v>
      </c>
      <c r="AH5">
        <v>807</v>
      </c>
      <c r="AI5">
        <v>197</v>
      </c>
      <c r="AK5">
        <f t="shared" si="2"/>
        <v>7359</v>
      </c>
      <c r="AM5">
        <v>16</v>
      </c>
      <c r="AN5">
        <v>0</v>
      </c>
      <c r="AO5">
        <v>1147</v>
      </c>
      <c r="AP5">
        <v>1242</v>
      </c>
      <c r="AQ5">
        <v>1047</v>
      </c>
      <c r="AR5">
        <v>1793</v>
      </c>
      <c r="AS5">
        <v>1122</v>
      </c>
      <c r="AT5">
        <v>919</v>
      </c>
      <c r="AU5">
        <v>79</v>
      </c>
      <c r="AW5">
        <f t="shared" si="3"/>
        <v>7349</v>
      </c>
      <c r="AY5">
        <v>16</v>
      </c>
      <c r="AZ5">
        <v>0</v>
      </c>
      <c r="BA5">
        <v>1112</v>
      </c>
      <c r="BB5">
        <v>1281</v>
      </c>
      <c r="BC5">
        <v>1076</v>
      </c>
      <c r="BD5">
        <v>1815</v>
      </c>
      <c r="BE5">
        <v>1141</v>
      </c>
      <c r="BF5">
        <v>885</v>
      </c>
      <c r="BG5">
        <v>29</v>
      </c>
      <c r="BI5">
        <f t="shared" si="4"/>
        <v>7339</v>
      </c>
      <c r="BK5">
        <v>16</v>
      </c>
      <c r="BL5">
        <v>0</v>
      </c>
      <c r="BM5">
        <v>1083</v>
      </c>
      <c r="BN5">
        <v>1318</v>
      </c>
      <c r="BO5">
        <v>1087</v>
      </c>
      <c r="BP5">
        <v>1829</v>
      </c>
      <c r="BQ5">
        <v>1162</v>
      </c>
      <c r="BR5">
        <v>838</v>
      </c>
      <c r="BS5">
        <v>12</v>
      </c>
      <c r="BU5">
        <f t="shared" si="5"/>
        <v>7329</v>
      </c>
      <c r="BW5">
        <v>16</v>
      </c>
      <c r="BX5">
        <v>0</v>
      </c>
      <c r="BY5">
        <v>1039</v>
      </c>
      <c r="BZ5">
        <v>1383</v>
      </c>
      <c r="CA5">
        <v>1103</v>
      </c>
      <c r="CB5">
        <v>1834</v>
      </c>
      <c r="CC5">
        <v>1169</v>
      </c>
      <c r="CD5">
        <v>791</v>
      </c>
      <c r="CE5">
        <v>0</v>
      </c>
      <c r="CG5">
        <f t="shared" si="6"/>
        <v>7319</v>
      </c>
      <c r="CI5">
        <v>16</v>
      </c>
      <c r="CJ5">
        <v>0</v>
      </c>
      <c r="CK5">
        <v>998</v>
      </c>
      <c r="CL5">
        <v>1426</v>
      </c>
      <c r="CM5">
        <v>1134</v>
      </c>
      <c r="CN5">
        <v>1843</v>
      </c>
      <c r="CO5">
        <v>1180</v>
      </c>
      <c r="CP5">
        <v>728</v>
      </c>
      <c r="CQ5">
        <v>0</v>
      </c>
      <c r="CS5">
        <f t="shared" si="7"/>
        <v>7309</v>
      </c>
    </row>
    <row r="6" spans="1:97" x14ac:dyDescent="0.25">
      <c r="B6">
        <v>12</v>
      </c>
      <c r="C6">
        <v>0</v>
      </c>
      <c r="D6">
        <v>2479</v>
      </c>
      <c r="E6" s="1">
        <v>1395</v>
      </c>
      <c r="F6">
        <v>1400</v>
      </c>
      <c r="G6">
        <v>969</v>
      </c>
      <c r="H6">
        <v>612</v>
      </c>
      <c r="I6">
        <v>444</v>
      </c>
      <c r="J6">
        <v>2306</v>
      </c>
      <c r="L6">
        <f t="shared" si="0"/>
        <v>9605</v>
      </c>
      <c r="O6">
        <v>12</v>
      </c>
      <c r="P6">
        <v>0</v>
      </c>
      <c r="Q6">
        <v>1619</v>
      </c>
      <c r="R6" s="1">
        <v>1782</v>
      </c>
      <c r="S6">
        <v>1672</v>
      </c>
      <c r="T6">
        <v>1141</v>
      </c>
      <c r="U6">
        <v>730</v>
      </c>
      <c r="V6">
        <v>548</v>
      </c>
      <c r="W6">
        <v>2103</v>
      </c>
      <c r="Y6">
        <f t="shared" si="1"/>
        <v>9595</v>
      </c>
      <c r="AA6">
        <v>12</v>
      </c>
      <c r="AB6">
        <v>0</v>
      </c>
      <c r="AC6">
        <v>937</v>
      </c>
      <c r="AD6">
        <v>2015</v>
      </c>
      <c r="AE6">
        <v>2241</v>
      </c>
      <c r="AF6">
        <v>1169</v>
      </c>
      <c r="AG6">
        <v>970</v>
      </c>
      <c r="AH6">
        <v>756</v>
      </c>
      <c r="AI6">
        <v>1497</v>
      </c>
      <c r="AK6">
        <f t="shared" si="2"/>
        <v>9585</v>
      </c>
      <c r="AM6">
        <v>12</v>
      </c>
      <c r="AN6">
        <v>0</v>
      </c>
      <c r="AO6">
        <v>521</v>
      </c>
      <c r="AP6">
        <v>2175</v>
      </c>
      <c r="AQ6">
        <v>2597</v>
      </c>
      <c r="AR6">
        <v>1306</v>
      </c>
      <c r="AS6">
        <v>963</v>
      </c>
      <c r="AT6">
        <v>665</v>
      </c>
      <c r="AU6">
        <v>1348</v>
      </c>
      <c r="AW6">
        <f t="shared" si="3"/>
        <v>9575</v>
      </c>
      <c r="AY6">
        <v>12</v>
      </c>
      <c r="AZ6">
        <v>0</v>
      </c>
      <c r="BA6">
        <v>359</v>
      </c>
      <c r="BB6">
        <v>2289</v>
      </c>
      <c r="BC6">
        <v>2615</v>
      </c>
      <c r="BD6">
        <v>1465</v>
      </c>
      <c r="BE6">
        <v>847</v>
      </c>
      <c r="BF6">
        <v>682</v>
      </c>
      <c r="BG6">
        <v>1308</v>
      </c>
      <c r="BI6">
        <f t="shared" si="4"/>
        <v>9565</v>
      </c>
      <c r="BK6">
        <v>12</v>
      </c>
      <c r="BL6">
        <v>0</v>
      </c>
      <c r="BM6">
        <v>174</v>
      </c>
      <c r="BN6">
        <v>2232</v>
      </c>
      <c r="BO6">
        <v>2827</v>
      </c>
      <c r="BP6">
        <v>1584</v>
      </c>
      <c r="BQ6">
        <v>894</v>
      </c>
      <c r="BR6">
        <v>671</v>
      </c>
      <c r="BS6">
        <v>1173</v>
      </c>
      <c r="BU6">
        <f t="shared" si="5"/>
        <v>9555</v>
      </c>
      <c r="BW6">
        <v>12</v>
      </c>
      <c r="BX6">
        <v>0</v>
      </c>
      <c r="BY6">
        <v>84</v>
      </c>
      <c r="BZ6">
        <v>2097</v>
      </c>
      <c r="CA6">
        <v>3085</v>
      </c>
      <c r="CB6">
        <v>1664</v>
      </c>
      <c r="CC6">
        <v>806</v>
      </c>
      <c r="CD6">
        <v>787</v>
      </c>
      <c r="CE6">
        <v>1022</v>
      </c>
      <c r="CG6">
        <f t="shared" si="6"/>
        <v>9545</v>
      </c>
      <c r="CI6">
        <v>12</v>
      </c>
      <c r="CJ6">
        <v>0</v>
      </c>
      <c r="CK6">
        <v>1</v>
      </c>
      <c r="CL6">
        <v>2050</v>
      </c>
      <c r="CM6">
        <v>3175</v>
      </c>
      <c r="CN6">
        <v>1676</v>
      </c>
      <c r="CO6">
        <v>832</v>
      </c>
      <c r="CP6">
        <v>988</v>
      </c>
      <c r="CQ6">
        <v>813</v>
      </c>
      <c r="CS6">
        <f t="shared" si="7"/>
        <v>9535</v>
      </c>
    </row>
    <row r="7" spans="1:97" x14ac:dyDescent="0.25">
      <c r="B7">
        <v>8</v>
      </c>
      <c r="C7">
        <v>11</v>
      </c>
      <c r="D7">
        <v>1394</v>
      </c>
      <c r="E7">
        <v>797</v>
      </c>
      <c r="F7" s="1">
        <v>1772</v>
      </c>
      <c r="G7">
        <v>2305</v>
      </c>
      <c r="H7">
        <v>1252</v>
      </c>
      <c r="I7">
        <v>703</v>
      </c>
      <c r="J7">
        <v>1717</v>
      </c>
      <c r="L7">
        <f t="shared" si="0"/>
        <v>9951</v>
      </c>
      <c r="O7">
        <v>8</v>
      </c>
      <c r="P7">
        <v>0</v>
      </c>
      <c r="Q7">
        <v>619</v>
      </c>
      <c r="R7">
        <v>711</v>
      </c>
      <c r="S7" s="1">
        <v>1861</v>
      </c>
      <c r="T7">
        <v>3284</v>
      </c>
      <c r="U7">
        <v>1638</v>
      </c>
      <c r="V7">
        <v>782</v>
      </c>
      <c r="W7">
        <v>1046</v>
      </c>
      <c r="Y7">
        <f t="shared" si="1"/>
        <v>9941</v>
      </c>
      <c r="AA7">
        <v>8</v>
      </c>
      <c r="AB7">
        <v>0</v>
      </c>
      <c r="AC7">
        <v>210</v>
      </c>
      <c r="AD7">
        <v>615</v>
      </c>
      <c r="AE7">
        <v>1916</v>
      </c>
      <c r="AF7">
        <v>3798</v>
      </c>
      <c r="AG7">
        <v>1946</v>
      </c>
      <c r="AH7">
        <v>842</v>
      </c>
      <c r="AI7">
        <v>604</v>
      </c>
      <c r="AK7">
        <f t="shared" si="2"/>
        <v>9931</v>
      </c>
      <c r="AM7">
        <v>8</v>
      </c>
      <c r="AN7">
        <v>0</v>
      </c>
      <c r="AO7">
        <v>60</v>
      </c>
      <c r="AP7">
        <v>628</v>
      </c>
      <c r="AQ7">
        <v>1782</v>
      </c>
      <c r="AR7">
        <v>4240</v>
      </c>
      <c r="AS7">
        <v>2027</v>
      </c>
      <c r="AT7">
        <v>891</v>
      </c>
      <c r="AU7">
        <v>293</v>
      </c>
      <c r="AW7">
        <f t="shared" si="3"/>
        <v>9921</v>
      </c>
      <c r="AY7">
        <v>8</v>
      </c>
      <c r="AZ7">
        <v>0</v>
      </c>
      <c r="BA7">
        <v>2</v>
      </c>
      <c r="BB7">
        <v>594</v>
      </c>
      <c r="BC7">
        <v>1841</v>
      </c>
      <c r="BD7">
        <v>4198</v>
      </c>
      <c r="BE7">
        <v>2293</v>
      </c>
      <c r="BF7">
        <v>853</v>
      </c>
      <c r="BG7">
        <v>130</v>
      </c>
      <c r="BI7">
        <f t="shared" si="4"/>
        <v>9911</v>
      </c>
      <c r="BK7">
        <v>8</v>
      </c>
      <c r="BL7">
        <v>0</v>
      </c>
      <c r="BM7">
        <v>0</v>
      </c>
      <c r="BN7">
        <v>502</v>
      </c>
      <c r="BO7">
        <v>1916</v>
      </c>
      <c r="BP7">
        <v>4116</v>
      </c>
      <c r="BQ7">
        <v>2667</v>
      </c>
      <c r="BR7">
        <v>639</v>
      </c>
      <c r="BS7">
        <v>61</v>
      </c>
      <c r="BU7">
        <f t="shared" si="5"/>
        <v>9901</v>
      </c>
      <c r="BW7">
        <v>8</v>
      </c>
      <c r="BX7">
        <v>0</v>
      </c>
      <c r="BY7">
        <v>0</v>
      </c>
      <c r="BZ7">
        <v>413</v>
      </c>
      <c r="CA7">
        <v>1939</v>
      </c>
      <c r="CB7">
        <v>4050</v>
      </c>
      <c r="CC7">
        <v>2992</v>
      </c>
      <c r="CD7">
        <v>463</v>
      </c>
      <c r="CE7">
        <v>34</v>
      </c>
      <c r="CG7">
        <f t="shared" si="6"/>
        <v>9891</v>
      </c>
      <c r="CI7">
        <v>8</v>
      </c>
      <c r="CJ7">
        <v>0</v>
      </c>
      <c r="CK7">
        <v>0</v>
      </c>
      <c r="CL7">
        <v>366</v>
      </c>
      <c r="CM7">
        <v>2029</v>
      </c>
      <c r="CN7">
        <v>3939</v>
      </c>
      <c r="CO7">
        <v>3116</v>
      </c>
      <c r="CP7">
        <v>411</v>
      </c>
      <c r="CQ7">
        <v>20</v>
      </c>
      <c r="CS7">
        <f t="shared" si="7"/>
        <v>9881</v>
      </c>
    </row>
    <row r="8" spans="1:97" x14ac:dyDescent="0.25">
      <c r="B8">
        <v>4</v>
      </c>
      <c r="C8">
        <v>9</v>
      </c>
      <c r="D8">
        <v>2059</v>
      </c>
      <c r="E8">
        <v>446</v>
      </c>
      <c r="F8">
        <v>938</v>
      </c>
      <c r="G8" s="1">
        <v>1600</v>
      </c>
      <c r="H8">
        <v>1084</v>
      </c>
      <c r="I8">
        <v>946</v>
      </c>
      <c r="J8">
        <v>3312</v>
      </c>
      <c r="L8">
        <f t="shared" si="0"/>
        <v>10394</v>
      </c>
      <c r="O8">
        <v>4</v>
      </c>
      <c r="P8">
        <v>0</v>
      </c>
      <c r="Q8">
        <v>1145</v>
      </c>
      <c r="R8">
        <v>393</v>
      </c>
      <c r="S8">
        <v>1107</v>
      </c>
      <c r="T8" s="1">
        <v>2377</v>
      </c>
      <c r="U8">
        <v>1640</v>
      </c>
      <c r="V8">
        <v>1033</v>
      </c>
      <c r="W8">
        <v>2689</v>
      </c>
      <c r="Y8">
        <f t="shared" si="1"/>
        <v>10384</v>
      </c>
      <c r="AA8">
        <v>4</v>
      </c>
      <c r="AB8">
        <v>0</v>
      </c>
      <c r="AC8">
        <v>680</v>
      </c>
      <c r="AD8">
        <v>250</v>
      </c>
      <c r="AE8">
        <v>779</v>
      </c>
      <c r="AF8">
        <v>3124</v>
      </c>
      <c r="AG8">
        <v>2230</v>
      </c>
      <c r="AH8">
        <v>1420</v>
      </c>
      <c r="AI8">
        <v>1891</v>
      </c>
      <c r="AK8">
        <f t="shared" si="2"/>
        <v>10374</v>
      </c>
      <c r="AM8">
        <v>4</v>
      </c>
      <c r="AN8">
        <v>0</v>
      </c>
      <c r="AO8">
        <v>374</v>
      </c>
      <c r="AP8">
        <v>201</v>
      </c>
      <c r="AQ8">
        <v>565</v>
      </c>
      <c r="AR8">
        <v>3571</v>
      </c>
      <c r="AS8">
        <v>2618</v>
      </c>
      <c r="AT8">
        <v>1680</v>
      </c>
      <c r="AU8">
        <v>1355</v>
      </c>
      <c r="AW8">
        <f t="shared" si="3"/>
        <v>10364</v>
      </c>
      <c r="AY8">
        <v>4</v>
      </c>
      <c r="AZ8">
        <v>0</v>
      </c>
      <c r="BA8">
        <v>192</v>
      </c>
      <c r="BB8">
        <v>173</v>
      </c>
      <c r="BC8">
        <v>402</v>
      </c>
      <c r="BD8">
        <v>3842</v>
      </c>
      <c r="BE8">
        <v>3042</v>
      </c>
      <c r="BF8">
        <v>1749</v>
      </c>
      <c r="BG8">
        <v>954</v>
      </c>
      <c r="BI8">
        <f t="shared" si="4"/>
        <v>10354</v>
      </c>
      <c r="BK8">
        <v>4</v>
      </c>
      <c r="BL8">
        <v>0</v>
      </c>
      <c r="BM8">
        <v>133</v>
      </c>
      <c r="BN8">
        <v>132</v>
      </c>
      <c r="BO8">
        <v>213</v>
      </c>
      <c r="BP8">
        <v>3931</v>
      </c>
      <c r="BQ8">
        <v>3500</v>
      </c>
      <c r="BR8">
        <v>1819</v>
      </c>
      <c r="BS8">
        <v>616</v>
      </c>
      <c r="BU8">
        <f t="shared" si="5"/>
        <v>10344</v>
      </c>
      <c r="BW8">
        <v>4</v>
      </c>
      <c r="BX8">
        <v>0</v>
      </c>
      <c r="BY8">
        <v>79</v>
      </c>
      <c r="BZ8">
        <v>104</v>
      </c>
      <c r="CA8">
        <v>116</v>
      </c>
      <c r="CB8">
        <v>4127</v>
      </c>
      <c r="CC8">
        <v>3556</v>
      </c>
      <c r="CD8">
        <v>1890</v>
      </c>
      <c r="CE8">
        <v>462</v>
      </c>
      <c r="CG8">
        <f t="shared" si="6"/>
        <v>10334</v>
      </c>
      <c r="CI8">
        <v>4</v>
      </c>
      <c r="CJ8">
        <v>0</v>
      </c>
      <c r="CK8">
        <v>44</v>
      </c>
      <c r="CL8">
        <v>107</v>
      </c>
      <c r="CM8">
        <v>79</v>
      </c>
      <c r="CN8">
        <v>4011</v>
      </c>
      <c r="CO8">
        <v>3802</v>
      </c>
      <c r="CP8">
        <v>1949</v>
      </c>
      <c r="CQ8">
        <v>332</v>
      </c>
      <c r="CS8">
        <f t="shared" si="7"/>
        <v>10324</v>
      </c>
    </row>
    <row r="9" spans="1:97" x14ac:dyDescent="0.25">
      <c r="B9">
        <v>3</v>
      </c>
      <c r="C9">
        <v>52</v>
      </c>
      <c r="D9">
        <v>547</v>
      </c>
      <c r="E9">
        <v>173</v>
      </c>
      <c r="F9">
        <v>332</v>
      </c>
      <c r="G9">
        <v>679</v>
      </c>
      <c r="H9" s="1">
        <v>3375</v>
      </c>
      <c r="I9">
        <v>937</v>
      </c>
      <c r="J9">
        <v>1761</v>
      </c>
      <c r="L9">
        <f t="shared" si="0"/>
        <v>7856</v>
      </c>
      <c r="O9">
        <v>3</v>
      </c>
      <c r="P9">
        <v>46</v>
      </c>
      <c r="Q9">
        <v>273</v>
      </c>
      <c r="R9">
        <v>109</v>
      </c>
      <c r="S9">
        <v>245</v>
      </c>
      <c r="T9">
        <v>789</v>
      </c>
      <c r="U9" s="1">
        <v>4053</v>
      </c>
      <c r="V9">
        <v>947</v>
      </c>
      <c r="W9">
        <v>1384</v>
      </c>
      <c r="Y9">
        <f t="shared" si="1"/>
        <v>7846</v>
      </c>
      <c r="AA9">
        <v>3</v>
      </c>
      <c r="AB9">
        <v>29</v>
      </c>
      <c r="AC9">
        <v>161</v>
      </c>
      <c r="AD9">
        <v>92</v>
      </c>
      <c r="AE9">
        <v>178</v>
      </c>
      <c r="AF9">
        <v>667</v>
      </c>
      <c r="AG9">
        <v>4485</v>
      </c>
      <c r="AH9">
        <v>1091</v>
      </c>
      <c r="AI9">
        <v>1133</v>
      </c>
      <c r="AK9">
        <f t="shared" si="2"/>
        <v>7836</v>
      </c>
      <c r="AM9">
        <v>3</v>
      </c>
      <c r="AN9">
        <v>15</v>
      </c>
      <c r="AO9">
        <v>133</v>
      </c>
      <c r="AP9">
        <v>49</v>
      </c>
      <c r="AQ9">
        <v>185</v>
      </c>
      <c r="AR9">
        <v>479</v>
      </c>
      <c r="AS9">
        <v>4709</v>
      </c>
      <c r="AT9">
        <v>1335</v>
      </c>
      <c r="AU9">
        <v>921</v>
      </c>
      <c r="AW9">
        <f t="shared" si="3"/>
        <v>7826</v>
      </c>
      <c r="AY9">
        <v>3</v>
      </c>
      <c r="AZ9">
        <v>19</v>
      </c>
      <c r="BA9">
        <v>103</v>
      </c>
      <c r="BB9">
        <v>42</v>
      </c>
      <c r="BC9">
        <v>142</v>
      </c>
      <c r="BD9">
        <v>463</v>
      </c>
      <c r="BE9">
        <v>4748</v>
      </c>
      <c r="BF9">
        <v>1499</v>
      </c>
      <c r="BG9">
        <v>800</v>
      </c>
      <c r="BI9">
        <f t="shared" si="4"/>
        <v>7816</v>
      </c>
      <c r="BK9">
        <v>3</v>
      </c>
      <c r="BL9">
        <v>25</v>
      </c>
      <c r="BM9">
        <v>53</v>
      </c>
      <c r="BN9">
        <v>71</v>
      </c>
      <c r="BO9">
        <v>133</v>
      </c>
      <c r="BP9">
        <v>406</v>
      </c>
      <c r="BQ9">
        <v>4947</v>
      </c>
      <c r="BR9">
        <v>1394</v>
      </c>
      <c r="BS9">
        <v>777</v>
      </c>
      <c r="BU9">
        <f t="shared" si="5"/>
        <v>7806</v>
      </c>
      <c r="BW9">
        <v>3</v>
      </c>
      <c r="BX9">
        <v>24</v>
      </c>
      <c r="BY9">
        <v>21</v>
      </c>
      <c r="BZ9">
        <v>55</v>
      </c>
      <c r="CA9">
        <v>175</v>
      </c>
      <c r="CB9">
        <v>335</v>
      </c>
      <c r="CC9">
        <v>5054</v>
      </c>
      <c r="CD9">
        <v>1378</v>
      </c>
      <c r="CE9">
        <v>754</v>
      </c>
      <c r="CG9">
        <f t="shared" si="6"/>
        <v>7796</v>
      </c>
      <c r="CI9">
        <v>3</v>
      </c>
      <c r="CJ9">
        <v>22</v>
      </c>
      <c r="CK9">
        <v>16</v>
      </c>
      <c r="CL9">
        <v>29</v>
      </c>
      <c r="CM9">
        <v>189</v>
      </c>
      <c r="CN9">
        <v>315</v>
      </c>
      <c r="CO9">
        <v>5054</v>
      </c>
      <c r="CP9">
        <v>1442</v>
      </c>
      <c r="CQ9">
        <v>719</v>
      </c>
      <c r="CS9">
        <f t="shared" si="7"/>
        <v>7786</v>
      </c>
    </row>
    <row r="10" spans="1:97" x14ac:dyDescent="0.25">
      <c r="B10">
        <v>2</v>
      </c>
      <c r="C10">
        <v>13</v>
      </c>
      <c r="D10">
        <v>497</v>
      </c>
      <c r="E10">
        <v>136</v>
      </c>
      <c r="F10">
        <v>311</v>
      </c>
      <c r="G10">
        <v>541</v>
      </c>
      <c r="H10">
        <v>3394</v>
      </c>
      <c r="I10" s="1">
        <v>1084</v>
      </c>
      <c r="J10">
        <v>2000</v>
      </c>
      <c r="L10">
        <f t="shared" si="0"/>
        <v>7976</v>
      </c>
      <c r="O10">
        <v>2</v>
      </c>
      <c r="P10">
        <v>10</v>
      </c>
      <c r="Q10">
        <v>118</v>
      </c>
      <c r="R10">
        <v>67</v>
      </c>
      <c r="S10">
        <v>276</v>
      </c>
      <c r="T10">
        <v>657</v>
      </c>
      <c r="U10">
        <v>3918</v>
      </c>
      <c r="V10" s="1">
        <v>1236</v>
      </c>
      <c r="W10">
        <v>1684</v>
      </c>
      <c r="Y10">
        <f t="shared" si="1"/>
        <v>7966</v>
      </c>
      <c r="AA10">
        <v>2</v>
      </c>
      <c r="AB10">
        <v>10</v>
      </c>
      <c r="AC10">
        <v>30</v>
      </c>
      <c r="AD10">
        <v>48</v>
      </c>
      <c r="AE10">
        <v>119</v>
      </c>
      <c r="AF10">
        <v>552</v>
      </c>
      <c r="AG10">
        <v>4111</v>
      </c>
      <c r="AH10">
        <v>1671</v>
      </c>
      <c r="AI10">
        <v>1415</v>
      </c>
      <c r="AK10">
        <f t="shared" si="2"/>
        <v>7956</v>
      </c>
      <c r="AM10">
        <v>2</v>
      </c>
      <c r="AN10">
        <v>12</v>
      </c>
      <c r="AO10">
        <v>0</v>
      </c>
      <c r="AP10">
        <v>22</v>
      </c>
      <c r="AQ10">
        <v>99</v>
      </c>
      <c r="AR10">
        <v>330</v>
      </c>
      <c r="AS10">
        <v>4235</v>
      </c>
      <c r="AT10">
        <v>1998</v>
      </c>
      <c r="AU10">
        <v>1250</v>
      </c>
      <c r="AW10">
        <f t="shared" si="3"/>
        <v>7946</v>
      </c>
      <c r="AY10">
        <v>2</v>
      </c>
      <c r="AZ10">
        <v>14</v>
      </c>
      <c r="BA10">
        <v>6</v>
      </c>
      <c r="BB10">
        <v>17</v>
      </c>
      <c r="BC10">
        <v>70</v>
      </c>
      <c r="BD10">
        <v>235</v>
      </c>
      <c r="BE10">
        <v>4166</v>
      </c>
      <c r="BF10">
        <v>2189</v>
      </c>
      <c r="BG10">
        <v>1239</v>
      </c>
      <c r="BI10">
        <f t="shared" si="4"/>
        <v>7936</v>
      </c>
      <c r="BK10">
        <v>2</v>
      </c>
      <c r="BL10">
        <v>16</v>
      </c>
      <c r="BM10">
        <v>0</v>
      </c>
      <c r="BN10">
        <v>12</v>
      </c>
      <c r="BO10">
        <v>68</v>
      </c>
      <c r="BP10">
        <v>184</v>
      </c>
      <c r="BQ10">
        <v>3875</v>
      </c>
      <c r="BR10">
        <v>2615</v>
      </c>
      <c r="BS10">
        <v>1156</v>
      </c>
      <c r="BU10">
        <f t="shared" si="5"/>
        <v>7926</v>
      </c>
      <c r="BW10">
        <v>2</v>
      </c>
      <c r="BX10">
        <v>15</v>
      </c>
      <c r="BY10">
        <v>10</v>
      </c>
      <c r="BZ10">
        <v>14</v>
      </c>
      <c r="CA10">
        <v>72</v>
      </c>
      <c r="CB10">
        <v>105</v>
      </c>
      <c r="CC10">
        <v>3814</v>
      </c>
      <c r="CD10">
        <v>2856</v>
      </c>
      <c r="CE10">
        <v>1030</v>
      </c>
      <c r="CG10">
        <f t="shared" si="6"/>
        <v>7916</v>
      </c>
      <c r="CI10">
        <v>2</v>
      </c>
      <c r="CJ10">
        <v>15</v>
      </c>
      <c r="CK10">
        <v>11</v>
      </c>
      <c r="CL10">
        <v>11</v>
      </c>
      <c r="CM10">
        <v>85</v>
      </c>
      <c r="CN10">
        <v>65</v>
      </c>
      <c r="CO10">
        <v>3741</v>
      </c>
      <c r="CP10">
        <v>3077</v>
      </c>
      <c r="CQ10">
        <v>901</v>
      </c>
      <c r="CS10">
        <f t="shared" si="7"/>
        <v>7906</v>
      </c>
    </row>
    <row r="11" spans="1:97" x14ac:dyDescent="0.25">
      <c r="B11">
        <v>1</v>
      </c>
      <c r="C11">
        <v>14</v>
      </c>
      <c r="D11">
        <v>0</v>
      </c>
      <c r="E11">
        <v>15</v>
      </c>
      <c r="F11">
        <v>32</v>
      </c>
      <c r="G11">
        <v>64</v>
      </c>
      <c r="H11">
        <v>2810</v>
      </c>
      <c r="I11">
        <v>2126</v>
      </c>
      <c r="J11" s="1">
        <v>2271</v>
      </c>
      <c r="L11">
        <f t="shared" si="0"/>
        <v>7332</v>
      </c>
      <c r="O11">
        <v>1</v>
      </c>
      <c r="P11">
        <v>7</v>
      </c>
      <c r="Q11">
        <v>5</v>
      </c>
      <c r="R11">
        <v>11</v>
      </c>
      <c r="S11">
        <v>39</v>
      </c>
      <c r="T11">
        <v>10</v>
      </c>
      <c r="U11">
        <v>2576</v>
      </c>
      <c r="V11">
        <v>2115</v>
      </c>
      <c r="W11" s="1">
        <v>2559</v>
      </c>
      <c r="Y11">
        <f t="shared" si="1"/>
        <v>7322</v>
      </c>
      <c r="AA11">
        <v>1</v>
      </c>
      <c r="AB11">
        <v>2</v>
      </c>
      <c r="AC11">
        <v>5</v>
      </c>
      <c r="AD11">
        <v>10</v>
      </c>
      <c r="AE11">
        <v>45</v>
      </c>
      <c r="AF11">
        <v>10</v>
      </c>
      <c r="AG11">
        <v>2454</v>
      </c>
      <c r="AH11">
        <v>2061</v>
      </c>
      <c r="AI11">
        <v>2725</v>
      </c>
      <c r="AK11">
        <f t="shared" si="2"/>
        <v>7312</v>
      </c>
      <c r="AM11">
        <v>1</v>
      </c>
      <c r="AN11">
        <v>5</v>
      </c>
      <c r="AO11">
        <v>0</v>
      </c>
      <c r="AP11">
        <v>10</v>
      </c>
      <c r="AQ11">
        <v>55</v>
      </c>
      <c r="AR11">
        <v>20</v>
      </c>
      <c r="AS11">
        <v>2406</v>
      </c>
      <c r="AT11">
        <v>1920</v>
      </c>
      <c r="AU11">
        <v>2886</v>
      </c>
      <c r="AW11">
        <f t="shared" si="3"/>
        <v>7302</v>
      </c>
      <c r="AY11">
        <v>1</v>
      </c>
      <c r="AZ11">
        <v>10</v>
      </c>
      <c r="BA11">
        <v>3</v>
      </c>
      <c r="BB11">
        <v>15</v>
      </c>
      <c r="BC11">
        <v>57</v>
      </c>
      <c r="BD11">
        <v>20</v>
      </c>
      <c r="BE11">
        <v>2402</v>
      </c>
      <c r="BF11">
        <v>1760</v>
      </c>
      <c r="BG11">
        <v>3025</v>
      </c>
      <c r="BI11">
        <f t="shared" si="4"/>
        <v>7292</v>
      </c>
      <c r="BK11">
        <v>1</v>
      </c>
      <c r="BL11">
        <v>13</v>
      </c>
      <c r="BM11">
        <v>5</v>
      </c>
      <c r="BN11">
        <v>10</v>
      </c>
      <c r="BO11">
        <v>60</v>
      </c>
      <c r="BP11">
        <v>30</v>
      </c>
      <c r="BQ11">
        <v>2405</v>
      </c>
      <c r="BR11">
        <v>1625</v>
      </c>
      <c r="BS11">
        <v>3134</v>
      </c>
      <c r="BU11">
        <f t="shared" si="5"/>
        <v>7282</v>
      </c>
      <c r="BW11">
        <v>1</v>
      </c>
      <c r="BX11">
        <v>11</v>
      </c>
      <c r="BY11">
        <v>5</v>
      </c>
      <c r="BZ11">
        <v>10</v>
      </c>
      <c r="CA11">
        <v>65</v>
      </c>
      <c r="CB11">
        <v>35</v>
      </c>
      <c r="CC11">
        <v>2418</v>
      </c>
      <c r="CD11">
        <v>1504</v>
      </c>
      <c r="CE11">
        <v>3224</v>
      </c>
      <c r="CG11">
        <f t="shared" si="6"/>
        <v>7272</v>
      </c>
      <c r="CI11">
        <v>1</v>
      </c>
      <c r="CJ11">
        <v>13</v>
      </c>
      <c r="CK11">
        <v>7</v>
      </c>
      <c r="CL11">
        <v>10</v>
      </c>
      <c r="CM11">
        <v>75</v>
      </c>
      <c r="CN11">
        <v>35</v>
      </c>
      <c r="CO11">
        <v>2436</v>
      </c>
      <c r="CP11">
        <v>1460</v>
      </c>
      <c r="CQ11">
        <v>3226</v>
      </c>
      <c r="CS11">
        <f t="shared" si="7"/>
        <v>7262</v>
      </c>
    </row>
    <row r="15" spans="1:97" x14ac:dyDescent="0.25">
      <c r="B15" t="s">
        <v>0</v>
      </c>
      <c r="O15" t="s">
        <v>0</v>
      </c>
      <c r="AA15" t="s">
        <v>0</v>
      </c>
      <c r="AM15" t="s">
        <v>0</v>
      </c>
      <c r="AY15" t="s">
        <v>0</v>
      </c>
      <c r="BK15" t="s">
        <v>0</v>
      </c>
      <c r="BW15" t="s">
        <v>0</v>
      </c>
      <c r="CI15" t="s">
        <v>0</v>
      </c>
    </row>
    <row r="16" spans="1:97" x14ac:dyDescent="0.25">
      <c r="A16" t="s">
        <v>1</v>
      </c>
      <c r="C16" t="s">
        <v>2</v>
      </c>
      <c r="D16">
        <v>16</v>
      </c>
      <c r="E16">
        <v>12</v>
      </c>
      <c r="F16">
        <v>8</v>
      </c>
      <c r="G16">
        <v>4</v>
      </c>
      <c r="H16">
        <v>3</v>
      </c>
      <c r="I16">
        <v>2</v>
      </c>
      <c r="J16">
        <v>1</v>
      </c>
      <c r="N16" t="s">
        <v>1</v>
      </c>
      <c r="P16" t="s">
        <v>2</v>
      </c>
      <c r="Q16">
        <v>16</v>
      </c>
      <c r="R16">
        <v>12</v>
      </c>
      <c r="S16">
        <v>8</v>
      </c>
      <c r="T16">
        <v>4</v>
      </c>
      <c r="U16">
        <v>3</v>
      </c>
      <c r="V16">
        <v>2</v>
      </c>
      <c r="W16">
        <v>1</v>
      </c>
      <c r="Z16" t="s">
        <v>1</v>
      </c>
      <c r="AB16" t="s">
        <v>2</v>
      </c>
      <c r="AC16">
        <v>16</v>
      </c>
      <c r="AD16">
        <v>12</v>
      </c>
      <c r="AE16">
        <v>8</v>
      </c>
      <c r="AF16">
        <v>4</v>
      </c>
      <c r="AG16">
        <v>3</v>
      </c>
      <c r="AH16">
        <v>2</v>
      </c>
      <c r="AI16">
        <v>1</v>
      </c>
      <c r="AL16" t="s">
        <v>1</v>
      </c>
      <c r="AN16" t="s">
        <v>2</v>
      </c>
      <c r="AO16">
        <v>16</v>
      </c>
      <c r="AP16">
        <v>12</v>
      </c>
      <c r="AQ16">
        <v>8</v>
      </c>
      <c r="AR16">
        <v>4</v>
      </c>
      <c r="AS16">
        <v>3</v>
      </c>
      <c r="AT16">
        <v>2</v>
      </c>
      <c r="AU16">
        <v>1</v>
      </c>
      <c r="AX16" t="s">
        <v>1</v>
      </c>
      <c r="AZ16" t="s">
        <v>2</v>
      </c>
      <c r="BA16">
        <v>16</v>
      </c>
      <c r="BB16">
        <v>12</v>
      </c>
      <c r="BC16">
        <v>8</v>
      </c>
      <c r="BD16">
        <v>4</v>
      </c>
      <c r="BE16">
        <v>3</v>
      </c>
      <c r="BF16">
        <v>2</v>
      </c>
      <c r="BG16">
        <v>1</v>
      </c>
      <c r="BJ16" t="s">
        <v>1</v>
      </c>
      <c r="BL16" t="s">
        <v>2</v>
      </c>
      <c r="BM16">
        <v>16</v>
      </c>
      <c r="BN16">
        <v>12</v>
      </c>
      <c r="BO16">
        <v>8</v>
      </c>
      <c r="BP16">
        <v>4</v>
      </c>
      <c r="BQ16">
        <v>3</v>
      </c>
      <c r="BR16">
        <v>2</v>
      </c>
      <c r="BS16">
        <v>1</v>
      </c>
      <c r="BV16" t="s">
        <v>1</v>
      </c>
      <c r="BX16" t="s">
        <v>2</v>
      </c>
      <c r="BY16">
        <v>16</v>
      </c>
      <c r="BZ16">
        <v>12</v>
      </c>
      <c r="CA16">
        <v>8</v>
      </c>
      <c r="CB16">
        <v>4</v>
      </c>
      <c r="CC16">
        <v>3</v>
      </c>
      <c r="CD16">
        <v>2</v>
      </c>
      <c r="CE16">
        <v>1</v>
      </c>
      <c r="CH16" t="s">
        <v>1</v>
      </c>
      <c r="CJ16" t="s">
        <v>2</v>
      </c>
      <c r="CK16">
        <v>16</v>
      </c>
      <c r="CL16">
        <v>12</v>
      </c>
      <c r="CM16">
        <v>8</v>
      </c>
      <c r="CN16">
        <v>4</v>
      </c>
      <c r="CO16">
        <v>3</v>
      </c>
      <c r="CP16">
        <v>2</v>
      </c>
      <c r="CQ16">
        <v>1</v>
      </c>
    </row>
    <row r="17" spans="2:95" x14ac:dyDescent="0.25">
      <c r="B17" t="s">
        <v>2</v>
      </c>
      <c r="C17" s="2">
        <f>C4/L4</f>
        <v>0.6937367303609342</v>
      </c>
      <c r="D17" s="3">
        <f>D4/L4</f>
        <v>0.21815286624203822</v>
      </c>
      <c r="E17" s="3">
        <f>E4/L4</f>
        <v>5.042462845010616E-2</v>
      </c>
      <c r="F17" s="3">
        <f>F4/L4</f>
        <v>1.4861995753715499E-2</v>
      </c>
      <c r="G17" s="3">
        <f>G4/L4</f>
        <v>7.4309978768577496E-3</v>
      </c>
      <c r="H17" s="3">
        <f>H4/L4</f>
        <v>3.7154989384288748E-3</v>
      </c>
      <c r="I17" s="3">
        <f>I4/L4</f>
        <v>1.5923566878980893E-3</v>
      </c>
      <c r="J17" s="3">
        <f>J4/L4</f>
        <v>1.0084925690021231E-2</v>
      </c>
      <c r="O17" t="s">
        <v>2</v>
      </c>
      <c r="P17" s="2">
        <f>P4/Y4</f>
        <v>0.74546424759871932</v>
      </c>
      <c r="Q17" s="3">
        <f>Q4/Y4</f>
        <v>0.21451440768409819</v>
      </c>
      <c r="R17" s="3">
        <f>R4/Y4</f>
        <v>4.0021344717182494E-2</v>
      </c>
      <c r="S17" s="3">
        <f>S4/Y4</f>
        <v>0</v>
      </c>
      <c r="T17" s="3">
        <f>T4/Y4</f>
        <v>0</v>
      </c>
      <c r="U17" s="3">
        <f>U4/Y4</f>
        <v>0</v>
      </c>
      <c r="V17" s="3">
        <f>V4/Y4</f>
        <v>0</v>
      </c>
      <c r="W17" s="3">
        <f>W4/Y4</f>
        <v>0</v>
      </c>
      <c r="AA17" t="s">
        <v>2</v>
      </c>
      <c r="AB17" s="2">
        <f t="shared" ref="AB17:AB24" si="8">AB4/$Y4</f>
        <v>0.79348986125933829</v>
      </c>
      <c r="AC17" s="3">
        <f t="shared" ref="AC17:AI17" si="9">AC4/$Y$4</f>
        <v>0.19850586979722518</v>
      </c>
      <c r="AD17" s="3">
        <f t="shared" si="9"/>
        <v>2.6680896478121665E-3</v>
      </c>
      <c r="AE17" s="3">
        <f t="shared" si="9"/>
        <v>0</v>
      </c>
      <c r="AF17" s="3">
        <f t="shared" si="9"/>
        <v>0</v>
      </c>
      <c r="AG17" s="3">
        <f t="shared" si="9"/>
        <v>0</v>
      </c>
      <c r="AH17" s="3">
        <f t="shared" si="9"/>
        <v>0</v>
      </c>
      <c r="AI17" s="3">
        <f t="shared" si="9"/>
        <v>0</v>
      </c>
      <c r="AJ17" s="3"/>
      <c r="AM17" t="s">
        <v>2</v>
      </c>
      <c r="AN17" s="2">
        <f>AN4/AW4</f>
        <v>0.82578209277238401</v>
      </c>
      <c r="AO17" s="3">
        <f>AO4/AW4</f>
        <v>0.17421790722761596</v>
      </c>
      <c r="AP17" s="3">
        <f>AP4/AW4</f>
        <v>0</v>
      </c>
      <c r="AQ17" s="3">
        <f>AQ4/AW4</f>
        <v>0</v>
      </c>
      <c r="AR17" s="3">
        <f>AR4/AW4</f>
        <v>0</v>
      </c>
      <c r="AS17" s="3">
        <f>AS4/AW4</f>
        <v>0</v>
      </c>
      <c r="AT17" s="3">
        <f>AT4/AW4</f>
        <v>0</v>
      </c>
      <c r="AU17" s="3">
        <f>AU4/AW4</f>
        <v>0</v>
      </c>
      <c r="AY17" t="s">
        <v>2</v>
      </c>
      <c r="AZ17" s="2">
        <f>AZ4/BI4</f>
        <v>0.85140997830802601</v>
      </c>
      <c r="BA17" s="3">
        <f>BA4/BI4</f>
        <v>0.14859002169197397</v>
      </c>
      <c r="BB17" s="3">
        <f>BB4/BI4</f>
        <v>0</v>
      </c>
      <c r="BC17" s="3">
        <f>BC4/BI4</f>
        <v>0</v>
      </c>
      <c r="BD17" s="3">
        <f>BD4/BI4</f>
        <v>0</v>
      </c>
      <c r="BE17" s="3">
        <f>BE4/BI4</f>
        <v>0</v>
      </c>
      <c r="BF17" s="3">
        <f>BF4/BI4</f>
        <v>0</v>
      </c>
      <c r="BG17" s="3">
        <f>BG4/BI4</f>
        <v>0</v>
      </c>
      <c r="BK17" t="s">
        <v>2</v>
      </c>
      <c r="BL17" s="2">
        <f>BL4/BU4</f>
        <v>0.88058887677208286</v>
      </c>
      <c r="BM17" s="3">
        <f>BM4/BU4</f>
        <v>0.11941112322791712</v>
      </c>
      <c r="BN17" s="3">
        <f>BN4/BU4</f>
        <v>0</v>
      </c>
      <c r="BO17" s="3">
        <f>BO4/BU4</f>
        <v>0</v>
      </c>
      <c r="BP17" s="3">
        <f>BP4/BU4</f>
        <v>0</v>
      </c>
      <c r="BQ17" s="3">
        <f>BQ4/BU4</f>
        <v>0</v>
      </c>
      <c r="BR17" s="3">
        <f>BR4/BU4</f>
        <v>0</v>
      </c>
      <c r="BS17" s="3">
        <f>BS4/BU4</f>
        <v>0</v>
      </c>
      <c r="BW17" t="s">
        <v>2</v>
      </c>
      <c r="BX17" s="2">
        <f>BX4/CG4</f>
        <v>0.91282894736842102</v>
      </c>
      <c r="BY17" s="3">
        <f>BY4/CG4</f>
        <v>8.7171052631578941E-2</v>
      </c>
      <c r="BZ17" s="3">
        <f>BZ4/CG4</f>
        <v>0</v>
      </c>
      <c r="CA17" s="3">
        <f>CA4/CG4</f>
        <v>0</v>
      </c>
      <c r="CB17" s="3">
        <f>CB4/CG4</f>
        <v>0</v>
      </c>
      <c r="CC17" s="3">
        <f>CC4/CG4</f>
        <v>0</v>
      </c>
      <c r="CD17" s="3">
        <f>CD4/CG4</f>
        <v>0</v>
      </c>
      <c r="CE17" s="3">
        <f>CE4/CG4</f>
        <v>0</v>
      </c>
      <c r="CI17" t="s">
        <v>2</v>
      </c>
      <c r="CJ17" s="2">
        <f>CJ4/CS4</f>
        <v>0.94652701212789414</v>
      </c>
      <c r="CK17" s="3">
        <f>CK4/CS4</f>
        <v>5.3472987872105845E-2</v>
      </c>
      <c r="CL17" s="3">
        <f>CL4/CS4</f>
        <v>0</v>
      </c>
      <c r="CM17" s="3">
        <f>CM4/CS4</f>
        <v>0</v>
      </c>
      <c r="CN17" s="3">
        <f>CN4/CS4</f>
        <v>0</v>
      </c>
      <c r="CO17" s="3">
        <f>CO4/CS4</f>
        <v>0</v>
      </c>
      <c r="CP17" s="3">
        <f>CP4/CS4</f>
        <v>0</v>
      </c>
      <c r="CQ17" s="3">
        <f>CQ4/CS4</f>
        <v>0</v>
      </c>
    </row>
    <row r="18" spans="2:95" x14ac:dyDescent="0.25">
      <c r="B18">
        <v>16</v>
      </c>
      <c r="C18" s="3">
        <f t="shared" ref="C18:C24" si="10">C5/L5</f>
        <v>0</v>
      </c>
      <c r="D18" s="2">
        <f t="shared" ref="D18:D24" si="11">D5/L5</f>
        <v>0.18281609974251253</v>
      </c>
      <c r="E18" s="3">
        <f t="shared" ref="E18:E24" si="12">E5/L5</f>
        <v>0.15408591950128744</v>
      </c>
      <c r="F18" s="3">
        <f t="shared" ref="F18:F24" si="13">F5/L5</f>
        <v>0.13348692234720153</v>
      </c>
      <c r="G18" s="3">
        <f t="shared" ref="G18:G24" si="14">G5/L5</f>
        <v>0.19040520395717578</v>
      </c>
      <c r="H18" s="3">
        <f t="shared" ref="H18:H24" si="15">H5/L5</f>
        <v>0.12901477164927497</v>
      </c>
      <c r="I18" s="3">
        <f t="shared" ref="I18:I24" si="16">I5/L5</f>
        <v>9.4050684374576504E-2</v>
      </c>
      <c r="J18" s="3">
        <f t="shared" ref="J18:J24" si="17">J5/L5</f>
        <v>0.11614039842797128</v>
      </c>
      <c r="O18">
        <v>16</v>
      </c>
      <c r="P18" s="3">
        <f t="shared" ref="P18:P24" si="18">P5/Y5</f>
        <v>0</v>
      </c>
      <c r="Q18" s="2">
        <f t="shared" ref="Q18:Q24" si="19">Q5/Y5</f>
        <v>0.17234360157416204</v>
      </c>
      <c r="R18" s="3">
        <f t="shared" ref="R18:R24" si="20">R5/Y5</f>
        <v>0.15320939069073145</v>
      </c>
      <c r="S18" s="3">
        <f t="shared" ref="S18:S24" si="21">S5/Y5</f>
        <v>0.12986836748541186</v>
      </c>
      <c r="T18" s="3">
        <f t="shared" ref="T18:T24" si="22">T5/Y5</f>
        <v>0.2154973537793459</v>
      </c>
      <c r="U18" s="3">
        <f t="shared" ref="U18:U24" si="23">U5/Y5</f>
        <v>0.18062152259465328</v>
      </c>
      <c r="V18" s="3">
        <f t="shared" ref="V18:V24" si="24">V5/Y5</f>
        <v>8.983579861582304E-2</v>
      </c>
      <c r="W18" s="3">
        <f t="shared" ref="W18:W24" si="25">W5/Y5</f>
        <v>5.8623965259872436E-2</v>
      </c>
      <c r="AA18">
        <v>16</v>
      </c>
      <c r="AB18" s="3">
        <f t="shared" si="8"/>
        <v>0</v>
      </c>
      <c r="AC18" s="2">
        <f t="shared" ref="AC18:AI24" si="26">AC5/$Y5</f>
        <v>0.1640656805536708</v>
      </c>
      <c r="AD18" s="3">
        <f t="shared" si="26"/>
        <v>0.15823042475234089</v>
      </c>
      <c r="AE18" s="3">
        <f t="shared" si="26"/>
        <v>0.13461799430044782</v>
      </c>
      <c r="AF18" s="3">
        <f t="shared" si="26"/>
        <v>0.24385941104627493</v>
      </c>
      <c r="AG18" s="3">
        <f t="shared" si="26"/>
        <v>0.16162301533450943</v>
      </c>
      <c r="AH18" s="3">
        <f t="shared" si="26"/>
        <v>0.1095128239924006</v>
      </c>
      <c r="AI18" s="3">
        <f t="shared" si="26"/>
        <v>2.6733613787488127E-2</v>
      </c>
      <c r="AJ18" s="3"/>
      <c r="AM18">
        <v>16</v>
      </c>
      <c r="AN18" s="3">
        <f t="shared" ref="AN18:AN24" si="27">AN5/AW5</f>
        <v>0</v>
      </c>
      <c r="AO18" s="2">
        <f t="shared" ref="AO18:AO24" si="28">AO5/AW5</f>
        <v>0.15607565655191183</v>
      </c>
      <c r="AP18" s="3">
        <f t="shared" ref="AP18:AP24" si="29">AP5/AW5</f>
        <v>0.16900258538576676</v>
      </c>
      <c r="AQ18" s="3">
        <f t="shared" ref="AQ18:AQ24" si="30">AQ5/AW5</f>
        <v>0.14246836304259083</v>
      </c>
      <c r="AR18" s="3">
        <f t="shared" ref="AR18:AR24" si="31">AR5/AW5</f>
        <v>0.24397877262212547</v>
      </c>
      <c r="AS18" s="3">
        <f t="shared" ref="AS18:AS24" si="32">AS5/AW5</f>
        <v>0.15267383317458158</v>
      </c>
      <c r="AT18" s="3">
        <f t="shared" ref="AT18:AT24" si="33">AT5/AW5</f>
        <v>0.12505102735065995</v>
      </c>
      <c r="AU18" s="3">
        <f t="shared" ref="AU18:AU24" si="34">AU5/AW5</f>
        <v>1.0749761872363588E-2</v>
      </c>
      <c r="AY18">
        <v>16</v>
      </c>
      <c r="AZ18" s="3">
        <f t="shared" ref="AZ18:AZ24" si="35">AZ5/BI5</f>
        <v>0</v>
      </c>
      <c r="BA18" s="2">
        <f t="shared" ref="BA18:BA24" si="36">BA5/BI5</f>
        <v>0.15151928055593405</v>
      </c>
      <c r="BB18" s="3">
        <f t="shared" ref="BB18:BB24" si="37">BB5/BI5</f>
        <v>0.17454694100013626</v>
      </c>
      <c r="BC18" s="3">
        <f t="shared" ref="BC18:BC24" si="38">BC5/BI5</f>
        <v>0.14661398010628152</v>
      </c>
      <c r="BD18" s="3">
        <f t="shared" ref="BD18:BD24" si="39">BD5/BI5</f>
        <v>0.24730889766998229</v>
      </c>
      <c r="BE18" s="3">
        <f t="shared" ref="BE18:BE24" si="40">BE5/BI5</f>
        <v>0.15547077258482081</v>
      </c>
      <c r="BF18" s="3">
        <f t="shared" ref="BF18:BF24" si="41">BF5/BI5</f>
        <v>0.12058863605395831</v>
      </c>
      <c r="BG18" s="3">
        <f t="shared" ref="BG18:BG24" si="42">BG5/BI5</f>
        <v>3.9514920288867697E-3</v>
      </c>
      <c r="BK18">
        <v>16</v>
      </c>
      <c r="BL18" s="3">
        <f t="shared" ref="BL18:BL24" si="43">BL5/BU5</f>
        <v>0</v>
      </c>
      <c r="BM18" s="2">
        <f t="shared" ref="BM18:BM24" si="44">BM5/BU5</f>
        <v>0.14776913630781827</v>
      </c>
      <c r="BN18" s="3">
        <f t="shared" ref="BN18:BN24" si="45">BN5/BU5</f>
        <v>0.17983353799972712</v>
      </c>
      <c r="BO18" s="3">
        <f t="shared" ref="BO18:BO24" si="46">BO5/BU5</f>
        <v>0.14831491335789329</v>
      </c>
      <c r="BP18" s="3">
        <f t="shared" ref="BP18:BP24" si="47">BP5/BU5</f>
        <v>0.24955655614681402</v>
      </c>
      <c r="BQ18" s="3">
        <f t="shared" ref="BQ18:BQ24" si="48">BQ5/BU5</f>
        <v>0.15854823304680038</v>
      </c>
      <c r="BR18" s="3">
        <f t="shared" ref="BR18:BR24" si="49">BR5/BU5</f>
        <v>0.11434029199072179</v>
      </c>
      <c r="BS18" s="3">
        <f t="shared" ref="BS18:BS24" si="50">BS5/BU5</f>
        <v>1.637331150225133E-3</v>
      </c>
      <c r="BW18">
        <v>16</v>
      </c>
      <c r="BX18" s="3">
        <f t="shared" ref="BX18:BX24" si="51">BX5/CG5</f>
        <v>0</v>
      </c>
      <c r="BY18" s="2">
        <f t="shared" ref="BY18:BY24" si="52">BY5/CG5</f>
        <v>0.14195928405519881</v>
      </c>
      <c r="BZ18" s="3">
        <f t="shared" ref="BZ18:BZ24" si="53">BZ5/CG5</f>
        <v>0.18896024047000956</v>
      </c>
      <c r="CA18" s="3">
        <f t="shared" ref="CA18:CA24" si="54">CA5/CG5</f>
        <v>0.15070364803934963</v>
      </c>
      <c r="CB18" s="3">
        <f t="shared" ref="CB18:CB24" si="55">CB5/CG5</f>
        <v>0.25058068042082254</v>
      </c>
      <c r="CC18" s="3">
        <f t="shared" ref="CC18:CC24" si="56">CC5/CG5</f>
        <v>0.15972127339800518</v>
      </c>
      <c r="CD18" s="3">
        <f t="shared" ref="CD18:CD24" si="57">CD5/CG5</f>
        <v>0.10807487361661429</v>
      </c>
      <c r="CE18" s="3">
        <f t="shared" ref="CE18:CE24" si="58">CE5/CG5</f>
        <v>0</v>
      </c>
      <c r="CI18">
        <v>16</v>
      </c>
      <c r="CJ18" s="3">
        <f t="shared" ref="CJ18:CJ24" si="59">CJ5/CS5</f>
        <v>0</v>
      </c>
      <c r="CK18" s="2">
        <f t="shared" ref="CK18:CK24" si="60">CK5/CS5</f>
        <v>0.13654398686550828</v>
      </c>
      <c r="CL18" s="3">
        <f t="shared" ref="CL18:CL24" si="61">CL5/CS5</f>
        <v>0.19510192912847174</v>
      </c>
      <c r="CM18" s="3">
        <f t="shared" ref="CM18:CM24" si="62">CM5/CS5</f>
        <v>0.15515118347243126</v>
      </c>
      <c r="CN18" s="3">
        <f t="shared" ref="CN18:CN24" si="63">CN5/CS5</f>
        <v>0.25215487754822818</v>
      </c>
      <c r="CO18" s="3">
        <f t="shared" ref="CO18:CO24" si="64">CO5/CS5</f>
        <v>0.16144479408947873</v>
      </c>
      <c r="CP18" s="3">
        <f t="shared" ref="CP18:CP24" si="65">CP5/CS5</f>
        <v>9.9603228895881787E-2</v>
      </c>
      <c r="CQ18" s="3">
        <f t="shared" ref="CQ18:CQ24" si="66">CQ5/CS5</f>
        <v>0</v>
      </c>
    </row>
    <row r="19" spans="2:95" x14ac:dyDescent="0.25">
      <c r="B19">
        <v>12</v>
      </c>
      <c r="C19" s="3">
        <f t="shared" si="10"/>
        <v>0</v>
      </c>
      <c r="D19" s="3">
        <f t="shared" si="11"/>
        <v>0.25809474232170743</v>
      </c>
      <c r="E19" s="2">
        <f t="shared" si="12"/>
        <v>0.14523685580426862</v>
      </c>
      <c r="F19" s="3">
        <f t="shared" si="13"/>
        <v>0.14575741801145237</v>
      </c>
      <c r="G19" s="3">
        <f t="shared" si="14"/>
        <v>0.10088495575221239</v>
      </c>
      <c r="H19" s="3">
        <f t="shared" si="15"/>
        <v>6.3716814159292035E-2</v>
      </c>
      <c r="I19" s="3">
        <f t="shared" si="16"/>
        <v>4.6225923997917751E-2</v>
      </c>
      <c r="J19" s="3">
        <f t="shared" si="17"/>
        <v>0.2400832899531494</v>
      </c>
      <c r="O19">
        <v>12</v>
      </c>
      <c r="P19" s="3">
        <f t="shared" si="18"/>
        <v>0</v>
      </c>
      <c r="Q19" s="3">
        <f t="shared" si="19"/>
        <v>0.16873371547681085</v>
      </c>
      <c r="R19" s="2">
        <f t="shared" si="20"/>
        <v>0.18572173006774362</v>
      </c>
      <c r="S19" s="3">
        <f t="shared" si="21"/>
        <v>0.17425742574257425</v>
      </c>
      <c r="T19" s="3">
        <f t="shared" si="22"/>
        <v>0.11891610213652944</v>
      </c>
      <c r="U19" s="3">
        <f t="shared" si="23"/>
        <v>7.6081292339760298E-2</v>
      </c>
      <c r="V19" s="3">
        <f t="shared" si="24"/>
        <v>5.7113079729025532E-2</v>
      </c>
      <c r="W19" s="3">
        <f t="shared" si="25"/>
        <v>0.21917665450755602</v>
      </c>
      <c r="AA19">
        <v>12</v>
      </c>
      <c r="AB19" s="3">
        <f t="shared" si="8"/>
        <v>0</v>
      </c>
      <c r="AC19" s="3">
        <f t="shared" si="26"/>
        <v>9.7655028660760812E-2</v>
      </c>
      <c r="AD19" s="2">
        <f t="shared" si="26"/>
        <v>0.21000521104742054</v>
      </c>
      <c r="AE19" s="3">
        <f t="shared" si="26"/>
        <v>0.23355914538822303</v>
      </c>
      <c r="AF19" s="3">
        <f t="shared" si="26"/>
        <v>0.1218342886920271</v>
      </c>
      <c r="AG19" s="3">
        <f t="shared" si="26"/>
        <v>0.10109431995831163</v>
      </c>
      <c r="AH19" s="3">
        <f t="shared" si="26"/>
        <v>7.8791036998436689E-2</v>
      </c>
      <c r="AI19" s="3">
        <f t="shared" si="26"/>
        <v>0.15601875977071392</v>
      </c>
      <c r="AJ19" s="3"/>
      <c r="AM19">
        <v>12</v>
      </c>
      <c r="AN19" s="3">
        <f t="shared" si="27"/>
        <v>0</v>
      </c>
      <c r="AO19" s="3">
        <f t="shared" si="28"/>
        <v>5.4412532637075718E-2</v>
      </c>
      <c r="AP19" s="2">
        <f t="shared" si="29"/>
        <v>0.22715404699738903</v>
      </c>
      <c r="AQ19" s="3">
        <f t="shared" si="30"/>
        <v>0.27122715404699738</v>
      </c>
      <c r="AR19" s="3">
        <f t="shared" si="31"/>
        <v>0.13639686684073107</v>
      </c>
      <c r="AS19" s="3">
        <f t="shared" si="32"/>
        <v>0.10057441253263708</v>
      </c>
      <c r="AT19" s="3">
        <f t="shared" si="33"/>
        <v>6.9451697127937334E-2</v>
      </c>
      <c r="AU19" s="3">
        <f t="shared" si="34"/>
        <v>0.14078328981723237</v>
      </c>
      <c r="AY19">
        <v>12</v>
      </c>
      <c r="AZ19" s="3">
        <f t="shared" si="35"/>
        <v>0</v>
      </c>
      <c r="BA19" s="3">
        <f t="shared" si="36"/>
        <v>3.753267119707266E-2</v>
      </c>
      <c r="BB19" s="2">
        <f t="shared" si="37"/>
        <v>0.23930998431782541</v>
      </c>
      <c r="BC19" s="3">
        <f t="shared" si="38"/>
        <v>0.27339257710402509</v>
      </c>
      <c r="BD19" s="3">
        <f t="shared" si="39"/>
        <v>0.15316257187663357</v>
      </c>
      <c r="BE19" s="3">
        <f t="shared" si="40"/>
        <v>8.8552012545739675E-2</v>
      </c>
      <c r="BF19" s="3">
        <f t="shared" si="41"/>
        <v>7.1301620491374798E-2</v>
      </c>
      <c r="BG19" s="3">
        <f t="shared" si="42"/>
        <v>0.1367485624673288</v>
      </c>
      <c r="BK19">
        <v>12</v>
      </c>
      <c r="BL19" s="3">
        <f t="shared" si="43"/>
        <v>0</v>
      </c>
      <c r="BM19" s="3">
        <f t="shared" si="44"/>
        <v>1.8210361067503924E-2</v>
      </c>
      <c r="BN19" s="2">
        <f t="shared" si="45"/>
        <v>0.2335949764521193</v>
      </c>
      <c r="BO19" s="3">
        <f t="shared" si="46"/>
        <v>0.29586603872318157</v>
      </c>
      <c r="BP19" s="3">
        <f t="shared" si="47"/>
        <v>0.16577708006279435</v>
      </c>
      <c r="BQ19" s="3">
        <f t="shared" si="48"/>
        <v>9.3563579277864989E-2</v>
      </c>
      <c r="BR19" s="3">
        <f t="shared" si="49"/>
        <v>7.0225013082155938E-2</v>
      </c>
      <c r="BS19" s="3">
        <f t="shared" si="50"/>
        <v>0.12276295133437991</v>
      </c>
      <c r="BW19">
        <v>12</v>
      </c>
      <c r="BX19" s="3">
        <f t="shared" si="51"/>
        <v>0</v>
      </c>
      <c r="BY19" s="3">
        <f t="shared" si="52"/>
        <v>8.8004190675746458E-3</v>
      </c>
      <c r="BZ19" s="2">
        <f t="shared" si="53"/>
        <v>0.21969617600838134</v>
      </c>
      <c r="CA19" s="3">
        <f t="shared" si="54"/>
        <v>0.32320586694604503</v>
      </c>
      <c r="CB19" s="3">
        <f t="shared" si="55"/>
        <v>0.17433211105290727</v>
      </c>
      <c r="CC19" s="3">
        <f t="shared" si="56"/>
        <v>8.4442116291251965E-2</v>
      </c>
      <c r="CD19" s="3">
        <f t="shared" si="57"/>
        <v>8.2451545311681515E-2</v>
      </c>
      <c r="CE19" s="3">
        <f t="shared" si="58"/>
        <v>0.1070717653221582</v>
      </c>
      <c r="CI19">
        <v>12</v>
      </c>
      <c r="CJ19" s="3">
        <f t="shared" si="59"/>
        <v>0</v>
      </c>
      <c r="CK19" s="3">
        <f t="shared" si="60"/>
        <v>1.0487676979549029E-4</v>
      </c>
      <c r="CL19" s="2">
        <f t="shared" si="61"/>
        <v>0.21499737808075511</v>
      </c>
      <c r="CM19" s="3">
        <f t="shared" si="62"/>
        <v>0.33298374410068171</v>
      </c>
      <c r="CN19" s="3">
        <f t="shared" si="63"/>
        <v>0.17577346617724174</v>
      </c>
      <c r="CO19" s="3">
        <f t="shared" si="64"/>
        <v>8.7257472469847927E-2</v>
      </c>
      <c r="CP19" s="3">
        <f t="shared" si="65"/>
        <v>0.10361824855794441</v>
      </c>
      <c r="CQ19" s="3">
        <f t="shared" si="66"/>
        <v>8.5264813843733619E-2</v>
      </c>
    </row>
    <row r="20" spans="2:95" x14ac:dyDescent="0.25">
      <c r="B20">
        <v>8</v>
      </c>
      <c r="C20" s="3">
        <f t="shared" si="10"/>
        <v>1.1054165410511506E-3</v>
      </c>
      <c r="D20" s="3">
        <f t="shared" si="11"/>
        <v>0.14008642347502764</v>
      </c>
      <c r="E20" s="3">
        <f t="shared" si="12"/>
        <v>8.0092453019797005E-2</v>
      </c>
      <c r="F20" s="2">
        <f t="shared" si="13"/>
        <v>0.17807255552205808</v>
      </c>
      <c r="G20" s="3">
        <f t="shared" si="14"/>
        <v>0.23163501155662747</v>
      </c>
      <c r="H20" s="3">
        <f t="shared" si="15"/>
        <v>0.1258165008541855</v>
      </c>
      <c r="I20" s="3">
        <f t="shared" si="16"/>
        <v>7.0646166214450815E-2</v>
      </c>
      <c r="J20" s="3">
        <f t="shared" si="17"/>
        <v>0.17254547281680233</v>
      </c>
      <c r="O20">
        <v>8</v>
      </c>
      <c r="P20" s="3">
        <f t="shared" si="18"/>
        <v>0</v>
      </c>
      <c r="Q20" s="3">
        <f t="shared" si="19"/>
        <v>6.2267377527411731E-2</v>
      </c>
      <c r="R20" s="3">
        <f t="shared" si="20"/>
        <v>7.152197968011266E-2</v>
      </c>
      <c r="S20" s="2">
        <f t="shared" si="21"/>
        <v>0.18720450658887436</v>
      </c>
      <c r="T20" s="3">
        <f t="shared" si="22"/>
        <v>0.33034905945075949</v>
      </c>
      <c r="U20" s="3">
        <f t="shared" si="23"/>
        <v>0.16477215571874057</v>
      </c>
      <c r="V20" s="3">
        <f t="shared" si="24"/>
        <v>7.8664118297957955E-2</v>
      </c>
      <c r="W20" s="3">
        <f t="shared" si="25"/>
        <v>0.10522080273614325</v>
      </c>
      <c r="AA20">
        <v>8</v>
      </c>
      <c r="AB20" s="3">
        <f t="shared" si="8"/>
        <v>0</v>
      </c>
      <c r="AC20" s="3">
        <f t="shared" si="26"/>
        <v>2.1124635348556482E-2</v>
      </c>
      <c r="AD20" s="3">
        <f t="shared" si="26"/>
        <v>6.1865003520772559E-2</v>
      </c>
      <c r="AE20" s="2">
        <f t="shared" si="26"/>
        <v>0.19273714918016296</v>
      </c>
      <c r="AF20" s="3">
        <f t="shared" si="26"/>
        <v>0.38205411930389299</v>
      </c>
      <c r="AG20" s="3">
        <f t="shared" si="26"/>
        <v>0.19575495422995676</v>
      </c>
      <c r="AH20" s="3">
        <f t="shared" si="26"/>
        <v>8.4699728397545512E-2</v>
      </c>
      <c r="AI20" s="3">
        <f t="shared" si="26"/>
        <v>6.0758475002514835E-2</v>
      </c>
      <c r="AJ20" s="3"/>
      <c r="AM20">
        <v>8</v>
      </c>
      <c r="AN20" s="3">
        <f t="shared" si="27"/>
        <v>0</v>
      </c>
      <c r="AO20" s="3">
        <f t="shared" si="28"/>
        <v>6.0477774417901425E-3</v>
      </c>
      <c r="AP20" s="3">
        <f t="shared" si="29"/>
        <v>6.3300070557403484E-2</v>
      </c>
      <c r="AQ20" s="2">
        <f t="shared" si="30"/>
        <v>0.17961899002116721</v>
      </c>
      <c r="AR20" s="3">
        <f t="shared" si="31"/>
        <v>0.42737627255317007</v>
      </c>
      <c r="AS20" s="3">
        <f t="shared" si="32"/>
        <v>0.2043140812418103</v>
      </c>
      <c r="AT20" s="3">
        <f t="shared" si="33"/>
        <v>8.9809495010583607E-2</v>
      </c>
      <c r="AU20" s="3">
        <f t="shared" si="34"/>
        <v>2.9533313174075194E-2</v>
      </c>
      <c r="AY20">
        <v>8</v>
      </c>
      <c r="AZ20" s="3">
        <f t="shared" si="35"/>
        <v>0</v>
      </c>
      <c r="BA20" s="3">
        <f t="shared" si="36"/>
        <v>2.0179598425991324E-4</v>
      </c>
      <c r="BB20" s="3">
        <f t="shared" si="37"/>
        <v>5.9933407325194227E-2</v>
      </c>
      <c r="BC20" s="2">
        <f t="shared" si="38"/>
        <v>0.18575320351125013</v>
      </c>
      <c r="BD20" s="3">
        <f t="shared" si="39"/>
        <v>0.42356977096155785</v>
      </c>
      <c r="BE20" s="3">
        <f t="shared" si="40"/>
        <v>0.23135909595399051</v>
      </c>
      <c r="BF20" s="3">
        <f t="shared" si="41"/>
        <v>8.6065987286852996E-2</v>
      </c>
      <c r="BG20" s="3">
        <f t="shared" si="42"/>
        <v>1.311673897689436E-2</v>
      </c>
      <c r="BK20">
        <v>8</v>
      </c>
      <c r="BL20" s="3">
        <f t="shared" si="43"/>
        <v>0</v>
      </c>
      <c r="BM20" s="3">
        <f t="shared" si="44"/>
        <v>0</v>
      </c>
      <c r="BN20" s="3">
        <f t="shared" si="45"/>
        <v>5.0701949298050705E-2</v>
      </c>
      <c r="BO20" s="2">
        <f t="shared" si="46"/>
        <v>0.1935158064841935</v>
      </c>
      <c r="BP20" s="3">
        <f t="shared" si="47"/>
        <v>0.41571558428441574</v>
      </c>
      <c r="BQ20" s="3">
        <f t="shared" si="48"/>
        <v>0.26936673063326938</v>
      </c>
      <c r="BR20" s="3">
        <f t="shared" si="49"/>
        <v>6.4538935461064539E-2</v>
      </c>
      <c r="BS20" s="3">
        <f t="shared" si="50"/>
        <v>6.1609938390061606E-3</v>
      </c>
      <c r="BW20">
        <v>8</v>
      </c>
      <c r="BX20" s="3">
        <f t="shared" si="51"/>
        <v>0</v>
      </c>
      <c r="BY20" s="3">
        <f t="shared" si="52"/>
        <v>0</v>
      </c>
      <c r="BZ20" s="3">
        <f t="shared" si="53"/>
        <v>4.1755130927105449E-2</v>
      </c>
      <c r="CA20" s="2">
        <f t="shared" si="54"/>
        <v>0.19603680113234254</v>
      </c>
      <c r="CB20" s="3">
        <f t="shared" si="55"/>
        <v>0.40946314831665148</v>
      </c>
      <c r="CC20" s="3">
        <f t="shared" si="56"/>
        <v>0.30249721969467191</v>
      </c>
      <c r="CD20" s="3">
        <f t="shared" si="57"/>
        <v>4.6810231523607318E-2</v>
      </c>
      <c r="CE20" s="3">
        <f t="shared" si="58"/>
        <v>3.4374684056212718E-3</v>
      </c>
      <c r="CI20">
        <v>8</v>
      </c>
      <c r="CJ20" s="3">
        <f t="shared" si="59"/>
        <v>0</v>
      </c>
      <c r="CK20" s="3">
        <f t="shared" si="60"/>
        <v>0</v>
      </c>
      <c r="CL20" s="3">
        <f t="shared" si="61"/>
        <v>3.7040785345612795E-2</v>
      </c>
      <c r="CM20" s="2">
        <f t="shared" si="62"/>
        <v>0.2053435887055966</v>
      </c>
      <c r="CN20" s="3">
        <f t="shared" si="63"/>
        <v>0.39864386195729179</v>
      </c>
      <c r="CO20" s="3">
        <f t="shared" si="64"/>
        <v>0.31535269709543567</v>
      </c>
      <c r="CP20" s="3">
        <f t="shared" si="65"/>
        <v>4.1594980265155346E-2</v>
      </c>
      <c r="CQ20" s="3">
        <f t="shared" si="66"/>
        <v>2.024086630907803E-3</v>
      </c>
    </row>
    <row r="21" spans="2:95" x14ac:dyDescent="0.25">
      <c r="B21">
        <v>4</v>
      </c>
      <c r="C21" s="3">
        <f t="shared" si="10"/>
        <v>8.6588416394073504E-4</v>
      </c>
      <c r="D21" s="3">
        <f t="shared" si="11"/>
        <v>0.19809505483933038</v>
      </c>
      <c r="E21" s="3">
        <f t="shared" si="12"/>
        <v>4.2909370790840867E-2</v>
      </c>
      <c r="F21" s="3">
        <f t="shared" si="13"/>
        <v>9.0244371752934385E-2</v>
      </c>
      <c r="G21" s="2">
        <f t="shared" si="14"/>
        <v>0.15393496247835289</v>
      </c>
      <c r="H21" s="3">
        <f t="shared" si="15"/>
        <v>0.10429093707908409</v>
      </c>
      <c r="I21" s="3">
        <f t="shared" si="16"/>
        <v>9.1014046565326148E-2</v>
      </c>
      <c r="J21" s="3">
        <f t="shared" si="17"/>
        <v>0.31864537233019047</v>
      </c>
      <c r="O21">
        <v>4</v>
      </c>
      <c r="P21" s="3">
        <f t="shared" si="18"/>
        <v>0</v>
      </c>
      <c r="Q21" s="3">
        <f t="shared" si="19"/>
        <v>0.11026579352850539</v>
      </c>
      <c r="R21" s="3">
        <f t="shared" si="20"/>
        <v>3.7846687211093993E-2</v>
      </c>
      <c r="S21" s="3">
        <f t="shared" si="21"/>
        <v>0.10660631741140215</v>
      </c>
      <c r="T21" s="2">
        <f t="shared" si="22"/>
        <v>0.22890986132511557</v>
      </c>
      <c r="U21" s="3">
        <f t="shared" si="23"/>
        <v>0.15793528505392912</v>
      </c>
      <c r="V21" s="3">
        <f t="shared" si="24"/>
        <v>9.947996918335901E-2</v>
      </c>
      <c r="W21" s="3">
        <f t="shared" si="25"/>
        <v>0.25895608628659478</v>
      </c>
      <c r="AA21">
        <v>4</v>
      </c>
      <c r="AB21" s="3">
        <f t="shared" si="8"/>
        <v>0</v>
      </c>
      <c r="AC21" s="3">
        <f t="shared" si="26"/>
        <v>6.5485362095531588E-2</v>
      </c>
      <c r="AD21" s="3">
        <f t="shared" si="26"/>
        <v>2.4075500770416026E-2</v>
      </c>
      <c r="AE21" s="3">
        <f t="shared" si="26"/>
        <v>7.5019260400616336E-2</v>
      </c>
      <c r="AF21" s="2">
        <f t="shared" si="26"/>
        <v>0.30084745762711862</v>
      </c>
      <c r="AG21" s="3">
        <f t="shared" si="26"/>
        <v>0.21475346687211094</v>
      </c>
      <c r="AH21" s="3">
        <f t="shared" si="26"/>
        <v>0.13674884437596302</v>
      </c>
      <c r="AI21" s="3">
        <f t="shared" si="26"/>
        <v>0.18210708782742682</v>
      </c>
      <c r="AJ21" s="3"/>
      <c r="AM21">
        <v>4</v>
      </c>
      <c r="AN21" s="3">
        <f t="shared" si="27"/>
        <v>0</v>
      </c>
      <c r="AO21" s="3">
        <f t="shared" si="28"/>
        <v>3.6086453106908528E-2</v>
      </c>
      <c r="AP21" s="3">
        <f t="shared" si="29"/>
        <v>1.9394056348900037E-2</v>
      </c>
      <c r="AQ21" s="3">
        <f t="shared" si="30"/>
        <v>5.4515631030490161E-2</v>
      </c>
      <c r="AR21" s="2">
        <f t="shared" si="31"/>
        <v>0.34455808568120416</v>
      </c>
      <c r="AS21" s="3">
        <f t="shared" si="32"/>
        <v>0.25260517174835972</v>
      </c>
      <c r="AT21" s="3">
        <f t="shared" si="33"/>
        <v>0.16209957545349285</v>
      </c>
      <c r="AU21" s="3">
        <f t="shared" si="34"/>
        <v>0.13074102663064455</v>
      </c>
      <c r="AY21">
        <v>4</v>
      </c>
      <c r="AZ21" s="3">
        <f t="shared" si="35"/>
        <v>0</v>
      </c>
      <c r="BA21" s="3">
        <f t="shared" si="36"/>
        <v>1.8543558045199922E-2</v>
      </c>
      <c r="BB21" s="3">
        <f t="shared" si="37"/>
        <v>1.6708518446977013E-2</v>
      </c>
      <c r="BC21" s="3">
        <f t="shared" si="38"/>
        <v>3.8825574657137339E-2</v>
      </c>
      <c r="BD21" s="2">
        <f t="shared" si="39"/>
        <v>0.37106432296696928</v>
      </c>
      <c r="BE21" s="3">
        <f t="shared" si="40"/>
        <v>0.29379949777863629</v>
      </c>
      <c r="BF21" s="3">
        <f t="shared" si="41"/>
        <v>0.16892022406799304</v>
      </c>
      <c r="BG21" s="3">
        <f t="shared" si="42"/>
        <v>9.2138304037087115E-2</v>
      </c>
      <c r="BK21">
        <v>4</v>
      </c>
      <c r="BL21" s="3">
        <f t="shared" si="43"/>
        <v>0</v>
      </c>
      <c r="BM21" s="3">
        <f t="shared" si="44"/>
        <v>1.285769528228925E-2</v>
      </c>
      <c r="BN21" s="3">
        <f t="shared" si="45"/>
        <v>1.2761020881670533E-2</v>
      </c>
      <c r="BO21" s="3">
        <f t="shared" si="46"/>
        <v>2.0591647331786544E-2</v>
      </c>
      <c r="BP21" s="2">
        <f t="shared" si="47"/>
        <v>0.38002706883217324</v>
      </c>
      <c r="BQ21" s="3">
        <f t="shared" si="48"/>
        <v>0.33836040216550656</v>
      </c>
      <c r="BR21" s="3">
        <f t="shared" si="49"/>
        <v>0.17585073472544471</v>
      </c>
      <c r="BS21" s="3">
        <f t="shared" si="50"/>
        <v>5.9551430781129157E-2</v>
      </c>
      <c r="BW21">
        <v>4</v>
      </c>
      <c r="BX21" s="3">
        <f t="shared" si="51"/>
        <v>0</v>
      </c>
      <c r="BY21" s="3">
        <f t="shared" si="52"/>
        <v>7.6446680859299397E-3</v>
      </c>
      <c r="BZ21" s="3">
        <f t="shared" si="53"/>
        <v>1.0063866847300174E-2</v>
      </c>
      <c r="CA21" s="3">
        <f t="shared" si="54"/>
        <v>1.1225082252757887E-2</v>
      </c>
      <c r="CB21" s="2">
        <f t="shared" si="55"/>
        <v>0.39936133152699826</v>
      </c>
      <c r="CC21" s="3">
        <f t="shared" si="56"/>
        <v>0.34410683181730212</v>
      </c>
      <c r="CD21" s="3">
        <f t="shared" si="57"/>
        <v>0.18289142635958971</v>
      </c>
      <c r="CE21" s="3">
        <f t="shared" si="58"/>
        <v>4.4706793110121927E-2</v>
      </c>
      <c r="CI21">
        <v>4</v>
      </c>
      <c r="CJ21" s="3">
        <f t="shared" si="59"/>
        <v>0</v>
      </c>
      <c r="CK21" s="3">
        <f t="shared" si="60"/>
        <v>4.2619139868268112E-3</v>
      </c>
      <c r="CL21" s="3">
        <f t="shared" si="61"/>
        <v>1.0364199922510654E-2</v>
      </c>
      <c r="CM21" s="3">
        <f t="shared" si="62"/>
        <v>7.6520728399845023E-3</v>
      </c>
      <c r="CN21" s="2">
        <f t="shared" si="63"/>
        <v>0.38851220457187136</v>
      </c>
      <c r="CO21" s="3">
        <f t="shared" si="64"/>
        <v>0.36826811313444402</v>
      </c>
      <c r="CP21" s="3">
        <f t="shared" si="65"/>
        <v>0.18878341728012399</v>
      </c>
      <c r="CQ21" s="3">
        <f t="shared" si="66"/>
        <v>3.2158078264238665E-2</v>
      </c>
    </row>
    <row r="22" spans="2:95" x14ac:dyDescent="0.25">
      <c r="B22">
        <v>3</v>
      </c>
      <c r="C22" s="3">
        <f t="shared" si="10"/>
        <v>6.619144602851324E-3</v>
      </c>
      <c r="D22" s="3">
        <f t="shared" si="11"/>
        <v>6.9628309572301428E-2</v>
      </c>
      <c r="E22" s="3">
        <f t="shared" si="12"/>
        <v>2.2021384928716903E-2</v>
      </c>
      <c r="F22" s="3">
        <f t="shared" si="13"/>
        <v>4.226069246435845E-2</v>
      </c>
      <c r="G22" s="3">
        <f t="shared" si="14"/>
        <v>8.6430753564154791E-2</v>
      </c>
      <c r="H22" s="2">
        <f t="shared" si="15"/>
        <v>0.42960794297352345</v>
      </c>
      <c r="I22" s="3">
        <f t="shared" si="16"/>
        <v>0.11927189409368635</v>
      </c>
      <c r="J22" s="3">
        <f t="shared" si="17"/>
        <v>0.22415987780040733</v>
      </c>
      <c r="O22">
        <v>3</v>
      </c>
      <c r="P22" s="3">
        <f t="shared" si="18"/>
        <v>5.8628600560795309E-3</v>
      </c>
      <c r="Q22" s="3">
        <f t="shared" si="19"/>
        <v>3.4794799898037215E-2</v>
      </c>
      <c r="R22" s="3">
        <f t="shared" si="20"/>
        <v>1.3892429263318889E-2</v>
      </c>
      <c r="S22" s="3">
        <f t="shared" si="21"/>
        <v>3.1226102472597501E-2</v>
      </c>
      <c r="T22" s="3">
        <f t="shared" si="22"/>
        <v>0.10056079530971196</v>
      </c>
      <c r="U22" s="2">
        <f t="shared" si="23"/>
        <v>0.51656895233239863</v>
      </c>
      <c r="V22" s="3">
        <f t="shared" si="24"/>
        <v>0.12069844506755034</v>
      </c>
      <c r="W22" s="3">
        <f t="shared" si="25"/>
        <v>0.17639561560030589</v>
      </c>
      <c r="AA22">
        <v>3</v>
      </c>
      <c r="AB22" s="3">
        <f t="shared" si="8"/>
        <v>3.6961509049197043E-3</v>
      </c>
      <c r="AC22" s="3">
        <f t="shared" si="26"/>
        <v>2.052001019627836E-2</v>
      </c>
      <c r="AD22" s="3">
        <f t="shared" si="26"/>
        <v>1.1725720112159062E-2</v>
      </c>
      <c r="AE22" s="3">
        <f t="shared" si="26"/>
        <v>2.2686719347438183E-2</v>
      </c>
      <c r="AF22" s="3">
        <f t="shared" si="26"/>
        <v>8.5011470813153203E-2</v>
      </c>
      <c r="AG22" s="2">
        <f t="shared" si="26"/>
        <v>0.57162885546775422</v>
      </c>
      <c r="AH22" s="3">
        <f t="shared" si="26"/>
        <v>0.13905174611266888</v>
      </c>
      <c r="AI22" s="3">
        <f t="shared" si="26"/>
        <v>0.14440479225082845</v>
      </c>
      <c r="AJ22" s="3"/>
      <c r="AM22">
        <v>3</v>
      </c>
      <c r="AN22" s="3">
        <f t="shared" si="27"/>
        <v>1.9166879631995911E-3</v>
      </c>
      <c r="AO22" s="3">
        <f t="shared" si="28"/>
        <v>1.6994633273703041E-2</v>
      </c>
      <c r="AP22" s="3">
        <f t="shared" si="29"/>
        <v>6.2611806797853312E-3</v>
      </c>
      <c r="AQ22" s="3">
        <f t="shared" si="30"/>
        <v>2.3639151546128289E-2</v>
      </c>
      <c r="AR22" s="3">
        <f t="shared" si="31"/>
        <v>6.1206235624840274E-2</v>
      </c>
      <c r="AS22" s="2">
        <f t="shared" si="32"/>
        <v>0.60171224124712497</v>
      </c>
      <c r="AT22" s="3">
        <f t="shared" si="33"/>
        <v>0.17058522872476362</v>
      </c>
      <c r="AU22" s="3">
        <f t="shared" si="34"/>
        <v>0.11768464094045489</v>
      </c>
      <c r="AY22">
        <v>3</v>
      </c>
      <c r="AZ22" s="3">
        <f t="shared" si="35"/>
        <v>2.4309109518935515E-3</v>
      </c>
      <c r="BA22" s="3">
        <f t="shared" si="36"/>
        <v>1.3178096212896622E-2</v>
      </c>
      <c r="BB22" s="3">
        <f t="shared" si="37"/>
        <v>5.3735926305015355E-3</v>
      </c>
      <c r="BC22" s="3">
        <f t="shared" si="38"/>
        <v>1.8167860798362332E-2</v>
      </c>
      <c r="BD22" s="3">
        <f t="shared" si="39"/>
        <v>5.9237461617195494E-2</v>
      </c>
      <c r="BE22" s="2">
        <f t="shared" si="40"/>
        <v>0.60747185261003067</v>
      </c>
      <c r="BF22" s="3">
        <f t="shared" si="41"/>
        <v>0.19178607983623336</v>
      </c>
      <c r="BG22" s="3">
        <f t="shared" si="42"/>
        <v>0.10235414534288639</v>
      </c>
      <c r="BK22">
        <v>3</v>
      </c>
      <c r="BL22" s="3">
        <f t="shared" si="43"/>
        <v>3.2026646169613119E-3</v>
      </c>
      <c r="BM22" s="3">
        <f t="shared" si="44"/>
        <v>6.7896489879579807E-3</v>
      </c>
      <c r="BN22" s="3">
        <f t="shared" si="45"/>
        <v>9.0955675121701263E-3</v>
      </c>
      <c r="BO22" s="3">
        <f t="shared" si="46"/>
        <v>1.7038175762234178E-2</v>
      </c>
      <c r="BP22" s="3">
        <f t="shared" si="47"/>
        <v>5.2011273379451703E-2</v>
      </c>
      <c r="BQ22" s="2">
        <f t="shared" si="48"/>
        <v>0.63374327440430434</v>
      </c>
      <c r="BR22" s="3">
        <f t="shared" si="49"/>
        <v>0.17858057904176275</v>
      </c>
      <c r="BS22" s="3">
        <f t="shared" si="50"/>
        <v>9.9538816295157567E-2</v>
      </c>
      <c r="BW22">
        <v>3</v>
      </c>
      <c r="BX22" s="3">
        <f t="shared" si="51"/>
        <v>3.0785017957927143E-3</v>
      </c>
      <c r="BY22" s="3">
        <f t="shared" si="52"/>
        <v>2.693689071318625E-3</v>
      </c>
      <c r="BZ22" s="3">
        <f t="shared" si="53"/>
        <v>7.0548999486916364E-3</v>
      </c>
      <c r="CA22" s="3">
        <f t="shared" si="54"/>
        <v>2.2447408927655208E-2</v>
      </c>
      <c r="CB22" s="3">
        <f t="shared" si="55"/>
        <v>4.2970754232939966E-2</v>
      </c>
      <c r="CC22" s="2">
        <f t="shared" si="56"/>
        <v>0.6482811698306824</v>
      </c>
      <c r="CD22" s="3">
        <f t="shared" si="57"/>
        <v>0.17675731144176501</v>
      </c>
      <c r="CE22" s="3">
        <f t="shared" si="58"/>
        <v>9.671626475115444E-2</v>
      </c>
      <c r="CI22">
        <v>3</v>
      </c>
      <c r="CJ22" s="3">
        <f t="shared" si="59"/>
        <v>2.8255843822245054E-3</v>
      </c>
      <c r="CK22" s="3">
        <f t="shared" si="60"/>
        <v>2.0549704597996403E-3</v>
      </c>
      <c r="CL22" s="3">
        <f t="shared" si="61"/>
        <v>3.7246339583868484E-3</v>
      </c>
      <c r="CM22" s="3">
        <f t="shared" si="62"/>
        <v>2.4274338556383251E-2</v>
      </c>
      <c r="CN22" s="3">
        <f t="shared" si="63"/>
        <v>4.0457230927305417E-2</v>
      </c>
      <c r="CO22" s="2">
        <f t="shared" si="64"/>
        <v>0.64911379398921143</v>
      </c>
      <c r="CP22" s="3">
        <f t="shared" si="65"/>
        <v>0.18520421268944259</v>
      </c>
      <c r="CQ22" s="3">
        <f t="shared" si="66"/>
        <v>9.2345235037246343E-2</v>
      </c>
    </row>
    <row r="23" spans="2:95" x14ac:dyDescent="0.25">
      <c r="B23">
        <v>2</v>
      </c>
      <c r="C23" s="3">
        <f t="shared" si="10"/>
        <v>1.629889669007021E-3</v>
      </c>
      <c r="D23" s="3">
        <f t="shared" si="11"/>
        <v>6.2311935807422267E-2</v>
      </c>
      <c r="E23" s="3">
        <f t="shared" si="12"/>
        <v>1.7051153460381142E-2</v>
      </c>
      <c r="F23" s="3">
        <f t="shared" si="13"/>
        <v>3.8991975927783348E-2</v>
      </c>
      <c r="G23" s="3">
        <f t="shared" si="14"/>
        <v>6.7828485456369103E-2</v>
      </c>
      <c r="H23" s="3">
        <f t="shared" si="15"/>
        <v>0.42552657973921765</v>
      </c>
      <c r="I23" s="2">
        <f t="shared" si="16"/>
        <v>0.13590772316950853</v>
      </c>
      <c r="J23" s="3">
        <f t="shared" si="17"/>
        <v>0.25075225677031093</v>
      </c>
      <c r="O23">
        <v>2</v>
      </c>
      <c r="P23" s="3">
        <f t="shared" si="18"/>
        <v>1.2553351744915891E-3</v>
      </c>
      <c r="Q23" s="3">
        <f t="shared" si="19"/>
        <v>1.4812955059000753E-2</v>
      </c>
      <c r="R23" s="3">
        <f t="shared" si="20"/>
        <v>8.4107456690936475E-3</v>
      </c>
      <c r="S23" s="3">
        <f t="shared" si="21"/>
        <v>3.464725081596786E-2</v>
      </c>
      <c r="T23" s="3">
        <f t="shared" si="22"/>
        <v>8.247552096409741E-2</v>
      </c>
      <c r="U23" s="3">
        <f t="shared" si="23"/>
        <v>0.49184032136580469</v>
      </c>
      <c r="V23" s="2">
        <f t="shared" si="24"/>
        <v>0.15515942756716042</v>
      </c>
      <c r="W23" s="3">
        <f t="shared" si="25"/>
        <v>0.21139844338438363</v>
      </c>
      <c r="AA23">
        <v>2</v>
      </c>
      <c r="AB23" s="3">
        <f t="shared" si="8"/>
        <v>1.2553351744915891E-3</v>
      </c>
      <c r="AC23" s="3">
        <f t="shared" si="26"/>
        <v>3.7660055234747677E-3</v>
      </c>
      <c r="AD23" s="3">
        <f t="shared" si="26"/>
        <v>6.0256088375596284E-3</v>
      </c>
      <c r="AE23" s="3">
        <f t="shared" si="26"/>
        <v>1.4938488576449912E-2</v>
      </c>
      <c r="AF23" s="3">
        <f t="shared" si="26"/>
        <v>6.929450163193572E-2</v>
      </c>
      <c r="AG23" s="3">
        <f t="shared" si="26"/>
        <v>0.51606829023349232</v>
      </c>
      <c r="AH23" s="2">
        <f t="shared" si="26"/>
        <v>0.20976650765754457</v>
      </c>
      <c r="AI23" s="3">
        <f t="shared" si="26"/>
        <v>0.17762992719055987</v>
      </c>
      <c r="AJ23" s="3"/>
      <c r="AM23">
        <v>2</v>
      </c>
      <c r="AN23" s="3">
        <f t="shared" si="27"/>
        <v>1.5101938082053865E-3</v>
      </c>
      <c r="AO23" s="3">
        <f t="shared" si="28"/>
        <v>0</v>
      </c>
      <c r="AP23" s="3">
        <f t="shared" si="29"/>
        <v>2.7686886483765417E-3</v>
      </c>
      <c r="AQ23" s="3">
        <f t="shared" si="30"/>
        <v>1.2459098917694438E-2</v>
      </c>
      <c r="AR23" s="3">
        <f t="shared" si="31"/>
        <v>4.1530329725648123E-2</v>
      </c>
      <c r="AS23" s="3">
        <f t="shared" si="32"/>
        <v>0.53297256481248423</v>
      </c>
      <c r="AT23" s="2">
        <f t="shared" si="33"/>
        <v>0.25144726906619685</v>
      </c>
      <c r="AU23" s="3">
        <f t="shared" si="34"/>
        <v>0.15731185502139441</v>
      </c>
      <c r="AY23">
        <v>2</v>
      </c>
      <c r="AZ23" s="3">
        <f t="shared" si="35"/>
        <v>1.7641129032258064E-3</v>
      </c>
      <c r="BA23" s="3">
        <f t="shared" si="36"/>
        <v>7.5604838709677417E-4</v>
      </c>
      <c r="BB23" s="3">
        <f t="shared" si="37"/>
        <v>2.1421370967741934E-3</v>
      </c>
      <c r="BC23" s="3">
        <f t="shared" si="38"/>
        <v>8.8205645161290331E-3</v>
      </c>
      <c r="BD23" s="3">
        <f t="shared" si="39"/>
        <v>2.9611895161290324E-2</v>
      </c>
      <c r="BE23" s="3">
        <f t="shared" si="40"/>
        <v>0.52494959677419351</v>
      </c>
      <c r="BF23" s="2">
        <f t="shared" si="41"/>
        <v>0.27583165322580644</v>
      </c>
      <c r="BG23" s="3">
        <f t="shared" si="42"/>
        <v>0.15612399193548387</v>
      </c>
      <c r="BK23">
        <v>2</v>
      </c>
      <c r="BL23" s="3">
        <f t="shared" si="43"/>
        <v>2.0186727226848347E-3</v>
      </c>
      <c r="BM23" s="3">
        <f t="shared" si="44"/>
        <v>0</v>
      </c>
      <c r="BN23" s="3">
        <f t="shared" si="45"/>
        <v>1.514004542013626E-3</v>
      </c>
      <c r="BO23" s="3">
        <f t="shared" si="46"/>
        <v>8.5793590714105476E-3</v>
      </c>
      <c r="BP23" s="3">
        <f t="shared" si="47"/>
        <v>2.3214736310875599E-2</v>
      </c>
      <c r="BQ23" s="3">
        <f t="shared" si="48"/>
        <v>0.48889730002523341</v>
      </c>
      <c r="BR23" s="2">
        <f t="shared" si="49"/>
        <v>0.32992682311380267</v>
      </c>
      <c r="BS23" s="3">
        <f t="shared" si="50"/>
        <v>0.14584910421397931</v>
      </c>
      <c r="BW23">
        <v>2</v>
      </c>
      <c r="BX23" s="3">
        <f t="shared" si="51"/>
        <v>1.8948964123294593E-3</v>
      </c>
      <c r="BY23" s="3">
        <f t="shared" si="52"/>
        <v>1.2632642748863063E-3</v>
      </c>
      <c r="BZ23" s="3">
        <f t="shared" si="53"/>
        <v>1.7685699848408287E-3</v>
      </c>
      <c r="CA23" s="3">
        <f t="shared" si="54"/>
        <v>9.0955027791814053E-3</v>
      </c>
      <c r="CB23" s="3">
        <f t="shared" si="55"/>
        <v>1.3264274886306215E-2</v>
      </c>
      <c r="CC23" s="3">
        <f t="shared" si="56"/>
        <v>0.48180899444163722</v>
      </c>
      <c r="CD23" s="2">
        <f t="shared" si="57"/>
        <v>0.36078827690752907</v>
      </c>
      <c r="CE23" s="3">
        <f t="shared" si="58"/>
        <v>0.13011622031328954</v>
      </c>
      <c r="CI23">
        <v>2</v>
      </c>
      <c r="CJ23" s="3">
        <f t="shared" si="59"/>
        <v>1.8972931950417406E-3</v>
      </c>
      <c r="CK23" s="3">
        <f t="shared" si="60"/>
        <v>1.3913483430306097E-3</v>
      </c>
      <c r="CL23" s="3">
        <f t="shared" si="61"/>
        <v>1.3913483430306097E-3</v>
      </c>
      <c r="CM23" s="3">
        <f t="shared" si="62"/>
        <v>1.0751328105236529E-2</v>
      </c>
      <c r="CN23" s="3">
        <f t="shared" si="63"/>
        <v>8.2216038451808759E-3</v>
      </c>
      <c r="CO23" s="3">
        <f t="shared" si="64"/>
        <v>0.47318492284341007</v>
      </c>
      <c r="CP23" s="2">
        <f t="shared" si="65"/>
        <v>0.38919807740956236</v>
      </c>
      <c r="CQ23" s="3">
        <f t="shared" si="66"/>
        <v>0.11396407791550721</v>
      </c>
    </row>
    <row r="24" spans="2:95" x14ac:dyDescent="0.25">
      <c r="B24">
        <v>1</v>
      </c>
      <c r="C24" s="3">
        <f t="shared" si="10"/>
        <v>1.9094380796508457E-3</v>
      </c>
      <c r="D24" s="3">
        <f t="shared" si="11"/>
        <v>0</v>
      </c>
      <c r="E24" s="3">
        <f t="shared" si="12"/>
        <v>2.0458265139116204E-3</v>
      </c>
      <c r="F24" s="3">
        <f t="shared" si="13"/>
        <v>4.3644298963447896E-3</v>
      </c>
      <c r="G24" s="3">
        <f t="shared" si="14"/>
        <v>8.7288597926895792E-3</v>
      </c>
      <c r="H24" s="3">
        <f t="shared" si="15"/>
        <v>0.38325150027277688</v>
      </c>
      <c r="I24" s="3">
        <f t="shared" si="16"/>
        <v>0.28996181123840697</v>
      </c>
      <c r="J24" s="2">
        <f t="shared" si="17"/>
        <v>0.30973813420621932</v>
      </c>
      <c r="O24">
        <v>1</v>
      </c>
      <c r="P24" s="3">
        <f t="shared" si="18"/>
        <v>9.5602294455066918E-4</v>
      </c>
      <c r="Q24" s="3">
        <f t="shared" si="19"/>
        <v>6.8287353182190657E-4</v>
      </c>
      <c r="R24" s="3">
        <f t="shared" si="20"/>
        <v>1.5023217700081944E-3</v>
      </c>
      <c r="S24" s="3">
        <f t="shared" si="21"/>
        <v>5.3264135482108711E-3</v>
      </c>
      <c r="T24" s="3">
        <f t="shared" si="22"/>
        <v>1.3657470636438131E-3</v>
      </c>
      <c r="U24" s="3">
        <f t="shared" si="23"/>
        <v>0.35181644359464626</v>
      </c>
      <c r="V24" s="3">
        <f t="shared" si="24"/>
        <v>0.2888555039606665</v>
      </c>
      <c r="W24" s="2">
        <f t="shared" si="25"/>
        <v>0.34949467358645181</v>
      </c>
      <c r="AA24">
        <v>1</v>
      </c>
      <c r="AB24" s="3">
        <f t="shared" si="8"/>
        <v>2.7314941272876261E-4</v>
      </c>
      <c r="AC24" s="3">
        <f t="shared" si="26"/>
        <v>6.8287353182190657E-4</v>
      </c>
      <c r="AD24" s="3">
        <f t="shared" si="26"/>
        <v>1.3657470636438131E-3</v>
      </c>
      <c r="AE24" s="3">
        <f t="shared" si="26"/>
        <v>6.1458617863971591E-3</v>
      </c>
      <c r="AF24" s="3">
        <f t="shared" si="26"/>
        <v>1.3657470636438131E-3</v>
      </c>
      <c r="AG24" s="3">
        <f t="shared" si="26"/>
        <v>0.33515432941819173</v>
      </c>
      <c r="AH24" s="3">
        <f t="shared" si="26"/>
        <v>0.28148046981698988</v>
      </c>
      <c r="AI24" s="2">
        <f t="shared" si="26"/>
        <v>0.37216607484293907</v>
      </c>
      <c r="AJ24" s="2"/>
      <c r="AM24">
        <v>1</v>
      </c>
      <c r="AN24" s="3">
        <f t="shared" si="27"/>
        <v>6.8474390577923853E-4</v>
      </c>
      <c r="AO24" s="3">
        <f t="shared" si="28"/>
        <v>0</v>
      </c>
      <c r="AP24" s="3">
        <f t="shared" si="29"/>
        <v>1.3694878115584771E-3</v>
      </c>
      <c r="AQ24" s="3">
        <f t="shared" si="30"/>
        <v>7.5321829635716245E-3</v>
      </c>
      <c r="AR24" s="3">
        <f t="shared" si="31"/>
        <v>2.7389756231169541E-3</v>
      </c>
      <c r="AS24" s="3">
        <f t="shared" si="32"/>
        <v>0.32949876746096962</v>
      </c>
      <c r="AT24" s="3">
        <f t="shared" si="33"/>
        <v>0.26294165981922762</v>
      </c>
      <c r="AU24" s="2">
        <f t="shared" si="34"/>
        <v>0.39523418241577651</v>
      </c>
      <c r="AY24">
        <v>1</v>
      </c>
      <c r="AZ24" s="3">
        <f t="shared" si="35"/>
        <v>1.3713658804168952E-3</v>
      </c>
      <c r="BA24" s="3">
        <f t="shared" si="36"/>
        <v>4.1140976412506856E-4</v>
      </c>
      <c r="BB24" s="3">
        <f t="shared" si="37"/>
        <v>2.057048820625343E-3</v>
      </c>
      <c r="BC24" s="3">
        <f t="shared" si="38"/>
        <v>7.8167855183763034E-3</v>
      </c>
      <c r="BD24" s="3">
        <f t="shared" si="39"/>
        <v>2.7427317608337905E-3</v>
      </c>
      <c r="BE24" s="3">
        <f t="shared" si="40"/>
        <v>0.32940208447613822</v>
      </c>
      <c r="BF24" s="3">
        <f t="shared" si="41"/>
        <v>0.24136039495337355</v>
      </c>
      <c r="BG24" s="2">
        <f t="shared" si="42"/>
        <v>0.41483817882611079</v>
      </c>
      <c r="BK24">
        <v>1</v>
      </c>
      <c r="BL24" s="3">
        <f t="shared" si="43"/>
        <v>1.7852238396045043E-3</v>
      </c>
      <c r="BM24" s="3">
        <f t="shared" si="44"/>
        <v>6.866245536940401E-4</v>
      </c>
      <c r="BN24" s="3">
        <f t="shared" si="45"/>
        <v>1.3732491073880802E-3</v>
      </c>
      <c r="BO24" s="3">
        <f t="shared" si="46"/>
        <v>8.2394946443284812E-3</v>
      </c>
      <c r="BP24" s="3">
        <f t="shared" si="47"/>
        <v>4.1197473221642406E-3</v>
      </c>
      <c r="BQ24" s="3">
        <f t="shared" si="48"/>
        <v>0.33026641032683329</v>
      </c>
      <c r="BR24" s="3">
        <f t="shared" si="49"/>
        <v>0.22315297995056302</v>
      </c>
      <c r="BS24" s="2">
        <f t="shared" si="50"/>
        <v>0.43037627025542435</v>
      </c>
      <c r="BW24">
        <v>1</v>
      </c>
      <c r="BX24" s="3">
        <f t="shared" si="51"/>
        <v>1.5126512651265126E-3</v>
      </c>
      <c r="BY24" s="3">
        <f t="shared" si="52"/>
        <v>6.8756875687568761E-4</v>
      </c>
      <c r="BZ24" s="3">
        <f t="shared" si="53"/>
        <v>1.3751375137513752E-3</v>
      </c>
      <c r="CA24" s="3">
        <f t="shared" si="54"/>
        <v>8.9383938393839384E-3</v>
      </c>
      <c r="CB24" s="3">
        <f t="shared" si="55"/>
        <v>4.8129812981298134E-3</v>
      </c>
      <c r="CC24" s="3">
        <f t="shared" si="56"/>
        <v>0.33250825082508251</v>
      </c>
      <c r="CD24" s="3">
        <f t="shared" si="57"/>
        <v>0.20682068206820681</v>
      </c>
      <c r="CE24" s="2">
        <f t="shared" si="58"/>
        <v>0.44334433443344334</v>
      </c>
      <c r="CI24">
        <v>1</v>
      </c>
      <c r="CJ24" s="3">
        <f t="shared" si="59"/>
        <v>1.7901404571743322E-3</v>
      </c>
      <c r="CK24" s="3">
        <f t="shared" si="60"/>
        <v>9.639217846323327E-4</v>
      </c>
      <c r="CL24" s="3">
        <f t="shared" si="61"/>
        <v>1.3770311209033324E-3</v>
      </c>
      <c r="CM24" s="3">
        <f t="shared" si="62"/>
        <v>1.0327733406774993E-2</v>
      </c>
      <c r="CN24" s="3">
        <f t="shared" si="63"/>
        <v>4.8196089231616638E-3</v>
      </c>
      <c r="CO24" s="3">
        <f t="shared" si="64"/>
        <v>0.33544478105205178</v>
      </c>
      <c r="CP24" s="3">
        <f t="shared" si="65"/>
        <v>0.20104654365188654</v>
      </c>
      <c r="CQ24" s="2">
        <f t="shared" si="66"/>
        <v>0.44423023960341501</v>
      </c>
    </row>
    <row r="28" spans="2:95" x14ac:dyDescent="0.25">
      <c r="C28" t="s">
        <v>3</v>
      </c>
      <c r="D28" s="4">
        <f xml:space="preserve"> SUM(C17,D18,E19,F20,G21,H22,I23,J24)/8</f>
        <v>0.27863137553217221</v>
      </c>
      <c r="P28" t="s">
        <v>3</v>
      </c>
      <c r="Q28" s="4">
        <f xml:space="preserve"> SUM(P17,Q18,R19,S20,T21,U22,V23,W24)/8</f>
        <v>0.31760837508007828</v>
      </c>
      <c r="AB28" t="s">
        <v>3</v>
      </c>
      <c r="AC28" s="4">
        <f xml:space="preserve"> SUM(AB17,AC18,AD19,AE20,AF21,AG22,AH23,AI24)/8</f>
        <v>0.35183834970449357</v>
      </c>
      <c r="AN28" t="s">
        <v>3</v>
      </c>
      <c r="AO28" s="4">
        <f xml:space="preserve"> SUM(AN17,AO18,AP19,AQ20,AR21,AS22,AT23,AU24)/8</f>
        <v>0.3726978205941443</v>
      </c>
      <c r="AZ28" t="s">
        <v>3</v>
      </c>
      <c r="BA28" s="4">
        <f xml:space="preserve"> SUM(AZ17,BA18,BB19,BC20,BD21,BE22,BF23,BG24)/8</f>
        <v>0.38714980679024408</v>
      </c>
      <c r="BL28" t="s">
        <v>3</v>
      </c>
      <c r="BM28" s="4">
        <f xml:space="preserve"> SUM(BL17,BM18,BN19,BO20,BP21,BQ22,BR23,BS24)/8</f>
        <v>0.40369277907773982</v>
      </c>
      <c r="BX28" t="s">
        <v>3</v>
      </c>
      <c r="BY28" s="4">
        <f xml:space="preserve"> SUM(BX17,BY18,BZ19,CA20,CB21,CC22,CD23,CE24)/8</f>
        <v>0.4152870401578746</v>
      </c>
      <c r="CJ28" t="s">
        <v>3</v>
      </c>
      <c r="CK28" s="4">
        <f xml:space="preserve"> SUM(CJ17,CK18,CL19,CM20,CN21,CO22,CP23,CQ24)/8</f>
        <v>0.42180828516922675</v>
      </c>
    </row>
    <row r="29" spans="2:95" x14ac:dyDescent="0.25">
      <c r="C29" t="s">
        <v>4</v>
      </c>
      <c r="D29" s="4">
        <f>SUM(C17,D17,C18:E18,D19:F19,E20:G20,F21:H21,G22:I22,H23:J23,I24:J24)/8</f>
        <v>0.58541850239351034</v>
      </c>
      <c r="P29" t="s">
        <v>4</v>
      </c>
      <c r="Q29" s="4">
        <f>SUM(P17,Q17,P18:R18,Q19:S19,R20:T20,S21:U21,T22:V22,U23:W23,V24:W24)/8</f>
        <v>0.64141851136489514</v>
      </c>
      <c r="AB29" t="s">
        <v>4</v>
      </c>
      <c r="AC29" s="4">
        <f>SUM(AB17,AC17,AB18:AD18,AC19:AE19,AD20:AF20,AE21:AG21,AF22:AH22,AG23:AI23,AH24:AI24)/8</f>
        <v>0.6794488775623444</v>
      </c>
      <c r="AN29" t="s">
        <v>4</v>
      </c>
      <c r="AO29" s="4">
        <f>SUM(AN17,AO17,AN18:AP18,AO19:AQ19,AP20:AR20,AQ21:AS21,AR22:AT22,AS23:AU23,AT24:AU24)/8</f>
        <v>0.70415717924284282</v>
      </c>
      <c r="AZ29" t="s">
        <v>4</v>
      </c>
      <c r="BA29" s="4">
        <f>SUM(AZ17,BA17,AZ18:BB18,BA19:BC19,BB20:BD20,BC21:BE21,BD22:BF22,BE23:BG23,BF24:BG24)/8</f>
        <v>0.71510580514427069</v>
      </c>
      <c r="BL29" t="s">
        <v>4</v>
      </c>
      <c r="BM29" s="4">
        <f>SUM(BL17,BM17,BL18:BN18,BM19:BO19,BN20:BP20,BO21:BQ21,BP22:BR22,BQ23:BS23,BR24:BS24)/8</f>
        <v>0.71959051416637465</v>
      </c>
      <c r="BX29" t="s">
        <v>4</v>
      </c>
      <c r="BY29" s="4">
        <f>SUM(BX17,BY17,BX18:BZ18,BY19:CA19,BZ20:CB20,CA21:CC21,CB22:CD22,CC23:CE23,CD24:CE24)/8</f>
        <v>0.72193225702373254</v>
      </c>
      <c r="CJ29" t="s">
        <v>4</v>
      </c>
      <c r="CK29" s="4">
        <f>SUM(CJ17,CK17,CJ18:CL18,CK19:CM19,CL20:CN20,CM21:CO21,CN22:CP22,CO23:CQ23,CP24:CQ24)/8</f>
        <v>0.72269895506621928</v>
      </c>
    </row>
    <row r="30" spans="2:95" x14ac:dyDescent="0.25">
      <c r="C30" t="s">
        <v>5</v>
      </c>
      <c r="D30" s="4">
        <f>SUM(C17:E17,C18:F18,C19:G19,D20:H20,E21:I21,F22:J22,G23:J23,H24:J24)/8</f>
        <v>0.76068392792211181</v>
      </c>
      <c r="P30" t="s">
        <v>5</v>
      </c>
      <c r="Q30" s="4">
        <f>SUM(P17:R17,P18:S18,P19:T19,Q20:U20,R21:V21,S22:W22,T23:W23,U24:W24)/8</f>
        <v>0.80330422219131725</v>
      </c>
      <c r="AB30" t="s">
        <v>5</v>
      </c>
      <c r="AC30" s="4">
        <f>SUM(AB17:AD17,AB18:AE18,AB19:AF19,AC20:AG20,AD21:AH21,AE22:AI22,AF23:AI23,AG24:AI24)/8</f>
        <v>0.83049445881404094</v>
      </c>
      <c r="AN30" t="s">
        <v>5</v>
      </c>
      <c r="AO30" s="4">
        <f>SUM(AN17:AP17,AN18:AQ18,AN19:AR19,AO20:AS20,AP21:AT21,AQ22:AU22,AR23:AU23,AS24:AU24)/8</f>
        <v>0.85204138049815736</v>
      </c>
      <c r="AZ30" t="s">
        <v>5</v>
      </c>
      <c r="BA30" s="4">
        <f>SUM(AZ17:BB17,AZ18:BC18,AZ19:BD19,BA20:BE20,BB21:BF21,BC22:BG22,BD23:BG23,BE24:BG24)/8</f>
        <v>0.86466857667112218</v>
      </c>
      <c r="BL30" t="s">
        <v>5</v>
      </c>
      <c r="BM30" s="4">
        <f>SUM(BL17:BN17,BL18:BO18,BL19:BP19,BM20:BQ20,BN21:BR21,BO22:BS22,BP23:BS23,BQ24:BS24)/8</f>
        <v>0.87485659146089634</v>
      </c>
      <c r="BX30" t="s">
        <v>5</v>
      </c>
      <c r="BY30" s="4">
        <f>SUM(BX17:BZ17,BX18:CA18,BX19:CB19,BY20:CC20,BZ21:CD21,CA22:CE22,CB23:CE23,CC24:CE24)/8</f>
        <v>0.88261031594673467</v>
      </c>
      <c r="CJ30" t="s">
        <v>5</v>
      </c>
      <c r="CK30" s="4">
        <f>SUM(CJ17:CL17,CJ18:CM18,CJ19:CN19,CK20:CO20,CL21:CP21,CM22:CQ22,CN23:CQ23,CO24:CQ24)/8</f>
        <v>0.88591282037104491</v>
      </c>
    </row>
    <row r="34" spans="1:97" x14ac:dyDescent="0.25">
      <c r="A34" t="s">
        <v>6</v>
      </c>
      <c r="H34" t="s">
        <v>7</v>
      </c>
    </row>
    <row r="36" spans="1:97" x14ac:dyDescent="0.25">
      <c r="A36">
        <v>10</v>
      </c>
      <c r="N36">
        <v>20</v>
      </c>
      <c r="Z36">
        <v>30</v>
      </c>
      <c r="AL36">
        <v>40</v>
      </c>
      <c r="AX36">
        <v>50</v>
      </c>
      <c r="BJ36">
        <v>60</v>
      </c>
      <c r="BV36">
        <v>70</v>
      </c>
      <c r="CH36">
        <v>80</v>
      </c>
    </row>
    <row r="37" spans="1:97" x14ac:dyDescent="0.25">
      <c r="B37" t="s">
        <v>0</v>
      </c>
      <c r="O37" t="s">
        <v>0</v>
      </c>
      <c r="AA37" t="s">
        <v>0</v>
      </c>
      <c r="AM37" t="s">
        <v>0</v>
      </c>
      <c r="AY37" t="s">
        <v>0</v>
      </c>
      <c r="BK37" t="s">
        <v>0</v>
      </c>
      <c r="BW37" t="s">
        <v>0</v>
      </c>
      <c r="CI37" t="s">
        <v>0</v>
      </c>
    </row>
    <row r="38" spans="1:97" x14ac:dyDescent="0.25">
      <c r="A38" t="s">
        <v>1</v>
      </c>
      <c r="C38" t="s">
        <v>2</v>
      </c>
      <c r="D38">
        <v>16</v>
      </c>
      <c r="E38">
        <v>12</v>
      </c>
      <c r="F38">
        <v>8</v>
      </c>
      <c r="G38">
        <v>4</v>
      </c>
      <c r="H38">
        <v>3</v>
      </c>
      <c r="I38">
        <v>2</v>
      </c>
      <c r="J38">
        <v>1</v>
      </c>
      <c r="N38" t="s">
        <v>1</v>
      </c>
      <c r="P38" t="s">
        <v>2</v>
      </c>
      <c r="Q38">
        <v>16</v>
      </c>
      <c r="R38">
        <v>12</v>
      </c>
      <c r="S38">
        <v>8</v>
      </c>
      <c r="T38">
        <v>4</v>
      </c>
      <c r="U38">
        <v>3</v>
      </c>
      <c r="V38">
        <v>2</v>
      </c>
      <c r="W38">
        <v>1</v>
      </c>
      <c r="Z38" t="s">
        <v>1</v>
      </c>
      <c r="AB38" t="s">
        <v>2</v>
      </c>
      <c r="AC38">
        <v>16</v>
      </c>
      <c r="AD38">
        <v>12</v>
      </c>
      <c r="AE38">
        <v>8</v>
      </c>
      <c r="AF38">
        <v>4</v>
      </c>
      <c r="AG38">
        <v>3</v>
      </c>
      <c r="AH38">
        <v>2</v>
      </c>
      <c r="AI38">
        <v>1</v>
      </c>
      <c r="AL38" t="s">
        <v>1</v>
      </c>
      <c r="AN38" t="s">
        <v>2</v>
      </c>
      <c r="AO38">
        <v>16</v>
      </c>
      <c r="AP38">
        <v>12</v>
      </c>
      <c r="AQ38">
        <v>8</v>
      </c>
      <c r="AR38">
        <v>4</v>
      </c>
      <c r="AS38">
        <v>3</v>
      </c>
      <c r="AT38">
        <v>2</v>
      </c>
      <c r="AU38">
        <v>1</v>
      </c>
      <c r="AX38" t="s">
        <v>1</v>
      </c>
      <c r="AZ38" t="s">
        <v>2</v>
      </c>
      <c r="BA38">
        <v>16</v>
      </c>
      <c r="BB38">
        <v>12</v>
      </c>
      <c r="BC38">
        <v>8</v>
      </c>
      <c r="BD38">
        <v>4</v>
      </c>
      <c r="BE38">
        <v>3</v>
      </c>
      <c r="BF38">
        <v>2</v>
      </c>
      <c r="BG38">
        <v>1</v>
      </c>
      <c r="BJ38" t="s">
        <v>1</v>
      </c>
      <c r="BL38" t="s">
        <v>2</v>
      </c>
      <c r="BM38">
        <v>16</v>
      </c>
      <c r="BN38">
        <v>12</v>
      </c>
      <c r="BO38">
        <v>8</v>
      </c>
      <c r="BP38">
        <v>4</v>
      </c>
      <c r="BQ38">
        <v>3</v>
      </c>
      <c r="BR38">
        <v>2</v>
      </c>
      <c r="BS38">
        <v>1</v>
      </c>
      <c r="BV38" t="s">
        <v>1</v>
      </c>
      <c r="BX38" t="s">
        <v>2</v>
      </c>
      <c r="BY38">
        <v>16</v>
      </c>
      <c r="BZ38">
        <v>12</v>
      </c>
      <c r="CA38">
        <v>8</v>
      </c>
      <c r="CB38">
        <v>4</v>
      </c>
      <c r="CC38">
        <v>3</v>
      </c>
      <c r="CD38">
        <v>2</v>
      </c>
      <c r="CE38">
        <v>1</v>
      </c>
      <c r="CH38" t="s">
        <v>1</v>
      </c>
      <c r="CJ38" t="s">
        <v>2</v>
      </c>
      <c r="CK38">
        <v>16</v>
      </c>
      <c r="CL38">
        <v>12</v>
      </c>
      <c r="CM38">
        <v>8</v>
      </c>
      <c r="CN38">
        <v>4</v>
      </c>
      <c r="CO38">
        <v>3</v>
      </c>
      <c r="CP38">
        <v>2</v>
      </c>
      <c r="CQ38">
        <v>1</v>
      </c>
    </row>
    <row r="39" spans="1:97" x14ac:dyDescent="0.25">
      <c r="B39" t="s">
        <v>2</v>
      </c>
      <c r="C39" s="1">
        <v>101</v>
      </c>
      <c r="D39">
        <v>37</v>
      </c>
      <c r="E39">
        <v>5</v>
      </c>
      <c r="F39">
        <v>0</v>
      </c>
      <c r="G39">
        <v>1</v>
      </c>
      <c r="H39">
        <v>1</v>
      </c>
      <c r="I39">
        <v>0</v>
      </c>
      <c r="J39">
        <v>2</v>
      </c>
      <c r="L39">
        <f t="shared" ref="L39:L46" si="67">SUM(C39:J39)</f>
        <v>147</v>
      </c>
      <c r="O39" t="s">
        <v>2</v>
      </c>
      <c r="P39" s="1">
        <v>101</v>
      </c>
      <c r="Q39">
        <v>31</v>
      </c>
      <c r="R39">
        <v>5</v>
      </c>
      <c r="S39">
        <v>0</v>
      </c>
      <c r="T39">
        <v>0</v>
      </c>
      <c r="U39">
        <v>0</v>
      </c>
      <c r="V39">
        <v>0</v>
      </c>
      <c r="W39">
        <v>0</v>
      </c>
      <c r="Y39">
        <f t="shared" ref="Y39:Y46" si="68">SUM(P39:W39)</f>
        <v>137</v>
      </c>
      <c r="AA39" t="s">
        <v>2</v>
      </c>
      <c r="AB39">
        <v>98</v>
      </c>
      <c r="AC39">
        <v>28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K39">
        <f t="shared" ref="AK39:AK46" si="69">SUM(AB39:AI39)</f>
        <v>127</v>
      </c>
      <c r="AM39" t="s">
        <v>2</v>
      </c>
      <c r="AN39">
        <v>92</v>
      </c>
      <c r="AO39">
        <v>25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W39">
        <f t="shared" ref="AW39:AW46" si="70">SUM(AN39:AU39)</f>
        <v>117</v>
      </c>
      <c r="AY39" t="s">
        <v>2</v>
      </c>
      <c r="AZ39">
        <v>86</v>
      </c>
      <c r="BA39">
        <v>21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I39">
        <f t="shared" ref="BI39:BI46" si="71">SUM(AZ39:BG39)</f>
        <v>107</v>
      </c>
      <c r="BK39" t="s">
        <v>2</v>
      </c>
      <c r="BL39">
        <v>81</v>
      </c>
      <c r="BM39">
        <v>16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U39">
        <f t="shared" ref="BU39:BU46" si="72">SUM(BL39:BS39)</f>
        <v>97</v>
      </c>
      <c r="BW39" t="s">
        <v>2</v>
      </c>
      <c r="BX39">
        <v>76</v>
      </c>
      <c r="BY39">
        <v>11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G39">
        <f t="shared" ref="CG39:CG46" si="73">SUM(BX39:CE39)</f>
        <v>87</v>
      </c>
      <c r="CI39" t="s">
        <v>2</v>
      </c>
      <c r="CJ39">
        <v>71</v>
      </c>
      <c r="CK39">
        <v>6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S39">
        <f t="shared" ref="CS39:CS46" si="74">SUM(CJ39:CQ39)</f>
        <v>77</v>
      </c>
    </row>
    <row r="40" spans="1:97" x14ac:dyDescent="0.25">
      <c r="B40">
        <v>16</v>
      </c>
      <c r="C40">
        <v>0</v>
      </c>
      <c r="D40" s="1">
        <v>70</v>
      </c>
      <c r="E40">
        <v>60</v>
      </c>
      <c r="F40">
        <v>20</v>
      </c>
      <c r="G40">
        <v>2</v>
      </c>
      <c r="H40">
        <v>5</v>
      </c>
      <c r="I40">
        <v>0</v>
      </c>
      <c r="J40">
        <v>0</v>
      </c>
      <c r="L40">
        <f t="shared" si="67"/>
        <v>157</v>
      </c>
      <c r="O40">
        <v>16</v>
      </c>
      <c r="P40">
        <v>0</v>
      </c>
      <c r="Q40" s="1">
        <v>73</v>
      </c>
      <c r="R40">
        <v>66</v>
      </c>
      <c r="S40">
        <v>5</v>
      </c>
      <c r="T40">
        <v>3</v>
      </c>
      <c r="U40">
        <v>0</v>
      </c>
      <c r="V40">
        <v>0</v>
      </c>
      <c r="W40">
        <v>0</v>
      </c>
      <c r="Y40">
        <f t="shared" si="68"/>
        <v>147</v>
      </c>
      <c r="AA40">
        <v>16</v>
      </c>
      <c r="AB40">
        <v>0</v>
      </c>
      <c r="AC40">
        <v>70</v>
      </c>
      <c r="AD40">
        <v>63</v>
      </c>
      <c r="AE40">
        <v>0</v>
      </c>
      <c r="AF40">
        <v>4</v>
      </c>
      <c r="AG40">
        <v>0</v>
      </c>
      <c r="AH40">
        <v>0</v>
      </c>
      <c r="AI40">
        <v>0</v>
      </c>
      <c r="AK40">
        <f t="shared" si="69"/>
        <v>137</v>
      </c>
      <c r="AM40">
        <v>16</v>
      </c>
      <c r="AN40">
        <v>0</v>
      </c>
      <c r="AO40">
        <v>76</v>
      </c>
      <c r="AP40">
        <v>51</v>
      </c>
      <c r="AQ40">
        <v>0</v>
      </c>
      <c r="AR40">
        <v>0</v>
      </c>
      <c r="AS40">
        <v>0</v>
      </c>
      <c r="AT40">
        <v>0</v>
      </c>
      <c r="AU40">
        <v>0</v>
      </c>
      <c r="AW40">
        <f t="shared" si="70"/>
        <v>127</v>
      </c>
      <c r="AY40">
        <v>16</v>
      </c>
      <c r="AZ40">
        <v>0</v>
      </c>
      <c r="BA40">
        <v>68</v>
      </c>
      <c r="BB40">
        <v>49</v>
      </c>
      <c r="BC40">
        <v>0</v>
      </c>
      <c r="BD40">
        <v>0</v>
      </c>
      <c r="BE40">
        <v>0</v>
      </c>
      <c r="BF40">
        <v>0</v>
      </c>
      <c r="BG40">
        <v>0</v>
      </c>
      <c r="BI40">
        <f t="shared" si="71"/>
        <v>117</v>
      </c>
      <c r="BK40">
        <v>16</v>
      </c>
      <c r="BL40">
        <v>0</v>
      </c>
      <c r="BM40">
        <v>65</v>
      </c>
      <c r="BN40">
        <v>42</v>
      </c>
      <c r="BO40">
        <v>0</v>
      </c>
      <c r="BP40">
        <v>0</v>
      </c>
      <c r="BQ40">
        <v>0</v>
      </c>
      <c r="BR40">
        <v>0</v>
      </c>
      <c r="BS40">
        <v>0</v>
      </c>
      <c r="BU40">
        <f t="shared" si="72"/>
        <v>107</v>
      </c>
      <c r="BW40">
        <v>16</v>
      </c>
      <c r="BX40">
        <v>0</v>
      </c>
      <c r="BY40">
        <v>62</v>
      </c>
      <c r="BZ40">
        <v>35</v>
      </c>
      <c r="CA40">
        <v>0</v>
      </c>
      <c r="CB40">
        <v>0</v>
      </c>
      <c r="CC40">
        <v>0</v>
      </c>
      <c r="CD40">
        <v>0</v>
      </c>
      <c r="CE40">
        <v>0</v>
      </c>
      <c r="CG40">
        <f t="shared" si="73"/>
        <v>97</v>
      </c>
      <c r="CI40">
        <v>16</v>
      </c>
      <c r="CJ40">
        <v>0</v>
      </c>
      <c r="CK40">
        <v>61</v>
      </c>
      <c r="CL40">
        <v>26</v>
      </c>
      <c r="CM40">
        <v>0</v>
      </c>
      <c r="CN40">
        <v>0</v>
      </c>
      <c r="CO40">
        <v>0</v>
      </c>
      <c r="CP40">
        <v>0</v>
      </c>
      <c r="CQ40">
        <v>0</v>
      </c>
      <c r="CS40">
        <f t="shared" si="74"/>
        <v>87</v>
      </c>
    </row>
    <row r="41" spans="1:97" x14ac:dyDescent="0.25">
      <c r="B41">
        <v>12</v>
      </c>
      <c r="C41">
        <v>0</v>
      </c>
      <c r="D41">
        <v>41</v>
      </c>
      <c r="E41" s="1">
        <v>56</v>
      </c>
      <c r="F41">
        <v>28</v>
      </c>
      <c r="G41">
        <v>13</v>
      </c>
      <c r="H41">
        <v>4</v>
      </c>
      <c r="I41">
        <v>3</v>
      </c>
      <c r="J41">
        <v>12</v>
      </c>
      <c r="L41">
        <f t="shared" si="67"/>
        <v>157</v>
      </c>
      <c r="O41">
        <v>12</v>
      </c>
      <c r="P41">
        <v>0</v>
      </c>
      <c r="Q41">
        <v>28</v>
      </c>
      <c r="R41" s="1">
        <v>63</v>
      </c>
      <c r="S41">
        <v>40</v>
      </c>
      <c r="T41">
        <v>8</v>
      </c>
      <c r="U41">
        <v>4</v>
      </c>
      <c r="V41">
        <v>2</v>
      </c>
      <c r="W41">
        <v>2</v>
      </c>
      <c r="Y41">
        <f t="shared" si="68"/>
        <v>147</v>
      </c>
      <c r="AA41">
        <v>12</v>
      </c>
      <c r="AB41">
        <v>0</v>
      </c>
      <c r="AC41">
        <v>22</v>
      </c>
      <c r="AD41">
        <v>65</v>
      </c>
      <c r="AE41">
        <v>48</v>
      </c>
      <c r="AF41">
        <v>0</v>
      </c>
      <c r="AG41">
        <v>2</v>
      </c>
      <c r="AH41">
        <v>0</v>
      </c>
      <c r="AI41">
        <v>0</v>
      </c>
      <c r="AK41">
        <f t="shared" si="69"/>
        <v>137</v>
      </c>
      <c r="AM41">
        <v>12</v>
      </c>
      <c r="AN41">
        <v>0</v>
      </c>
      <c r="AO41">
        <v>11</v>
      </c>
      <c r="AP41">
        <v>78</v>
      </c>
      <c r="AQ41">
        <v>38</v>
      </c>
      <c r="AR41">
        <v>0</v>
      </c>
      <c r="AS41">
        <v>0</v>
      </c>
      <c r="AT41">
        <v>0</v>
      </c>
      <c r="AU41">
        <v>0</v>
      </c>
      <c r="AW41">
        <f t="shared" si="70"/>
        <v>127</v>
      </c>
      <c r="AY41">
        <v>12</v>
      </c>
      <c r="AZ41">
        <v>0</v>
      </c>
      <c r="BA41">
        <v>0</v>
      </c>
      <c r="BB41">
        <v>103</v>
      </c>
      <c r="BC41">
        <v>14</v>
      </c>
      <c r="BD41">
        <v>0</v>
      </c>
      <c r="BE41">
        <v>0</v>
      </c>
      <c r="BF41">
        <v>0</v>
      </c>
      <c r="BG41">
        <v>0</v>
      </c>
      <c r="BI41">
        <f t="shared" si="71"/>
        <v>117</v>
      </c>
      <c r="BK41">
        <v>12</v>
      </c>
      <c r="BL41">
        <v>0</v>
      </c>
      <c r="BM41">
        <v>0</v>
      </c>
      <c r="BN41">
        <v>102</v>
      </c>
      <c r="BO41">
        <v>5</v>
      </c>
      <c r="BP41">
        <v>0</v>
      </c>
      <c r="BQ41">
        <v>0</v>
      </c>
      <c r="BR41">
        <v>0</v>
      </c>
      <c r="BS41">
        <v>0</v>
      </c>
      <c r="BU41">
        <f t="shared" si="72"/>
        <v>107</v>
      </c>
      <c r="BW41">
        <v>12</v>
      </c>
      <c r="BX41">
        <v>0</v>
      </c>
      <c r="BY41">
        <v>0</v>
      </c>
      <c r="BZ41">
        <v>95</v>
      </c>
      <c r="CA41">
        <v>2</v>
      </c>
      <c r="CB41">
        <v>0</v>
      </c>
      <c r="CC41">
        <v>0</v>
      </c>
      <c r="CD41">
        <v>0</v>
      </c>
      <c r="CE41">
        <v>0</v>
      </c>
      <c r="CG41">
        <f t="shared" si="73"/>
        <v>97</v>
      </c>
      <c r="CI41">
        <v>12</v>
      </c>
      <c r="CJ41">
        <v>0</v>
      </c>
      <c r="CK41">
        <v>0</v>
      </c>
      <c r="CL41">
        <v>86</v>
      </c>
      <c r="CM41">
        <v>1</v>
      </c>
      <c r="CN41">
        <v>0</v>
      </c>
      <c r="CO41">
        <v>0</v>
      </c>
      <c r="CP41">
        <v>0</v>
      </c>
      <c r="CQ41">
        <v>0</v>
      </c>
      <c r="CS41">
        <f t="shared" si="74"/>
        <v>87</v>
      </c>
    </row>
    <row r="42" spans="1:97" x14ac:dyDescent="0.25">
      <c r="B42">
        <v>8</v>
      </c>
      <c r="C42">
        <v>0</v>
      </c>
      <c r="D42">
        <v>9</v>
      </c>
      <c r="E42">
        <v>23</v>
      </c>
      <c r="F42" s="1">
        <v>51</v>
      </c>
      <c r="G42">
        <v>53</v>
      </c>
      <c r="H42">
        <v>17</v>
      </c>
      <c r="I42">
        <v>3</v>
      </c>
      <c r="J42">
        <v>1</v>
      </c>
      <c r="L42">
        <f t="shared" si="67"/>
        <v>157</v>
      </c>
      <c r="O42">
        <v>8</v>
      </c>
      <c r="P42">
        <v>0</v>
      </c>
      <c r="Q42">
        <v>7</v>
      </c>
      <c r="R42">
        <v>3</v>
      </c>
      <c r="S42" s="1">
        <v>75</v>
      </c>
      <c r="T42">
        <v>58</v>
      </c>
      <c r="U42">
        <v>4</v>
      </c>
      <c r="V42">
        <v>0</v>
      </c>
      <c r="W42">
        <v>0</v>
      </c>
      <c r="Y42">
        <f t="shared" si="68"/>
        <v>147</v>
      </c>
      <c r="AA42">
        <v>8</v>
      </c>
      <c r="AB42">
        <v>0</v>
      </c>
      <c r="AC42">
        <v>0</v>
      </c>
      <c r="AD42">
        <v>6</v>
      </c>
      <c r="AE42">
        <v>64</v>
      </c>
      <c r="AF42">
        <v>67</v>
      </c>
      <c r="AG42">
        <v>0</v>
      </c>
      <c r="AH42">
        <v>0</v>
      </c>
      <c r="AI42">
        <v>0</v>
      </c>
      <c r="AK42">
        <f t="shared" si="69"/>
        <v>137</v>
      </c>
      <c r="AM42">
        <v>8</v>
      </c>
      <c r="AN42">
        <v>0</v>
      </c>
      <c r="AO42">
        <v>0</v>
      </c>
      <c r="AP42">
        <v>0</v>
      </c>
      <c r="AQ42">
        <v>78</v>
      </c>
      <c r="AR42">
        <v>49</v>
      </c>
      <c r="AS42">
        <v>0</v>
      </c>
      <c r="AT42">
        <v>0</v>
      </c>
      <c r="AU42">
        <v>0</v>
      </c>
      <c r="AW42">
        <f t="shared" si="70"/>
        <v>127</v>
      </c>
      <c r="AY42">
        <v>8</v>
      </c>
      <c r="AZ42">
        <v>0</v>
      </c>
      <c r="BA42">
        <v>0</v>
      </c>
      <c r="BB42">
        <v>0</v>
      </c>
      <c r="BC42">
        <v>82</v>
      </c>
      <c r="BD42">
        <v>35</v>
      </c>
      <c r="BE42">
        <v>0</v>
      </c>
      <c r="BF42">
        <v>0</v>
      </c>
      <c r="BG42">
        <v>0</v>
      </c>
      <c r="BI42">
        <f t="shared" si="71"/>
        <v>117</v>
      </c>
      <c r="BK42">
        <v>8</v>
      </c>
      <c r="BL42">
        <v>0</v>
      </c>
      <c r="BM42">
        <v>0</v>
      </c>
      <c r="BN42">
        <v>0</v>
      </c>
      <c r="BO42">
        <v>78</v>
      </c>
      <c r="BP42">
        <v>29</v>
      </c>
      <c r="BQ42">
        <v>0</v>
      </c>
      <c r="BR42">
        <v>0</v>
      </c>
      <c r="BS42">
        <v>0</v>
      </c>
      <c r="BU42">
        <f t="shared" si="72"/>
        <v>107</v>
      </c>
      <c r="BW42">
        <v>8</v>
      </c>
      <c r="BX42">
        <v>0</v>
      </c>
      <c r="BY42">
        <v>0</v>
      </c>
      <c r="BZ42">
        <v>0</v>
      </c>
      <c r="CA42">
        <v>72</v>
      </c>
      <c r="CB42">
        <v>25</v>
      </c>
      <c r="CC42">
        <v>0</v>
      </c>
      <c r="CD42">
        <v>0</v>
      </c>
      <c r="CE42">
        <v>0</v>
      </c>
      <c r="CG42">
        <f t="shared" si="73"/>
        <v>97</v>
      </c>
      <c r="CI42">
        <v>8</v>
      </c>
      <c r="CJ42">
        <v>0</v>
      </c>
      <c r="CK42">
        <v>0</v>
      </c>
      <c r="CL42">
        <v>0</v>
      </c>
      <c r="CM42">
        <v>64</v>
      </c>
      <c r="CN42">
        <v>23</v>
      </c>
      <c r="CO42">
        <v>0</v>
      </c>
      <c r="CP42">
        <v>0</v>
      </c>
      <c r="CQ42">
        <v>0</v>
      </c>
      <c r="CS42">
        <f t="shared" si="74"/>
        <v>87</v>
      </c>
    </row>
    <row r="43" spans="1:97" x14ac:dyDescent="0.25">
      <c r="B43">
        <v>4</v>
      </c>
      <c r="C43">
        <v>0</v>
      </c>
      <c r="D43">
        <v>0</v>
      </c>
      <c r="E43">
        <v>14</v>
      </c>
      <c r="F43">
        <v>35</v>
      </c>
      <c r="G43" s="1">
        <v>51</v>
      </c>
      <c r="H43">
        <v>39</v>
      </c>
      <c r="I43">
        <v>4</v>
      </c>
      <c r="J43">
        <v>14</v>
      </c>
      <c r="L43">
        <f t="shared" si="67"/>
        <v>157</v>
      </c>
      <c r="O43">
        <v>4</v>
      </c>
      <c r="P43">
        <v>0</v>
      </c>
      <c r="Q43">
        <v>0</v>
      </c>
      <c r="R43">
        <v>0</v>
      </c>
      <c r="S43">
        <v>34</v>
      </c>
      <c r="T43" s="1">
        <v>79</v>
      </c>
      <c r="U43">
        <v>24</v>
      </c>
      <c r="V43">
        <v>7</v>
      </c>
      <c r="W43">
        <v>3</v>
      </c>
      <c r="Y43">
        <f t="shared" si="68"/>
        <v>147</v>
      </c>
      <c r="AA43">
        <v>4</v>
      </c>
      <c r="AB43">
        <v>0</v>
      </c>
      <c r="AC43">
        <v>0</v>
      </c>
      <c r="AD43">
        <v>0</v>
      </c>
      <c r="AE43">
        <v>24</v>
      </c>
      <c r="AF43">
        <v>96</v>
      </c>
      <c r="AG43">
        <v>15</v>
      </c>
      <c r="AH43">
        <v>2</v>
      </c>
      <c r="AI43">
        <v>0</v>
      </c>
      <c r="AK43">
        <f t="shared" si="69"/>
        <v>137</v>
      </c>
      <c r="AM43">
        <v>4</v>
      </c>
      <c r="AN43">
        <v>0</v>
      </c>
      <c r="AO43">
        <v>0</v>
      </c>
      <c r="AP43">
        <v>0</v>
      </c>
      <c r="AQ43">
        <v>15</v>
      </c>
      <c r="AR43">
        <v>104</v>
      </c>
      <c r="AS43">
        <v>8</v>
      </c>
      <c r="AT43">
        <v>0</v>
      </c>
      <c r="AU43">
        <v>0</v>
      </c>
      <c r="AW43">
        <f t="shared" si="70"/>
        <v>127</v>
      </c>
      <c r="AY43">
        <v>4</v>
      </c>
      <c r="AZ43">
        <v>0</v>
      </c>
      <c r="BA43">
        <v>0</v>
      </c>
      <c r="BB43">
        <v>0</v>
      </c>
      <c r="BC43">
        <v>0</v>
      </c>
      <c r="BD43">
        <v>114</v>
      </c>
      <c r="BE43">
        <v>3</v>
      </c>
      <c r="BF43">
        <v>0</v>
      </c>
      <c r="BG43">
        <v>0</v>
      </c>
      <c r="BI43">
        <f t="shared" si="71"/>
        <v>117</v>
      </c>
      <c r="BK43">
        <v>4</v>
      </c>
      <c r="BL43">
        <v>0</v>
      </c>
      <c r="BM43">
        <v>0</v>
      </c>
      <c r="BN43">
        <v>0</v>
      </c>
      <c r="BO43">
        <v>0</v>
      </c>
      <c r="BP43">
        <v>107</v>
      </c>
      <c r="BQ43">
        <v>0</v>
      </c>
      <c r="BR43">
        <v>0</v>
      </c>
      <c r="BS43">
        <v>0</v>
      </c>
      <c r="BU43">
        <f t="shared" si="72"/>
        <v>107</v>
      </c>
      <c r="BW43">
        <v>4</v>
      </c>
      <c r="BX43">
        <v>0</v>
      </c>
      <c r="BY43">
        <v>0</v>
      </c>
      <c r="BZ43">
        <v>0</v>
      </c>
      <c r="CA43">
        <v>0</v>
      </c>
      <c r="CB43">
        <v>97</v>
      </c>
      <c r="CC43">
        <v>0</v>
      </c>
      <c r="CD43">
        <v>0</v>
      </c>
      <c r="CE43">
        <v>0</v>
      </c>
      <c r="CG43">
        <f t="shared" si="73"/>
        <v>97</v>
      </c>
      <c r="CI43">
        <v>4</v>
      </c>
      <c r="CJ43">
        <v>0</v>
      </c>
      <c r="CK43">
        <v>0</v>
      </c>
      <c r="CL43">
        <v>0</v>
      </c>
      <c r="CM43">
        <v>0</v>
      </c>
      <c r="CN43">
        <v>87</v>
      </c>
      <c r="CO43">
        <v>0</v>
      </c>
      <c r="CP43">
        <v>0</v>
      </c>
      <c r="CQ43">
        <v>0</v>
      </c>
      <c r="CS43">
        <f t="shared" si="74"/>
        <v>87</v>
      </c>
    </row>
    <row r="44" spans="1:97" x14ac:dyDescent="0.25">
      <c r="B44">
        <v>3</v>
      </c>
      <c r="C44">
        <v>0</v>
      </c>
      <c r="D44">
        <v>0</v>
      </c>
      <c r="E44">
        <v>0</v>
      </c>
      <c r="F44">
        <v>9</v>
      </c>
      <c r="G44">
        <v>15</v>
      </c>
      <c r="H44" s="1">
        <v>64</v>
      </c>
      <c r="I44">
        <v>33</v>
      </c>
      <c r="J44">
        <v>36</v>
      </c>
      <c r="L44">
        <f t="shared" si="67"/>
        <v>157</v>
      </c>
      <c r="O44">
        <v>3</v>
      </c>
      <c r="P44">
        <v>0</v>
      </c>
      <c r="Q44">
        <v>0</v>
      </c>
      <c r="R44">
        <v>0</v>
      </c>
      <c r="S44">
        <v>0</v>
      </c>
      <c r="T44">
        <v>17</v>
      </c>
      <c r="U44" s="1">
        <v>81</v>
      </c>
      <c r="V44">
        <v>25</v>
      </c>
      <c r="W44">
        <v>24</v>
      </c>
      <c r="Y44">
        <f t="shared" si="68"/>
        <v>147</v>
      </c>
      <c r="AA44">
        <v>3</v>
      </c>
      <c r="AB44">
        <v>0</v>
      </c>
      <c r="AC44">
        <v>0</v>
      </c>
      <c r="AD44">
        <v>0</v>
      </c>
      <c r="AE44">
        <v>0</v>
      </c>
      <c r="AF44">
        <v>4</v>
      </c>
      <c r="AG44">
        <v>100</v>
      </c>
      <c r="AH44">
        <v>12</v>
      </c>
      <c r="AI44">
        <v>21</v>
      </c>
      <c r="AK44">
        <f t="shared" si="69"/>
        <v>137</v>
      </c>
      <c r="AM44">
        <v>3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106</v>
      </c>
      <c r="AT44">
        <v>2</v>
      </c>
      <c r="AU44">
        <v>19</v>
      </c>
      <c r="AW44">
        <f t="shared" si="70"/>
        <v>127</v>
      </c>
      <c r="AY44">
        <v>3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97</v>
      </c>
      <c r="BF44">
        <v>2</v>
      </c>
      <c r="BG44">
        <v>18</v>
      </c>
      <c r="BI44">
        <f t="shared" si="71"/>
        <v>117</v>
      </c>
      <c r="BK44">
        <v>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88</v>
      </c>
      <c r="BR44">
        <v>3</v>
      </c>
      <c r="BS44">
        <v>16</v>
      </c>
      <c r="BU44">
        <f t="shared" si="72"/>
        <v>107</v>
      </c>
      <c r="BW44">
        <v>3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78</v>
      </c>
      <c r="CD44">
        <v>4</v>
      </c>
      <c r="CE44">
        <v>15</v>
      </c>
      <c r="CG44">
        <f t="shared" si="73"/>
        <v>97</v>
      </c>
      <c r="CI44">
        <v>3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69</v>
      </c>
      <c r="CP44">
        <v>4</v>
      </c>
      <c r="CQ44">
        <v>14</v>
      </c>
      <c r="CS44">
        <f t="shared" si="74"/>
        <v>87</v>
      </c>
    </row>
    <row r="45" spans="1:97" x14ac:dyDescent="0.25">
      <c r="B45">
        <v>2</v>
      </c>
      <c r="C45">
        <v>0</v>
      </c>
      <c r="D45">
        <v>0</v>
      </c>
      <c r="E45">
        <v>2</v>
      </c>
      <c r="F45">
        <v>6</v>
      </c>
      <c r="G45">
        <v>18</v>
      </c>
      <c r="H45">
        <v>50</v>
      </c>
      <c r="I45" s="1">
        <v>33</v>
      </c>
      <c r="J45">
        <v>48</v>
      </c>
      <c r="L45">
        <f t="shared" si="67"/>
        <v>157</v>
      </c>
      <c r="O45">
        <v>2</v>
      </c>
      <c r="P45">
        <v>0</v>
      </c>
      <c r="Q45">
        <v>0</v>
      </c>
      <c r="R45">
        <v>0</v>
      </c>
      <c r="S45">
        <v>0</v>
      </c>
      <c r="T45">
        <v>11</v>
      </c>
      <c r="U45">
        <v>64</v>
      </c>
      <c r="V45" s="1">
        <v>46</v>
      </c>
      <c r="W45">
        <v>26</v>
      </c>
      <c r="Y45">
        <f t="shared" si="68"/>
        <v>147</v>
      </c>
      <c r="AA45">
        <v>2</v>
      </c>
      <c r="AB45">
        <v>0</v>
      </c>
      <c r="AC45">
        <v>0</v>
      </c>
      <c r="AD45">
        <v>0</v>
      </c>
      <c r="AE45">
        <v>0</v>
      </c>
      <c r="AF45">
        <v>9</v>
      </c>
      <c r="AG45">
        <v>66</v>
      </c>
      <c r="AH45">
        <v>56</v>
      </c>
      <c r="AI45">
        <v>6</v>
      </c>
      <c r="AK45">
        <f t="shared" si="69"/>
        <v>137</v>
      </c>
      <c r="AM45">
        <v>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73</v>
      </c>
      <c r="AT45">
        <v>54</v>
      </c>
      <c r="AU45">
        <v>0</v>
      </c>
      <c r="AW45">
        <f t="shared" si="70"/>
        <v>127</v>
      </c>
      <c r="AY45">
        <v>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74</v>
      </c>
      <c r="BF45">
        <v>43</v>
      </c>
      <c r="BG45">
        <v>0</v>
      </c>
      <c r="BI45">
        <f t="shared" si="71"/>
        <v>117</v>
      </c>
      <c r="BK45">
        <v>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66</v>
      </c>
      <c r="BR45">
        <v>41</v>
      </c>
      <c r="BS45">
        <v>0</v>
      </c>
      <c r="BU45">
        <f t="shared" si="72"/>
        <v>107</v>
      </c>
      <c r="BW45">
        <v>2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59</v>
      </c>
      <c r="CD45">
        <v>38</v>
      </c>
      <c r="CE45">
        <v>0</v>
      </c>
      <c r="CG45">
        <f t="shared" si="73"/>
        <v>97</v>
      </c>
      <c r="CI45">
        <v>2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52</v>
      </c>
      <c r="CP45">
        <v>35</v>
      </c>
      <c r="CQ45">
        <v>0</v>
      </c>
      <c r="CS45">
        <f t="shared" si="74"/>
        <v>87</v>
      </c>
    </row>
    <row r="46" spans="1:97" x14ac:dyDescent="0.25"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7</v>
      </c>
      <c r="I46">
        <v>58</v>
      </c>
      <c r="J46" s="1">
        <v>92</v>
      </c>
      <c r="L46">
        <f t="shared" si="67"/>
        <v>157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v>50</v>
      </c>
      <c r="W46" s="1">
        <v>95</v>
      </c>
      <c r="Y46">
        <f t="shared" si="68"/>
        <v>147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45</v>
      </c>
      <c r="AI46">
        <v>92</v>
      </c>
      <c r="AK46">
        <f t="shared" si="69"/>
        <v>137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43</v>
      </c>
      <c r="AU46">
        <v>84</v>
      </c>
      <c r="AW46">
        <f t="shared" si="70"/>
        <v>127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44</v>
      </c>
      <c r="BG46">
        <v>73</v>
      </c>
      <c r="BI46">
        <f t="shared" si="71"/>
        <v>117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20</v>
      </c>
      <c r="BS46">
        <v>87</v>
      </c>
      <c r="BU46">
        <f t="shared" si="72"/>
        <v>107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4</v>
      </c>
      <c r="CE46">
        <v>93</v>
      </c>
      <c r="CG46">
        <f t="shared" si="73"/>
        <v>97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87</v>
      </c>
      <c r="CS46">
        <f t="shared" si="74"/>
        <v>87</v>
      </c>
    </row>
    <row r="50" spans="1:95" x14ac:dyDescent="0.25">
      <c r="B50" t="s">
        <v>0</v>
      </c>
      <c r="O50" t="s">
        <v>0</v>
      </c>
      <c r="AA50" t="s">
        <v>0</v>
      </c>
      <c r="AM50" t="s">
        <v>0</v>
      </c>
      <c r="AY50" t="s">
        <v>0</v>
      </c>
      <c r="BK50" t="s">
        <v>0</v>
      </c>
      <c r="BW50" t="s">
        <v>0</v>
      </c>
      <c r="CI50" t="s">
        <v>0</v>
      </c>
    </row>
    <row r="51" spans="1:95" x14ac:dyDescent="0.25">
      <c r="A51" t="s">
        <v>1</v>
      </c>
      <c r="C51" t="s">
        <v>2</v>
      </c>
      <c r="D51">
        <v>16</v>
      </c>
      <c r="E51">
        <v>12</v>
      </c>
      <c r="F51">
        <v>8</v>
      </c>
      <c r="G51">
        <v>4</v>
      </c>
      <c r="H51">
        <v>3</v>
      </c>
      <c r="I51">
        <v>2</v>
      </c>
      <c r="J51">
        <v>1</v>
      </c>
      <c r="N51" t="s">
        <v>1</v>
      </c>
      <c r="P51" t="s">
        <v>2</v>
      </c>
      <c r="Q51">
        <v>16</v>
      </c>
      <c r="R51">
        <v>12</v>
      </c>
      <c r="S51">
        <v>8</v>
      </c>
      <c r="T51">
        <v>4</v>
      </c>
      <c r="U51">
        <v>3</v>
      </c>
      <c r="V51">
        <v>2</v>
      </c>
      <c r="W51">
        <v>1</v>
      </c>
      <c r="Z51" t="s">
        <v>1</v>
      </c>
      <c r="AB51" t="s">
        <v>2</v>
      </c>
      <c r="AC51">
        <v>16</v>
      </c>
      <c r="AD51">
        <v>12</v>
      </c>
      <c r="AE51">
        <v>8</v>
      </c>
      <c r="AF51">
        <v>4</v>
      </c>
      <c r="AG51">
        <v>3</v>
      </c>
      <c r="AH51">
        <v>2</v>
      </c>
      <c r="AI51">
        <v>1</v>
      </c>
      <c r="AL51" t="s">
        <v>1</v>
      </c>
      <c r="AN51" t="s">
        <v>2</v>
      </c>
      <c r="AO51">
        <v>16</v>
      </c>
      <c r="AP51">
        <v>12</v>
      </c>
      <c r="AQ51">
        <v>8</v>
      </c>
      <c r="AR51">
        <v>4</v>
      </c>
      <c r="AS51">
        <v>3</v>
      </c>
      <c r="AT51">
        <v>2</v>
      </c>
      <c r="AU51">
        <v>1</v>
      </c>
      <c r="AX51" t="s">
        <v>1</v>
      </c>
      <c r="AZ51" t="s">
        <v>2</v>
      </c>
      <c r="BA51">
        <v>16</v>
      </c>
      <c r="BB51">
        <v>12</v>
      </c>
      <c r="BC51">
        <v>8</v>
      </c>
      <c r="BD51">
        <v>4</v>
      </c>
      <c r="BE51">
        <v>3</v>
      </c>
      <c r="BF51">
        <v>2</v>
      </c>
      <c r="BG51">
        <v>1</v>
      </c>
      <c r="BJ51" t="s">
        <v>1</v>
      </c>
      <c r="BL51" t="s">
        <v>2</v>
      </c>
      <c r="BM51">
        <v>16</v>
      </c>
      <c r="BN51">
        <v>12</v>
      </c>
      <c r="BO51">
        <v>8</v>
      </c>
      <c r="BP51">
        <v>4</v>
      </c>
      <c r="BQ51">
        <v>3</v>
      </c>
      <c r="BR51">
        <v>2</v>
      </c>
      <c r="BS51">
        <v>1</v>
      </c>
      <c r="BV51" t="s">
        <v>1</v>
      </c>
      <c r="BX51" t="s">
        <v>2</v>
      </c>
      <c r="BY51">
        <v>16</v>
      </c>
      <c r="BZ51">
        <v>12</v>
      </c>
      <c r="CA51">
        <v>8</v>
      </c>
      <c r="CB51">
        <v>4</v>
      </c>
      <c r="CC51">
        <v>3</v>
      </c>
      <c r="CD51">
        <v>2</v>
      </c>
      <c r="CE51">
        <v>1</v>
      </c>
      <c r="CH51" t="s">
        <v>1</v>
      </c>
      <c r="CJ51" t="s">
        <v>2</v>
      </c>
      <c r="CK51">
        <v>16</v>
      </c>
      <c r="CL51">
        <v>12</v>
      </c>
      <c r="CM51">
        <v>8</v>
      </c>
      <c r="CN51">
        <v>4</v>
      </c>
      <c r="CO51">
        <v>3</v>
      </c>
      <c r="CP51">
        <v>2</v>
      </c>
      <c r="CQ51">
        <v>1</v>
      </c>
    </row>
    <row r="52" spans="1:95" x14ac:dyDescent="0.25">
      <c r="B52" t="s">
        <v>2</v>
      </c>
      <c r="C52" s="2">
        <f>C39/L39</f>
        <v>0.68707482993197277</v>
      </c>
      <c r="D52" s="3">
        <f>D39/L39</f>
        <v>0.25170068027210885</v>
      </c>
      <c r="E52" s="3">
        <f>E39/L39</f>
        <v>3.4013605442176874E-2</v>
      </c>
      <c r="F52" s="3">
        <f>F39/L39</f>
        <v>0</v>
      </c>
      <c r="G52" s="3">
        <f>G39/L39</f>
        <v>6.8027210884353739E-3</v>
      </c>
      <c r="H52" s="3">
        <f>H39/L39</f>
        <v>6.8027210884353739E-3</v>
      </c>
      <c r="I52" s="3">
        <f>I39/L39</f>
        <v>0</v>
      </c>
      <c r="J52" s="3">
        <f>J39/L39</f>
        <v>1.3605442176870748E-2</v>
      </c>
      <c r="O52" t="s">
        <v>2</v>
      </c>
      <c r="P52" s="2">
        <f>P39/Y39</f>
        <v>0.73722627737226276</v>
      </c>
      <c r="Q52" s="3">
        <f>Q39/Y39</f>
        <v>0.22627737226277372</v>
      </c>
      <c r="R52" s="3">
        <f>R39/Y39</f>
        <v>3.6496350364963501E-2</v>
      </c>
      <c r="S52" s="3">
        <f>S39/Y39</f>
        <v>0</v>
      </c>
      <c r="T52" s="3">
        <f>T39/Y39</f>
        <v>0</v>
      </c>
      <c r="U52" s="3">
        <f>U39/Y39</f>
        <v>0</v>
      </c>
      <c r="V52" s="3">
        <f>V39/Y39</f>
        <v>0</v>
      </c>
      <c r="W52" s="3">
        <f>W39/Y39</f>
        <v>0</v>
      </c>
      <c r="AA52" t="s">
        <v>2</v>
      </c>
      <c r="AB52" s="2">
        <f>AB39/AK39</f>
        <v>0.77165354330708658</v>
      </c>
      <c r="AC52" s="3">
        <f>AC39/AK39</f>
        <v>0.22047244094488189</v>
      </c>
      <c r="AD52" s="3">
        <f>AD39/AK39</f>
        <v>7.874015748031496E-3</v>
      </c>
      <c r="AE52" s="3">
        <f>AE39/AK39</f>
        <v>0</v>
      </c>
      <c r="AF52" s="3">
        <f>AF39/AK39</f>
        <v>0</v>
      </c>
      <c r="AG52" s="3">
        <f>AG39/AK39</f>
        <v>0</v>
      </c>
      <c r="AH52" s="3">
        <f>AH39/AK39</f>
        <v>0</v>
      </c>
      <c r="AI52" s="3">
        <f>AI39/AK39</f>
        <v>0</v>
      </c>
      <c r="AJ52" s="3"/>
      <c r="AM52" t="s">
        <v>2</v>
      </c>
      <c r="AN52" s="2">
        <f>AN39/AW39</f>
        <v>0.78632478632478631</v>
      </c>
      <c r="AO52" s="3">
        <f>AO39/AW39</f>
        <v>0.21367521367521367</v>
      </c>
      <c r="AP52" s="3">
        <f>AP39/AW39</f>
        <v>0</v>
      </c>
      <c r="AQ52" s="3">
        <f>AQ39/AW39</f>
        <v>0</v>
      </c>
      <c r="AR52" s="3">
        <f>AR39/AW39</f>
        <v>0</v>
      </c>
      <c r="AS52" s="3">
        <f>AS39/AW39</f>
        <v>0</v>
      </c>
      <c r="AT52" s="3">
        <f>AT39/AW39</f>
        <v>0</v>
      </c>
      <c r="AU52" s="3">
        <f>AU39/AW39</f>
        <v>0</v>
      </c>
      <c r="AY52" t="s">
        <v>2</v>
      </c>
      <c r="AZ52" s="2">
        <f>AZ39/BI39</f>
        <v>0.80373831775700932</v>
      </c>
      <c r="BA52" s="3">
        <f>BA39/BI39</f>
        <v>0.19626168224299065</v>
      </c>
      <c r="BB52" s="3">
        <f>BB39/BI39</f>
        <v>0</v>
      </c>
      <c r="BC52" s="3">
        <f>BC39/BI39</f>
        <v>0</v>
      </c>
      <c r="BD52" s="3">
        <f>BD39/BI39</f>
        <v>0</v>
      </c>
      <c r="BE52" s="3">
        <f>BE39/BI39</f>
        <v>0</v>
      </c>
      <c r="BF52" s="3">
        <f>BF39/BI39</f>
        <v>0</v>
      </c>
      <c r="BG52" s="3">
        <f>BG39/BI39</f>
        <v>0</v>
      </c>
      <c r="BK52" t="s">
        <v>2</v>
      </c>
      <c r="BL52" s="2">
        <f>BL39/BU39</f>
        <v>0.83505154639175261</v>
      </c>
      <c r="BM52" s="3">
        <f>BM39/BU39</f>
        <v>0.16494845360824742</v>
      </c>
      <c r="BN52" s="3">
        <f>BN39/BU39</f>
        <v>0</v>
      </c>
      <c r="BO52" s="3">
        <f>BO39/BU39</f>
        <v>0</v>
      </c>
      <c r="BP52" s="3">
        <f>BP39/BU39</f>
        <v>0</v>
      </c>
      <c r="BQ52" s="3">
        <f>BQ39/BU39</f>
        <v>0</v>
      </c>
      <c r="BR52" s="3">
        <f>BR39/BU39</f>
        <v>0</v>
      </c>
      <c r="BS52" s="3">
        <f>BS39/BU39</f>
        <v>0</v>
      </c>
      <c r="BW52" t="s">
        <v>2</v>
      </c>
      <c r="BX52" s="2">
        <f>BX39/CG39</f>
        <v>0.87356321839080464</v>
      </c>
      <c r="BY52" s="3">
        <f>BY39/CG39</f>
        <v>0.12643678160919541</v>
      </c>
      <c r="BZ52" s="3">
        <f>BZ39/CG39</f>
        <v>0</v>
      </c>
      <c r="CA52" s="3">
        <f>CA39/CG39</f>
        <v>0</v>
      </c>
      <c r="CB52" s="3">
        <f>CB39/CG39</f>
        <v>0</v>
      </c>
      <c r="CC52" s="3">
        <f>CC39/CG39</f>
        <v>0</v>
      </c>
      <c r="CD52" s="3">
        <f>CD39/CG39</f>
        <v>0</v>
      </c>
      <c r="CE52" s="3">
        <f>CE39/CG39</f>
        <v>0</v>
      </c>
      <c r="CI52" t="s">
        <v>2</v>
      </c>
      <c r="CJ52" s="2">
        <f>CJ39/CS39</f>
        <v>0.92207792207792205</v>
      </c>
      <c r="CK52" s="3">
        <f>CK39/CS39</f>
        <v>7.792207792207792E-2</v>
      </c>
      <c r="CL52" s="3">
        <f>CL39/CS39</f>
        <v>0</v>
      </c>
      <c r="CM52" s="3">
        <f>CM39/CS39</f>
        <v>0</v>
      </c>
      <c r="CN52" s="3">
        <f>CN39/CS39</f>
        <v>0</v>
      </c>
      <c r="CO52" s="3">
        <f>CO39/CS39</f>
        <v>0</v>
      </c>
      <c r="CP52" s="3">
        <f>CP39/CS39</f>
        <v>0</v>
      </c>
      <c r="CQ52" s="3">
        <f>CQ39/CS39</f>
        <v>0</v>
      </c>
    </row>
    <row r="53" spans="1:95" x14ac:dyDescent="0.25">
      <c r="B53">
        <v>16</v>
      </c>
      <c r="C53" s="3">
        <f t="shared" ref="C53:C59" si="75">C40/L40</f>
        <v>0</v>
      </c>
      <c r="D53" s="2">
        <f t="shared" ref="D53:D59" si="76">D40/L40</f>
        <v>0.44585987261146498</v>
      </c>
      <c r="E53" s="3">
        <f t="shared" ref="E53:E59" si="77">E40/L40</f>
        <v>0.38216560509554143</v>
      </c>
      <c r="F53" s="3">
        <f t="shared" ref="F53:F59" si="78">F40/L40</f>
        <v>0.12738853503184713</v>
      </c>
      <c r="G53" s="3">
        <f t="shared" ref="G53:G59" si="79">G40/L40</f>
        <v>1.2738853503184714E-2</v>
      </c>
      <c r="H53" s="3">
        <f t="shared" ref="H53:H59" si="80">H40/L40</f>
        <v>3.1847133757961783E-2</v>
      </c>
      <c r="I53" s="3">
        <f t="shared" ref="I53:I59" si="81">I40/L40</f>
        <v>0</v>
      </c>
      <c r="J53" s="3">
        <f t="shared" ref="J53:J59" si="82">J40/L40</f>
        <v>0</v>
      </c>
      <c r="O53">
        <v>16</v>
      </c>
      <c r="P53" s="3">
        <f t="shared" ref="P53:P59" si="83">P40/Y40</f>
        <v>0</v>
      </c>
      <c r="Q53" s="2">
        <f t="shared" ref="Q53:Q59" si="84">Q40/Y40</f>
        <v>0.49659863945578231</v>
      </c>
      <c r="R53" s="3">
        <f t="shared" ref="R53:R59" si="85">R40/Y40</f>
        <v>0.44897959183673469</v>
      </c>
      <c r="S53" s="3">
        <f t="shared" ref="S53:S59" si="86">S40/Y40</f>
        <v>3.4013605442176874E-2</v>
      </c>
      <c r="T53" s="3">
        <f t="shared" ref="T53:T59" si="87">T40/Y40</f>
        <v>2.0408163265306121E-2</v>
      </c>
      <c r="U53" s="3">
        <f t="shared" ref="U53:U59" si="88">U40/Y40</f>
        <v>0</v>
      </c>
      <c r="V53" s="3">
        <f t="shared" ref="V53:V59" si="89">V40/Y40</f>
        <v>0</v>
      </c>
      <c r="W53" s="3">
        <f t="shared" ref="W53:W59" si="90">W40/Y40</f>
        <v>0</v>
      </c>
      <c r="AA53">
        <v>16</v>
      </c>
      <c r="AB53" s="3">
        <f t="shared" ref="AB53:AB59" si="91">AB40/AK40</f>
        <v>0</v>
      </c>
      <c r="AC53" s="2">
        <f t="shared" ref="AC53:AC59" si="92">AC40/AK40</f>
        <v>0.51094890510948909</v>
      </c>
      <c r="AD53" s="3">
        <f t="shared" ref="AD53:AD59" si="93">AD40/AK40</f>
        <v>0.45985401459854014</v>
      </c>
      <c r="AE53" s="3">
        <f t="shared" ref="AE53:AE59" si="94">AE40/AK40</f>
        <v>0</v>
      </c>
      <c r="AF53" s="3">
        <f t="shared" ref="AF53:AF59" si="95">AF40/AK40</f>
        <v>2.9197080291970802E-2</v>
      </c>
      <c r="AG53" s="3">
        <f t="shared" ref="AG53:AG59" si="96">AG40/AK40</f>
        <v>0</v>
      </c>
      <c r="AH53" s="3">
        <f t="shared" ref="AH53:AH59" si="97">AH40/AK40</f>
        <v>0</v>
      </c>
      <c r="AI53" s="3">
        <f t="shared" ref="AI53:AI59" si="98">AI40/AK40</f>
        <v>0</v>
      </c>
      <c r="AJ53" s="3"/>
      <c r="AM53">
        <v>16</v>
      </c>
      <c r="AN53" s="3">
        <f t="shared" ref="AN53:AN59" si="99">AN40/AW40</f>
        <v>0</v>
      </c>
      <c r="AO53" s="2">
        <f t="shared" ref="AO53:AO59" si="100">AO40/AW40</f>
        <v>0.59842519685039375</v>
      </c>
      <c r="AP53" s="3">
        <f t="shared" ref="AP53:AP59" si="101">AP40/AW40</f>
        <v>0.40157480314960631</v>
      </c>
      <c r="AQ53" s="3">
        <f t="shared" ref="AQ53:AQ59" si="102">AQ40/AW40</f>
        <v>0</v>
      </c>
      <c r="AR53" s="3">
        <f t="shared" ref="AR53:AR59" si="103">AR40/AW40</f>
        <v>0</v>
      </c>
      <c r="AS53" s="3">
        <f t="shared" ref="AS53:AS59" si="104">AS40/AW40</f>
        <v>0</v>
      </c>
      <c r="AT53" s="3">
        <f t="shared" ref="AT53:AT59" si="105">AT40/AW40</f>
        <v>0</v>
      </c>
      <c r="AU53" s="3">
        <f t="shared" ref="AU53:AU59" si="106">AU40/AW40</f>
        <v>0</v>
      </c>
      <c r="AY53">
        <v>16</v>
      </c>
      <c r="AZ53" s="3">
        <f t="shared" ref="AZ53:AZ59" si="107">AZ40/BI40</f>
        <v>0</v>
      </c>
      <c r="BA53" s="2">
        <f t="shared" ref="BA53:BA59" si="108">BA40/BI40</f>
        <v>0.58119658119658124</v>
      </c>
      <c r="BB53" s="3">
        <f t="shared" ref="BB53:BB59" si="109">BB40/BI40</f>
        <v>0.41880341880341881</v>
      </c>
      <c r="BC53" s="3">
        <f t="shared" ref="BC53:BC59" si="110">BC40/BI40</f>
        <v>0</v>
      </c>
      <c r="BD53" s="3">
        <f t="shared" ref="BD53:BD59" si="111">BD40/BI40</f>
        <v>0</v>
      </c>
      <c r="BE53" s="3">
        <f t="shared" ref="BE53:BE59" si="112">BE40/BI40</f>
        <v>0</v>
      </c>
      <c r="BF53" s="3">
        <f t="shared" ref="BF53:BF59" si="113">BF40/BI40</f>
        <v>0</v>
      </c>
      <c r="BG53" s="3">
        <f t="shared" ref="BG53:BG59" si="114">BG40/BI40</f>
        <v>0</v>
      </c>
      <c r="BK53">
        <v>16</v>
      </c>
      <c r="BL53" s="3">
        <f t="shared" ref="BL53:BL59" si="115">BL40/BU40</f>
        <v>0</v>
      </c>
      <c r="BM53" s="2">
        <f t="shared" ref="BM53:BM59" si="116">BM40/BU40</f>
        <v>0.60747663551401865</v>
      </c>
      <c r="BN53" s="3">
        <f t="shared" ref="BN53:BN59" si="117">BN40/BU40</f>
        <v>0.3925233644859813</v>
      </c>
      <c r="BO53" s="3">
        <f t="shared" ref="BO53:BO59" si="118">BO40/BU40</f>
        <v>0</v>
      </c>
      <c r="BP53" s="3">
        <f t="shared" ref="BP53:BP59" si="119">BP40/BU40</f>
        <v>0</v>
      </c>
      <c r="BQ53" s="3">
        <f t="shared" ref="BQ53:BQ59" si="120">BQ40/BU40</f>
        <v>0</v>
      </c>
      <c r="BR53" s="3">
        <f t="shared" ref="BR53:BR59" si="121">BR40/BU40</f>
        <v>0</v>
      </c>
      <c r="BS53" s="3">
        <f t="shared" ref="BS53:BS59" si="122">BS40/BU40</f>
        <v>0</v>
      </c>
      <c r="BW53">
        <v>16</v>
      </c>
      <c r="BX53" s="3">
        <f t="shared" ref="BX53:BX59" si="123">BX40/CG40</f>
        <v>0</v>
      </c>
      <c r="BY53" s="2">
        <f t="shared" ref="BY53:BY59" si="124">BY40/CG40</f>
        <v>0.63917525773195871</v>
      </c>
      <c r="BZ53" s="3">
        <f t="shared" ref="BZ53:BZ59" si="125">BZ40/CG40</f>
        <v>0.36082474226804123</v>
      </c>
      <c r="CA53" s="3">
        <f t="shared" ref="CA53:CA59" si="126">CA40/CG40</f>
        <v>0</v>
      </c>
      <c r="CB53" s="3">
        <f t="shared" ref="CB53:CB59" si="127">CB40/CG40</f>
        <v>0</v>
      </c>
      <c r="CC53" s="3">
        <f t="shared" ref="CC53:CC59" si="128">CC40/CG40</f>
        <v>0</v>
      </c>
      <c r="CD53" s="3">
        <f t="shared" ref="CD53:CD59" si="129">CD40/CG40</f>
        <v>0</v>
      </c>
      <c r="CE53" s="3">
        <f t="shared" ref="CE53:CE59" si="130">CE40/CG40</f>
        <v>0</v>
      </c>
      <c r="CI53">
        <v>16</v>
      </c>
      <c r="CJ53" s="3">
        <f t="shared" ref="CJ53:CJ59" si="131">CJ40/CS40</f>
        <v>0</v>
      </c>
      <c r="CK53" s="2">
        <f t="shared" ref="CK53:CK59" si="132">CK40/CS40</f>
        <v>0.70114942528735635</v>
      </c>
      <c r="CL53" s="3">
        <f t="shared" ref="CL53:CL59" si="133">CL40/CS40</f>
        <v>0.2988505747126437</v>
      </c>
      <c r="CM53" s="3">
        <f t="shared" ref="CM53:CM59" si="134">CM40/CS40</f>
        <v>0</v>
      </c>
      <c r="CN53" s="3">
        <f t="shared" ref="CN53:CN59" si="135">CN40/CS40</f>
        <v>0</v>
      </c>
      <c r="CO53" s="3">
        <f t="shared" ref="CO53:CO59" si="136">CO40/CS40</f>
        <v>0</v>
      </c>
      <c r="CP53" s="3">
        <f t="shared" ref="CP53:CP59" si="137">CP40/CS40</f>
        <v>0</v>
      </c>
      <c r="CQ53" s="3">
        <f t="shared" ref="CQ53:CQ59" si="138">CQ40/CS40</f>
        <v>0</v>
      </c>
    </row>
    <row r="54" spans="1:95" x14ac:dyDescent="0.25">
      <c r="B54">
        <v>12</v>
      </c>
      <c r="C54" s="3">
        <f t="shared" si="75"/>
        <v>0</v>
      </c>
      <c r="D54" s="3">
        <f t="shared" si="76"/>
        <v>0.26114649681528662</v>
      </c>
      <c r="E54" s="2">
        <f t="shared" si="77"/>
        <v>0.35668789808917195</v>
      </c>
      <c r="F54" s="3">
        <f t="shared" si="78"/>
        <v>0.17834394904458598</v>
      </c>
      <c r="G54" s="3">
        <f t="shared" si="79"/>
        <v>8.2802547770700632E-2</v>
      </c>
      <c r="H54" s="3">
        <f t="shared" si="80"/>
        <v>2.5477707006369428E-2</v>
      </c>
      <c r="I54" s="3">
        <f t="shared" si="81"/>
        <v>1.9108280254777069E-2</v>
      </c>
      <c r="J54" s="3">
        <f t="shared" si="82"/>
        <v>7.6433121019108277E-2</v>
      </c>
      <c r="O54">
        <v>12</v>
      </c>
      <c r="P54" s="3">
        <f t="shared" si="83"/>
        <v>0</v>
      </c>
      <c r="Q54" s="3">
        <f t="shared" si="84"/>
        <v>0.19047619047619047</v>
      </c>
      <c r="R54" s="2">
        <f t="shared" si="85"/>
        <v>0.42857142857142855</v>
      </c>
      <c r="S54" s="3">
        <f t="shared" si="86"/>
        <v>0.27210884353741499</v>
      </c>
      <c r="T54" s="3">
        <f t="shared" si="87"/>
        <v>5.4421768707482991E-2</v>
      </c>
      <c r="U54" s="3">
        <f t="shared" si="88"/>
        <v>2.7210884353741496E-2</v>
      </c>
      <c r="V54" s="3">
        <f t="shared" si="89"/>
        <v>1.3605442176870748E-2</v>
      </c>
      <c r="W54" s="3">
        <f t="shared" si="90"/>
        <v>1.3605442176870748E-2</v>
      </c>
      <c r="AA54">
        <v>12</v>
      </c>
      <c r="AB54" s="3">
        <f t="shared" si="91"/>
        <v>0</v>
      </c>
      <c r="AC54" s="3">
        <f t="shared" si="92"/>
        <v>0.16058394160583941</v>
      </c>
      <c r="AD54" s="2">
        <f t="shared" si="93"/>
        <v>0.47445255474452552</v>
      </c>
      <c r="AE54" s="3">
        <f t="shared" si="94"/>
        <v>0.35036496350364965</v>
      </c>
      <c r="AF54" s="3">
        <f t="shared" si="95"/>
        <v>0</v>
      </c>
      <c r="AG54" s="3">
        <f t="shared" si="96"/>
        <v>1.4598540145985401E-2</v>
      </c>
      <c r="AH54" s="3">
        <f t="shared" si="97"/>
        <v>0</v>
      </c>
      <c r="AI54" s="3">
        <f t="shared" si="98"/>
        <v>0</v>
      </c>
      <c r="AJ54" s="3"/>
      <c r="AM54">
        <v>12</v>
      </c>
      <c r="AN54" s="3">
        <f t="shared" si="99"/>
        <v>0</v>
      </c>
      <c r="AO54" s="3">
        <f t="shared" si="100"/>
        <v>8.6614173228346455E-2</v>
      </c>
      <c r="AP54" s="2">
        <f t="shared" si="101"/>
        <v>0.61417322834645671</v>
      </c>
      <c r="AQ54" s="3">
        <f t="shared" si="102"/>
        <v>0.29921259842519687</v>
      </c>
      <c r="AR54" s="3">
        <f t="shared" si="103"/>
        <v>0</v>
      </c>
      <c r="AS54" s="3">
        <f t="shared" si="104"/>
        <v>0</v>
      </c>
      <c r="AT54" s="3">
        <f t="shared" si="105"/>
        <v>0</v>
      </c>
      <c r="AU54" s="3">
        <f t="shared" si="106"/>
        <v>0</v>
      </c>
      <c r="AY54">
        <v>12</v>
      </c>
      <c r="AZ54" s="3">
        <f t="shared" si="107"/>
        <v>0</v>
      </c>
      <c r="BA54" s="3">
        <f t="shared" si="108"/>
        <v>0</v>
      </c>
      <c r="BB54" s="2">
        <f t="shared" si="109"/>
        <v>0.88034188034188032</v>
      </c>
      <c r="BC54" s="3">
        <f t="shared" si="110"/>
        <v>0.11965811965811966</v>
      </c>
      <c r="BD54" s="3">
        <f t="shared" si="111"/>
        <v>0</v>
      </c>
      <c r="BE54" s="3">
        <f t="shared" si="112"/>
        <v>0</v>
      </c>
      <c r="BF54" s="3">
        <f t="shared" si="113"/>
        <v>0</v>
      </c>
      <c r="BG54" s="3">
        <f t="shared" si="114"/>
        <v>0</v>
      </c>
      <c r="BK54">
        <v>12</v>
      </c>
      <c r="BL54" s="3">
        <f t="shared" si="115"/>
        <v>0</v>
      </c>
      <c r="BM54" s="3">
        <f t="shared" si="116"/>
        <v>0</v>
      </c>
      <c r="BN54" s="2">
        <f t="shared" si="117"/>
        <v>0.95327102803738317</v>
      </c>
      <c r="BO54" s="3">
        <f t="shared" si="118"/>
        <v>4.6728971962616821E-2</v>
      </c>
      <c r="BP54" s="3">
        <f t="shared" si="119"/>
        <v>0</v>
      </c>
      <c r="BQ54" s="3">
        <f t="shared" si="120"/>
        <v>0</v>
      </c>
      <c r="BR54" s="3">
        <f t="shared" si="121"/>
        <v>0</v>
      </c>
      <c r="BS54" s="3">
        <f t="shared" si="122"/>
        <v>0</v>
      </c>
      <c r="BW54">
        <v>12</v>
      </c>
      <c r="BX54" s="3">
        <f t="shared" si="123"/>
        <v>0</v>
      </c>
      <c r="BY54" s="3">
        <f t="shared" si="124"/>
        <v>0</v>
      </c>
      <c r="BZ54" s="2">
        <f t="shared" si="125"/>
        <v>0.97938144329896903</v>
      </c>
      <c r="CA54" s="3">
        <f t="shared" si="126"/>
        <v>2.0618556701030927E-2</v>
      </c>
      <c r="CB54" s="3">
        <f t="shared" si="127"/>
        <v>0</v>
      </c>
      <c r="CC54" s="3">
        <f t="shared" si="128"/>
        <v>0</v>
      </c>
      <c r="CD54" s="3">
        <f t="shared" si="129"/>
        <v>0</v>
      </c>
      <c r="CE54" s="3">
        <f t="shared" si="130"/>
        <v>0</v>
      </c>
      <c r="CI54">
        <v>12</v>
      </c>
      <c r="CJ54" s="3">
        <f t="shared" si="131"/>
        <v>0</v>
      </c>
      <c r="CK54" s="3">
        <f t="shared" si="132"/>
        <v>0</v>
      </c>
      <c r="CL54" s="2">
        <f t="shared" si="133"/>
        <v>0.9885057471264368</v>
      </c>
      <c r="CM54" s="3">
        <f t="shared" si="134"/>
        <v>1.1494252873563218E-2</v>
      </c>
      <c r="CN54" s="3">
        <f t="shared" si="135"/>
        <v>0</v>
      </c>
      <c r="CO54" s="3">
        <f t="shared" si="136"/>
        <v>0</v>
      </c>
      <c r="CP54" s="3">
        <f t="shared" si="137"/>
        <v>0</v>
      </c>
      <c r="CQ54" s="3">
        <f t="shared" si="138"/>
        <v>0</v>
      </c>
    </row>
    <row r="55" spans="1:95" x14ac:dyDescent="0.25">
      <c r="B55">
        <v>8</v>
      </c>
      <c r="C55" s="3">
        <f t="shared" si="75"/>
        <v>0</v>
      </c>
      <c r="D55" s="3">
        <f t="shared" si="76"/>
        <v>5.7324840764331211E-2</v>
      </c>
      <c r="E55" s="3">
        <f t="shared" si="77"/>
        <v>0.1464968152866242</v>
      </c>
      <c r="F55" s="2">
        <f t="shared" si="78"/>
        <v>0.32484076433121017</v>
      </c>
      <c r="G55" s="3">
        <f t="shared" si="79"/>
        <v>0.33757961783439489</v>
      </c>
      <c r="H55" s="3">
        <f t="shared" si="80"/>
        <v>0.10828025477707007</v>
      </c>
      <c r="I55" s="3">
        <f t="shared" si="81"/>
        <v>1.9108280254777069E-2</v>
      </c>
      <c r="J55" s="3">
        <f t="shared" si="82"/>
        <v>6.369426751592357E-3</v>
      </c>
      <c r="O55">
        <v>8</v>
      </c>
      <c r="P55" s="3">
        <f t="shared" si="83"/>
        <v>0</v>
      </c>
      <c r="Q55" s="3">
        <f t="shared" si="84"/>
        <v>4.7619047619047616E-2</v>
      </c>
      <c r="R55" s="3">
        <f t="shared" si="85"/>
        <v>2.0408163265306121E-2</v>
      </c>
      <c r="S55" s="2">
        <f t="shared" si="86"/>
        <v>0.51020408163265307</v>
      </c>
      <c r="T55" s="3">
        <f t="shared" si="87"/>
        <v>0.39455782312925169</v>
      </c>
      <c r="U55" s="3">
        <f t="shared" si="88"/>
        <v>2.7210884353741496E-2</v>
      </c>
      <c r="V55" s="3">
        <f t="shared" si="89"/>
        <v>0</v>
      </c>
      <c r="W55" s="3">
        <f t="shared" si="90"/>
        <v>0</v>
      </c>
      <c r="AA55">
        <v>8</v>
      </c>
      <c r="AB55" s="3">
        <f t="shared" si="91"/>
        <v>0</v>
      </c>
      <c r="AC55" s="3">
        <f t="shared" si="92"/>
        <v>0</v>
      </c>
      <c r="AD55" s="3">
        <f t="shared" si="93"/>
        <v>4.3795620437956206E-2</v>
      </c>
      <c r="AE55" s="2">
        <f t="shared" si="94"/>
        <v>0.46715328467153283</v>
      </c>
      <c r="AF55" s="3">
        <f t="shared" si="95"/>
        <v>0.48905109489051096</v>
      </c>
      <c r="AG55" s="3">
        <f t="shared" si="96"/>
        <v>0</v>
      </c>
      <c r="AH55" s="3">
        <f t="shared" si="97"/>
        <v>0</v>
      </c>
      <c r="AI55" s="3">
        <f t="shared" si="98"/>
        <v>0</v>
      </c>
      <c r="AJ55" s="3"/>
      <c r="AM55">
        <v>8</v>
      </c>
      <c r="AN55" s="3">
        <f t="shared" si="99"/>
        <v>0</v>
      </c>
      <c r="AO55" s="3">
        <f t="shared" si="100"/>
        <v>0</v>
      </c>
      <c r="AP55" s="3">
        <f t="shared" si="101"/>
        <v>0</v>
      </c>
      <c r="AQ55" s="2">
        <f t="shared" si="102"/>
        <v>0.61417322834645671</v>
      </c>
      <c r="AR55" s="3">
        <f t="shared" si="103"/>
        <v>0.38582677165354329</v>
      </c>
      <c r="AS55" s="3">
        <f t="shared" si="104"/>
        <v>0</v>
      </c>
      <c r="AT55" s="3">
        <f t="shared" si="105"/>
        <v>0</v>
      </c>
      <c r="AU55" s="3">
        <f t="shared" si="106"/>
        <v>0</v>
      </c>
      <c r="AY55">
        <v>8</v>
      </c>
      <c r="AZ55" s="3">
        <f t="shared" si="107"/>
        <v>0</v>
      </c>
      <c r="BA55" s="3">
        <f t="shared" si="108"/>
        <v>0</v>
      </c>
      <c r="BB55" s="3">
        <f t="shared" si="109"/>
        <v>0</v>
      </c>
      <c r="BC55" s="2">
        <f t="shared" si="110"/>
        <v>0.70085470085470081</v>
      </c>
      <c r="BD55" s="3">
        <f t="shared" si="111"/>
        <v>0.29914529914529914</v>
      </c>
      <c r="BE55" s="3">
        <f t="shared" si="112"/>
        <v>0</v>
      </c>
      <c r="BF55" s="3">
        <f t="shared" si="113"/>
        <v>0</v>
      </c>
      <c r="BG55" s="3">
        <f t="shared" si="114"/>
        <v>0</v>
      </c>
      <c r="BK55">
        <v>8</v>
      </c>
      <c r="BL55" s="3">
        <f t="shared" si="115"/>
        <v>0</v>
      </c>
      <c r="BM55" s="3">
        <f t="shared" si="116"/>
        <v>0</v>
      </c>
      <c r="BN55" s="3">
        <f t="shared" si="117"/>
        <v>0</v>
      </c>
      <c r="BO55" s="2">
        <f t="shared" si="118"/>
        <v>0.7289719626168224</v>
      </c>
      <c r="BP55" s="3">
        <f t="shared" si="119"/>
        <v>0.27102803738317754</v>
      </c>
      <c r="BQ55" s="3">
        <f t="shared" si="120"/>
        <v>0</v>
      </c>
      <c r="BR55" s="3">
        <f t="shared" si="121"/>
        <v>0</v>
      </c>
      <c r="BS55" s="3">
        <f t="shared" si="122"/>
        <v>0</v>
      </c>
      <c r="BW55">
        <v>8</v>
      </c>
      <c r="BX55" s="3">
        <f t="shared" si="123"/>
        <v>0</v>
      </c>
      <c r="BY55" s="3">
        <f t="shared" si="124"/>
        <v>0</v>
      </c>
      <c r="BZ55" s="3">
        <f t="shared" si="125"/>
        <v>0</v>
      </c>
      <c r="CA55" s="2">
        <f t="shared" si="126"/>
        <v>0.74226804123711343</v>
      </c>
      <c r="CB55" s="3">
        <f t="shared" si="127"/>
        <v>0.25773195876288657</v>
      </c>
      <c r="CC55" s="3">
        <f t="shared" si="128"/>
        <v>0</v>
      </c>
      <c r="CD55" s="3">
        <f t="shared" si="129"/>
        <v>0</v>
      </c>
      <c r="CE55" s="3">
        <f t="shared" si="130"/>
        <v>0</v>
      </c>
      <c r="CI55">
        <v>8</v>
      </c>
      <c r="CJ55" s="3">
        <f t="shared" si="131"/>
        <v>0</v>
      </c>
      <c r="CK55" s="3">
        <f t="shared" si="132"/>
        <v>0</v>
      </c>
      <c r="CL55" s="3">
        <f t="shared" si="133"/>
        <v>0</v>
      </c>
      <c r="CM55" s="2">
        <f t="shared" si="134"/>
        <v>0.73563218390804597</v>
      </c>
      <c r="CN55" s="3">
        <f t="shared" si="135"/>
        <v>0.26436781609195403</v>
      </c>
      <c r="CO55" s="3">
        <f t="shared" si="136"/>
        <v>0</v>
      </c>
      <c r="CP55" s="3">
        <f t="shared" si="137"/>
        <v>0</v>
      </c>
      <c r="CQ55" s="3">
        <f t="shared" si="138"/>
        <v>0</v>
      </c>
    </row>
    <row r="56" spans="1:95" x14ac:dyDescent="0.25">
      <c r="B56">
        <v>4</v>
      </c>
      <c r="C56" s="3">
        <f t="shared" si="75"/>
        <v>0</v>
      </c>
      <c r="D56" s="3">
        <f t="shared" si="76"/>
        <v>0</v>
      </c>
      <c r="E56" s="3">
        <f t="shared" si="77"/>
        <v>8.9171974522292988E-2</v>
      </c>
      <c r="F56" s="3">
        <f t="shared" si="78"/>
        <v>0.22292993630573249</v>
      </c>
      <c r="G56" s="2">
        <f t="shared" si="79"/>
        <v>0.32484076433121017</v>
      </c>
      <c r="H56" s="3">
        <f t="shared" si="80"/>
        <v>0.24840764331210191</v>
      </c>
      <c r="I56" s="3">
        <f t="shared" si="81"/>
        <v>2.5477707006369428E-2</v>
      </c>
      <c r="J56" s="3">
        <f t="shared" si="82"/>
        <v>8.9171974522292988E-2</v>
      </c>
      <c r="O56">
        <v>4</v>
      </c>
      <c r="P56" s="3">
        <f t="shared" si="83"/>
        <v>0</v>
      </c>
      <c r="Q56" s="3">
        <f t="shared" si="84"/>
        <v>0</v>
      </c>
      <c r="R56" s="3">
        <f t="shared" si="85"/>
        <v>0</v>
      </c>
      <c r="S56" s="3">
        <f t="shared" si="86"/>
        <v>0.23129251700680273</v>
      </c>
      <c r="T56" s="2">
        <f t="shared" si="87"/>
        <v>0.5374149659863946</v>
      </c>
      <c r="U56" s="3">
        <f t="shared" si="88"/>
        <v>0.16326530612244897</v>
      </c>
      <c r="V56" s="3">
        <f t="shared" si="89"/>
        <v>4.7619047619047616E-2</v>
      </c>
      <c r="W56" s="3">
        <f t="shared" si="90"/>
        <v>2.0408163265306121E-2</v>
      </c>
      <c r="AA56">
        <v>4</v>
      </c>
      <c r="AB56" s="3">
        <f t="shared" si="91"/>
        <v>0</v>
      </c>
      <c r="AC56" s="3">
        <f t="shared" si="92"/>
        <v>0</v>
      </c>
      <c r="AD56" s="3">
        <f t="shared" si="93"/>
        <v>0</v>
      </c>
      <c r="AE56" s="3">
        <f t="shared" si="94"/>
        <v>0.17518248175182483</v>
      </c>
      <c r="AF56" s="2">
        <f t="shared" si="95"/>
        <v>0.7007299270072993</v>
      </c>
      <c r="AG56" s="3">
        <f t="shared" si="96"/>
        <v>0.10948905109489052</v>
      </c>
      <c r="AH56" s="3">
        <f t="shared" si="97"/>
        <v>1.4598540145985401E-2</v>
      </c>
      <c r="AI56" s="3">
        <f t="shared" si="98"/>
        <v>0</v>
      </c>
      <c r="AJ56" s="3"/>
      <c r="AM56">
        <v>4</v>
      </c>
      <c r="AN56" s="3">
        <f t="shared" si="99"/>
        <v>0</v>
      </c>
      <c r="AO56" s="3">
        <f t="shared" si="100"/>
        <v>0</v>
      </c>
      <c r="AP56" s="3">
        <f t="shared" si="101"/>
        <v>0</v>
      </c>
      <c r="AQ56" s="3">
        <f t="shared" si="102"/>
        <v>0.11811023622047244</v>
      </c>
      <c r="AR56" s="2">
        <f t="shared" si="103"/>
        <v>0.81889763779527558</v>
      </c>
      <c r="AS56" s="3">
        <f t="shared" si="104"/>
        <v>6.2992125984251968E-2</v>
      </c>
      <c r="AT56" s="3">
        <f t="shared" si="105"/>
        <v>0</v>
      </c>
      <c r="AU56" s="3">
        <f t="shared" si="106"/>
        <v>0</v>
      </c>
      <c r="AY56">
        <v>4</v>
      </c>
      <c r="AZ56" s="3">
        <f t="shared" si="107"/>
        <v>0</v>
      </c>
      <c r="BA56" s="3">
        <f t="shared" si="108"/>
        <v>0</v>
      </c>
      <c r="BB56" s="3">
        <f t="shared" si="109"/>
        <v>0</v>
      </c>
      <c r="BC56" s="3">
        <f t="shared" si="110"/>
        <v>0</v>
      </c>
      <c r="BD56" s="2">
        <f t="shared" si="111"/>
        <v>0.97435897435897434</v>
      </c>
      <c r="BE56" s="3">
        <f t="shared" si="112"/>
        <v>2.564102564102564E-2</v>
      </c>
      <c r="BF56" s="3">
        <f t="shared" si="113"/>
        <v>0</v>
      </c>
      <c r="BG56" s="3">
        <f t="shared" si="114"/>
        <v>0</v>
      </c>
      <c r="BK56">
        <v>4</v>
      </c>
      <c r="BL56" s="3">
        <f t="shared" si="115"/>
        <v>0</v>
      </c>
      <c r="BM56" s="3">
        <f t="shared" si="116"/>
        <v>0</v>
      </c>
      <c r="BN56" s="3">
        <f t="shared" si="117"/>
        <v>0</v>
      </c>
      <c r="BO56" s="3">
        <f t="shared" si="118"/>
        <v>0</v>
      </c>
      <c r="BP56" s="2">
        <f t="shared" si="119"/>
        <v>1</v>
      </c>
      <c r="BQ56" s="3">
        <f t="shared" si="120"/>
        <v>0</v>
      </c>
      <c r="BR56" s="3">
        <f t="shared" si="121"/>
        <v>0</v>
      </c>
      <c r="BS56" s="3">
        <f t="shared" si="122"/>
        <v>0</v>
      </c>
      <c r="BW56">
        <v>4</v>
      </c>
      <c r="BX56" s="3">
        <f t="shared" si="123"/>
        <v>0</v>
      </c>
      <c r="BY56" s="3">
        <f t="shared" si="124"/>
        <v>0</v>
      </c>
      <c r="BZ56" s="3">
        <f t="shared" si="125"/>
        <v>0</v>
      </c>
      <c r="CA56" s="3">
        <f t="shared" si="126"/>
        <v>0</v>
      </c>
      <c r="CB56" s="2">
        <f t="shared" si="127"/>
        <v>1</v>
      </c>
      <c r="CC56" s="3">
        <f t="shared" si="128"/>
        <v>0</v>
      </c>
      <c r="CD56" s="3">
        <f t="shared" si="129"/>
        <v>0</v>
      </c>
      <c r="CE56" s="3">
        <f t="shared" si="130"/>
        <v>0</v>
      </c>
      <c r="CI56">
        <v>4</v>
      </c>
      <c r="CJ56" s="3">
        <f t="shared" si="131"/>
        <v>0</v>
      </c>
      <c r="CK56" s="3">
        <f t="shared" si="132"/>
        <v>0</v>
      </c>
      <c r="CL56" s="3">
        <f t="shared" si="133"/>
        <v>0</v>
      </c>
      <c r="CM56" s="3">
        <f t="shared" si="134"/>
        <v>0</v>
      </c>
      <c r="CN56" s="2">
        <f t="shared" si="135"/>
        <v>1</v>
      </c>
      <c r="CO56" s="3">
        <f t="shared" si="136"/>
        <v>0</v>
      </c>
      <c r="CP56" s="3">
        <f t="shared" si="137"/>
        <v>0</v>
      </c>
      <c r="CQ56" s="3">
        <f t="shared" si="138"/>
        <v>0</v>
      </c>
    </row>
    <row r="57" spans="1:95" x14ac:dyDescent="0.25">
      <c r="B57">
        <v>3</v>
      </c>
      <c r="C57" s="3">
        <f t="shared" si="75"/>
        <v>0</v>
      </c>
      <c r="D57" s="3">
        <f t="shared" si="76"/>
        <v>0</v>
      </c>
      <c r="E57" s="3">
        <f t="shared" si="77"/>
        <v>0</v>
      </c>
      <c r="F57" s="3">
        <f t="shared" si="78"/>
        <v>5.7324840764331211E-2</v>
      </c>
      <c r="G57" s="3">
        <f t="shared" si="79"/>
        <v>9.5541401273885357E-2</v>
      </c>
      <c r="H57" s="2">
        <f t="shared" si="80"/>
        <v>0.40764331210191085</v>
      </c>
      <c r="I57" s="3">
        <f t="shared" si="81"/>
        <v>0.21019108280254778</v>
      </c>
      <c r="J57" s="3">
        <f t="shared" si="82"/>
        <v>0.22929936305732485</v>
      </c>
      <c r="O57">
        <v>3</v>
      </c>
      <c r="P57" s="3">
        <f t="shared" si="83"/>
        <v>0</v>
      </c>
      <c r="Q57" s="3">
        <f t="shared" si="84"/>
        <v>0</v>
      </c>
      <c r="R57" s="3">
        <f t="shared" si="85"/>
        <v>0</v>
      </c>
      <c r="S57" s="3">
        <f t="shared" si="86"/>
        <v>0</v>
      </c>
      <c r="T57" s="3">
        <f t="shared" si="87"/>
        <v>0.11564625850340136</v>
      </c>
      <c r="U57" s="2">
        <f t="shared" si="88"/>
        <v>0.55102040816326525</v>
      </c>
      <c r="V57" s="3">
        <f t="shared" si="89"/>
        <v>0.17006802721088435</v>
      </c>
      <c r="W57" s="3">
        <f t="shared" si="90"/>
        <v>0.16326530612244897</v>
      </c>
      <c r="AA57">
        <v>3</v>
      </c>
      <c r="AB57" s="3">
        <f t="shared" si="91"/>
        <v>0</v>
      </c>
      <c r="AC57" s="3">
        <f t="shared" si="92"/>
        <v>0</v>
      </c>
      <c r="AD57" s="3">
        <f t="shared" si="93"/>
        <v>0</v>
      </c>
      <c r="AE57" s="3">
        <f t="shared" si="94"/>
        <v>0</v>
      </c>
      <c r="AF57" s="3">
        <f t="shared" si="95"/>
        <v>2.9197080291970802E-2</v>
      </c>
      <c r="AG57" s="2">
        <f t="shared" si="96"/>
        <v>0.72992700729927007</v>
      </c>
      <c r="AH57" s="3">
        <f t="shared" si="97"/>
        <v>8.7591240875912413E-2</v>
      </c>
      <c r="AI57" s="3">
        <f t="shared" si="98"/>
        <v>0.15328467153284672</v>
      </c>
      <c r="AJ57" s="3"/>
      <c r="AM57">
        <v>3</v>
      </c>
      <c r="AN57" s="3">
        <f t="shared" si="99"/>
        <v>0</v>
      </c>
      <c r="AO57" s="3">
        <f t="shared" si="100"/>
        <v>0</v>
      </c>
      <c r="AP57" s="3">
        <f t="shared" si="101"/>
        <v>0</v>
      </c>
      <c r="AQ57" s="3">
        <f t="shared" si="102"/>
        <v>0</v>
      </c>
      <c r="AR57" s="3">
        <f t="shared" si="103"/>
        <v>0</v>
      </c>
      <c r="AS57" s="2">
        <f t="shared" si="104"/>
        <v>0.83464566929133854</v>
      </c>
      <c r="AT57" s="3">
        <f t="shared" si="105"/>
        <v>1.5748031496062992E-2</v>
      </c>
      <c r="AU57" s="3">
        <f t="shared" si="106"/>
        <v>0.14960629921259844</v>
      </c>
      <c r="AY57">
        <v>3</v>
      </c>
      <c r="AZ57" s="3">
        <f t="shared" si="107"/>
        <v>0</v>
      </c>
      <c r="BA57" s="3">
        <f t="shared" si="108"/>
        <v>0</v>
      </c>
      <c r="BB57" s="3">
        <f t="shared" si="109"/>
        <v>0</v>
      </c>
      <c r="BC57" s="3">
        <f t="shared" si="110"/>
        <v>0</v>
      </c>
      <c r="BD57" s="3">
        <f t="shared" si="111"/>
        <v>0</v>
      </c>
      <c r="BE57" s="2">
        <f t="shared" si="112"/>
        <v>0.82905982905982911</v>
      </c>
      <c r="BF57" s="3">
        <f t="shared" si="113"/>
        <v>1.7094017094017096E-2</v>
      </c>
      <c r="BG57" s="3">
        <f t="shared" si="114"/>
        <v>0.15384615384615385</v>
      </c>
      <c r="BK57">
        <v>3</v>
      </c>
      <c r="BL57" s="3">
        <f t="shared" si="115"/>
        <v>0</v>
      </c>
      <c r="BM57" s="3">
        <f t="shared" si="116"/>
        <v>0</v>
      </c>
      <c r="BN57" s="3">
        <f t="shared" si="117"/>
        <v>0</v>
      </c>
      <c r="BO57" s="3">
        <f t="shared" si="118"/>
        <v>0</v>
      </c>
      <c r="BP57" s="3">
        <f t="shared" si="119"/>
        <v>0</v>
      </c>
      <c r="BQ57" s="2">
        <f t="shared" si="120"/>
        <v>0.82242990654205606</v>
      </c>
      <c r="BR57" s="3">
        <f t="shared" si="121"/>
        <v>2.8037383177570093E-2</v>
      </c>
      <c r="BS57" s="3">
        <f t="shared" si="122"/>
        <v>0.14953271028037382</v>
      </c>
      <c r="BW57">
        <v>3</v>
      </c>
      <c r="BX57" s="3">
        <f t="shared" si="123"/>
        <v>0</v>
      </c>
      <c r="BY57" s="3">
        <f t="shared" si="124"/>
        <v>0</v>
      </c>
      <c r="BZ57" s="3">
        <f t="shared" si="125"/>
        <v>0</v>
      </c>
      <c r="CA57" s="3">
        <f t="shared" si="126"/>
        <v>0</v>
      </c>
      <c r="CB57" s="3">
        <f t="shared" si="127"/>
        <v>0</v>
      </c>
      <c r="CC57" s="2">
        <f t="shared" si="128"/>
        <v>0.80412371134020622</v>
      </c>
      <c r="CD57" s="3">
        <f t="shared" si="129"/>
        <v>4.1237113402061855E-2</v>
      </c>
      <c r="CE57" s="3">
        <f t="shared" si="130"/>
        <v>0.15463917525773196</v>
      </c>
      <c r="CI57">
        <v>3</v>
      </c>
      <c r="CJ57" s="3">
        <f t="shared" si="131"/>
        <v>0</v>
      </c>
      <c r="CK57" s="3">
        <f t="shared" si="132"/>
        <v>0</v>
      </c>
      <c r="CL57" s="3">
        <f t="shared" si="133"/>
        <v>0</v>
      </c>
      <c r="CM57" s="3">
        <f t="shared" si="134"/>
        <v>0</v>
      </c>
      <c r="CN57" s="3">
        <f t="shared" si="135"/>
        <v>0</v>
      </c>
      <c r="CO57" s="2">
        <f t="shared" si="136"/>
        <v>0.7931034482758621</v>
      </c>
      <c r="CP57" s="3">
        <f t="shared" si="137"/>
        <v>4.5977011494252873E-2</v>
      </c>
      <c r="CQ57" s="3">
        <f t="shared" si="138"/>
        <v>0.16091954022988506</v>
      </c>
    </row>
    <row r="58" spans="1:95" x14ac:dyDescent="0.25">
      <c r="B58">
        <v>2</v>
      </c>
      <c r="C58" s="3">
        <f t="shared" si="75"/>
        <v>0</v>
      </c>
      <c r="D58" s="3">
        <f t="shared" si="76"/>
        <v>0</v>
      </c>
      <c r="E58" s="3">
        <f t="shared" si="77"/>
        <v>1.2738853503184714E-2</v>
      </c>
      <c r="F58" s="3">
        <f t="shared" si="78"/>
        <v>3.8216560509554139E-2</v>
      </c>
      <c r="G58" s="3">
        <f t="shared" si="79"/>
        <v>0.11464968152866242</v>
      </c>
      <c r="H58" s="3">
        <f t="shared" si="80"/>
        <v>0.31847133757961782</v>
      </c>
      <c r="I58" s="2">
        <f t="shared" si="81"/>
        <v>0.21019108280254778</v>
      </c>
      <c r="J58" s="3">
        <f t="shared" si="82"/>
        <v>0.30573248407643311</v>
      </c>
      <c r="O58">
        <v>2</v>
      </c>
      <c r="P58" s="3">
        <f t="shared" si="83"/>
        <v>0</v>
      </c>
      <c r="Q58" s="3">
        <f t="shared" si="84"/>
        <v>0</v>
      </c>
      <c r="R58" s="3">
        <f t="shared" si="85"/>
        <v>0</v>
      </c>
      <c r="S58" s="3">
        <f t="shared" si="86"/>
        <v>0</v>
      </c>
      <c r="T58" s="3">
        <f t="shared" si="87"/>
        <v>7.4829931972789115E-2</v>
      </c>
      <c r="U58" s="3">
        <f t="shared" si="88"/>
        <v>0.43537414965986393</v>
      </c>
      <c r="V58" s="2">
        <f t="shared" si="89"/>
        <v>0.31292517006802723</v>
      </c>
      <c r="W58" s="3">
        <f t="shared" si="90"/>
        <v>0.17687074829931973</v>
      </c>
      <c r="AA58">
        <v>2</v>
      </c>
      <c r="AB58" s="3">
        <f t="shared" si="91"/>
        <v>0</v>
      </c>
      <c r="AC58" s="3">
        <f t="shared" si="92"/>
        <v>0</v>
      </c>
      <c r="AD58" s="3">
        <f t="shared" si="93"/>
        <v>0</v>
      </c>
      <c r="AE58" s="3">
        <f t="shared" si="94"/>
        <v>0</v>
      </c>
      <c r="AF58" s="3">
        <f t="shared" si="95"/>
        <v>6.569343065693431E-2</v>
      </c>
      <c r="AG58" s="3">
        <f t="shared" si="96"/>
        <v>0.48175182481751827</v>
      </c>
      <c r="AH58" s="2">
        <f t="shared" si="97"/>
        <v>0.40875912408759124</v>
      </c>
      <c r="AI58" s="3">
        <f t="shared" si="98"/>
        <v>4.3795620437956206E-2</v>
      </c>
      <c r="AJ58" s="3"/>
      <c r="AM58">
        <v>2</v>
      </c>
      <c r="AN58" s="3">
        <f t="shared" si="99"/>
        <v>0</v>
      </c>
      <c r="AO58" s="3">
        <f t="shared" si="100"/>
        <v>0</v>
      </c>
      <c r="AP58" s="3">
        <f t="shared" si="101"/>
        <v>0</v>
      </c>
      <c r="AQ58" s="3">
        <f t="shared" si="102"/>
        <v>0</v>
      </c>
      <c r="AR58" s="3">
        <f t="shared" si="103"/>
        <v>0</v>
      </c>
      <c r="AS58" s="3">
        <f t="shared" si="104"/>
        <v>0.57480314960629919</v>
      </c>
      <c r="AT58" s="2">
        <f t="shared" si="105"/>
        <v>0.42519685039370081</v>
      </c>
      <c r="AU58" s="3">
        <f t="shared" si="106"/>
        <v>0</v>
      </c>
      <c r="AY58">
        <v>2</v>
      </c>
      <c r="AZ58" s="3">
        <f t="shared" si="107"/>
        <v>0</v>
      </c>
      <c r="BA58" s="3">
        <f t="shared" si="108"/>
        <v>0</v>
      </c>
      <c r="BB58" s="3">
        <f t="shared" si="109"/>
        <v>0</v>
      </c>
      <c r="BC58" s="3">
        <f t="shared" si="110"/>
        <v>0</v>
      </c>
      <c r="BD58" s="3">
        <f t="shared" si="111"/>
        <v>0</v>
      </c>
      <c r="BE58" s="3">
        <f t="shared" si="112"/>
        <v>0.63247863247863245</v>
      </c>
      <c r="BF58" s="2">
        <f t="shared" si="113"/>
        <v>0.36752136752136755</v>
      </c>
      <c r="BG58" s="3">
        <f t="shared" si="114"/>
        <v>0</v>
      </c>
      <c r="BK58">
        <v>2</v>
      </c>
      <c r="BL58" s="3">
        <f t="shared" si="115"/>
        <v>0</v>
      </c>
      <c r="BM58" s="3">
        <f t="shared" si="116"/>
        <v>0</v>
      </c>
      <c r="BN58" s="3">
        <f t="shared" si="117"/>
        <v>0</v>
      </c>
      <c r="BO58" s="3">
        <f t="shared" si="118"/>
        <v>0</v>
      </c>
      <c r="BP58" s="3">
        <f t="shared" si="119"/>
        <v>0</v>
      </c>
      <c r="BQ58" s="3">
        <f t="shared" si="120"/>
        <v>0.61682242990654201</v>
      </c>
      <c r="BR58" s="2">
        <f t="shared" si="121"/>
        <v>0.38317757009345793</v>
      </c>
      <c r="BS58" s="3">
        <f t="shared" si="122"/>
        <v>0</v>
      </c>
      <c r="BW58">
        <v>2</v>
      </c>
      <c r="BX58" s="3">
        <f t="shared" si="123"/>
        <v>0</v>
      </c>
      <c r="BY58" s="3">
        <f t="shared" si="124"/>
        <v>0</v>
      </c>
      <c r="BZ58" s="3">
        <f t="shared" si="125"/>
        <v>0</v>
      </c>
      <c r="CA58" s="3">
        <f t="shared" si="126"/>
        <v>0</v>
      </c>
      <c r="CB58" s="3">
        <f t="shared" si="127"/>
        <v>0</v>
      </c>
      <c r="CC58" s="3">
        <f t="shared" si="128"/>
        <v>0.60824742268041232</v>
      </c>
      <c r="CD58" s="2">
        <f t="shared" si="129"/>
        <v>0.39175257731958762</v>
      </c>
      <c r="CE58" s="3">
        <f t="shared" si="130"/>
        <v>0</v>
      </c>
      <c r="CI58">
        <v>2</v>
      </c>
      <c r="CJ58" s="3">
        <f t="shared" si="131"/>
        <v>0</v>
      </c>
      <c r="CK58" s="3">
        <f t="shared" si="132"/>
        <v>0</v>
      </c>
      <c r="CL58" s="3">
        <f t="shared" si="133"/>
        <v>0</v>
      </c>
      <c r="CM58" s="3">
        <f t="shared" si="134"/>
        <v>0</v>
      </c>
      <c r="CN58" s="3">
        <f t="shared" si="135"/>
        <v>0</v>
      </c>
      <c r="CO58" s="3">
        <f t="shared" si="136"/>
        <v>0.5977011494252874</v>
      </c>
      <c r="CP58" s="2">
        <f t="shared" si="137"/>
        <v>0.40229885057471265</v>
      </c>
      <c r="CQ58" s="3">
        <f t="shared" si="138"/>
        <v>0</v>
      </c>
    </row>
    <row r="59" spans="1:95" x14ac:dyDescent="0.25">
      <c r="B59">
        <v>1</v>
      </c>
      <c r="C59" s="3">
        <f t="shared" si="75"/>
        <v>0</v>
      </c>
      <c r="D59" s="3">
        <f t="shared" si="76"/>
        <v>0</v>
      </c>
      <c r="E59" s="3">
        <f t="shared" si="77"/>
        <v>0</v>
      </c>
      <c r="F59" s="3">
        <f t="shared" si="78"/>
        <v>0</v>
      </c>
      <c r="G59" s="3">
        <f t="shared" si="79"/>
        <v>0</v>
      </c>
      <c r="H59" s="3">
        <f t="shared" si="80"/>
        <v>4.4585987261146494E-2</v>
      </c>
      <c r="I59" s="3">
        <f t="shared" si="81"/>
        <v>0.36942675159235666</v>
      </c>
      <c r="J59" s="2">
        <f t="shared" si="82"/>
        <v>0.5859872611464968</v>
      </c>
      <c r="O59">
        <v>1</v>
      </c>
      <c r="P59" s="3">
        <f t="shared" si="83"/>
        <v>0</v>
      </c>
      <c r="Q59" s="3">
        <f t="shared" si="84"/>
        <v>0</v>
      </c>
      <c r="R59" s="3">
        <f t="shared" si="85"/>
        <v>0</v>
      </c>
      <c r="S59" s="3">
        <f t="shared" si="86"/>
        <v>0</v>
      </c>
      <c r="T59" s="3">
        <f t="shared" si="87"/>
        <v>0</v>
      </c>
      <c r="U59" s="3">
        <f t="shared" si="88"/>
        <v>1.3605442176870748E-2</v>
      </c>
      <c r="V59" s="3">
        <f t="shared" si="89"/>
        <v>0.3401360544217687</v>
      </c>
      <c r="W59" s="2">
        <f t="shared" si="90"/>
        <v>0.6462585034013606</v>
      </c>
      <c r="AA59">
        <v>1</v>
      </c>
      <c r="AB59" s="3">
        <f t="shared" si="91"/>
        <v>0</v>
      </c>
      <c r="AC59" s="3">
        <f t="shared" si="92"/>
        <v>0</v>
      </c>
      <c r="AD59" s="3">
        <f t="shared" si="93"/>
        <v>0</v>
      </c>
      <c r="AE59" s="3">
        <f t="shared" si="94"/>
        <v>0</v>
      </c>
      <c r="AF59" s="3">
        <f t="shared" si="95"/>
        <v>0</v>
      </c>
      <c r="AG59" s="3">
        <f t="shared" si="96"/>
        <v>0</v>
      </c>
      <c r="AH59" s="3">
        <f t="shared" si="97"/>
        <v>0.32846715328467152</v>
      </c>
      <c r="AI59" s="2">
        <f t="shared" si="98"/>
        <v>0.67153284671532842</v>
      </c>
      <c r="AJ59" s="2"/>
      <c r="AM59">
        <v>1</v>
      </c>
      <c r="AN59" s="3">
        <f t="shared" si="99"/>
        <v>0</v>
      </c>
      <c r="AO59" s="3">
        <f t="shared" si="100"/>
        <v>0</v>
      </c>
      <c r="AP59" s="3">
        <f t="shared" si="101"/>
        <v>0</v>
      </c>
      <c r="AQ59" s="3">
        <f t="shared" si="102"/>
        <v>0</v>
      </c>
      <c r="AR59" s="3">
        <f t="shared" si="103"/>
        <v>0</v>
      </c>
      <c r="AS59" s="3">
        <f t="shared" si="104"/>
        <v>0</v>
      </c>
      <c r="AT59" s="3">
        <f t="shared" si="105"/>
        <v>0.33858267716535434</v>
      </c>
      <c r="AU59" s="2">
        <f t="shared" si="106"/>
        <v>0.66141732283464572</v>
      </c>
      <c r="AY59">
        <v>1</v>
      </c>
      <c r="AZ59" s="3">
        <f t="shared" si="107"/>
        <v>0</v>
      </c>
      <c r="BA59" s="3">
        <f t="shared" si="108"/>
        <v>0</v>
      </c>
      <c r="BB59" s="3">
        <f t="shared" si="109"/>
        <v>0</v>
      </c>
      <c r="BC59" s="3">
        <f t="shared" si="110"/>
        <v>0</v>
      </c>
      <c r="BD59" s="3">
        <f t="shared" si="111"/>
        <v>0</v>
      </c>
      <c r="BE59" s="3">
        <f t="shared" si="112"/>
        <v>0</v>
      </c>
      <c r="BF59" s="3">
        <f t="shared" si="113"/>
        <v>0.37606837606837606</v>
      </c>
      <c r="BG59" s="2">
        <f t="shared" si="114"/>
        <v>0.62393162393162394</v>
      </c>
      <c r="BK59">
        <v>1</v>
      </c>
      <c r="BL59" s="3">
        <f t="shared" si="115"/>
        <v>0</v>
      </c>
      <c r="BM59" s="3">
        <f t="shared" si="116"/>
        <v>0</v>
      </c>
      <c r="BN59" s="3">
        <f t="shared" si="117"/>
        <v>0</v>
      </c>
      <c r="BO59" s="3">
        <f t="shared" si="118"/>
        <v>0</v>
      </c>
      <c r="BP59" s="3">
        <f t="shared" si="119"/>
        <v>0</v>
      </c>
      <c r="BQ59" s="3">
        <f t="shared" si="120"/>
        <v>0</v>
      </c>
      <c r="BR59" s="3">
        <f t="shared" si="121"/>
        <v>0.18691588785046728</v>
      </c>
      <c r="BS59" s="2">
        <f t="shared" si="122"/>
        <v>0.81308411214953269</v>
      </c>
      <c r="BW59">
        <v>1</v>
      </c>
      <c r="BX59" s="3">
        <f t="shared" si="123"/>
        <v>0</v>
      </c>
      <c r="BY59" s="3">
        <f t="shared" si="124"/>
        <v>0</v>
      </c>
      <c r="BZ59" s="3">
        <f t="shared" si="125"/>
        <v>0</v>
      </c>
      <c r="CA59" s="3">
        <f t="shared" si="126"/>
        <v>0</v>
      </c>
      <c r="CB59" s="3">
        <f t="shared" si="127"/>
        <v>0</v>
      </c>
      <c r="CC59" s="3">
        <f t="shared" si="128"/>
        <v>0</v>
      </c>
      <c r="CD59" s="3">
        <f t="shared" si="129"/>
        <v>4.1237113402061855E-2</v>
      </c>
      <c r="CE59" s="2">
        <f t="shared" si="130"/>
        <v>0.95876288659793818</v>
      </c>
      <c r="CI59">
        <v>1</v>
      </c>
      <c r="CJ59" s="3">
        <f t="shared" si="131"/>
        <v>0</v>
      </c>
      <c r="CK59" s="3">
        <f t="shared" si="132"/>
        <v>0</v>
      </c>
      <c r="CL59" s="3">
        <f t="shared" si="133"/>
        <v>0</v>
      </c>
      <c r="CM59" s="3">
        <f t="shared" si="134"/>
        <v>0</v>
      </c>
      <c r="CN59" s="3">
        <f t="shared" si="135"/>
        <v>0</v>
      </c>
      <c r="CO59" s="3">
        <f t="shared" si="136"/>
        <v>0</v>
      </c>
      <c r="CP59" s="3">
        <f t="shared" si="137"/>
        <v>0</v>
      </c>
      <c r="CQ59" s="2">
        <f t="shared" si="138"/>
        <v>1</v>
      </c>
    </row>
    <row r="63" spans="1:95" x14ac:dyDescent="0.25">
      <c r="C63" t="s">
        <v>3</v>
      </c>
      <c r="D63" s="4">
        <f xml:space="preserve"> SUM(C52,D53,E54,F55,G56,H57,I58,J59)/8</f>
        <v>0.41789072316824816</v>
      </c>
      <c r="P63" t="s">
        <v>3</v>
      </c>
      <c r="Q63" s="4">
        <f xml:space="preserve"> SUM(P52,Q53,R54,S55,T56,U57,V58,W59)/8</f>
        <v>0.52752743433139671</v>
      </c>
      <c r="AB63" t="s">
        <v>3</v>
      </c>
      <c r="AC63" s="4">
        <f xml:space="preserve"> SUM(AB52,AC53,AD54,AE55,AF56,AG57,AH58,AI59)/8</f>
        <v>0.59189464911776535</v>
      </c>
      <c r="AN63" t="s">
        <v>3</v>
      </c>
      <c r="AO63" s="4">
        <f xml:space="preserve"> SUM(AN52,AO53,AP54,AQ55,AR56,AS57,AT58,AU59)/8</f>
        <v>0.66915674002288172</v>
      </c>
      <c r="AZ63" t="s">
        <v>3</v>
      </c>
      <c r="BA63" s="4">
        <f xml:space="preserve"> SUM(AZ52,BA53,BB54,BC55,BD56,BE57,BF58,BG59)/8</f>
        <v>0.72012540937774583</v>
      </c>
      <c r="BL63" t="s">
        <v>3</v>
      </c>
      <c r="BM63" s="4">
        <f xml:space="preserve"> SUM(BL52,BM53,BN54,BO55,BP56,BQ57,BR58,BS59)/8</f>
        <v>0.76793284516812776</v>
      </c>
      <c r="BX63" t="s">
        <v>3</v>
      </c>
      <c r="BY63" s="4">
        <f xml:space="preserve"> SUM(BX52,BY53,BZ54,CA55,CB56,CC57,CD58,CE59)/8</f>
        <v>0.79862839198957225</v>
      </c>
      <c r="CJ63" t="s">
        <v>3</v>
      </c>
      <c r="CK63" s="4">
        <f xml:space="preserve"> SUM(CJ52,CK53,CL54,CM55,CN56,CO57,CP58,CQ59)/8</f>
        <v>0.817845947156292</v>
      </c>
    </row>
    <row r="64" spans="1:95" x14ac:dyDescent="0.25">
      <c r="C64" t="s">
        <v>4</v>
      </c>
      <c r="D64" s="4">
        <f>SUM(C52,D52,C53:E53,D54:F54,E55:G55,F56:H56,G57:I57,H58:J58,I59:J59)/8</f>
        <v>0.83390744832965047</v>
      </c>
      <c r="P64" t="s">
        <v>4</v>
      </c>
      <c r="Q64" s="4">
        <f>SUM(P52,Q52,P53:R53,Q54:S54,R55:T55,S56:U56,T57:V57,U58:W58,V59:W59)/8</f>
        <v>0.92571006504791686</v>
      </c>
      <c r="AB64" t="s">
        <v>4</v>
      </c>
      <c r="AC64" s="4">
        <f>SUM(AB52,AC52,AB53:AD53,AC54:AE54,AD55:AF55,AE56:AG56,AF57:AH57,AG58:AI58,AH59:AI59)/8</f>
        <v>0.96434421518478097</v>
      </c>
      <c r="AN64" t="s">
        <v>4</v>
      </c>
      <c r="AO64" s="4">
        <f>SUM(AN52,AO52,AN53:AP53,AO54:AQ54,AP55:AR55,AQ56:AS56,AR57:AT57,AS58:AU58,AT59:AU59)/8</f>
        <v>0.98129921259842523</v>
      </c>
      <c r="AZ64" t="s">
        <v>4</v>
      </c>
      <c r="BA64" s="4">
        <f>SUM(AZ52,BA52,AZ53:BB53,BA54:BC54,BB55:BD55,BC56:BE56,BD57:BF57,BE58:BG58,BF59:BG59)/8</f>
        <v>0.98076923076923084</v>
      </c>
      <c r="BL64" t="s">
        <v>4</v>
      </c>
      <c r="BM64" s="4">
        <f>SUM(BL52,BM52,BL53:BN53,BM54:BO54,BN55:BP55,BO56:BQ56,BP57:BR57,BQ58:BS58,BR59:BS59)/8</f>
        <v>0.98130841121495327</v>
      </c>
      <c r="BX64" t="s">
        <v>4</v>
      </c>
      <c r="BY64" s="4">
        <f>SUM(BX52,BY52,BX53:BZ53,BY54:CA54,BZ55:CB55,CA56:CC56,CB57:CD57,CC58:CE58,CD59:CE59)/8</f>
        <v>0.98067010309278346</v>
      </c>
      <c r="CJ64" t="s">
        <v>4</v>
      </c>
      <c r="CK64" s="4">
        <f>SUM(CJ52,CK52,CJ53:CL53,CK54:CM54,CL55:CN55,CM56:CO56,CN57:CP57,CO58:CQ58,CP59:CQ59)/8</f>
        <v>0.97988505747126442</v>
      </c>
    </row>
    <row r="65" spans="3:89" x14ac:dyDescent="0.25">
      <c r="C65" t="s">
        <v>5</v>
      </c>
      <c r="D65" s="4">
        <f>SUM(C52:E52,C53:F53,C54:G54,D55:H55,E56:I56,F57:J57,G58:J58,H59:J59)/8</f>
        <v>0.95519736557043211</v>
      </c>
      <c r="P65" t="s">
        <v>5</v>
      </c>
      <c r="Q65" s="4">
        <f>SUM(P52:R52,P53:S53,P54:T54,Q55:U55,R56:V56,S57:W57,T58:W58,U59:W59)/8</f>
        <v>0.98809523809523792</v>
      </c>
      <c r="AB65" t="s">
        <v>5</v>
      </c>
      <c r="AC65" s="4">
        <f>SUM(AB52:AD52,AB53:AE53,AB54:AF54,AC55:AG55,AD56:AH56,AE57:AI57,AF58:AI58,AG59:AI59)/8</f>
        <v>0.99452554744525579</v>
      </c>
      <c r="AN65" t="s">
        <v>5</v>
      </c>
      <c r="AO65" s="4">
        <f>SUM(AN52:AP52,AN53:AQ53,AN54:AR54,AO55:AS55,AP56:AT56,AQ57:AU57,AR58:AU58,AS59:AU59)/8</f>
        <v>1</v>
      </c>
      <c r="AZ65" t="s">
        <v>5</v>
      </c>
      <c r="BA65" s="4">
        <f>SUM(AZ52:BB52,AZ53:BC53,AZ54:BD54,BA55:BE55,BB56:BF56,BC57:BG57,BD58:BG58,BE59:BG59)/8</f>
        <v>1</v>
      </c>
      <c r="BL65" t="s">
        <v>5</v>
      </c>
      <c r="BM65" s="4">
        <f>SUM(BL52:BN52,BL53:BO53,BL54:BP54,BM55:BQ55,BN56:BR56,BO57:BS57,BP58:BS58,BQ59:BS59)/8</f>
        <v>1</v>
      </c>
      <c r="BX65" t="s">
        <v>5</v>
      </c>
      <c r="BY65" s="4">
        <f>SUM(BX52:BZ52,BX53:CA53,BX54:CB54,BY55:CC55,BZ56:CD56,CA57:CE57,CB58:CE58,CC59:CE59)/8</f>
        <v>1</v>
      </c>
      <c r="CJ65" t="s">
        <v>5</v>
      </c>
      <c r="CK65" s="4">
        <f>SUM(CJ52:CL52,CJ53:CM53,CJ54:CN54,CK55:CO55,CL56:CP56,CM57:CQ57,CN58:CQ58,CO59:CQ59)/8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7ACD-C265-4B07-A20E-FBD3BCBBBD4C}">
  <dimension ref="A3:BW71"/>
  <sheetViews>
    <sheetView topLeftCell="A13" workbookViewId="0">
      <selection activeCell="C24" sqref="C24"/>
    </sheetView>
  </sheetViews>
  <sheetFormatPr defaultRowHeight="15" x14ac:dyDescent="0.25"/>
  <sheetData>
    <row r="3" spans="1:75" x14ac:dyDescent="0.25">
      <c r="A3" t="s">
        <v>10</v>
      </c>
      <c r="L3" t="s">
        <v>11</v>
      </c>
      <c r="W3" t="s">
        <v>12</v>
      </c>
      <c r="AI3" t="s">
        <v>13</v>
      </c>
      <c r="AT3" t="s">
        <v>14</v>
      </c>
      <c r="BE3" t="s">
        <v>15</v>
      </c>
      <c r="BO3" t="s">
        <v>16</v>
      </c>
    </row>
    <row r="5" spans="1:75" s="5" customFormat="1" x14ac:dyDescent="0.25">
      <c r="A5" s="5" t="s">
        <v>17</v>
      </c>
      <c r="K5" s="9"/>
      <c r="V5" s="9"/>
      <c r="AH5" s="9"/>
      <c r="AS5" s="9"/>
      <c r="BD5" s="9"/>
      <c r="BN5" s="9"/>
    </row>
    <row r="6" spans="1:75" s="5" customFormat="1" x14ac:dyDescent="0.25">
      <c r="A6" s="23"/>
      <c r="B6" s="5" t="s">
        <v>1</v>
      </c>
      <c r="K6" s="9"/>
      <c r="L6" s="23"/>
      <c r="M6" s="5" t="s">
        <v>1</v>
      </c>
      <c r="V6" s="9"/>
      <c r="W6" s="23"/>
      <c r="X6" s="5" t="s">
        <v>1</v>
      </c>
      <c r="AH6" s="9"/>
      <c r="AI6" s="23"/>
      <c r="AJ6" s="5" t="s">
        <v>1</v>
      </c>
      <c r="AS6" s="9"/>
      <c r="AT6" s="23"/>
      <c r="AU6" s="5" t="s">
        <v>1</v>
      </c>
      <c r="BD6" s="9"/>
      <c r="BE6" s="23"/>
      <c r="BF6" s="5" t="s">
        <v>1</v>
      </c>
      <c r="BN6" s="9"/>
      <c r="BO6" s="23"/>
      <c r="BP6" s="5" t="s">
        <v>1</v>
      </c>
    </row>
    <row r="7" spans="1:75" s="5" customFormat="1" x14ac:dyDescent="0.25">
      <c r="A7" s="5" t="s">
        <v>0</v>
      </c>
      <c r="B7" s="24"/>
      <c r="C7" s="5" t="s">
        <v>2</v>
      </c>
      <c r="D7" s="5">
        <v>12</v>
      </c>
      <c r="E7" s="5">
        <v>8</v>
      </c>
      <c r="F7" s="5">
        <v>4</v>
      </c>
      <c r="G7" s="5">
        <v>3</v>
      </c>
      <c r="H7" s="5">
        <v>2</v>
      </c>
      <c r="I7" s="5">
        <v>1</v>
      </c>
      <c r="K7" s="9"/>
      <c r="L7" s="5" t="s">
        <v>0</v>
      </c>
      <c r="M7" s="24"/>
      <c r="N7" s="5" t="s">
        <v>2</v>
      </c>
      <c r="O7" s="5">
        <v>12</v>
      </c>
      <c r="P7" s="5">
        <v>8</v>
      </c>
      <c r="Q7" s="5">
        <v>4</v>
      </c>
      <c r="R7" s="5">
        <v>3</v>
      </c>
      <c r="S7" s="5">
        <v>2</v>
      </c>
      <c r="T7" s="5">
        <v>1</v>
      </c>
      <c r="V7" s="9"/>
      <c r="W7" s="5" t="s">
        <v>0</v>
      </c>
      <c r="X7" s="24"/>
      <c r="Y7" s="5" t="s">
        <v>2</v>
      </c>
      <c r="Z7" s="5">
        <v>12</v>
      </c>
      <c r="AA7" s="5">
        <v>8</v>
      </c>
      <c r="AB7" s="5">
        <v>4</v>
      </c>
      <c r="AC7" s="5">
        <v>3</v>
      </c>
      <c r="AD7" s="5">
        <v>2</v>
      </c>
      <c r="AE7" s="5">
        <v>1</v>
      </c>
      <c r="AH7" s="9"/>
      <c r="AI7" s="5" t="s">
        <v>0</v>
      </c>
      <c r="AJ7" s="24"/>
      <c r="AK7" s="5" t="s">
        <v>2</v>
      </c>
      <c r="AL7" s="5">
        <v>12</v>
      </c>
      <c r="AM7" s="5">
        <v>8</v>
      </c>
      <c r="AN7" s="5">
        <v>4</v>
      </c>
      <c r="AO7" s="5">
        <v>3</v>
      </c>
      <c r="AP7" s="5">
        <v>2</v>
      </c>
      <c r="AQ7" s="5">
        <v>1</v>
      </c>
      <c r="AS7" s="9"/>
      <c r="AT7" s="5" t="s">
        <v>0</v>
      </c>
      <c r="AU7" s="24"/>
      <c r="AV7" s="5" t="s">
        <v>2</v>
      </c>
      <c r="AW7" s="5">
        <v>12</v>
      </c>
      <c r="AX7" s="5">
        <v>8</v>
      </c>
      <c r="AY7" s="5">
        <v>4</v>
      </c>
      <c r="AZ7" s="5">
        <v>3</v>
      </c>
      <c r="BA7" s="5">
        <v>2</v>
      </c>
      <c r="BB7" s="5">
        <v>1</v>
      </c>
      <c r="BD7" s="9"/>
      <c r="BE7" s="5" t="s">
        <v>0</v>
      </c>
      <c r="BF7" s="24"/>
      <c r="BG7" s="5" t="s">
        <v>2</v>
      </c>
      <c r="BH7" s="5">
        <v>12</v>
      </c>
      <c r="BI7" s="5">
        <v>8</v>
      </c>
      <c r="BJ7" s="5">
        <v>4</v>
      </c>
      <c r="BK7" s="5">
        <v>3</v>
      </c>
      <c r="BL7" s="5">
        <v>2</v>
      </c>
      <c r="BM7" s="5">
        <v>1</v>
      </c>
      <c r="BN7" s="9"/>
      <c r="BO7" s="5" t="s">
        <v>0</v>
      </c>
      <c r="BP7" s="24"/>
      <c r="BQ7" s="5" t="s">
        <v>2</v>
      </c>
      <c r="BR7" s="5">
        <v>12</v>
      </c>
      <c r="BS7" s="5">
        <v>8</v>
      </c>
      <c r="BT7" s="5">
        <v>4</v>
      </c>
      <c r="BU7" s="5">
        <v>3</v>
      </c>
      <c r="BV7" s="5">
        <v>2</v>
      </c>
      <c r="BW7" s="5">
        <v>1</v>
      </c>
    </row>
    <row r="8" spans="1:75" s="5" customFormat="1" x14ac:dyDescent="0.25">
      <c r="B8" s="5" t="s">
        <v>2</v>
      </c>
      <c r="C8" s="13">
        <f>Sheet6!C17/Sheet6!K17</f>
        <v>0.99878787878787878</v>
      </c>
      <c r="D8" s="2">
        <f>Sheet6!D17/Sheet6!K17</f>
        <v>0</v>
      </c>
      <c r="E8" s="2">
        <f>Sheet6!E17/Sheet6!K17</f>
        <v>1.2121212121212121E-3</v>
      </c>
      <c r="F8" s="2">
        <f>Sheet6!F17/Sheet6!K17</f>
        <v>0</v>
      </c>
      <c r="G8" s="2">
        <f>Sheet6!G17/Sheet6!K17</f>
        <v>0</v>
      </c>
      <c r="H8" s="2">
        <f>Sheet6!H17/Sheet6!K17</f>
        <v>0</v>
      </c>
      <c r="I8" s="2">
        <f>Sheet6!I17/Sheet6!K17</f>
        <v>0</v>
      </c>
      <c r="K8" s="9"/>
      <c r="M8" s="5" t="s">
        <v>2</v>
      </c>
      <c r="N8" s="13">
        <f>Sheet6!N17/Sheet6!V17</f>
        <v>1</v>
      </c>
      <c r="O8" s="2">
        <f>Sheet6!O17/Sheet6!V17</f>
        <v>0</v>
      </c>
      <c r="P8" s="2">
        <f>Sheet6!P17/Sheet6!V17</f>
        <v>0</v>
      </c>
      <c r="Q8" s="2">
        <f>Sheet6!Q17/Sheet6!V17</f>
        <v>0</v>
      </c>
      <c r="R8" s="2">
        <f>Sheet6!R17/Sheet6!V17</f>
        <v>0</v>
      </c>
      <c r="S8" s="2">
        <f>Sheet6!S17/Sheet6!V17</f>
        <v>0</v>
      </c>
      <c r="T8" s="2">
        <f>Sheet6!T17/Sheet6!V17</f>
        <v>0</v>
      </c>
      <c r="V8" s="9"/>
      <c r="X8" s="5" t="s">
        <v>2</v>
      </c>
      <c r="Y8" s="13">
        <f>Sheet6!Y17/Sheet6!AG17</f>
        <v>1</v>
      </c>
      <c r="Z8" s="2">
        <f>Sheet6!Z17/Sheet6!AG17</f>
        <v>0</v>
      </c>
      <c r="AA8" s="2">
        <f>Sheet6!AA17/Sheet6!AG17</f>
        <v>0</v>
      </c>
      <c r="AB8" s="2">
        <f>Sheet6!AB17/Sheet6!AG17</f>
        <v>0</v>
      </c>
      <c r="AC8" s="2">
        <f>Sheet6!AC17/Sheet6!AG17</f>
        <v>0</v>
      </c>
      <c r="AD8" s="2">
        <f>Sheet6!AD17/Sheet6!AG17</f>
        <v>0</v>
      </c>
      <c r="AE8" s="2">
        <f>Sheet6!AE17/Sheet6!AG17</f>
        <v>0</v>
      </c>
      <c r="AH8" s="9"/>
      <c r="AJ8" s="5" t="s">
        <v>2</v>
      </c>
      <c r="AK8" s="13">
        <f>Sheet6!AK17/Sheet6!AS17</f>
        <v>1</v>
      </c>
      <c r="AL8" s="2">
        <f>Sheet6!AL17/Sheet6!AS17</f>
        <v>0</v>
      </c>
      <c r="AM8" s="2">
        <f>Sheet6!AM17/Sheet6!AS17</f>
        <v>0</v>
      </c>
      <c r="AN8" s="2">
        <f>Sheet6!AN17/Sheet6!AS17</f>
        <v>0</v>
      </c>
      <c r="AO8" s="2">
        <f>Sheet6!AO17/Sheet6!AS17</f>
        <v>0</v>
      </c>
      <c r="AP8" s="2">
        <f>Sheet6!AP17/Sheet6!AS17</f>
        <v>0</v>
      </c>
      <c r="AQ8" s="2">
        <f>Sheet6!AQ17/Sheet6!AS17</f>
        <v>0</v>
      </c>
      <c r="AS8" s="9"/>
      <c r="AU8" s="5" t="s">
        <v>2</v>
      </c>
      <c r="AV8" s="13">
        <f>Sheet6!AV17/Sheet6!BD17</f>
        <v>1</v>
      </c>
      <c r="AW8" s="2">
        <f>Sheet6!AW17/Sheet6!BD17</f>
        <v>0</v>
      </c>
      <c r="AX8" s="2">
        <f>Sheet6!AX17/Sheet6!BD17</f>
        <v>0</v>
      </c>
      <c r="AY8" s="2">
        <f>Sheet6!AY17/Sheet6!BD17</f>
        <v>0</v>
      </c>
      <c r="AZ8" s="2">
        <f>Sheet6!AZ17/Sheet6!BD17</f>
        <v>0</v>
      </c>
      <c r="BA8" s="2">
        <f>Sheet6!BA17/Sheet6!BD17</f>
        <v>0</v>
      </c>
      <c r="BB8" s="2">
        <f>Sheet6!BB17/Sheet6!BD17</f>
        <v>0</v>
      </c>
      <c r="BD8" s="9"/>
      <c r="BF8" s="5" t="s">
        <v>2</v>
      </c>
      <c r="BG8" s="13">
        <f>Sheet6!BG17/Sheet6!BN17</f>
        <v>1</v>
      </c>
      <c r="BH8" s="2">
        <f>Sheet6!BH17/Sheet6!BN17</f>
        <v>0</v>
      </c>
      <c r="BI8" s="2">
        <f>Sheet6!BI17/Sheet6!BN17</f>
        <v>0</v>
      </c>
      <c r="BJ8" s="2">
        <f>Sheet6!BJ17/Sheet6!BN17</f>
        <v>0</v>
      </c>
      <c r="BK8" s="2">
        <f>Sheet6!BK17/Sheet6!BN17</f>
        <v>0</v>
      </c>
      <c r="BL8" s="2">
        <f>Sheet6!BL17/Sheet6!BN17</f>
        <v>0</v>
      </c>
      <c r="BM8" s="2">
        <f>Sheet6!BM17/Sheet6!BN17</f>
        <v>0</v>
      </c>
      <c r="BN8" s="9"/>
      <c r="BP8" s="5" t="s">
        <v>2</v>
      </c>
      <c r="BQ8" s="13">
        <f>Sheet6!BQ17/Sheet6!BY17</f>
        <v>1</v>
      </c>
      <c r="BR8" s="2">
        <f>Sheet6!BR17/Sheet6!BY17</f>
        <v>0</v>
      </c>
      <c r="BS8" s="2">
        <f>Sheet6!BS17/Sheet6!BY17</f>
        <v>0</v>
      </c>
      <c r="BT8" s="2">
        <f>Sheet6!BT17/Sheet6!BY17</f>
        <v>0</v>
      </c>
      <c r="BU8" s="2">
        <f>Sheet6!BU17/Sheet6!BY17</f>
        <v>0</v>
      </c>
      <c r="BV8" s="2">
        <f>Sheet6!BV17/Sheet6!BY17</f>
        <v>0</v>
      </c>
      <c r="BW8" s="2">
        <f>Sheet6!BW17/Sheet6!BY17</f>
        <v>0</v>
      </c>
    </row>
    <row r="9" spans="1:75" s="5" customFormat="1" x14ac:dyDescent="0.25">
      <c r="B9" s="5">
        <v>12</v>
      </c>
      <c r="C9" s="2">
        <f>Sheet6!C18/Sheet6!K18</f>
        <v>0</v>
      </c>
      <c r="D9" s="13">
        <f>Sheet6!D18/Sheet6!K18</f>
        <v>0.50966183574879231</v>
      </c>
      <c r="E9" s="2">
        <f>Sheet6!E18/Sheet6!K18</f>
        <v>0.18840579710144928</v>
      </c>
      <c r="F9" s="2">
        <f>Sheet6!F18/Sheet6!K18</f>
        <v>0.1111111111111111</v>
      </c>
      <c r="G9" s="2">
        <f>Sheet6!G18/Sheet6!K18</f>
        <v>1.2077294685990338E-3</v>
      </c>
      <c r="H9" s="2">
        <f>Sheet6!H18/Sheet6!K18</f>
        <v>8.4541062801932368E-2</v>
      </c>
      <c r="I9" s="2">
        <f>Sheet6!I18/Sheet6!K18</f>
        <v>0.10507246376811594</v>
      </c>
      <c r="K9" s="9"/>
      <c r="M9" s="5">
        <v>12</v>
      </c>
      <c r="N9" s="2">
        <f>Sheet6!N18/Sheet6!V18</f>
        <v>0</v>
      </c>
      <c r="O9" s="13">
        <f>Sheet6!O18/Sheet6!V18</f>
        <v>0.52966101694915257</v>
      </c>
      <c r="P9" s="2">
        <f>Sheet6!P18/Sheet6!V18</f>
        <v>0.26977401129943501</v>
      </c>
      <c r="Q9" s="2">
        <f>Sheet6!Q18/Sheet6!V18</f>
        <v>0.1652542372881356</v>
      </c>
      <c r="R9" s="2">
        <f>Sheet6!R18/Sheet6!V18</f>
        <v>1.4124293785310734E-3</v>
      </c>
      <c r="S9" s="2">
        <f>Sheet6!S18/Sheet6!V18</f>
        <v>3.1073446327683617E-2</v>
      </c>
      <c r="T9" s="2">
        <f>Sheet6!T18/Sheet6!V18</f>
        <v>2.8248587570621469E-3</v>
      </c>
      <c r="V9" s="9"/>
      <c r="X9" s="5">
        <v>12</v>
      </c>
      <c r="Y9" s="2">
        <f>Sheet6!Y18/Sheet6!AG18</f>
        <v>0</v>
      </c>
      <c r="Z9" s="13">
        <f>Sheet6!Z18/Sheet6!AG18</f>
        <v>0.60544217687074831</v>
      </c>
      <c r="AA9" s="2">
        <f>Sheet6!AA18/Sheet6!AG18</f>
        <v>0.3401360544217687</v>
      </c>
      <c r="AB9" s="2">
        <f>Sheet6!AB18/Sheet6!AG18</f>
        <v>5.4421768707482991E-2</v>
      </c>
      <c r="AC9" s="2">
        <f>Sheet6!AC18/Sheet6!AG18</f>
        <v>0</v>
      </c>
      <c r="AD9" s="2">
        <f>Sheet6!AD18/Sheet6!AG18</f>
        <v>0</v>
      </c>
      <c r="AE9" s="2">
        <f>Sheet6!AE18/Sheet6!AG18</f>
        <v>0</v>
      </c>
      <c r="AH9" s="9"/>
      <c r="AJ9" s="5">
        <v>12</v>
      </c>
      <c r="AK9" s="2">
        <f>Sheet6!AK18/Sheet6!AS18</f>
        <v>0</v>
      </c>
      <c r="AL9" s="13">
        <f>Sheet6!AL18/Sheet6!AS18</f>
        <v>0.78205128205128205</v>
      </c>
      <c r="AM9" s="2">
        <f>Sheet6!AM18/Sheet6!AS18</f>
        <v>0.21153846153846154</v>
      </c>
      <c r="AN9" s="2">
        <f>Sheet6!AN18/Sheet6!AS18</f>
        <v>6.41025641025641E-3</v>
      </c>
      <c r="AO9" s="2">
        <f>Sheet6!AO18/Sheet6!AS18</f>
        <v>0</v>
      </c>
      <c r="AP9" s="2">
        <f>Sheet6!AP18/Sheet6!AS18</f>
        <v>0</v>
      </c>
      <c r="AQ9" s="2">
        <f>Sheet6!AQ18/Sheet6!AS18</f>
        <v>0</v>
      </c>
      <c r="AS9" s="9"/>
      <c r="AU9" s="5">
        <v>12</v>
      </c>
      <c r="AV9" s="2">
        <f>Sheet6!AV18/Sheet6!BD18</f>
        <v>0</v>
      </c>
      <c r="AW9" s="13">
        <f>Sheet6!AW18/Sheet6!BD18</f>
        <v>0.88793103448275867</v>
      </c>
      <c r="AX9" s="2">
        <f>Sheet6!AX18/Sheet6!BD18</f>
        <v>0.11206896551724138</v>
      </c>
      <c r="AY9" s="2">
        <f>Sheet6!AY18/Sheet6!BD18</f>
        <v>0</v>
      </c>
      <c r="AZ9" s="2">
        <f>Sheet6!AZ18/Sheet6!BD18</f>
        <v>0</v>
      </c>
      <c r="BA9" s="2">
        <f>Sheet6!BA18/Sheet6!BD18</f>
        <v>0</v>
      </c>
      <c r="BB9" s="2">
        <f>Sheet6!BB18/Sheet6!BD18</f>
        <v>0</v>
      </c>
      <c r="BD9" s="9"/>
      <c r="BF9" s="5">
        <v>12</v>
      </c>
      <c r="BG9" s="2">
        <f>Sheet6!BG18/Sheet6!BN18</f>
        <v>0</v>
      </c>
      <c r="BH9" s="13">
        <f>Sheet6!BH18/Sheet6!BN18</f>
        <v>0.8771929824561403</v>
      </c>
      <c r="BI9" s="2">
        <f>Sheet6!BI18/Sheet6!BN18</f>
        <v>0.12280701754385964</v>
      </c>
      <c r="BJ9" s="2">
        <f>Sheet6!BJ18/Sheet6!BN18</f>
        <v>0</v>
      </c>
      <c r="BK9" s="2">
        <f>Sheet6!BK18/Sheet6!BN18</f>
        <v>0</v>
      </c>
      <c r="BL9" s="2">
        <f>Sheet6!BL18/Sheet6!BN18</f>
        <v>0</v>
      </c>
      <c r="BM9" s="2">
        <f>Sheet6!BM18/Sheet6!BN18</f>
        <v>0</v>
      </c>
      <c r="BN9" s="9"/>
      <c r="BP9" s="5">
        <v>12</v>
      </c>
      <c r="BQ9" s="2">
        <f>Sheet6!BQ18/Sheet6!BY18</f>
        <v>0</v>
      </c>
      <c r="BR9" s="13">
        <f>Sheet6!BR18/Sheet6!BY18</f>
        <v>0.78703703703703709</v>
      </c>
      <c r="BS9" s="2">
        <f>Sheet6!BS18/Sheet6!BY18</f>
        <v>0.21296296296296297</v>
      </c>
      <c r="BT9" s="2">
        <f>Sheet6!BT18/Sheet6!BY18</f>
        <v>0</v>
      </c>
      <c r="BU9" s="2">
        <f>Sheet6!BU18/Sheet6!BY18</f>
        <v>0</v>
      </c>
      <c r="BV9" s="2">
        <f>Sheet6!BV18/Sheet6!BY18</f>
        <v>0</v>
      </c>
      <c r="BW9" s="2">
        <f>Sheet6!BW18/Sheet6!BY18</f>
        <v>0</v>
      </c>
    </row>
    <row r="10" spans="1:75" s="5" customFormat="1" x14ac:dyDescent="0.25">
      <c r="B10" s="5">
        <v>8</v>
      </c>
      <c r="C10" s="2">
        <f>Sheet6!C19/Sheet6!K19</f>
        <v>0</v>
      </c>
      <c r="D10" s="2">
        <f>Sheet6!D19/Sheet6!K19</f>
        <v>0.15764705882352942</v>
      </c>
      <c r="E10" s="13">
        <f>Sheet6!E19/Sheet6!K19</f>
        <v>0.50117647058823533</v>
      </c>
      <c r="F10" s="2">
        <f>Sheet6!F19/Sheet6!K19</f>
        <v>0.17411764705882352</v>
      </c>
      <c r="G10" s="2">
        <f>Sheet6!G19/Sheet6!K19</f>
        <v>1.176470588235294E-3</v>
      </c>
      <c r="H10" s="2">
        <f>Sheet6!H19/Sheet6!K19</f>
        <v>4.2352941176470586E-2</v>
      </c>
      <c r="I10" s="2">
        <f>Sheet6!I19/Sheet6!K19</f>
        <v>0.12352941176470589</v>
      </c>
      <c r="K10" s="9"/>
      <c r="M10" s="5">
        <v>8</v>
      </c>
      <c r="N10" s="2">
        <f>Sheet6!N19/Sheet6!V19</f>
        <v>0</v>
      </c>
      <c r="O10" s="2">
        <f>Sheet6!O19/Sheet6!V19</f>
        <v>7.6719576719576715E-2</v>
      </c>
      <c r="P10" s="13">
        <f>Sheet6!P19/Sheet6!V19</f>
        <v>0.70370370370370372</v>
      </c>
      <c r="Q10" s="2">
        <f>Sheet6!Q19/Sheet6!V19</f>
        <v>0.1402116402116402</v>
      </c>
      <c r="R10" s="2">
        <f>Sheet6!R19/Sheet6!V19</f>
        <v>0</v>
      </c>
      <c r="S10" s="2">
        <f>Sheet6!S19/Sheet6!V19</f>
        <v>5.2910052910052907E-2</v>
      </c>
      <c r="T10" s="2">
        <f>Sheet6!T19/Sheet6!V19</f>
        <v>2.6455026455026454E-2</v>
      </c>
      <c r="V10" s="9"/>
      <c r="X10" s="5">
        <v>8</v>
      </c>
      <c r="Y10" s="2">
        <f>Sheet6!Y19/Sheet6!AG19</f>
        <v>0</v>
      </c>
      <c r="Z10" s="2">
        <f>Sheet6!Z19/Sheet6!AG19</f>
        <v>3.6163522012578615E-2</v>
      </c>
      <c r="AA10" s="13">
        <f>Sheet6!AA19/Sheet6!AG19</f>
        <v>0.81289308176100628</v>
      </c>
      <c r="AB10" s="2">
        <f>Sheet6!AB19/Sheet6!AG19</f>
        <v>0.1430817610062893</v>
      </c>
      <c r="AC10" s="2">
        <f>Sheet6!AC19/Sheet6!AG19</f>
        <v>0</v>
      </c>
      <c r="AD10" s="2">
        <f>Sheet6!AD19/Sheet6!AG19</f>
        <v>7.8616352201257862E-3</v>
      </c>
      <c r="AE10" s="2">
        <f>Sheet6!AE19/Sheet6!AG19</f>
        <v>0</v>
      </c>
      <c r="AH10" s="9"/>
      <c r="AJ10" s="5">
        <v>8</v>
      </c>
      <c r="AK10" s="2">
        <f>Sheet6!AK19/Sheet6!AS19</f>
        <v>0</v>
      </c>
      <c r="AL10" s="2">
        <f>Sheet6!AL19/Sheet6!AS19</f>
        <v>0</v>
      </c>
      <c r="AM10" s="13">
        <f>Sheet6!AM19/Sheet6!AS19</f>
        <v>0.90116279069767447</v>
      </c>
      <c r="AN10" s="2">
        <f>Sheet6!AN19/Sheet6!AS19</f>
        <v>9.8837209302325577E-2</v>
      </c>
      <c r="AO10" s="2">
        <f>Sheet6!AO19/Sheet6!AS19</f>
        <v>0</v>
      </c>
      <c r="AP10" s="2">
        <f>Sheet6!AP19/Sheet6!AS19</f>
        <v>0</v>
      </c>
      <c r="AQ10" s="2">
        <f>Sheet6!AQ19/Sheet6!AS19</f>
        <v>0</v>
      </c>
      <c r="AS10" s="9"/>
      <c r="AU10" s="5">
        <v>8</v>
      </c>
      <c r="AV10" s="2">
        <f>Sheet6!AV19/Sheet6!BD19</f>
        <v>0</v>
      </c>
      <c r="AW10" s="2">
        <f>Sheet6!AW19/Sheet6!BD19</f>
        <v>0</v>
      </c>
      <c r="AX10" s="13">
        <f>Sheet6!AX19/Sheet6!BD19</f>
        <v>0.96969696969696972</v>
      </c>
      <c r="AY10" s="2">
        <f>Sheet6!AY19/Sheet6!BD19</f>
        <v>3.0303030303030304E-2</v>
      </c>
      <c r="AZ10" s="2">
        <f>Sheet6!AZ19/Sheet6!BD19</f>
        <v>0</v>
      </c>
      <c r="BA10" s="2">
        <f>Sheet6!BA19/Sheet6!BD19</f>
        <v>0</v>
      </c>
      <c r="BB10" s="2">
        <f>Sheet6!BB19/Sheet6!BD19</f>
        <v>0</v>
      </c>
      <c r="BD10" s="9"/>
      <c r="BF10" s="5">
        <v>8</v>
      </c>
      <c r="BG10" s="2">
        <f>Sheet6!BG19/Sheet6!BN19</f>
        <v>0</v>
      </c>
      <c r="BH10" s="2">
        <f>Sheet6!BH19/Sheet6!BN19</f>
        <v>0</v>
      </c>
      <c r="BI10" s="13">
        <f>Sheet6!BI19/Sheet6!BN19</f>
        <v>1</v>
      </c>
      <c r="BJ10" s="2">
        <f>Sheet6!BJ19/Sheet6!BN19</f>
        <v>0</v>
      </c>
      <c r="BK10" s="2">
        <f>Sheet6!BK19/Sheet6!BN19</f>
        <v>0</v>
      </c>
      <c r="BL10" s="2">
        <f>Sheet6!BL19/Sheet6!BN19</f>
        <v>0</v>
      </c>
      <c r="BM10" s="2">
        <f>Sheet6!BM19/Sheet6!BN19</f>
        <v>0</v>
      </c>
      <c r="BN10" s="9"/>
      <c r="BP10" s="5">
        <v>8</v>
      </c>
      <c r="BQ10" s="2">
        <f>Sheet6!BQ19/Sheet6!BY19</f>
        <v>0</v>
      </c>
      <c r="BR10" s="2">
        <f>Sheet6!BR19/Sheet6!BY19</f>
        <v>0</v>
      </c>
      <c r="BS10" s="13">
        <f>Sheet6!BS19/Sheet6!BY19</f>
        <v>1</v>
      </c>
      <c r="BT10" s="2">
        <f>Sheet6!BT19/Sheet6!BY19</f>
        <v>0</v>
      </c>
      <c r="BU10" s="2">
        <f>Sheet6!BU19/Sheet6!BY19</f>
        <v>0</v>
      </c>
      <c r="BV10" s="2">
        <f>Sheet6!BV19/Sheet6!BY19</f>
        <v>0</v>
      </c>
      <c r="BW10" s="2">
        <f>Sheet6!BW19/Sheet6!BY19</f>
        <v>0</v>
      </c>
    </row>
    <row r="11" spans="1:75" s="5" customFormat="1" x14ac:dyDescent="0.25">
      <c r="B11" s="5">
        <v>4</v>
      </c>
      <c r="C11" s="2">
        <f>Sheet6!C20/Sheet6!K20</f>
        <v>0</v>
      </c>
      <c r="D11" s="2">
        <f>Sheet6!D20/Sheet6!K20</f>
        <v>1.0958904109589041E-2</v>
      </c>
      <c r="E11" s="2">
        <f>Sheet6!E20/Sheet6!K20</f>
        <v>9.3150684931506855E-2</v>
      </c>
      <c r="F11" s="13">
        <f>Sheet6!F20/Sheet6!K20</f>
        <v>0.38219178082191779</v>
      </c>
      <c r="G11" s="2">
        <f>Sheet6!G20/Sheet6!K20</f>
        <v>4.5205479452054796E-2</v>
      </c>
      <c r="H11" s="2">
        <f>Sheet6!H20/Sheet6!K20</f>
        <v>0.24794520547945206</v>
      </c>
      <c r="I11" s="2">
        <f>Sheet6!I20/Sheet6!K20</f>
        <v>0.22054794520547946</v>
      </c>
      <c r="K11" s="9"/>
      <c r="M11" s="5">
        <v>4</v>
      </c>
      <c r="N11" s="2">
        <f>Sheet6!N20/Sheet6!V20</f>
        <v>0</v>
      </c>
      <c r="O11" s="2">
        <f>Sheet6!O20/Sheet6!V20</f>
        <v>0</v>
      </c>
      <c r="P11" s="2">
        <f>Sheet6!P20/Sheet6!V20</f>
        <v>5.2380952380952382E-2</v>
      </c>
      <c r="Q11" s="13">
        <f>Sheet6!Q20/Sheet6!V20</f>
        <v>0.5444444444444444</v>
      </c>
      <c r="R11" s="2">
        <f>Sheet6!R20/Sheet6!V20</f>
        <v>1.5873015873015873E-3</v>
      </c>
      <c r="S11" s="2">
        <f>Sheet6!S20/Sheet6!V20</f>
        <v>0.23015873015873015</v>
      </c>
      <c r="T11" s="2">
        <f>Sheet6!T20/Sheet6!V20</f>
        <v>0.17142857142857143</v>
      </c>
      <c r="V11" s="9"/>
      <c r="X11" s="5">
        <v>4</v>
      </c>
      <c r="Y11" s="2">
        <f>Sheet6!Y20/Sheet6!AG20</f>
        <v>0</v>
      </c>
      <c r="Z11" s="2">
        <f>Sheet6!Z20/Sheet6!AG20</f>
        <v>0</v>
      </c>
      <c r="AA11" s="2">
        <f>Sheet6!AA20/Sheet6!AG20</f>
        <v>7.5471698113207548E-3</v>
      </c>
      <c r="AB11" s="13">
        <f>Sheet6!AB20/Sheet6!AG20</f>
        <v>0.64150943396226412</v>
      </c>
      <c r="AC11" s="2">
        <f>Sheet6!AC20/Sheet6!AG20</f>
        <v>1.8867924528301887E-3</v>
      </c>
      <c r="AD11" s="2">
        <f>Sheet6!AD20/Sheet6!AG20</f>
        <v>0.25471698113207547</v>
      </c>
      <c r="AE11" s="2">
        <f>Sheet6!AE20/Sheet6!AG20</f>
        <v>9.4339622641509441E-2</v>
      </c>
      <c r="AH11" s="9"/>
      <c r="AJ11" s="5">
        <v>4</v>
      </c>
      <c r="AK11" s="2">
        <f>Sheet6!AK20/Sheet6!AS20</f>
        <v>0</v>
      </c>
      <c r="AL11" s="2">
        <f>Sheet6!AL20/Sheet6!AS20</f>
        <v>0</v>
      </c>
      <c r="AM11" s="2">
        <f>Sheet6!AM20/Sheet6!AS20</f>
        <v>0</v>
      </c>
      <c r="AN11" s="13">
        <f>Sheet6!AN20/Sheet6!AS20</f>
        <v>0.66976744186046511</v>
      </c>
      <c r="AO11" s="2">
        <f>Sheet6!AO20/Sheet6!AS20</f>
        <v>0</v>
      </c>
      <c r="AP11" s="2">
        <f>Sheet6!AP20/Sheet6!AS20</f>
        <v>0.29069767441860467</v>
      </c>
      <c r="AQ11" s="2">
        <f>Sheet6!AQ20/Sheet6!AS20</f>
        <v>3.9534883720930232E-2</v>
      </c>
      <c r="AS11" s="9"/>
      <c r="AU11" s="5">
        <v>4</v>
      </c>
      <c r="AV11" s="2">
        <f>Sheet6!AV20/Sheet6!BD20</f>
        <v>0</v>
      </c>
      <c r="AW11" s="2">
        <f>Sheet6!AW20/Sheet6!BD20</f>
        <v>0</v>
      </c>
      <c r="AX11" s="2">
        <f>Sheet6!AX20/Sheet6!BD20</f>
        <v>0</v>
      </c>
      <c r="AY11" s="13">
        <f>Sheet6!AY20/Sheet6!BD20</f>
        <v>0.67272727272727273</v>
      </c>
      <c r="AZ11" s="2">
        <f>Sheet6!AZ20/Sheet6!BD20</f>
        <v>0</v>
      </c>
      <c r="BA11" s="2">
        <f>Sheet6!BA20/Sheet6!BD20</f>
        <v>0.30909090909090908</v>
      </c>
      <c r="BB11" s="2">
        <f>Sheet6!BB20/Sheet6!BD20</f>
        <v>1.8181818181818181E-2</v>
      </c>
      <c r="BD11" s="9"/>
      <c r="BF11" s="5">
        <v>4</v>
      </c>
      <c r="BG11" s="2">
        <f>Sheet6!BG20/Sheet6!BN20</f>
        <v>0</v>
      </c>
      <c r="BH11" s="2">
        <f>Sheet6!BH20/Sheet6!BN20</f>
        <v>0</v>
      </c>
      <c r="BI11" s="2">
        <f>Sheet6!BI20/Sheet6!BN20</f>
        <v>0</v>
      </c>
      <c r="BJ11" s="13">
        <f>Sheet6!BJ20/Sheet6!BN20</f>
        <v>0.66086956521739126</v>
      </c>
      <c r="BK11" s="2">
        <f>Sheet6!BK20/Sheet6!BN20</f>
        <v>0</v>
      </c>
      <c r="BL11" s="2">
        <f>Sheet6!BL20/Sheet6!BN20</f>
        <v>0.33913043478260868</v>
      </c>
      <c r="BM11" s="2">
        <f>Sheet6!BM20/Sheet6!BN20</f>
        <v>0</v>
      </c>
      <c r="BN11" s="9"/>
      <c r="BP11" s="5">
        <v>4</v>
      </c>
      <c r="BQ11" s="2">
        <f>Sheet6!BQ20/Sheet6!BY20</f>
        <v>0</v>
      </c>
      <c r="BR11" s="2">
        <f>Sheet6!BR20/Sheet6!BY20</f>
        <v>0</v>
      </c>
      <c r="BS11" s="2">
        <f>Sheet6!BS20/Sheet6!BY20</f>
        <v>0</v>
      </c>
      <c r="BT11" s="13">
        <f>Sheet6!BT20/Sheet6!BY20</f>
        <v>0.63076923076923075</v>
      </c>
      <c r="BU11" s="2">
        <f>Sheet6!BU20/Sheet6!BY20</f>
        <v>0</v>
      </c>
      <c r="BV11" s="2">
        <f>Sheet6!BV20/Sheet6!BY20</f>
        <v>0.36923076923076925</v>
      </c>
      <c r="BW11" s="2">
        <f>Sheet6!BW20/Sheet6!BY20</f>
        <v>0</v>
      </c>
    </row>
    <row r="12" spans="1:75" s="5" customFormat="1" x14ac:dyDescent="0.25">
      <c r="B12" s="5">
        <v>3</v>
      </c>
      <c r="C12" s="2">
        <f>Sheet6!C21/Sheet6!K21</f>
        <v>0</v>
      </c>
      <c r="D12" s="2">
        <f>Sheet6!D21/Sheet6!K21</f>
        <v>0</v>
      </c>
      <c r="E12" s="2">
        <f>Sheet6!E21/Sheet6!K21</f>
        <v>7.9908675799086754E-3</v>
      </c>
      <c r="F12" s="14">
        <f>Sheet6!F21/Sheet6!K21</f>
        <v>0.2271689497716895</v>
      </c>
      <c r="G12" s="13">
        <f>Sheet6!G21/Sheet6!K21</f>
        <v>0.1004566210045662</v>
      </c>
      <c r="H12" s="2">
        <f>Sheet6!H21/Sheet6!K21</f>
        <v>0.32077625570776258</v>
      </c>
      <c r="I12" s="2">
        <f>Sheet6!I21/Sheet6!K21</f>
        <v>0.34360730593607308</v>
      </c>
      <c r="K12" s="9"/>
      <c r="M12" s="5">
        <v>3</v>
      </c>
      <c r="N12" s="2">
        <f>Sheet6!N21/Sheet6!V21</f>
        <v>0</v>
      </c>
      <c r="O12" s="2">
        <f>Sheet6!O21/Sheet6!V21</f>
        <v>0</v>
      </c>
      <c r="P12" s="2">
        <f>Sheet6!P21/Sheet6!V21</f>
        <v>0</v>
      </c>
      <c r="Q12" s="2">
        <f>Sheet6!Q21/Sheet6!V21</f>
        <v>0.25</v>
      </c>
      <c r="R12" s="13">
        <f>Sheet6!R21/Sheet6!V21</f>
        <v>3.968253968253968E-2</v>
      </c>
      <c r="S12" s="2">
        <f>Sheet6!S21/Sheet6!V21</f>
        <v>0.38756613756613756</v>
      </c>
      <c r="T12" s="2">
        <f>Sheet6!T21/Sheet6!V21</f>
        <v>0.32275132275132273</v>
      </c>
      <c r="V12" s="9"/>
      <c r="X12" s="5">
        <v>3</v>
      </c>
      <c r="Y12" s="2">
        <f>Sheet6!Y21/Sheet6!AG21</f>
        <v>0</v>
      </c>
      <c r="Z12" s="2">
        <f>Sheet6!Z21/Sheet6!AG21</f>
        <v>0</v>
      </c>
      <c r="AA12" s="2">
        <f>Sheet6!AA21/Sheet6!AG21</f>
        <v>0</v>
      </c>
      <c r="AB12" s="2">
        <f>Sheet6!AB21/Sheet6!AG21</f>
        <v>0.11163522012578617</v>
      </c>
      <c r="AC12" s="13">
        <f>Sheet6!AC21/Sheet6!AG21</f>
        <v>1.5723270440251572E-2</v>
      </c>
      <c r="AD12" s="2">
        <f>Sheet6!AD21/Sheet6!AG21</f>
        <v>0.60062893081761004</v>
      </c>
      <c r="AE12" s="2">
        <f>Sheet6!AE21/Sheet6!AG21</f>
        <v>0.2720125786163522</v>
      </c>
      <c r="AH12" s="9"/>
      <c r="AJ12" s="5">
        <v>3</v>
      </c>
      <c r="AK12" s="2">
        <f>Sheet6!AK21/Sheet6!AS21</f>
        <v>0</v>
      </c>
      <c r="AL12" s="2">
        <f>Sheet6!AL21/Sheet6!AS21</f>
        <v>0</v>
      </c>
      <c r="AM12" s="2">
        <f>Sheet6!AM21/Sheet6!AS21</f>
        <v>0</v>
      </c>
      <c r="AN12" s="2">
        <f>Sheet6!AN21/Sheet6!AS21</f>
        <v>8.1395348837209308E-2</v>
      </c>
      <c r="AO12" s="13">
        <f>Sheet6!AO21/Sheet6!AS21</f>
        <v>5.8139534883720929E-3</v>
      </c>
      <c r="AP12" s="2">
        <f>Sheet6!AP21/Sheet6!AS21</f>
        <v>0.71511627906976749</v>
      </c>
      <c r="AQ12" s="2">
        <f>Sheet6!AQ21/Sheet6!AS21</f>
        <v>0.19767441860465115</v>
      </c>
      <c r="AS12" s="9"/>
      <c r="AU12" s="5">
        <v>3</v>
      </c>
      <c r="AV12" s="2">
        <f>Sheet6!AV21/Sheet6!BD21</f>
        <v>0</v>
      </c>
      <c r="AW12" s="2">
        <f>Sheet6!AW21/Sheet6!BD21</f>
        <v>0</v>
      </c>
      <c r="AX12" s="2">
        <f>Sheet6!AX21/Sheet6!BD21</f>
        <v>0</v>
      </c>
      <c r="AY12" s="2">
        <f>Sheet6!AY21/Sheet6!BD21</f>
        <v>5.5555555555555552E-2</v>
      </c>
      <c r="AZ12" s="13">
        <f>Sheet6!AZ21/Sheet6!BD21</f>
        <v>2.5252525252525255E-3</v>
      </c>
      <c r="BA12" s="2">
        <f>Sheet6!BA21/Sheet6!BD21</f>
        <v>0.81818181818181823</v>
      </c>
      <c r="BB12" s="2">
        <f>Sheet6!BB21/Sheet6!BD21</f>
        <v>0.12373737373737374</v>
      </c>
      <c r="BD12" s="9"/>
      <c r="BF12" s="5">
        <v>3</v>
      </c>
      <c r="BG12" s="2">
        <f>Sheet6!BG21/Sheet6!BN21</f>
        <v>0</v>
      </c>
      <c r="BH12" s="2">
        <f>Sheet6!BH21/Sheet6!BN21</f>
        <v>0</v>
      </c>
      <c r="BI12" s="2">
        <f>Sheet6!BI21/Sheet6!BN21</f>
        <v>0</v>
      </c>
      <c r="BJ12" s="2">
        <f>Sheet6!BJ21/Sheet6!BN21</f>
        <v>2.5362318840579712E-2</v>
      </c>
      <c r="BK12" s="13">
        <f>Sheet6!BK21/Sheet6!BN21</f>
        <v>0</v>
      </c>
      <c r="BL12" s="14">
        <f>Sheet6!BL21/Sheet6!BN21</f>
        <v>0.91666666666666663</v>
      </c>
      <c r="BM12" s="2">
        <f>Sheet6!BM21/Sheet6!BN21</f>
        <v>5.7971014492753624E-2</v>
      </c>
      <c r="BN12" s="9"/>
      <c r="BP12" s="5">
        <v>3</v>
      </c>
      <c r="BQ12" s="2">
        <f>Sheet6!BQ21/Sheet6!BY21</f>
        <v>0</v>
      </c>
      <c r="BR12" s="2">
        <f>Sheet6!BR21/Sheet6!BY21</f>
        <v>0</v>
      </c>
      <c r="BS12" s="2">
        <f>Sheet6!BS21/Sheet6!BY21</f>
        <v>0</v>
      </c>
      <c r="BT12" s="2">
        <f>Sheet6!BT21/Sheet6!BY21</f>
        <v>0</v>
      </c>
      <c r="BU12" s="13">
        <f>Sheet6!BU21/Sheet6!BY21</f>
        <v>0</v>
      </c>
      <c r="BV12" s="14">
        <f>Sheet6!BV21/Sheet6!BY21</f>
        <v>0.97435897435897434</v>
      </c>
      <c r="BW12" s="2">
        <f>Sheet6!BW21/Sheet6!BY21</f>
        <v>2.564102564102564E-2</v>
      </c>
    </row>
    <row r="13" spans="1:75" s="5" customFormat="1" x14ac:dyDescent="0.25">
      <c r="B13" s="5">
        <v>2</v>
      </c>
      <c r="C13" s="2">
        <f>Sheet6!C22/Sheet6!K22</f>
        <v>0</v>
      </c>
      <c r="D13" s="2">
        <f>Sheet6!D22/Sheet6!K22</f>
        <v>1.1080332409972299E-2</v>
      </c>
      <c r="E13" s="2">
        <f>Sheet6!E22/Sheet6!K22</f>
        <v>1.662049861495845E-2</v>
      </c>
      <c r="F13" s="2">
        <f>Sheet6!F22/Sheet6!K22</f>
        <v>0.13019390581717452</v>
      </c>
      <c r="G13" s="2">
        <f>Sheet6!G22/Sheet6!K22</f>
        <v>6.9252077562326875E-2</v>
      </c>
      <c r="H13" s="13">
        <f>Sheet6!H22/Sheet6!K22</f>
        <v>0.32686980609418281</v>
      </c>
      <c r="I13" s="2">
        <f>Sheet6!I22/Sheet6!K22</f>
        <v>0.44598337950138506</v>
      </c>
      <c r="K13" s="9"/>
      <c r="M13" s="5">
        <v>2</v>
      </c>
      <c r="N13" s="2">
        <f>Sheet6!N22/Sheet6!V22</f>
        <v>0</v>
      </c>
      <c r="O13" s="2">
        <f>Sheet6!O22/Sheet6!V22</f>
        <v>0</v>
      </c>
      <c r="P13" s="2">
        <f>Sheet6!P22/Sheet6!V22</f>
        <v>1.5822784810126583E-2</v>
      </c>
      <c r="Q13" s="2">
        <f>Sheet6!Q22/Sheet6!V22</f>
        <v>8.5443037974683542E-2</v>
      </c>
      <c r="R13" s="2">
        <f>Sheet6!R22/Sheet6!V22</f>
        <v>0.12974683544303797</v>
      </c>
      <c r="S13" s="13">
        <f>Sheet6!S22/Sheet6!V22</f>
        <v>0.48417721518987344</v>
      </c>
      <c r="T13" s="14">
        <f>Sheet6!T22/Sheet6!V22</f>
        <v>0.2848101265822785</v>
      </c>
      <c r="V13" s="9"/>
      <c r="X13" s="5">
        <v>2</v>
      </c>
      <c r="Y13" s="2">
        <f>Sheet6!Y22/Sheet6!AG22</f>
        <v>0</v>
      </c>
      <c r="Z13" s="2">
        <f>Sheet6!Z22/Sheet6!AG22</f>
        <v>0</v>
      </c>
      <c r="AA13" s="2">
        <f>Sheet6!AA22/Sheet6!AG22</f>
        <v>0</v>
      </c>
      <c r="AB13" s="2">
        <f>Sheet6!AB22/Sheet6!AG22</f>
        <v>0.10526315789473684</v>
      </c>
      <c r="AC13" s="2">
        <f>Sheet6!AC22/Sheet6!AG22</f>
        <v>0.18796992481203006</v>
      </c>
      <c r="AD13" s="13">
        <f>Sheet6!AD22/Sheet6!AG22</f>
        <v>0.51879699248120303</v>
      </c>
      <c r="AE13" s="2">
        <f>Sheet6!AE22/Sheet6!AG22</f>
        <v>0.18796992481203006</v>
      </c>
      <c r="AH13" s="9"/>
      <c r="AJ13" s="5">
        <v>2</v>
      </c>
      <c r="AK13" s="2">
        <f>Sheet6!AK22/Sheet6!AS22</f>
        <v>0</v>
      </c>
      <c r="AL13" s="2">
        <f>Sheet6!AL22/Sheet6!AS22</f>
        <v>0</v>
      </c>
      <c r="AM13" s="2">
        <f>Sheet6!AM22/Sheet6!AS22</f>
        <v>0</v>
      </c>
      <c r="AN13" s="2">
        <f>Sheet6!AN22/Sheet6!AS22</f>
        <v>9.7222222222222224E-2</v>
      </c>
      <c r="AO13" s="2">
        <f>Sheet6!AO22/Sheet6!AS22</f>
        <v>0.22222222222222221</v>
      </c>
      <c r="AP13" s="13">
        <f>Sheet6!AP22/Sheet6!AS22</f>
        <v>0.47222222222222221</v>
      </c>
      <c r="AQ13" s="2">
        <f>Sheet6!AQ22/Sheet6!AS22</f>
        <v>0.20833333333333334</v>
      </c>
      <c r="AS13" s="9"/>
      <c r="AU13" s="5">
        <v>2</v>
      </c>
      <c r="AV13" s="2">
        <f>Sheet6!AV22/Sheet6!BD22</f>
        <v>0</v>
      </c>
      <c r="AW13" s="2">
        <f>Sheet6!AW22/Sheet6!BD22</f>
        <v>0</v>
      </c>
      <c r="AX13" s="2">
        <f>Sheet6!AX22/Sheet6!BD22</f>
        <v>0</v>
      </c>
      <c r="AY13" s="2">
        <f>Sheet6!AY22/Sheet6!BD22</f>
        <v>0.10240963855421686</v>
      </c>
      <c r="AZ13" s="2">
        <f>Sheet6!AZ22/Sheet6!BD22</f>
        <v>6.6265060240963861E-2</v>
      </c>
      <c r="BA13" s="13">
        <f>Sheet6!BA22/Sheet6!BD22</f>
        <v>0.67469879518072284</v>
      </c>
      <c r="BB13" s="2">
        <f>Sheet6!BB22/Sheet6!BD22</f>
        <v>0.15662650602409639</v>
      </c>
      <c r="BD13" s="9"/>
      <c r="BF13" s="5">
        <v>2</v>
      </c>
      <c r="BG13" s="2">
        <f>Sheet6!BG22/Sheet6!BN22</f>
        <v>0</v>
      </c>
      <c r="BH13" s="2">
        <f>Sheet6!BH22/Sheet6!BN22</f>
        <v>0</v>
      </c>
      <c r="BI13" s="2">
        <f>Sheet6!BI22/Sheet6!BN22</f>
        <v>0</v>
      </c>
      <c r="BJ13" s="2">
        <f>Sheet6!BJ22/Sheet6!BN22</f>
        <v>0.1206896551724138</v>
      </c>
      <c r="BK13" s="2">
        <f>Sheet6!BK22/Sheet6!BN22</f>
        <v>0</v>
      </c>
      <c r="BL13" s="13">
        <f>Sheet6!BL22/Sheet6!BN22</f>
        <v>0.76724137931034486</v>
      </c>
      <c r="BM13" s="2">
        <f>Sheet6!BM22/Sheet6!BN22</f>
        <v>0.11206896551724138</v>
      </c>
      <c r="BN13" s="9"/>
      <c r="BP13" s="5">
        <v>2</v>
      </c>
      <c r="BQ13" s="2">
        <f>Sheet6!BQ22/Sheet6!BY22</f>
        <v>0</v>
      </c>
      <c r="BR13" s="2">
        <f>Sheet6!BR22/Sheet6!BY22</f>
        <v>0</v>
      </c>
      <c r="BS13" s="2">
        <f>Sheet6!BS22/Sheet6!BY22</f>
        <v>0</v>
      </c>
      <c r="BT13" s="2">
        <f>Sheet6!BT22/Sheet6!BY22</f>
        <v>0</v>
      </c>
      <c r="BU13" s="2">
        <f>Sheet6!BU22/Sheet6!BY22</f>
        <v>0</v>
      </c>
      <c r="BV13" s="13">
        <f>Sheet6!BV22/Sheet6!BY22</f>
        <v>0.90909090909090906</v>
      </c>
      <c r="BW13" s="2">
        <f>Sheet6!BW22/Sheet6!BY22</f>
        <v>9.0909090909090912E-2</v>
      </c>
    </row>
    <row r="14" spans="1:75" s="5" customFormat="1" x14ac:dyDescent="0.25">
      <c r="B14" s="5">
        <v>1</v>
      </c>
      <c r="C14" s="2">
        <f>Sheet6!C23/Sheet6!K23</f>
        <v>0</v>
      </c>
      <c r="D14" s="2">
        <f>Sheet6!D23/Sheet6!K23</f>
        <v>0</v>
      </c>
      <c r="E14" s="2">
        <f>Sheet6!E23/Sheet6!K23</f>
        <v>0</v>
      </c>
      <c r="F14" s="2">
        <f>Sheet6!F23/Sheet6!K23</f>
        <v>7.5342465753424653E-2</v>
      </c>
      <c r="G14" s="2">
        <f>Sheet6!G23/Sheet6!K23</f>
        <v>8.4474885844748854E-2</v>
      </c>
      <c r="H14" s="2">
        <f>Sheet6!H23/Sheet6!K23</f>
        <v>0.2728310502283105</v>
      </c>
      <c r="I14" s="13">
        <f>Sheet6!I23/Sheet6!K23</f>
        <v>0.56735159817351599</v>
      </c>
      <c r="K14" s="9"/>
      <c r="M14" s="5">
        <v>1</v>
      </c>
      <c r="N14" s="2">
        <f>Sheet6!N23/Sheet6!V23</f>
        <v>0</v>
      </c>
      <c r="O14" s="2">
        <f>Sheet6!O23/Sheet6!V23</f>
        <v>0</v>
      </c>
      <c r="P14" s="2">
        <f>Sheet6!P23/Sheet6!V23</f>
        <v>0</v>
      </c>
      <c r="Q14" s="2">
        <f>Sheet6!Q23/Sheet6!V23</f>
        <v>0</v>
      </c>
      <c r="R14" s="2">
        <f>Sheet6!R23/Sheet6!V23</f>
        <v>0.23148148148148148</v>
      </c>
      <c r="S14" s="2">
        <f>Sheet6!S23/Sheet6!V23</f>
        <v>0.26851851851851855</v>
      </c>
      <c r="T14" s="13">
        <f>Sheet6!T23/Sheet6!V23</f>
        <v>0.5</v>
      </c>
      <c r="V14" s="9"/>
      <c r="X14" s="5">
        <v>1</v>
      </c>
      <c r="Y14" s="2">
        <f>Sheet6!Y23/Sheet6!AG23</f>
        <v>0</v>
      </c>
      <c r="Z14" s="2">
        <f>Sheet6!Z23/Sheet6!AG23</f>
        <v>0</v>
      </c>
      <c r="AA14" s="2">
        <f>Sheet6!AA23/Sheet6!AG23</f>
        <v>0</v>
      </c>
      <c r="AB14" s="2">
        <f>Sheet6!AB23/Sheet6!AG23</f>
        <v>0</v>
      </c>
      <c r="AC14" s="2">
        <f>Sheet6!AC23/Sheet6!AG23</f>
        <v>0.2279874213836478</v>
      </c>
      <c r="AD14" s="2">
        <f>Sheet6!AD23/Sheet6!AG23</f>
        <v>0.2279874213836478</v>
      </c>
      <c r="AE14" s="13">
        <f>Sheet6!AE23/Sheet6!AG23</f>
        <v>0.54402515723270439</v>
      </c>
      <c r="AH14" s="9"/>
      <c r="AJ14" s="5">
        <v>1</v>
      </c>
      <c r="AK14" s="2">
        <f>Sheet6!AK23/Sheet6!AS23</f>
        <v>0</v>
      </c>
      <c r="AL14" s="2">
        <f>Sheet6!AL23/Sheet6!AS23</f>
        <v>0</v>
      </c>
      <c r="AM14" s="2">
        <f>Sheet6!AM23/Sheet6!AS23</f>
        <v>0</v>
      </c>
      <c r="AN14" s="2">
        <f>Sheet6!AN23/Sheet6!AS23</f>
        <v>0</v>
      </c>
      <c r="AO14" s="2">
        <f>Sheet6!AO23/Sheet6!AS23</f>
        <v>0.16279069767441862</v>
      </c>
      <c r="AP14" s="2">
        <f>Sheet6!AP23/Sheet6!AS23</f>
        <v>0.20930232558139536</v>
      </c>
      <c r="AQ14" s="13">
        <f>Sheet6!AQ23/Sheet6!AS23</f>
        <v>0.62790697674418605</v>
      </c>
      <c r="AS14" s="9"/>
      <c r="AU14" s="5">
        <v>1</v>
      </c>
      <c r="AV14" s="2">
        <f>Sheet6!AV23/Sheet6!BD23</f>
        <v>0</v>
      </c>
      <c r="AW14" s="2">
        <f>Sheet6!AW23/Sheet6!BD23</f>
        <v>0</v>
      </c>
      <c r="AX14" s="2">
        <f>Sheet6!AX23/Sheet6!BD23</f>
        <v>0</v>
      </c>
      <c r="AY14" s="2">
        <f>Sheet6!AY23/Sheet6!BD23</f>
        <v>0</v>
      </c>
      <c r="AZ14" s="2">
        <f>Sheet6!AZ23/Sheet6!BD23</f>
        <v>9.5959595959595953E-2</v>
      </c>
      <c r="BA14" s="2">
        <f>Sheet6!BA23/Sheet6!BD23</f>
        <v>0.17676767676767677</v>
      </c>
      <c r="BB14" s="13">
        <f>Sheet6!BB23/Sheet6!BD23</f>
        <v>0.72727272727272729</v>
      </c>
      <c r="BD14" s="9"/>
      <c r="BF14" s="5">
        <v>1</v>
      </c>
      <c r="BG14" s="2">
        <f>Sheet6!BG23/Sheet6!BN23</f>
        <v>0</v>
      </c>
      <c r="BH14" s="2">
        <f>Sheet6!BH23/Sheet6!BN23</f>
        <v>0</v>
      </c>
      <c r="BI14" s="2">
        <f>Sheet6!BI23/Sheet6!BN23</f>
        <v>0</v>
      </c>
      <c r="BJ14" s="2">
        <f>Sheet6!BJ23/Sheet6!BN23</f>
        <v>0</v>
      </c>
      <c r="BK14" s="2">
        <f>Sheet6!BK23/Sheet6!BN23</f>
        <v>7.246376811594203E-3</v>
      </c>
      <c r="BL14" s="2">
        <f>Sheet6!BL23/Sheet6!BN23</f>
        <v>0.13043478260869565</v>
      </c>
      <c r="BM14" s="13">
        <f>Sheet6!BM23/Sheet6!BN23</f>
        <v>0.8623188405797102</v>
      </c>
      <c r="BN14" s="9"/>
      <c r="BP14" s="5">
        <v>1</v>
      </c>
      <c r="BQ14" s="2">
        <f>Sheet6!BQ23/Sheet6!BY23</f>
        <v>0</v>
      </c>
      <c r="BR14" s="2">
        <f>Sheet6!BR23/Sheet6!BY23</f>
        <v>0</v>
      </c>
      <c r="BS14" s="2">
        <f>Sheet6!BS23/Sheet6!BY23</f>
        <v>0</v>
      </c>
      <c r="BT14" s="2">
        <f>Sheet6!BT23/Sheet6!BY23</f>
        <v>0</v>
      </c>
      <c r="BU14" s="2">
        <f>Sheet6!BU23/Sheet6!BY23</f>
        <v>0</v>
      </c>
      <c r="BV14" s="2">
        <f>Sheet6!BV23/Sheet6!BY23</f>
        <v>0.12820512820512819</v>
      </c>
      <c r="BW14" s="13">
        <f>Sheet6!BW23/Sheet6!BY23</f>
        <v>0.87179487179487181</v>
      </c>
    </row>
    <row r="15" spans="1:75" x14ac:dyDescent="0.25">
      <c r="C15" s="3">
        <f>SUM(C9,N9,Y9,AK9,AV9,BG9,BQ9)/7</f>
        <v>0</v>
      </c>
      <c r="D15" s="3">
        <f>SUM(D9,O9,Z9,AL9,AW9,BH9,BR9)/7</f>
        <v>0.71128248079941592</v>
      </c>
      <c r="E15" s="3"/>
      <c r="F15" s="3"/>
      <c r="G15" s="3"/>
      <c r="H15" s="3"/>
      <c r="I15" s="3"/>
      <c r="J15" s="3"/>
      <c r="K15" s="8"/>
      <c r="V15" s="8"/>
      <c r="AH15" s="8"/>
      <c r="AS15" s="8"/>
      <c r="BD15" s="8"/>
      <c r="BN15" s="8"/>
    </row>
    <row r="16" spans="1:75" x14ac:dyDescent="0.25">
      <c r="B16" t="s">
        <v>3</v>
      </c>
      <c r="C16" s="4">
        <f xml:space="preserve"> SUM(C8,D9,E10,F11,G12,H13,I14)/7</f>
        <v>0.48378514160272706</v>
      </c>
      <c r="E16" s="3">
        <f>SUM(E10,P10,AA10,AM10,AX10,BI10,BS10)/7</f>
        <v>0.84123328806394138</v>
      </c>
      <c r="F16" s="3">
        <f>SUM(F11,D9,E10)/SUM(G12,H13,I14)</f>
        <v>1.4004834245510176</v>
      </c>
      <c r="G16" s="3"/>
      <c r="H16" s="3" t="s">
        <v>28</v>
      </c>
      <c r="I16" s="3"/>
      <c r="J16" s="3"/>
      <c r="K16" s="8"/>
      <c r="M16" t="s">
        <v>3</v>
      </c>
      <c r="N16" s="4">
        <f xml:space="preserve"> SUM(N8,O9,P10,Q11,R12,S13,T14)/7</f>
        <v>0.54309555999567338</v>
      </c>
      <c r="Q16" s="3">
        <f>SUM(Q11,O9,P10)/SUM(R12,S13,T14)</f>
        <v>1.7363795740939538</v>
      </c>
      <c r="V16" s="8"/>
      <c r="X16" t="s">
        <v>3</v>
      </c>
      <c r="Y16" s="4">
        <f xml:space="preserve"> SUM(Y8,Z9,AA10,AB11,AC12,AD13,AE14)/7</f>
        <v>0.59119858753545385</v>
      </c>
      <c r="AB16" s="3">
        <f>SUM(AB11,Z9,AA10)/SUM(AC12,AD13,AE14)</f>
        <v>1.9098358345442699</v>
      </c>
      <c r="AH16" s="8"/>
      <c r="AJ16" t="s">
        <v>3</v>
      </c>
      <c r="AK16" s="4">
        <f xml:space="preserve"> SUM(AK8,AL9,AM10,AN11,AO12,AP13,AQ14)/7</f>
        <v>0.63698923815202879</v>
      </c>
      <c r="AN16" s="3">
        <f>SUM(AN11,AL9,AM10)/SUM(AO12,AP13,AQ14)</f>
        <v>2.1275790797987062</v>
      </c>
      <c r="AS16" s="8"/>
      <c r="AU16" t="s">
        <v>3</v>
      </c>
      <c r="AV16" s="4">
        <f xml:space="preserve"> SUM(AV8,AW9,AX10,AY11,AZ12,BA13,BB14)/7</f>
        <v>0.70497886455510073</v>
      </c>
      <c r="AY16" s="3">
        <f>SUM(AY11,AW9,AX10)/SUM(AZ12,BA13,BB14)</f>
        <v>1.8016098876021776</v>
      </c>
      <c r="BD16" s="8"/>
      <c r="BF16" t="s">
        <v>3</v>
      </c>
      <c r="BG16" s="4">
        <f xml:space="preserve"> SUM(BG8,BH9,BI10,BJ11,BK12,BL13,BM14)/7</f>
        <v>0.73823182393765518</v>
      </c>
      <c r="BJ16" s="3">
        <f>SUM(BJ11,BH9,BI10)/SUM(BK12,BL13,BM14)</f>
        <v>1.5575138105941075</v>
      </c>
      <c r="BN16" s="8"/>
      <c r="BP16" t="s">
        <v>3</v>
      </c>
      <c r="BQ16" s="4">
        <f xml:space="preserve"> SUM(BQ8,BR9,BS10,BT11,BU12,BV13,BW14)/7</f>
        <v>0.74267029267029272</v>
      </c>
      <c r="BT16" s="3">
        <f>SUM(BQ8,BR9,BS10)/SUM(BU12,BV13,BW14)</f>
        <v>1.5649723676556138</v>
      </c>
    </row>
    <row r="17" spans="1:75" x14ac:dyDescent="0.25">
      <c r="B17" t="s">
        <v>4</v>
      </c>
      <c r="C17" s="4">
        <f>SUM(E11:G11,C8,C9:E9,D10:F10,F12:H12,G13:I13,H14:I14)/7</f>
        <v>0.76871919590827531</v>
      </c>
      <c r="E17" s="3">
        <f>SUM(H13,S13,AD13,AP13,BA13,BL13,BV13)/7</f>
        <v>0.59329961708135115</v>
      </c>
      <c r="F17" s="3">
        <f>SUM(F11,Q11,AB11,AN11,AY11,BJ11,BT11)/7</f>
        <v>0.60032559568614097</v>
      </c>
      <c r="G17" s="3"/>
      <c r="H17" s="3"/>
      <c r="I17" s="3"/>
      <c r="J17" s="3"/>
      <c r="K17" s="8"/>
      <c r="M17" t="s">
        <v>4</v>
      </c>
      <c r="N17" s="4">
        <f>SUM(P11:R11,N8,N9:P9,O10:Q10,Q12:S12,R13:T13,S14:T14)/7</f>
        <v>0.80899771718265601</v>
      </c>
      <c r="V17" s="8"/>
      <c r="X17" t="s">
        <v>4</v>
      </c>
      <c r="Y17" s="4">
        <f>SUM(AA11:AC11,Y8,Y9:AA9,Z10:AB10,AB12:AD12,AC13:AE13,AD14:AE14)/7</f>
        <v>0.85477097634343846</v>
      </c>
      <c r="AB17" s="3">
        <f>SUM(AB12,Z10,AA11)/SUM(AC13,AD14,AE15)</f>
        <v>0.37346596561034529</v>
      </c>
      <c r="AH17" s="8"/>
      <c r="AJ17" t="s">
        <v>4</v>
      </c>
      <c r="AK17" s="4">
        <f>SUM(AM11:AO11,AK8,AK9:AM9,AL10:AN10,AN12:AP12,AO13:AQ13,AP14:AQ14)/7</f>
        <v>0.8865242638498454</v>
      </c>
      <c r="AS17" s="8"/>
      <c r="AU17" t="s">
        <v>4</v>
      </c>
      <c r="AV17" s="4">
        <f>SUM(AX11:AZ11,AV8,AV9:AX9,AW10:AY10,AY12:BA12,AZ13:BB13,BA14:BB14)/7</f>
        <v>0.90723152349658387</v>
      </c>
      <c r="BD17" s="8"/>
      <c r="BF17" t="s">
        <v>4</v>
      </c>
      <c r="BG17" s="4">
        <f>SUM(BI11:BK11,BG8,BG9:BI9,BH10:BJ10,BJ12:BL12,BK13:BM13,BL14:BM14)/7</f>
        <v>0.92499464553437549</v>
      </c>
      <c r="BN17" s="8"/>
      <c r="BP17" t="s">
        <v>4</v>
      </c>
      <c r="BQ17" s="4">
        <f>SUM(BS11:BU11,BQ8,BQ9:BS9,BR10:BT10,BT12:BV12,BU13:BW13,BV14:BW14)/7</f>
        <v>0.94358974358974357</v>
      </c>
    </row>
    <row r="18" spans="1:75" x14ac:dyDescent="0.25">
      <c r="B18" t="s">
        <v>5</v>
      </c>
      <c r="C18" s="4">
        <f>SUM(C8:E8,C9:F9,C10:G10,D11:H11,E12:I12,F13:I13,G14:I14)/7</f>
        <v>0.90281502129090596</v>
      </c>
      <c r="E18" s="3">
        <f>SUM(D8:I8,E9:I9,F10:I10,G11:I11,H12:I12,I13)/SUM(C9:C14,D10:D14,E11:E14,F12:F14,G13:G14,H14)</f>
        <v>2.1239452896854343</v>
      </c>
      <c r="F18" s="3"/>
      <c r="G18" s="3">
        <f>SUM(G12,R12,AC12,AO12,AZ12,BK12,BU12)/7</f>
        <v>2.3457376734426012E-2</v>
      </c>
      <c r="H18" s="3"/>
      <c r="I18" s="3"/>
      <c r="J18" s="3"/>
      <c r="K18" s="8"/>
      <c r="M18" t="s">
        <v>5</v>
      </c>
      <c r="N18" s="4">
        <f>SUM(N8:P8,N9:Q9,N10:R10,O11:S11,P12:T12,Q13:T13,R14:T14)/7</f>
        <v>0.95686754713327804</v>
      </c>
      <c r="O18" s="3"/>
      <c r="P18" s="3">
        <f>SUM(O8:T8,P9:T9,Q10:T10,R11:T11,S12:T12,T13)/SUM(N9:N14,O10:O14,P11:P14,Q12:Q14,R13:R14,S14)</f>
        <v>1.881085565452528</v>
      </c>
      <c r="V18" s="8"/>
      <c r="X18" t="s">
        <v>5</v>
      </c>
      <c r="Y18" s="4">
        <f>SUM(Y8:AA8,Y9:AB9,Y10:AC10,Z11:AD11,AA12:AE12,AB13:AE13,AC14:AE14)/7</f>
        <v>0.98539982030548079</v>
      </c>
      <c r="Z18" s="3"/>
      <c r="AA18" s="3">
        <f>SUM(Z8:AE8,AA9:AE9,AB10:AE10,AC11:AE11,AD12:AE12,AE13)/SUM(Y9:Y14,Z10:Z14,AA11:AA14,AB12:AB14,AC13:AC14,AD14)</f>
        <v>2.1635595017781903</v>
      </c>
      <c r="AH18" s="8"/>
      <c r="AJ18" t="s">
        <v>5</v>
      </c>
      <c r="AK18" s="4">
        <f>SUM(AK8:AM8,AK9:AN9,AK10:AO10,AL11:AP11,AM12:AQ12,AN13:AQ13,AO14:AQ14)/7</f>
        <v>0.99435215946843858</v>
      </c>
      <c r="AL18" s="3"/>
      <c r="AM18" s="3">
        <f>SUM(AL8:AQ8,AM9:AQ9,AN10:AQ10,AO11:AQ11,AP12:AQ12,AQ13)/SUM(AK9:AK14,AL10:AL14,AM11:AM14,AN12:AN14,AO13:AO14,AP14)</f>
        <v>2.2875759426532514</v>
      </c>
      <c r="AS18" s="8"/>
      <c r="AU18" t="s">
        <v>5</v>
      </c>
      <c r="AV18" s="4">
        <f>SUM(AV8:AX8,AV9:AY9,AV10:AZ10,AW11:BA11,AX12:BB12,AY13:BB13,AZ14:BB14)/7</f>
        <v>0.99740259740259751</v>
      </c>
      <c r="AW18" s="3"/>
      <c r="AX18" s="3">
        <f>SUM(AW8:BB8,AX9:BB9,AY10:BB10,AZ11:BB11,BA12:BB12,BB13)/SUM(AV9:AV14,AW10:AW14,AX11:AX14,AY12:AY14,AZ13:AZ14,BA14)</f>
        <v>3.1555823900220825</v>
      </c>
      <c r="BD18" s="8"/>
      <c r="BF18" t="s">
        <v>5</v>
      </c>
      <c r="BG18" s="4">
        <f>SUM(BG8:BI8,BG9:BJ9,BG10:BK10,BH11:BL11,BI12:BM12,BJ13:BM13,BK14:BM14)/7</f>
        <v>0.99999999999999989</v>
      </c>
      <c r="BH18" s="3"/>
      <c r="BI18" s="3">
        <f>SUM(BH8:BM8,BI9:BM9,BJ10:BM10,BK11:BM11,BL12:BM12,BM13)/SUM(BG9:BG14,BH10:BH14,BI11:BI14,BJ12:BJ14,BK13:BK14,BL14)</f>
        <v>5.4581009988644</v>
      </c>
      <c r="BN18" s="8"/>
      <c r="BP18" t="s">
        <v>5</v>
      </c>
      <c r="BQ18" s="4">
        <f>SUM(BQ8:BS8,BQ9:BT9,BQ10:BU10,BR11:BV11,BS12:BW12,BT13:BW13,BU14:BW14)/7</f>
        <v>1</v>
      </c>
      <c r="BR18" s="3"/>
      <c r="BS18" s="3">
        <f>SUM(BR8:BW8,BS9:BW9,BT10:BW10,BU11:BW11,BV12:BW12,BW13)/SUM(BQ9:BQ14,BR10:BR14,BS11:BS14,BT12:BT14,BU13:BU14,BV14)</f>
        <v>13.05020202020202</v>
      </c>
    </row>
    <row r="19" spans="1:75" x14ac:dyDescent="0.25">
      <c r="B19" t="s">
        <v>25</v>
      </c>
      <c r="C19" s="4">
        <f>SUM(F8:I8,G9:I9,H10:I10,I11,C11,C12:D12,C13:E13,C14:F14)/7</f>
        <v>9.718497870909408E-2</v>
      </c>
      <c r="E19" s="3"/>
      <c r="F19" s="3"/>
      <c r="G19" s="3"/>
      <c r="H19" s="3">
        <f>SUM(H13,S13,AD13,AP13,BA13,BL13,BV13)/7</f>
        <v>0.59329961708135115</v>
      </c>
      <c r="I19" s="3"/>
      <c r="J19" s="3"/>
      <c r="K19" s="8"/>
      <c r="M19" t="s">
        <v>25</v>
      </c>
      <c r="N19" s="4">
        <f>SUM(Q8:T8,R9:T9,S10:T10,T11,N11,N12:O12,N13:P13,N14:Q14)/7</f>
        <v>4.3132452866722022E-2</v>
      </c>
      <c r="V19" s="8"/>
      <c r="X19" t="s">
        <v>25</v>
      </c>
      <c r="Y19" s="4">
        <f>SUM(AB8:AE8,AC9:AE9,AD10:AE10,AE11,Y11,Y12:Z12,Y13:AA13,Y14:AB14)/7</f>
        <v>1.4600179694519318E-2</v>
      </c>
      <c r="AH19" s="8"/>
      <c r="AJ19" t="s">
        <v>25</v>
      </c>
      <c r="AK19" s="4">
        <f>SUM(AN8:AQ8,AO9:AQ9,AP10:AQ10,AQ11,AK11,AK12:AL12,AK13:AM13,AK14:AN14)/7</f>
        <v>5.6478405315614618E-3</v>
      </c>
      <c r="AS19" s="8"/>
      <c r="AU19" t="s">
        <v>25</v>
      </c>
      <c r="AV19" s="4">
        <f>SUM(AY8:BB8,AZ9:BB9,BA10:BB10,BB11,AV11,AV12:AW12,AV13:AX13,AV14:AY14)/7</f>
        <v>2.5974025974025974E-3</v>
      </c>
      <c r="BD19" s="8"/>
      <c r="BF19" t="s">
        <v>25</v>
      </c>
      <c r="BG19" s="4">
        <f>SUM(BJ8:BM8,BK9:BM9,BL10:BM10,BM11,BG11,BG12:BH12,BG13:BI13,BG14:BJ14)/7</f>
        <v>0</v>
      </c>
      <c r="BN19" s="8"/>
      <c r="BP19" t="s">
        <v>25</v>
      </c>
      <c r="BQ19" s="4">
        <f>SUM(BT8:BW8,BU9:BW9,BV10:BW10,BW11,BQ11,BQ12:BR12,BQ13:BS13,BQ14:BT14)/7</f>
        <v>0</v>
      </c>
    </row>
    <row r="20" spans="1:75" x14ac:dyDescent="0.25">
      <c r="I20" s="3">
        <f>SUM(I14,T14,AE14,AQ14,BB14,BM14,BW14)/7</f>
        <v>0.67152431025681658</v>
      </c>
      <c r="K20" s="8"/>
      <c r="V20" s="8"/>
      <c r="AH20" s="8"/>
      <c r="AS20" s="8"/>
      <c r="BD20" s="8"/>
      <c r="BN20" s="8"/>
    </row>
    <row r="21" spans="1:75" s="6" customFormat="1" x14ac:dyDescent="0.25">
      <c r="A21" s="6" t="s">
        <v>18</v>
      </c>
      <c r="K21" s="10"/>
      <c r="V21" s="10"/>
      <c r="AH21" s="10"/>
      <c r="AS21" s="10"/>
      <c r="BD21" s="10"/>
      <c r="BN21" s="10"/>
    </row>
    <row r="22" spans="1:75" s="6" customFormat="1" x14ac:dyDescent="0.25">
      <c r="A22" s="17"/>
      <c r="B22" s="6" t="s">
        <v>1</v>
      </c>
      <c r="K22" s="10"/>
      <c r="L22" s="17"/>
      <c r="M22" s="6" t="s">
        <v>1</v>
      </c>
      <c r="V22" s="10"/>
      <c r="W22" s="17"/>
      <c r="X22" s="6" t="s">
        <v>1</v>
      </c>
      <c r="AH22" s="10"/>
      <c r="AI22" s="17"/>
      <c r="AJ22" s="6" t="s">
        <v>1</v>
      </c>
      <c r="AS22" s="10"/>
      <c r="AT22" s="17"/>
      <c r="AU22" s="6" t="s">
        <v>1</v>
      </c>
      <c r="BD22" s="10"/>
      <c r="BE22" s="17"/>
      <c r="BF22" s="6" t="s">
        <v>1</v>
      </c>
      <c r="BN22" s="10"/>
      <c r="BO22" s="17"/>
      <c r="BP22" s="6" t="s">
        <v>1</v>
      </c>
    </row>
    <row r="23" spans="1:75" s="6" customFormat="1" x14ac:dyDescent="0.25">
      <c r="A23" s="6" t="s">
        <v>0</v>
      </c>
      <c r="B23" s="16"/>
      <c r="C23" s="6" t="s">
        <v>2</v>
      </c>
      <c r="D23" s="6">
        <v>12</v>
      </c>
      <c r="E23" s="6">
        <v>8</v>
      </c>
      <c r="F23" s="6">
        <v>4</v>
      </c>
      <c r="G23" s="6">
        <v>3</v>
      </c>
      <c r="H23" s="6">
        <v>2</v>
      </c>
      <c r="I23" s="6">
        <v>1</v>
      </c>
      <c r="K23" s="10"/>
      <c r="L23" s="6" t="s">
        <v>0</v>
      </c>
      <c r="M23" s="16"/>
      <c r="N23" s="6" t="s">
        <v>2</v>
      </c>
      <c r="O23" s="6">
        <v>12</v>
      </c>
      <c r="P23" s="6">
        <v>8</v>
      </c>
      <c r="Q23" s="6">
        <v>4</v>
      </c>
      <c r="R23" s="6">
        <v>3</v>
      </c>
      <c r="S23" s="6">
        <v>2</v>
      </c>
      <c r="T23" s="6">
        <v>1</v>
      </c>
      <c r="V23" s="10"/>
      <c r="W23" s="6" t="s">
        <v>0</v>
      </c>
      <c r="X23" s="16"/>
      <c r="Y23" s="6" t="s">
        <v>2</v>
      </c>
      <c r="Z23" s="7">
        <v>12</v>
      </c>
      <c r="AA23" s="7">
        <v>8</v>
      </c>
      <c r="AB23" s="7">
        <v>4</v>
      </c>
      <c r="AC23" s="7">
        <v>3</v>
      </c>
      <c r="AD23" s="7">
        <v>2</v>
      </c>
      <c r="AE23" s="7">
        <v>1</v>
      </c>
      <c r="AF23" s="7"/>
      <c r="AH23" s="10"/>
      <c r="AI23" s="6" t="s">
        <v>0</v>
      </c>
      <c r="AJ23" s="16"/>
      <c r="AK23" s="6" t="s">
        <v>2</v>
      </c>
      <c r="AL23" s="6">
        <v>12</v>
      </c>
      <c r="AM23" s="6">
        <v>8</v>
      </c>
      <c r="AN23" s="6">
        <v>4</v>
      </c>
      <c r="AO23" s="6">
        <v>3</v>
      </c>
      <c r="AP23" s="6">
        <v>2</v>
      </c>
      <c r="AQ23" s="6">
        <v>1</v>
      </c>
      <c r="AS23" s="10"/>
      <c r="AT23" s="6" t="s">
        <v>0</v>
      </c>
      <c r="AU23" s="16"/>
      <c r="AV23" s="6" t="s">
        <v>2</v>
      </c>
      <c r="AW23" s="6">
        <v>12</v>
      </c>
      <c r="AX23" s="6">
        <v>8</v>
      </c>
      <c r="AY23" s="6">
        <v>4</v>
      </c>
      <c r="AZ23" s="6">
        <v>3</v>
      </c>
      <c r="BA23" s="6">
        <v>2</v>
      </c>
      <c r="BB23" s="6">
        <v>1</v>
      </c>
      <c r="BD23" s="10"/>
      <c r="BE23" s="6" t="s">
        <v>0</v>
      </c>
      <c r="BF23" s="16"/>
      <c r="BG23" s="6" t="s">
        <v>2</v>
      </c>
      <c r="BH23" s="6">
        <v>12</v>
      </c>
      <c r="BI23" s="6">
        <v>8</v>
      </c>
      <c r="BJ23" s="6">
        <v>4</v>
      </c>
      <c r="BK23" s="6">
        <v>3</v>
      </c>
      <c r="BL23" s="6">
        <v>2</v>
      </c>
      <c r="BM23" s="6">
        <v>1</v>
      </c>
      <c r="BN23" s="10"/>
      <c r="BO23" s="6" t="s">
        <v>0</v>
      </c>
      <c r="BP23" s="16"/>
      <c r="BQ23" s="6" t="s">
        <v>2</v>
      </c>
      <c r="BR23" s="6">
        <v>12</v>
      </c>
      <c r="BS23" s="6">
        <v>8</v>
      </c>
      <c r="BT23" s="6">
        <v>4</v>
      </c>
      <c r="BU23" s="6">
        <v>3</v>
      </c>
      <c r="BV23" s="6">
        <v>2</v>
      </c>
      <c r="BW23" s="6">
        <v>1</v>
      </c>
    </row>
    <row r="24" spans="1:75" s="6" customFormat="1" x14ac:dyDescent="0.25">
      <c r="B24" s="6" t="s">
        <v>2</v>
      </c>
      <c r="C24" s="13">
        <f>Sheet6!C29/Sheet6!K29</f>
        <v>0.90034762456546924</v>
      </c>
      <c r="D24" s="2">
        <f>Sheet6!D29/Sheet6!K29</f>
        <v>3.7079953650057937E-2</v>
      </c>
      <c r="E24" s="2">
        <f>Sheet6!E29/Sheet6!K29</f>
        <v>1.1587485515643105E-3</v>
      </c>
      <c r="F24" s="2">
        <f>Sheet6!F29/Sheet6!K29</f>
        <v>1.9698725376593278E-2</v>
      </c>
      <c r="G24" s="2">
        <f>Sheet6!G29/Sheet6!K29</f>
        <v>1.0428736964078795E-2</v>
      </c>
      <c r="H24" s="2">
        <f>Sheet6!H29/Sheet6!K29</f>
        <v>9.2699884125144842E-3</v>
      </c>
      <c r="I24" s="2">
        <f>Sheet6!I29/Sheet6!K29</f>
        <v>2.20162224797219E-2</v>
      </c>
      <c r="K24" s="10"/>
      <c r="M24" s="6" t="s">
        <v>2</v>
      </c>
      <c r="N24" s="13">
        <f>Sheet6!N29/Sheet6!V29</f>
        <v>0.93236074270557034</v>
      </c>
      <c r="O24" s="2">
        <f>Sheet6!O29/Sheet6!V29</f>
        <v>6.7639257294429711E-2</v>
      </c>
      <c r="P24" s="2">
        <f>Sheet6!P29/Sheet6!V29</f>
        <v>0</v>
      </c>
      <c r="Q24" s="2">
        <f>Sheet6!Q29/Sheet6!V29</f>
        <v>0</v>
      </c>
      <c r="R24" s="2">
        <f>Sheet6!R29/Sheet6!V29</f>
        <v>0</v>
      </c>
      <c r="S24" s="2">
        <f>Sheet6!S29/Sheet6!V29</f>
        <v>0</v>
      </c>
      <c r="T24" s="2">
        <f>Sheet6!T29/Sheet6!V29</f>
        <v>0</v>
      </c>
      <c r="V24" s="10"/>
      <c r="X24" s="6" t="s">
        <v>2</v>
      </c>
      <c r="Y24" s="13">
        <f>Sheet6!Y29/Sheet6!AG29</f>
        <v>0.99213836477987416</v>
      </c>
      <c r="Z24" s="2">
        <f>Sheet6!Z29/Sheet6!AG29</f>
        <v>7.8616352201257862E-3</v>
      </c>
      <c r="AA24" s="2">
        <f>Sheet6!AA29/Sheet6!AG29</f>
        <v>0</v>
      </c>
      <c r="AB24" s="2">
        <f>Sheet6!AB29/Sheet6!AG29</f>
        <v>0</v>
      </c>
      <c r="AC24" s="2">
        <f>Sheet6!AC29/Sheet6!AG29</f>
        <v>0</v>
      </c>
      <c r="AD24" s="2">
        <f>Sheet6!AD29/Sheet6!AG29</f>
        <v>0</v>
      </c>
      <c r="AE24" s="2">
        <f>Sheet6!AE29/Sheet6!AG29</f>
        <v>0</v>
      </c>
      <c r="AH24" s="10"/>
      <c r="AJ24" s="6" t="s">
        <v>2</v>
      </c>
      <c r="AK24" s="13">
        <f>Sheet6!AK29/Sheet6!AS29</f>
        <v>1</v>
      </c>
      <c r="AL24" s="2">
        <f>Sheet6!AL29/Sheet6!AS29</f>
        <v>0</v>
      </c>
      <c r="AM24" s="2">
        <f>Sheet6!AM29/Sheet6!AS29</f>
        <v>0</v>
      </c>
      <c r="AN24" s="2">
        <f>Sheet6!AN29/Sheet6!AS29</f>
        <v>0</v>
      </c>
      <c r="AO24" s="2">
        <f>Sheet6!AO29/Sheet6!AS29</f>
        <v>0</v>
      </c>
      <c r="AP24" s="2">
        <f>Sheet6!AP29/Sheet6!AS29</f>
        <v>0</v>
      </c>
      <c r="AQ24" s="2">
        <f>Sheet6!AQ29/Sheet6!AS29</f>
        <v>0</v>
      </c>
      <c r="AS24" s="10"/>
      <c r="AU24" s="6" t="s">
        <v>2</v>
      </c>
      <c r="AV24" s="13">
        <f>Sheet6!AV29/Sheet6!BD29</f>
        <v>1</v>
      </c>
      <c r="AW24" s="2">
        <f>Sheet6!AW29/Sheet6!BD29</f>
        <v>0</v>
      </c>
      <c r="AX24" s="2">
        <f>Sheet6!AX29/Sheet6!BD29</f>
        <v>0</v>
      </c>
      <c r="AY24" s="2">
        <f>Sheet6!AY29/Sheet6!BD29</f>
        <v>0</v>
      </c>
      <c r="AZ24" s="2">
        <f>Sheet6!AZ29/Sheet6!BD29</f>
        <v>0</v>
      </c>
      <c r="BA24" s="2">
        <f>Sheet6!BA29/Sheet6!BD29</f>
        <v>0</v>
      </c>
      <c r="BB24" s="2">
        <f>Sheet6!BB29/Sheet6!BD29</f>
        <v>0</v>
      </c>
      <c r="BD24" s="10"/>
      <c r="BF24" s="6" t="s">
        <v>2</v>
      </c>
      <c r="BG24" s="13">
        <f>Sheet6!BG29/Sheet6!BN29</f>
        <v>1</v>
      </c>
      <c r="BH24" s="2">
        <f>Sheet6!BH29/Sheet6!BN29</f>
        <v>0</v>
      </c>
      <c r="BI24" s="2">
        <f>Sheet6!BI29/Sheet6!BN29</f>
        <v>0</v>
      </c>
      <c r="BJ24" s="2">
        <f>Sheet6!BJ29/Sheet6!BN29</f>
        <v>0</v>
      </c>
      <c r="BK24" s="2">
        <f>Sheet6!BK29/Sheet6!BN29</f>
        <v>0</v>
      </c>
      <c r="BL24" s="2">
        <f>Sheet6!BL29/Sheet6!BN29</f>
        <v>0</v>
      </c>
      <c r="BM24" s="2">
        <f>Sheet6!BM29/Sheet6!BN29</f>
        <v>0</v>
      </c>
      <c r="BN24" s="10"/>
      <c r="BP24" s="6" t="s">
        <v>2</v>
      </c>
      <c r="BQ24" s="13">
        <f>Sheet6!BQ29/Sheet6!BY29</f>
        <v>1</v>
      </c>
      <c r="BR24" s="2">
        <f>Sheet6!BR29/Sheet6!BY29</f>
        <v>0</v>
      </c>
      <c r="BS24" s="2">
        <f>Sheet6!BS29/Sheet6!BY29</f>
        <v>0</v>
      </c>
      <c r="BT24" s="2">
        <f>Sheet6!BT29/Sheet6!BY29</f>
        <v>0</v>
      </c>
      <c r="BU24" s="2">
        <f>Sheet6!BU29/Sheet6!BY29</f>
        <v>0</v>
      </c>
      <c r="BV24" s="2">
        <f>Sheet6!BV29/Sheet6!BY29</f>
        <v>0</v>
      </c>
      <c r="BW24" s="2">
        <f>Sheet6!BW29/Sheet6!BY29</f>
        <v>0</v>
      </c>
    </row>
    <row r="25" spans="1:75" s="6" customFormat="1" x14ac:dyDescent="0.25">
      <c r="B25" s="6">
        <v>12</v>
      </c>
      <c r="C25" s="2">
        <f>Sheet6!C30/Sheet6!K30</f>
        <v>0</v>
      </c>
      <c r="D25" s="13">
        <f>Sheet6!D30/Sheet6!K30</f>
        <v>0.63698630136986301</v>
      </c>
      <c r="E25" s="2">
        <f>Sheet6!E30/Sheet6!K30</f>
        <v>0.13796477495107631</v>
      </c>
      <c r="F25" s="2">
        <f>Sheet6!F30/Sheet6!K30</f>
        <v>3.6203522504892366E-2</v>
      </c>
      <c r="G25" s="2">
        <f>Sheet6!G30/Sheet6!K30</f>
        <v>2.9354207436399216E-2</v>
      </c>
      <c r="H25" s="2">
        <f>Sheet6!H30/Sheet6!K30</f>
        <v>2.8375733855185908E-2</v>
      </c>
      <c r="I25" s="2">
        <f>Sheet6!I30/Sheet6!K30</f>
        <v>0.13111545988258316</v>
      </c>
      <c r="K25" s="10"/>
      <c r="M25" s="6">
        <v>12</v>
      </c>
      <c r="N25" s="2">
        <f>Sheet6!N30/Sheet6!V30</f>
        <v>0</v>
      </c>
      <c r="O25" s="13">
        <f>Sheet6!O30/Sheet6!V30</f>
        <v>0.72448979591836737</v>
      </c>
      <c r="P25" s="2">
        <f>Sheet6!P30/Sheet6!V30</f>
        <v>9.7505668934240369E-2</v>
      </c>
      <c r="Q25" s="2">
        <f>Sheet6!Q30/Sheet6!V30</f>
        <v>6.1224489795918366E-2</v>
      </c>
      <c r="R25" s="2">
        <f>Sheet6!R30/Sheet6!V30</f>
        <v>4.9886621315192746E-2</v>
      </c>
      <c r="S25" s="2">
        <f>Sheet6!S30/Sheet6!V30</f>
        <v>4.3083900226757371E-2</v>
      </c>
      <c r="T25" s="2">
        <f>Sheet6!T30/Sheet6!V30</f>
        <v>2.3809523809523808E-2</v>
      </c>
      <c r="V25" s="10"/>
      <c r="X25" s="6">
        <v>12</v>
      </c>
      <c r="Y25" s="2">
        <f>Sheet6!Y30/Sheet6!AG30</f>
        <v>0</v>
      </c>
      <c r="Z25" s="13">
        <f>Sheet6!Z30/Sheet6!AG30</f>
        <v>0.77493261455525608</v>
      </c>
      <c r="AA25" s="2">
        <f>Sheet6!AA30/Sheet6!AG30</f>
        <v>9.9730458221024262E-2</v>
      </c>
      <c r="AB25" s="2">
        <f>Sheet6!AB30/Sheet6!AG30</f>
        <v>9.1644204851752023E-2</v>
      </c>
      <c r="AC25" s="2">
        <f>Sheet6!AC30/Sheet6!AG30</f>
        <v>3.3692722371967652E-2</v>
      </c>
      <c r="AD25" s="2">
        <f>Sheet6!AD30/Sheet6!AG30</f>
        <v>0</v>
      </c>
      <c r="AE25" s="2">
        <f>Sheet6!AE30/Sheet6!AG30</f>
        <v>0</v>
      </c>
      <c r="AH25" s="10"/>
      <c r="AJ25" s="6">
        <v>12</v>
      </c>
      <c r="AK25" s="2">
        <f>Sheet6!AK30/Sheet6!AS30</f>
        <v>0</v>
      </c>
      <c r="AL25" s="13">
        <f>Sheet6!AL30/Sheet6!AS30</f>
        <v>0.81893687707641194</v>
      </c>
      <c r="AM25" s="2">
        <f>Sheet6!AM30/Sheet6!AS30</f>
        <v>0.11627906976744186</v>
      </c>
      <c r="AN25" s="2">
        <f>Sheet6!AN30/Sheet6!AS30</f>
        <v>6.4784053156146174E-2</v>
      </c>
      <c r="AO25" s="2">
        <f>Sheet6!AO30/Sheet6!AS30</f>
        <v>0</v>
      </c>
      <c r="AP25" s="2">
        <f>Sheet6!AP30/Sheet6!AS30</f>
        <v>0</v>
      </c>
      <c r="AQ25" s="2">
        <f>Sheet6!AQ30/Sheet6!AS30</f>
        <v>0</v>
      </c>
      <c r="AS25" s="10"/>
      <c r="AU25" s="6">
        <v>12</v>
      </c>
      <c r="AV25" s="2">
        <f>Sheet6!AV30/Sheet6!BD30</f>
        <v>0</v>
      </c>
      <c r="AW25" s="13">
        <f>Sheet6!AW30/Sheet6!BD30</f>
        <v>0.86580086580086579</v>
      </c>
      <c r="AX25" s="2">
        <f>Sheet6!AX30/Sheet6!BD30</f>
        <v>0.13419913419913421</v>
      </c>
      <c r="AY25" s="2">
        <f>Sheet6!AY30/Sheet6!BD30</f>
        <v>0</v>
      </c>
      <c r="AZ25" s="2">
        <f>Sheet6!AZ30/Sheet6!BD30</f>
        <v>0</v>
      </c>
      <c r="BA25" s="2">
        <f>Sheet6!BA30/Sheet6!BD30</f>
        <v>0</v>
      </c>
      <c r="BB25" s="2">
        <f>Sheet6!BB30/Sheet6!BD30</f>
        <v>0</v>
      </c>
      <c r="BD25" s="10"/>
      <c r="BF25" s="6">
        <v>12</v>
      </c>
      <c r="BG25" s="2">
        <f>Sheet6!BG30/Sheet6!BN30</f>
        <v>0</v>
      </c>
      <c r="BH25" s="13">
        <f>Sheet6!BH30/Sheet6!BN30</f>
        <v>0.8788819875776398</v>
      </c>
      <c r="BI25" s="2">
        <f>Sheet6!BI30/Sheet6!BN30</f>
        <v>0.12111801242236025</v>
      </c>
      <c r="BJ25" s="2">
        <f>Sheet6!BJ30/Sheet6!BN30</f>
        <v>0</v>
      </c>
      <c r="BK25" s="2">
        <f>Sheet6!BK30/Sheet6!BN30</f>
        <v>0</v>
      </c>
      <c r="BL25" s="2">
        <f>Sheet6!BL30/Sheet6!BN30</f>
        <v>0</v>
      </c>
      <c r="BM25" s="2">
        <f>Sheet6!BM30/Sheet6!BN30</f>
        <v>0</v>
      </c>
      <c r="BN25" s="10"/>
      <c r="BP25" s="6">
        <v>12</v>
      </c>
      <c r="BQ25" s="2">
        <f>Sheet6!BQ30/Sheet6!BY30</f>
        <v>0</v>
      </c>
      <c r="BR25" s="13">
        <f>Sheet6!BR30/Sheet6!BY30</f>
        <v>0.89560439560439564</v>
      </c>
      <c r="BS25" s="2">
        <f>Sheet6!BS30/Sheet6!BY30</f>
        <v>0.1043956043956044</v>
      </c>
      <c r="BT25" s="2">
        <f>Sheet6!BT30/Sheet6!BY30</f>
        <v>0</v>
      </c>
      <c r="BU25" s="2">
        <f>Sheet6!BU30/Sheet6!BY30</f>
        <v>0</v>
      </c>
      <c r="BV25" s="2">
        <f>Sheet6!BV30/Sheet6!BY30</f>
        <v>0</v>
      </c>
      <c r="BW25" s="2">
        <f>Sheet6!BW30/Sheet6!BY30</f>
        <v>0</v>
      </c>
    </row>
    <row r="26" spans="1:75" s="6" customFormat="1" x14ac:dyDescent="0.25">
      <c r="B26" s="6">
        <v>8</v>
      </c>
      <c r="C26" s="2">
        <f>Sheet6!C31/Sheet6!K31</f>
        <v>0</v>
      </c>
      <c r="D26" s="2">
        <f>Sheet6!D31/Sheet6!K31</f>
        <v>0.26187419768934533</v>
      </c>
      <c r="E26" s="13">
        <f>Sheet6!E31/Sheet6!K31</f>
        <v>0.38125802310654683</v>
      </c>
      <c r="F26" s="2">
        <f>Sheet6!F31/Sheet6!K31</f>
        <v>0.21951219512195122</v>
      </c>
      <c r="G26" s="2">
        <f>Sheet6!G31/Sheet6!K31</f>
        <v>8.0872913992297818E-2</v>
      </c>
      <c r="H26" s="2">
        <f>Sheet6!H31/Sheet6!K31</f>
        <v>2.9525032092426188E-2</v>
      </c>
      <c r="I26" s="2">
        <f>Sheet6!I31/Sheet6!K31</f>
        <v>2.6957637997432605E-2</v>
      </c>
      <c r="K26" s="10"/>
      <c r="M26" s="6">
        <v>8</v>
      </c>
      <c r="N26" s="2">
        <f>Sheet6!N31/Sheet6!V31</f>
        <v>0</v>
      </c>
      <c r="O26" s="2">
        <f>Sheet6!O31/Sheet6!V31</f>
        <v>0.3253012048192771</v>
      </c>
      <c r="P26" s="13">
        <f>Sheet6!P31/Sheet6!V31</f>
        <v>0.41566265060240964</v>
      </c>
      <c r="Q26" s="2">
        <f>Sheet6!Q31/Sheet6!V31</f>
        <v>0.20632530120481929</v>
      </c>
      <c r="R26" s="2">
        <f>Sheet6!R31/Sheet6!V31</f>
        <v>5.1204819277108432E-2</v>
      </c>
      <c r="S26" s="2">
        <f>Sheet6!S31/Sheet6!V31</f>
        <v>1.5060240963855422E-3</v>
      </c>
      <c r="T26" s="2">
        <f>Sheet6!T31/Sheet6!V31</f>
        <v>0</v>
      </c>
      <c r="V26" s="10"/>
      <c r="X26" s="6">
        <v>8</v>
      </c>
      <c r="Y26" s="2">
        <f>Sheet6!Y31/Sheet6!AG31</f>
        <v>0</v>
      </c>
      <c r="Z26" s="2">
        <f>Sheet6!Z31/Sheet6!AG31</f>
        <v>0.42902711323763953</v>
      </c>
      <c r="AA26" s="13">
        <f>Sheet6!AA31/Sheet6!AG31</f>
        <v>0.44338118022328549</v>
      </c>
      <c r="AB26" s="2">
        <f>Sheet6!AB31/Sheet6!AG31</f>
        <v>0.12759170653907495</v>
      </c>
      <c r="AC26" s="2">
        <f>Sheet6!AC31/Sheet6!AG31</f>
        <v>0</v>
      </c>
      <c r="AD26" s="2">
        <f>Sheet6!AD31/Sheet6!AG31</f>
        <v>0</v>
      </c>
      <c r="AE26" s="2">
        <f>Sheet6!AE31/Sheet6!AG31</f>
        <v>0</v>
      </c>
      <c r="AH26" s="10"/>
      <c r="AJ26" s="6">
        <v>8</v>
      </c>
      <c r="AK26" s="2">
        <f>Sheet6!AK31/Sheet6!AS31</f>
        <v>0</v>
      </c>
      <c r="AL26" s="2">
        <f>Sheet6!AL31/Sheet6!AS31</f>
        <v>0.47358834244080145</v>
      </c>
      <c r="AM26" s="13">
        <f>Sheet6!AM31/Sheet6!AS31</f>
        <v>0.49180327868852458</v>
      </c>
      <c r="AN26" s="2">
        <f>Sheet6!AN31/Sheet6!AS31</f>
        <v>3.4608378870673952E-2</v>
      </c>
      <c r="AO26" s="2">
        <f>Sheet6!AO31/Sheet6!AS31</f>
        <v>0</v>
      </c>
      <c r="AP26" s="2">
        <f>Sheet6!AP31/Sheet6!AS31</f>
        <v>0</v>
      </c>
      <c r="AQ26" s="2">
        <f>Sheet6!AQ31/Sheet6!AS31</f>
        <v>0</v>
      </c>
      <c r="AS26" s="10"/>
      <c r="AU26" s="6">
        <v>8</v>
      </c>
      <c r="AV26" s="2">
        <f>Sheet6!AV31/Sheet6!BD31</f>
        <v>0</v>
      </c>
      <c r="AW26" s="2">
        <f>Sheet6!AW31/Sheet6!BD31</f>
        <v>0.44755244755244755</v>
      </c>
      <c r="AX26" s="13">
        <f>Sheet6!AX31/Sheet6!BD31</f>
        <v>0.55244755244755239</v>
      </c>
      <c r="AY26" s="2">
        <f>Sheet6!AY31/Sheet6!BD31</f>
        <v>0</v>
      </c>
      <c r="AZ26" s="2">
        <f>Sheet6!AZ31/Sheet6!BD31</f>
        <v>0</v>
      </c>
      <c r="BA26" s="2">
        <f>Sheet6!BA31/Sheet6!BD31</f>
        <v>0</v>
      </c>
      <c r="BB26" s="2">
        <f>Sheet6!BB31/Sheet6!BD31</f>
        <v>0</v>
      </c>
      <c r="BD26" s="10"/>
      <c r="BF26" s="6">
        <v>8</v>
      </c>
      <c r="BG26" s="2">
        <f>Sheet6!BG31/Sheet6!BN31</f>
        <v>0</v>
      </c>
      <c r="BH26" s="2">
        <f>Sheet6!BH31/Sheet6!BN31</f>
        <v>0.51839464882943143</v>
      </c>
      <c r="BI26" s="13">
        <f>Sheet6!BI31/Sheet6!BN31</f>
        <v>0.48160535117056857</v>
      </c>
      <c r="BJ26" s="2">
        <f>Sheet6!BJ31/Sheet6!BN31</f>
        <v>0</v>
      </c>
      <c r="BK26" s="2">
        <f>Sheet6!BK31/Sheet6!BN31</f>
        <v>0</v>
      </c>
      <c r="BL26" s="2">
        <f>Sheet6!BL31/Sheet6!BN31</f>
        <v>0</v>
      </c>
      <c r="BM26" s="2">
        <f>Sheet6!BM31/Sheet6!BN31</f>
        <v>0</v>
      </c>
      <c r="BN26" s="10"/>
      <c r="BP26" s="6">
        <v>8</v>
      </c>
      <c r="BQ26" s="2">
        <f>Sheet6!BQ31/Sheet6!BY31</f>
        <v>0</v>
      </c>
      <c r="BR26" s="2">
        <f>Sheet6!BR31/Sheet6!BY31</f>
        <v>0.43195266272189348</v>
      </c>
      <c r="BS26" s="13">
        <f>Sheet6!BS31/Sheet6!BY31</f>
        <v>0.56804733727810652</v>
      </c>
      <c r="BT26" s="2">
        <f>Sheet6!BT31/Sheet6!BY31</f>
        <v>0</v>
      </c>
      <c r="BU26" s="2">
        <f>Sheet6!BU31/Sheet6!BY31</f>
        <v>0</v>
      </c>
      <c r="BV26" s="2">
        <f>Sheet6!BV31/Sheet6!BY31</f>
        <v>0</v>
      </c>
      <c r="BW26" s="2">
        <f>Sheet6!BW31/Sheet6!BY31</f>
        <v>0</v>
      </c>
    </row>
    <row r="27" spans="1:75" s="6" customFormat="1" x14ac:dyDescent="0.25">
      <c r="B27" s="6">
        <v>4</v>
      </c>
      <c r="C27" s="2">
        <f>Sheet6!C32/Sheet6!K32</f>
        <v>0</v>
      </c>
      <c r="D27" s="2">
        <f>Sheet6!D32/Sheet6!K32</f>
        <v>6.3879210220673638E-2</v>
      </c>
      <c r="E27" s="2">
        <f>Sheet6!E32/Sheet6!K32</f>
        <v>0.2264808362369338</v>
      </c>
      <c r="F27" s="13">
        <f>Sheet6!F32/Sheet6!K32</f>
        <v>0.30313588850174217</v>
      </c>
      <c r="G27" s="2">
        <f>Sheet6!G32/Sheet6!K32</f>
        <v>0.18931475029036005</v>
      </c>
      <c r="H27" s="2">
        <f>Sheet6!H32/Sheet6!K32</f>
        <v>3.9488966318234613E-2</v>
      </c>
      <c r="I27" s="2">
        <f>Sheet6!I32/Sheet6!K32</f>
        <v>0.17770034843205576</v>
      </c>
      <c r="K27" s="10"/>
      <c r="M27" s="6">
        <v>4</v>
      </c>
      <c r="N27" s="2">
        <f>Sheet6!N32/Sheet6!V32</f>
        <v>0</v>
      </c>
      <c r="O27" s="2">
        <f>Sheet6!O32/Sheet6!V32</f>
        <v>1.5957446808510637E-2</v>
      </c>
      <c r="P27" s="2">
        <f>Sheet6!P32/Sheet6!V32</f>
        <v>0.27526595744680848</v>
      </c>
      <c r="Q27" s="13">
        <f>Sheet6!Q32/Sheet6!V32</f>
        <v>0.45079787234042551</v>
      </c>
      <c r="R27" s="2">
        <f>Sheet6!R32/Sheet6!V32</f>
        <v>0.11835106382978723</v>
      </c>
      <c r="S27" s="2">
        <f>Sheet6!S32/Sheet6!V32</f>
        <v>6.9148936170212769E-2</v>
      </c>
      <c r="T27" s="2">
        <f>Sheet6!T32/Sheet6!V32</f>
        <v>7.0478723404255317E-2</v>
      </c>
      <c r="V27" s="10"/>
      <c r="X27" s="6">
        <v>4</v>
      </c>
      <c r="Y27" s="2">
        <f>Sheet6!Y32/Sheet6!AG32</f>
        <v>0</v>
      </c>
      <c r="Z27" s="2">
        <f>Sheet6!Z32/Sheet6!AG32</f>
        <v>0</v>
      </c>
      <c r="AA27" s="2">
        <f>Sheet6!AA32/Sheet6!AG32</f>
        <v>0.25314465408805031</v>
      </c>
      <c r="AB27" s="13">
        <f>Sheet6!AB32/Sheet6!AG32</f>
        <v>0.54716981132075471</v>
      </c>
      <c r="AC27" s="2">
        <f>Sheet6!AC32/Sheet6!AG32</f>
        <v>0.13364779874213836</v>
      </c>
      <c r="AD27" s="2">
        <f>Sheet6!AD32/Sheet6!AG32</f>
        <v>5.1886792452830191E-2</v>
      </c>
      <c r="AE27" s="2">
        <f>Sheet6!AE32/Sheet6!AG32</f>
        <v>1.4150943396226415E-2</v>
      </c>
      <c r="AH27" s="10"/>
      <c r="AJ27" s="6">
        <v>4</v>
      </c>
      <c r="AK27" s="2">
        <f>Sheet6!AK32/Sheet6!AS32</f>
        <v>0</v>
      </c>
      <c r="AL27" s="2">
        <f>Sheet6!AL32/Sheet6!AS32</f>
        <v>0</v>
      </c>
      <c r="AM27" s="2">
        <f>Sheet6!AM32/Sheet6!AS32</f>
        <v>0.18798449612403101</v>
      </c>
      <c r="AN27" s="13">
        <f>Sheet6!AN32/Sheet6!AS32</f>
        <v>0.63759689922480622</v>
      </c>
      <c r="AO27" s="2">
        <f>Sheet6!AO32/Sheet6!AS32</f>
        <v>0.15891472868217055</v>
      </c>
      <c r="AP27" s="2">
        <f>Sheet6!AP32/Sheet6!AS32</f>
        <v>1.5503875968992248E-2</v>
      </c>
      <c r="AQ27" s="2">
        <f>Sheet6!AQ32/Sheet6!AS32</f>
        <v>0</v>
      </c>
      <c r="AS27" s="10"/>
      <c r="AU27" s="6">
        <v>4</v>
      </c>
      <c r="AV27" s="2">
        <f>Sheet6!AV32/Sheet6!BD32</f>
        <v>0</v>
      </c>
      <c r="AW27" s="2">
        <f>Sheet6!AW32/Sheet6!BD32</f>
        <v>0</v>
      </c>
      <c r="AX27" s="2">
        <f>Sheet6!AX32/Sheet6!BD32</f>
        <v>0.10606060606060606</v>
      </c>
      <c r="AY27" s="13">
        <f>Sheet6!AY32/Sheet6!BD32</f>
        <v>0.74747474747474751</v>
      </c>
      <c r="AZ27" s="2">
        <f>Sheet6!AZ32/Sheet6!BD32</f>
        <v>0.14646464646464646</v>
      </c>
      <c r="BA27" s="2">
        <f>Sheet6!BA32/Sheet6!BD32</f>
        <v>0</v>
      </c>
      <c r="BB27" s="2">
        <f>Sheet6!BB32/Sheet6!BD32</f>
        <v>0</v>
      </c>
      <c r="BD27" s="10"/>
      <c r="BF27" s="6">
        <v>4</v>
      </c>
      <c r="BG27" s="2">
        <f>Sheet6!BG32/Sheet6!BN32</f>
        <v>0</v>
      </c>
      <c r="BH27" s="2">
        <f>Sheet6!BH32/Sheet6!BN32</f>
        <v>0</v>
      </c>
      <c r="BI27" s="2">
        <f>Sheet6!BI32/Sheet6!BN32</f>
        <v>4.710144927536232E-2</v>
      </c>
      <c r="BJ27" s="13">
        <f>Sheet6!BJ32/Sheet6!BN32</f>
        <v>0.85507246376811596</v>
      </c>
      <c r="BK27" s="2">
        <f>Sheet6!BK32/Sheet6!BN32</f>
        <v>9.7826086956521743E-2</v>
      </c>
      <c r="BL27" s="2">
        <f>Sheet6!BL32/Sheet6!BN32</f>
        <v>0</v>
      </c>
      <c r="BM27" s="2">
        <f>Sheet6!BM32/Sheet6!BN32</f>
        <v>0</v>
      </c>
      <c r="BN27" s="10"/>
      <c r="BP27" s="6">
        <v>4</v>
      </c>
      <c r="BQ27" s="2">
        <f>Sheet6!BQ32/Sheet6!BY32</f>
        <v>0</v>
      </c>
      <c r="BR27" s="2">
        <f>Sheet6!BR32/Sheet6!BY32</f>
        <v>0</v>
      </c>
      <c r="BS27" s="2">
        <f>Sheet6!BS32/Sheet6!BY32</f>
        <v>0</v>
      </c>
      <c r="BT27" s="13">
        <f>Sheet6!BT32/Sheet6!BY32</f>
        <v>0.91666666666666663</v>
      </c>
      <c r="BU27" s="2">
        <f>Sheet6!BU32/Sheet6!BY32</f>
        <v>8.3333333333333329E-2</v>
      </c>
      <c r="BV27" s="2">
        <f>Sheet6!BV32/Sheet6!BY32</f>
        <v>0</v>
      </c>
      <c r="BW27" s="2">
        <f>Sheet6!BW32/Sheet6!BY32</f>
        <v>0</v>
      </c>
    </row>
    <row r="28" spans="1:75" s="6" customFormat="1" x14ac:dyDescent="0.25">
      <c r="B28" s="6">
        <v>3</v>
      </c>
      <c r="C28" s="2">
        <f>Sheet6!C33/Sheet6!K33</f>
        <v>0</v>
      </c>
      <c r="D28" s="2">
        <f>Sheet6!D33/Sheet6!K33</f>
        <v>7.6923076923076927E-3</v>
      </c>
      <c r="E28" s="2">
        <f>Sheet6!E33/Sheet6!K33</f>
        <v>5.8461538461538461E-2</v>
      </c>
      <c r="F28" s="2">
        <f>Sheet6!F33/Sheet6!K33</f>
        <v>0.17076923076923076</v>
      </c>
      <c r="G28" s="13">
        <f>Sheet6!G33/Sheet6!K33</f>
        <v>0.44307692307692309</v>
      </c>
      <c r="H28" s="2">
        <f>Sheet6!H33/Sheet6!K33</f>
        <v>0.19076923076923077</v>
      </c>
      <c r="I28" s="2">
        <f>Sheet6!I33/Sheet6!K33</f>
        <v>0.12923076923076923</v>
      </c>
      <c r="K28" s="10"/>
      <c r="M28" s="6">
        <v>3</v>
      </c>
      <c r="N28" s="2">
        <f>Sheet6!N33/Sheet6!V33</f>
        <v>0</v>
      </c>
      <c r="O28" s="2">
        <f>Sheet6!O33/Sheet6!V33</f>
        <v>3.5398230088495575E-3</v>
      </c>
      <c r="P28" s="2">
        <f>Sheet6!P33/Sheet6!V33</f>
        <v>3.5398230088495575E-2</v>
      </c>
      <c r="Q28" s="2">
        <f>Sheet6!Q33/Sheet6!V33</f>
        <v>0.17168141592920355</v>
      </c>
      <c r="R28" s="13">
        <f>Sheet6!R33/Sheet6!V33</f>
        <v>0.60353982300884956</v>
      </c>
      <c r="S28" s="2">
        <f>Sheet6!S33/Sheet6!V33</f>
        <v>0.1415929203539823</v>
      </c>
      <c r="T28" s="2">
        <f>Sheet6!T33/Sheet6!V33</f>
        <v>4.4247787610619468E-2</v>
      </c>
      <c r="V28" s="10"/>
      <c r="X28" s="6">
        <v>3</v>
      </c>
      <c r="Y28" s="2">
        <f>Sheet6!Y33/Sheet6!AG33</f>
        <v>0</v>
      </c>
      <c r="Z28" s="2">
        <f>Sheet6!Z33/Sheet6!AG33</f>
        <v>0</v>
      </c>
      <c r="AA28" s="2">
        <f>Sheet6!AA33/Sheet6!AG33</f>
        <v>2.0790020790020791E-2</v>
      </c>
      <c r="AB28" s="2">
        <f>Sheet6!AB33/Sheet6!AG33</f>
        <v>0.19750519750519752</v>
      </c>
      <c r="AC28" s="13">
        <f>Sheet6!AC33/Sheet6!AG33</f>
        <v>0.66112266112266116</v>
      </c>
      <c r="AD28" s="2">
        <f>Sheet6!AD33/Sheet6!AG33</f>
        <v>0.10602910602910603</v>
      </c>
      <c r="AE28" s="2">
        <f>Sheet6!AE33/Sheet6!AG33</f>
        <v>1.4553014553014554E-2</v>
      </c>
      <c r="AH28" s="10"/>
      <c r="AJ28" s="6">
        <v>3</v>
      </c>
      <c r="AK28" s="2">
        <f>Sheet6!AK33/Sheet6!AS33</f>
        <v>0</v>
      </c>
      <c r="AL28" s="2">
        <f>Sheet6!AL33/Sheet6!AS33</f>
        <v>0</v>
      </c>
      <c r="AM28" s="2">
        <f>Sheet6!AM33/Sheet6!AS33</f>
        <v>0</v>
      </c>
      <c r="AN28" s="2">
        <f>Sheet6!AN33/Sheet6!AS33</f>
        <v>0.14322250639386189</v>
      </c>
      <c r="AO28" s="13">
        <f>Sheet6!AO33/Sheet6!AS33</f>
        <v>0.78772378516624042</v>
      </c>
      <c r="AP28" s="2">
        <f>Sheet6!AP33/Sheet6!AS33</f>
        <v>6.9053708439897693E-2</v>
      </c>
      <c r="AQ28" s="2">
        <f>Sheet6!AQ33/Sheet6!AS33</f>
        <v>0</v>
      </c>
      <c r="AS28" s="10"/>
      <c r="AU28" s="6">
        <v>3</v>
      </c>
      <c r="AV28" s="2">
        <f>Sheet6!AV33/Sheet6!BD33</f>
        <v>0</v>
      </c>
      <c r="AW28" s="2">
        <f>Sheet6!AW33/Sheet6!BD33</f>
        <v>0</v>
      </c>
      <c r="AX28" s="2">
        <f>Sheet6!AX33/Sheet6!BD33</f>
        <v>0</v>
      </c>
      <c r="AY28" s="2">
        <f>Sheet6!AY33/Sheet6!BD33</f>
        <v>8.9700996677740868E-2</v>
      </c>
      <c r="AZ28" s="13">
        <f>Sheet6!AZ33/Sheet6!BD33</f>
        <v>0.88372093023255816</v>
      </c>
      <c r="BA28" s="2">
        <f>Sheet6!BA33/Sheet6!BD33</f>
        <v>2.6578073089700997E-2</v>
      </c>
      <c r="BB28" s="2">
        <f>Sheet6!BB33/Sheet6!BD33</f>
        <v>0</v>
      </c>
      <c r="BD28" s="10"/>
      <c r="BF28" s="6">
        <v>3</v>
      </c>
      <c r="BG28" s="2">
        <f>Sheet6!BG33/Sheet6!BN33</f>
        <v>0</v>
      </c>
      <c r="BH28" s="2">
        <f>Sheet6!BH33/Sheet6!BN33</f>
        <v>0</v>
      </c>
      <c r="BI28" s="2">
        <f>Sheet6!BI33/Sheet6!BN33</f>
        <v>0</v>
      </c>
      <c r="BJ28" s="2">
        <f>Sheet6!BJ33/Sheet6!BN33</f>
        <v>5.6872037914691941E-2</v>
      </c>
      <c r="BK28" s="13">
        <f>Sheet6!BK33/Sheet6!BN33</f>
        <v>0.93364928909952605</v>
      </c>
      <c r="BL28" s="2">
        <f>Sheet6!BL33/Sheet6!BN33</f>
        <v>9.4786729857819912E-3</v>
      </c>
      <c r="BM28" s="2">
        <f>Sheet6!BM33/Sheet6!BN33</f>
        <v>0</v>
      </c>
      <c r="BN28" s="10"/>
      <c r="BP28" s="6">
        <v>3</v>
      </c>
      <c r="BQ28" s="2">
        <f>Sheet6!BQ33/Sheet6!BY33</f>
        <v>0</v>
      </c>
      <c r="BR28" s="2">
        <f>Sheet6!BR33/Sheet6!BY33</f>
        <v>0</v>
      </c>
      <c r="BS28" s="2">
        <f>Sheet6!BS33/Sheet6!BY33</f>
        <v>0</v>
      </c>
      <c r="BT28" s="2">
        <f>Sheet6!BT33/Sheet6!BY33</f>
        <v>8.2644628099173556E-2</v>
      </c>
      <c r="BU28" s="13">
        <f>Sheet6!BU33/Sheet6!BY33</f>
        <v>0.9173553719008265</v>
      </c>
      <c r="BV28" s="2">
        <f>Sheet6!BV33/Sheet6!BY33</f>
        <v>0</v>
      </c>
      <c r="BW28" s="2">
        <f>Sheet6!BW33/Sheet6!BY33</f>
        <v>0</v>
      </c>
    </row>
    <row r="29" spans="1:75" s="6" customFormat="1" x14ac:dyDescent="0.25">
      <c r="B29" s="6">
        <v>2</v>
      </c>
      <c r="C29" s="2">
        <f>Sheet6!C34/Sheet6!K34</f>
        <v>0</v>
      </c>
      <c r="D29" s="2">
        <f>Sheet6!D34/Sheet6!K34</f>
        <v>4.6296296296296294E-3</v>
      </c>
      <c r="E29" s="2">
        <f>Sheet6!E34/Sheet6!K34</f>
        <v>5.0925925925925923E-2</v>
      </c>
      <c r="F29" s="2">
        <f>Sheet6!F34/Sheet6!K34</f>
        <v>6.1342592592592594E-2</v>
      </c>
      <c r="G29" s="2">
        <f>Sheet6!G34/Sheet6!K34</f>
        <v>0.25810185185185186</v>
      </c>
      <c r="H29" s="13">
        <f>Sheet6!H34/Sheet6!K34</f>
        <v>0.24537037037037038</v>
      </c>
      <c r="I29" s="14">
        <f>Sheet6!I34/Sheet6!K34</f>
        <v>0.37962962962962965</v>
      </c>
      <c r="K29" s="10"/>
      <c r="M29" s="6">
        <v>2</v>
      </c>
      <c r="N29" s="2">
        <f>Sheet6!N34/Sheet6!V34</f>
        <v>0</v>
      </c>
      <c r="O29" s="2">
        <f>Sheet6!O34/Sheet6!V34</f>
        <v>0</v>
      </c>
      <c r="P29" s="2">
        <f>Sheet6!P34/Sheet6!V34</f>
        <v>0</v>
      </c>
      <c r="Q29" s="2">
        <f>Sheet6!Q34/Sheet6!V34</f>
        <v>4.8387096774193547E-2</v>
      </c>
      <c r="R29" s="2">
        <f>Sheet6!R34/Sheet6!V34</f>
        <v>0.4018817204301075</v>
      </c>
      <c r="S29" s="13">
        <f>Sheet6!S34/Sheet6!V34</f>
        <v>0.32930107526881719</v>
      </c>
      <c r="T29" s="2">
        <f>Sheet6!T34/Sheet6!V34</f>
        <v>0.22043010752688172</v>
      </c>
      <c r="V29" s="10"/>
      <c r="X29" s="6">
        <v>2</v>
      </c>
      <c r="Y29" s="2">
        <f>Sheet6!Y34/Sheet6!AG34</f>
        <v>0</v>
      </c>
      <c r="Z29" s="2">
        <f>Sheet6!Z34/Sheet6!AG34</f>
        <v>0</v>
      </c>
      <c r="AA29" s="2">
        <f>Sheet6!AA34/Sheet6!AG34</f>
        <v>0</v>
      </c>
      <c r="AB29" s="2">
        <f>Sheet6!AB34/Sheet6!AG34</f>
        <v>0</v>
      </c>
      <c r="AC29" s="2">
        <f>Sheet6!AC34/Sheet6!AG34</f>
        <v>0.47916666666666669</v>
      </c>
      <c r="AD29" s="13">
        <f>Sheet6!AD34/Sheet6!AG34</f>
        <v>0.37019230769230771</v>
      </c>
      <c r="AE29" s="2">
        <f>Sheet6!AE34/Sheet6!AG34</f>
        <v>0.15064102564102563</v>
      </c>
      <c r="AH29" s="10"/>
      <c r="AJ29" s="6">
        <v>2</v>
      </c>
      <c r="AK29" s="2">
        <f>Sheet6!AK34/Sheet6!AS34</f>
        <v>0</v>
      </c>
      <c r="AL29" s="2">
        <f>Sheet6!AL34/Sheet6!AS34</f>
        <v>0</v>
      </c>
      <c r="AM29" s="2">
        <f>Sheet6!AM34/Sheet6!AS34</f>
        <v>0</v>
      </c>
      <c r="AN29" s="2">
        <f>Sheet6!AN34/Sheet6!AS34</f>
        <v>0</v>
      </c>
      <c r="AO29" s="2">
        <f>Sheet6!AO34/Sheet6!AS34</f>
        <v>0.47619047619047616</v>
      </c>
      <c r="AP29" s="13">
        <f>Sheet6!AP34/Sheet6!AS34</f>
        <v>0.45039682539682541</v>
      </c>
      <c r="AQ29" s="2">
        <f>Sheet6!AQ34/Sheet6!AS34</f>
        <v>7.3412698412698416E-2</v>
      </c>
      <c r="AS29" s="10"/>
      <c r="AU29" s="6">
        <v>2</v>
      </c>
      <c r="AV29" s="2">
        <f>Sheet6!AV34/Sheet6!BD34</f>
        <v>0</v>
      </c>
      <c r="AW29" s="2">
        <f>Sheet6!AW34/Sheet6!BD34</f>
        <v>0</v>
      </c>
      <c r="AX29" s="2">
        <f>Sheet6!AX34/Sheet6!BD34</f>
        <v>0</v>
      </c>
      <c r="AY29" s="2">
        <f>Sheet6!AY34/Sheet6!BD34</f>
        <v>0</v>
      </c>
      <c r="AZ29" s="2">
        <f>Sheet6!AZ34/Sheet6!BD34</f>
        <v>0.46354166666666669</v>
      </c>
      <c r="BA29" s="13">
        <f>Sheet6!BA34/Sheet6!BD34</f>
        <v>0.51822916666666663</v>
      </c>
      <c r="BB29" s="2">
        <f>Sheet6!BB34/Sheet6!BD34</f>
        <v>1.8229166666666668E-2</v>
      </c>
      <c r="BD29" s="10"/>
      <c r="BF29" s="6">
        <v>2</v>
      </c>
      <c r="BG29" s="2">
        <f>Sheet6!BG34/Sheet6!BN34</f>
        <v>0</v>
      </c>
      <c r="BH29" s="2">
        <f>Sheet6!BH34/Sheet6!BN34</f>
        <v>0</v>
      </c>
      <c r="BI29" s="2">
        <f>Sheet6!BI34/Sheet6!BN34</f>
        <v>0</v>
      </c>
      <c r="BJ29" s="2">
        <f>Sheet6!BJ34/Sheet6!BN34</f>
        <v>0</v>
      </c>
      <c r="BK29" s="2">
        <f>Sheet6!BK34/Sheet6!BN34</f>
        <v>0.37121212121212122</v>
      </c>
      <c r="BL29" s="13">
        <f>Sheet6!BL34/Sheet6!BN34</f>
        <v>0.62878787878787878</v>
      </c>
      <c r="BM29" s="2">
        <f>Sheet6!BM34/Sheet6!BN34</f>
        <v>0</v>
      </c>
      <c r="BN29" s="10"/>
      <c r="BP29" s="6">
        <v>2</v>
      </c>
      <c r="BQ29" s="2">
        <f>Sheet6!BQ34/Sheet6!BY34</f>
        <v>0</v>
      </c>
      <c r="BR29" s="2">
        <f>Sheet6!BR34/Sheet6!BY34</f>
        <v>0</v>
      </c>
      <c r="BS29" s="2">
        <f>Sheet6!BS34/Sheet6!BY34</f>
        <v>0</v>
      </c>
      <c r="BT29" s="2">
        <f>Sheet6!BT34/Sheet6!BY34</f>
        <v>0</v>
      </c>
      <c r="BU29" s="2">
        <f>Sheet6!BU34/Sheet6!BY34</f>
        <v>0.3263888888888889</v>
      </c>
      <c r="BV29" s="13">
        <f>Sheet6!BV34/Sheet6!BY34</f>
        <v>0.67361111111111116</v>
      </c>
      <c r="BW29" s="2">
        <f>Sheet6!BW34/Sheet6!BY34</f>
        <v>0</v>
      </c>
    </row>
    <row r="30" spans="1:75" s="6" customFormat="1" x14ac:dyDescent="0.25">
      <c r="B30" s="6">
        <v>1</v>
      </c>
      <c r="C30" s="2">
        <f>Sheet6!C35/Sheet6!K35</f>
        <v>0</v>
      </c>
      <c r="D30" s="2">
        <f>Sheet6!D35/Sheet6!K35</f>
        <v>0</v>
      </c>
      <c r="E30" s="2">
        <f>Sheet6!E35/Sheet6!K35</f>
        <v>0</v>
      </c>
      <c r="F30" s="2">
        <f>Sheet6!F35/Sheet6!K35</f>
        <v>3.6900369003690036E-3</v>
      </c>
      <c r="G30" s="2">
        <f>Sheet6!G35/Sheet6!K35</f>
        <v>0.11562115621156212</v>
      </c>
      <c r="H30" s="2">
        <f>Sheet6!H35/Sheet6!K35</f>
        <v>0.2988929889298893</v>
      </c>
      <c r="I30" s="13">
        <f>Sheet6!I35/Sheet6!K35</f>
        <v>0.58179581795817958</v>
      </c>
      <c r="K30" s="10"/>
      <c r="M30" s="6">
        <v>1</v>
      </c>
      <c r="N30" s="2">
        <f>Sheet6!N35/Sheet6!V35</f>
        <v>0</v>
      </c>
      <c r="O30" s="2">
        <f>Sheet6!O35/Sheet6!V35</f>
        <v>0</v>
      </c>
      <c r="P30" s="2">
        <f>Sheet6!P35/Sheet6!V35</f>
        <v>0</v>
      </c>
      <c r="Q30" s="2">
        <f>Sheet6!Q35/Sheet6!V35</f>
        <v>0</v>
      </c>
      <c r="R30" s="2">
        <f>Sheet6!R35/Sheet6!V35</f>
        <v>5.2631578947368418E-2</v>
      </c>
      <c r="S30" s="2">
        <f>Sheet6!S35/Sheet6!V35</f>
        <v>0.44381223328591751</v>
      </c>
      <c r="T30" s="13">
        <f>Sheet6!T35/Sheet6!V35</f>
        <v>0.50355618776671407</v>
      </c>
      <c r="V30" s="10"/>
      <c r="X30" s="6">
        <v>1</v>
      </c>
      <c r="Y30" s="2">
        <f>Sheet6!Y35/Sheet6!AG35</f>
        <v>0</v>
      </c>
      <c r="Z30" s="2">
        <f>Sheet6!Z35/Sheet6!AG35</f>
        <v>0</v>
      </c>
      <c r="AA30" s="2">
        <f>Sheet6!AA35/Sheet6!AG35</f>
        <v>0</v>
      </c>
      <c r="AB30" s="2">
        <f>Sheet6!AB35/Sheet6!AG35</f>
        <v>0</v>
      </c>
      <c r="AC30" s="2">
        <f>Sheet6!AC35/Sheet6!AG35</f>
        <v>1.1804384485666104E-2</v>
      </c>
      <c r="AD30" s="2">
        <f>Sheet6!AD35/Sheet6!AG35</f>
        <v>0.42495784148397975</v>
      </c>
      <c r="AE30" s="13">
        <f>Sheet6!AE35/Sheet6!AG35</f>
        <v>0.56323777403035413</v>
      </c>
      <c r="AH30" s="10"/>
      <c r="AJ30" s="6">
        <v>1</v>
      </c>
      <c r="AK30" s="2">
        <f>Sheet6!AK35/Sheet6!AS35</f>
        <v>0</v>
      </c>
      <c r="AL30" s="2">
        <f>Sheet6!AL35/Sheet6!AS35</f>
        <v>0</v>
      </c>
      <c r="AM30" s="2">
        <f>Sheet6!AM35/Sheet6!AS35</f>
        <v>0</v>
      </c>
      <c r="AN30" s="2">
        <f>Sheet6!AN35/Sheet6!AS35</f>
        <v>0</v>
      </c>
      <c r="AO30" s="2">
        <f>Sheet6!AO35/Sheet6!AS35</f>
        <v>0</v>
      </c>
      <c r="AP30" s="2">
        <f>Sheet6!AP35/Sheet6!AS35</f>
        <v>0.42236024844720499</v>
      </c>
      <c r="AQ30" s="13">
        <f>Sheet6!AQ35/Sheet6!AS35</f>
        <v>0.57763975155279501</v>
      </c>
      <c r="AS30" s="10"/>
      <c r="AU30" s="6">
        <v>1</v>
      </c>
      <c r="AV30" s="2">
        <f>Sheet6!AV35/Sheet6!BD35</f>
        <v>0</v>
      </c>
      <c r="AW30" s="2">
        <f>Sheet6!AW35/Sheet6!BD35</f>
        <v>0</v>
      </c>
      <c r="AX30" s="2">
        <f>Sheet6!AX35/Sheet6!BD35</f>
        <v>0</v>
      </c>
      <c r="AY30" s="2">
        <f>Sheet6!AY35/Sheet6!BD35</f>
        <v>0</v>
      </c>
      <c r="AZ30" s="2">
        <f>Sheet6!AZ35/Sheet6!BD35</f>
        <v>0</v>
      </c>
      <c r="BA30" s="2">
        <f>Sheet6!BA35/Sheet6!BD35</f>
        <v>0.4477211796246649</v>
      </c>
      <c r="BB30" s="13">
        <f>Sheet6!BB35/Sheet6!BD35</f>
        <v>0.55227882037533516</v>
      </c>
      <c r="BD30" s="10"/>
      <c r="BF30" s="6">
        <v>1</v>
      </c>
      <c r="BG30" s="2">
        <f>Sheet6!BG35/Sheet6!BN35</f>
        <v>0</v>
      </c>
      <c r="BH30" s="2">
        <f>Sheet6!BH35/Sheet6!BN35</f>
        <v>0</v>
      </c>
      <c r="BI30" s="2">
        <f>Sheet6!BI35/Sheet6!BN35</f>
        <v>0</v>
      </c>
      <c r="BJ30" s="2">
        <f>Sheet6!BJ35/Sheet6!BN35</f>
        <v>0</v>
      </c>
      <c r="BK30" s="2">
        <f>Sheet6!BK35/Sheet6!BN35</f>
        <v>0</v>
      </c>
      <c r="BL30" s="2">
        <f>Sheet6!BL35/Sheet6!BN35</f>
        <v>0.46387832699619774</v>
      </c>
      <c r="BM30" s="13">
        <f>Sheet6!BM35/Sheet6!BN35</f>
        <v>0.53612167300380231</v>
      </c>
      <c r="BN30" s="10"/>
      <c r="BP30" s="6">
        <v>1</v>
      </c>
      <c r="BQ30" s="2">
        <f>Sheet6!BQ35/Sheet6!BY35</f>
        <v>0</v>
      </c>
      <c r="BR30" s="2">
        <f>Sheet6!BR35/Sheet6!BY35</f>
        <v>0</v>
      </c>
      <c r="BS30" s="2">
        <f>Sheet6!BS35/Sheet6!BY35</f>
        <v>0</v>
      </c>
      <c r="BT30" s="2">
        <f>Sheet6!BT35/Sheet6!BY35</f>
        <v>0</v>
      </c>
      <c r="BU30" s="2">
        <f>Sheet6!BU35/Sheet6!BY35</f>
        <v>0</v>
      </c>
      <c r="BV30" s="2">
        <f>Sheet6!BV35/Sheet6!BY35</f>
        <v>0.49019607843137253</v>
      </c>
      <c r="BW30" s="13">
        <f>Sheet6!BW35/Sheet6!BY35</f>
        <v>0.50980392156862742</v>
      </c>
    </row>
    <row r="31" spans="1:75" x14ac:dyDescent="0.25">
      <c r="D31" s="3">
        <f>SUM(D25,O25,Z25,AL25,AW25,BH25,BR25)/7</f>
        <v>0.79937611970040001</v>
      </c>
      <c r="E31" s="3"/>
      <c r="F31" s="3"/>
      <c r="G31" s="3"/>
      <c r="H31" s="3"/>
      <c r="I31" s="3"/>
      <c r="K31" s="8"/>
      <c r="V31" s="8"/>
      <c r="AH31" s="8"/>
      <c r="AS31" s="8"/>
      <c r="BD31" s="8"/>
      <c r="BN31" s="8"/>
    </row>
    <row r="32" spans="1:75" x14ac:dyDescent="0.25">
      <c r="B32" t="s">
        <v>3</v>
      </c>
      <c r="C32" s="4">
        <f xml:space="preserve"> SUM(C24,D25,E26,F27,G28,H29,I30)/7</f>
        <v>0.49885299270701339</v>
      </c>
      <c r="E32" s="3">
        <f>SUM(E26,P26,AA26,AM26,AX26,BI26,BS26)/7</f>
        <v>0.47631505335957058</v>
      </c>
      <c r="F32" s="3">
        <f>SUM(F27,D25,E26)/SUM(G28,H29,I30)</f>
        <v>1.0402577279211518</v>
      </c>
      <c r="G32" s="3"/>
      <c r="H32" s="3"/>
      <c r="I32" s="3"/>
      <c r="K32" s="8"/>
      <c r="M32" t="s">
        <v>3</v>
      </c>
      <c r="N32" s="4">
        <f xml:space="preserve"> SUM(N24,O25,P26,Q27,R28,S29,T30)/7</f>
        <v>0.56567259251587909</v>
      </c>
      <c r="Q32" s="3">
        <f>SUM(Q27,O25,P26)/SUM(R28,S29,T30)</f>
        <v>1.1075978462490743</v>
      </c>
      <c r="V32" s="8"/>
      <c r="X32" t="s">
        <v>3</v>
      </c>
      <c r="Y32" s="4">
        <f xml:space="preserve"> SUM(Y24,Z25,AA26,AB27,AC28,AD29,AE30)/7</f>
        <v>0.62173924481778486</v>
      </c>
      <c r="AB32" s="3">
        <f>SUM(AB27,Z25,AA26)/SUM(AC28,AD29,AE30)</f>
        <v>1.1071967446802444</v>
      </c>
      <c r="AH32" s="8"/>
      <c r="AJ32" t="s">
        <v>3</v>
      </c>
      <c r="AK32" s="4">
        <f xml:space="preserve"> SUM(AK24,AL25,AM26,AN27,AO28,AP29,AQ30)/7</f>
        <v>0.68058534530080039</v>
      </c>
      <c r="AN32" s="3">
        <f>SUM(AN27,AL25,AM26)/SUM(AO28,AP29,AQ30)</f>
        <v>1.0730144217485802</v>
      </c>
      <c r="AS32" s="8"/>
      <c r="AU32" t="s">
        <v>3</v>
      </c>
      <c r="AV32" s="4">
        <f xml:space="preserve"> SUM(AV24,AW25,AX26,AY27,AZ28,BA29,BB30)/7</f>
        <v>0.7314217261425322</v>
      </c>
      <c r="AY32" s="3">
        <f>SUM(AY27,AW25,AX26)/SUM(AZ28,BA29,BB30)</f>
        <v>1.1082238864541845</v>
      </c>
      <c r="BD32" s="8"/>
      <c r="BF32" t="s">
        <v>3</v>
      </c>
      <c r="BG32" s="4">
        <f xml:space="preserve"> SUM(BG24,BH25,BI26,BJ27,BK28,BL29,BM30)/7</f>
        <v>0.75915980620107593</v>
      </c>
      <c r="BJ32" s="3">
        <f>SUM(BJ27,BH25,BI26)/SUM(BK28,BL29,BM30)</f>
        <v>1.0557530050362705</v>
      </c>
      <c r="BN32" s="8"/>
      <c r="BP32" t="s">
        <v>3</v>
      </c>
      <c r="BQ32" s="4">
        <f xml:space="preserve"> SUM(BQ24,BR25,BS26,BT27,BU28,BV29,BW30)/7</f>
        <v>0.78301268630424758</v>
      </c>
      <c r="BT32" s="3">
        <f>SUM(BQ24,BR25,BS26)/SUM(BU28,BV29,BW30)</f>
        <v>1.1727372622494596</v>
      </c>
    </row>
    <row r="33" spans="1:75" x14ac:dyDescent="0.25">
      <c r="B33" t="s">
        <v>4</v>
      </c>
      <c r="C33" s="4">
        <f>SUM(E27:G27,C24,C25:E25,D26:F26,F28:H28,G29:I29,H30:I30)/7</f>
        <v>0.83218294788408487</v>
      </c>
      <c r="E33" s="3">
        <f>SUM(H29,S29,AD29,AP29,BA29,BL29,BV29)/7</f>
        <v>0.45941267647056822</v>
      </c>
      <c r="F33" s="3">
        <f>SUM(F27,Q27,AB27,AN27,AY27,BJ27,BT27)/7</f>
        <v>0.63684490704246566</v>
      </c>
      <c r="G33" s="3"/>
      <c r="H33" s="3"/>
      <c r="I33" s="3"/>
      <c r="K33" s="8"/>
      <c r="M33" t="s">
        <v>4</v>
      </c>
      <c r="N33" s="4">
        <f>SUM(P27:R27,N24,N25:P25,O26:Q26,Q28:S28,R29:T29,S30:T30)/7</f>
        <v>0.90883653448173973</v>
      </c>
      <c r="V33" s="8"/>
      <c r="X33" t="s">
        <v>4</v>
      </c>
      <c r="Y33" s="4">
        <f>SUM(AA27:AC27,Y24,Y25:AA25,Z26:AB26,AB28:AD28,AC29:AE29,AD30:AE30)/7</f>
        <v>0.96480232598262816</v>
      </c>
      <c r="AH33" s="8"/>
      <c r="AJ33" t="s">
        <v>4</v>
      </c>
      <c r="AK33" s="4">
        <f>SUM(AM27:AO27,AK24,AK25:AM25,AL26:AN26,AN28:AP28,AO29:AQ29,AP30:AQ30)/7</f>
        <v>0.98853029583926599</v>
      </c>
      <c r="AS33" s="8"/>
      <c r="AU33" t="s">
        <v>4</v>
      </c>
      <c r="AV33" s="4">
        <f>SUM(AX27:AZ27,AV24,AV25:AX25,AW26:AY26,AY28:BA28,AZ29:BB29,BA30:BB30)/7</f>
        <v>1.0000000000000002</v>
      </c>
      <c r="BD33" s="8"/>
      <c r="BF33" t="s">
        <v>4</v>
      </c>
      <c r="BG33" s="4">
        <f>SUM(BI27:BK27,BG24,BG25:BI25,BH26:BJ26,BJ28:BL28,BK29:BM29,BL30:BM30)/7</f>
        <v>1</v>
      </c>
      <c r="BN33" s="8"/>
      <c r="BP33" t="s">
        <v>4</v>
      </c>
      <c r="BQ33" s="4">
        <f>SUM(BS27:BU27,BQ24,BQ25:BS25,BR26:BT26,BT28:BV28,BU29:BW29,BV30:BW30)/7</f>
        <v>1</v>
      </c>
    </row>
    <row r="34" spans="1:75" x14ac:dyDescent="0.25">
      <c r="B34" t="s">
        <v>5</v>
      </c>
      <c r="C34" s="4">
        <f>SUM(C24:E24,C25:F25,C26:G26,D27:H27,E28:I28,F29:I29,G30:I30)/7</f>
        <v>0.92123142956039683</v>
      </c>
      <c r="E34" s="3">
        <f>SUM(D24:I24,E25:I25,F26:I26,G27:I27,H28:I28,I29)/SUM(C25:C30,D26:D30,E27:E30,F28:F30,G29:G30,H30)</f>
        <v>1.2169580365498431</v>
      </c>
      <c r="F34" s="3"/>
      <c r="G34" s="3">
        <f>SUM(G28,R28,AC28,AO28,AZ28,BK28,BU28)/7</f>
        <v>0.747169826229655</v>
      </c>
      <c r="H34" s="3"/>
      <c r="I34" s="3"/>
      <c r="K34" s="8"/>
      <c r="M34" t="s">
        <v>5</v>
      </c>
      <c r="N34" s="4">
        <f>SUM(N24:P24,N25:Q25,N26:R26,O27:S27,P28:T28,Q29:T29,R30:T30)/7</f>
        <v>0.97252791201986233</v>
      </c>
      <c r="P34" s="3">
        <f>SUM(O24:T24,P25:T25,Q26:T26,R27:T27,S28:T28,T29)/SUM(N25:N30,O26:O30,P27:P30,Q28:Q30,R29:R30,S30)</f>
        <v>0.71394444628355769</v>
      </c>
      <c r="V34" s="8"/>
      <c r="X34" t="s">
        <v>5</v>
      </c>
      <c r="Y34" s="4">
        <f>SUM(Y24:AA24,Y25:AB25,Y26:AC26,Z27:AD27,AA28:AE28,AB29:AE29,AC30:AE30)/7</f>
        <v>0.99316519060454378</v>
      </c>
      <c r="AA34" s="3">
        <f>SUM(Z24:AE24,AA25:AE25,AB26:AE26,AC27:AE27,AD28:AE28,AE29)/SUM(Y25:Y30,Z26:Z30,AA27:AA30,AB28:AB30,AC29:AC30,AD30)</f>
        <v>0.4577357931554098</v>
      </c>
      <c r="AH34" s="8"/>
      <c r="AJ34" t="s">
        <v>5</v>
      </c>
      <c r="AK34" s="4">
        <f>SUM(AK24:AM24,AK25:AN25,AK26:AO26,AL27:AP27,AM28:AQ28,AN29:AQ29,AO30:AQ30)/7</f>
        <v>1</v>
      </c>
      <c r="AM34" s="3">
        <f>SUM(AL24:AQ24,AM25:AQ25,AN26:AQ26,AO27:AQ27,AP28:AQ28,AQ29)/SUM(AK25:AK30,AL26:AL30,AM27:AM30,AN28:AN30,AO29:AO30,AP30)</f>
        <v>0.31265314947080319</v>
      </c>
      <c r="AS34" s="8"/>
      <c r="AU34" t="s">
        <v>5</v>
      </c>
      <c r="AV34" s="4">
        <f>SUM(AV24:AX24,AV25:AY25,AV26:AZ26,AW27:BA27,AX28:BB28,AY29:BB29,AZ30:BB30)/7</f>
        <v>1.0000000000000002</v>
      </c>
      <c r="AX34" s="3">
        <f>SUM(AW24:BB24,AX25:BB25,AY26:BB26,AZ27:BB27,BA28:BB28,BB29)/SUM(AV25:AV30,AW26:AW30,AX27:AX30,AY28:AY30,AZ29:AZ30,BA30)</f>
        <v>0.20936308852635402</v>
      </c>
      <c r="BD34" s="8"/>
      <c r="BF34" t="s">
        <v>5</v>
      </c>
      <c r="BG34" s="4">
        <f>SUM(BG24:BI24,BG25:BJ25,BG26:BK26,BH27:BL27,BI28:BM28,BJ29:BM29,BK30:BM30)/7</f>
        <v>1</v>
      </c>
      <c r="BI34" s="3">
        <f>SUM(BH24:BM24,BI25:BM25,BJ26:BM26,BK27:BM27,BL28:BM28,BM29)/SUM(BG25:BG30,BH26:BH30,BI27:BI30,BJ28:BJ30,BK29:BK30,BL30)</f>
        <v>0.1567267672897118</v>
      </c>
      <c r="BN34" s="8"/>
      <c r="BP34" t="s">
        <v>5</v>
      </c>
      <c r="BQ34" s="4">
        <f>SUM(BQ24:BS24,BQ25:BT25,BQ26:BU26,BR27:BV27,BS28:BW28,BT29:BW29,BU30:BW30)/7</f>
        <v>1</v>
      </c>
      <c r="BS34" s="3">
        <f>SUM(BR24:BW24,BS25:BW25,BT26:BW26,BU27:BW27,BV28:BW28,BW29)/SUM(BQ25:BQ30,BR26:BR30,BS27:BS30,BT28:BT30,BU29:BU30,BV30)</f>
        <v>0.14102421857023203</v>
      </c>
    </row>
    <row r="35" spans="1:75" x14ac:dyDescent="0.25">
      <c r="B35" t="s">
        <v>25</v>
      </c>
      <c r="C35" s="4">
        <f>SUM(F24:I24,G25:I25,H26:I26,I27,C27,C28:D28,C29:E29,C30:F30)/7</f>
        <v>7.8768570439603364E-2</v>
      </c>
      <c r="E35" s="3"/>
      <c r="F35" s="3"/>
      <c r="G35" s="3"/>
      <c r="H35" s="3">
        <f>SUM(H29,S29,AD29,AP29,BA29,BL29,BV29)/7</f>
        <v>0.45941267647056822</v>
      </c>
      <c r="I35" s="3"/>
      <c r="K35" s="8"/>
      <c r="M35" t="s">
        <v>25</v>
      </c>
      <c r="N35" s="4">
        <f>SUM(Q24:T24,R25:T25,S26:T26,T27,N27,N28:O28,N29:P29,N30:Q30)/7</f>
        <v>2.7472087980137762E-2</v>
      </c>
      <c r="V35" s="8"/>
      <c r="X35" t="s">
        <v>25</v>
      </c>
      <c r="Y35" s="4">
        <f>SUM(AB24:AE24,AC25:AE25,AD26:AE26,AE27,Y27,Y28:Z28,Y29:AA29,Y30:AB30)/7</f>
        <v>6.834809395456296E-3</v>
      </c>
      <c r="AH35" s="8"/>
      <c r="AJ35" t="s">
        <v>25</v>
      </c>
      <c r="AK35" s="4">
        <f>SUM(AN24:AQ24,AO25:AQ25,AP26:AQ26,AQ27,AK27,AK28:AL28,AK29:AM29,AK30:AN30)/7</f>
        <v>0</v>
      </c>
      <c r="AS35" s="8"/>
      <c r="AU35" t="s">
        <v>25</v>
      </c>
      <c r="AV35" s="4">
        <f>SUM(AY24:BB24,AZ25:BB25,BA26:BB26,BB27,AV27,AV28:AW28,AV29:AX29,AV30:AY30)/7</f>
        <v>0</v>
      </c>
      <c r="BD35" s="8"/>
      <c r="BF35" t="s">
        <v>25</v>
      </c>
      <c r="BG35" s="4">
        <f>SUM(BJ24:BM24,BK25:BM25,BL26:BM26,BM27,BG27,BG28:BH28,BG29:BI29,BG30:BJ30)/7</f>
        <v>0</v>
      </c>
      <c r="BN35" s="8"/>
      <c r="BP35" t="s">
        <v>25</v>
      </c>
      <c r="BQ35" s="4">
        <f>SUM(BT24:BW24,BU25:BW25,BV26:BW26,BW27,BQ27,BQ28:BR28,BQ29:BS29,BQ30:BT30)/7</f>
        <v>0</v>
      </c>
    </row>
    <row r="36" spans="1:75" x14ac:dyDescent="0.25">
      <c r="I36" s="3">
        <f>SUM(I30,T30,AE30,AQ30,BB30,BM30,BW30)/7</f>
        <v>0.54634770660797261</v>
      </c>
      <c r="K36" s="8"/>
      <c r="V36" s="8"/>
      <c r="AH36" s="8"/>
      <c r="AS36" s="8"/>
      <c r="BD36" s="8"/>
      <c r="BN36" s="8"/>
    </row>
    <row r="37" spans="1:75" s="7" customFormat="1" x14ac:dyDescent="0.25">
      <c r="A37" s="7" t="s">
        <v>19</v>
      </c>
      <c r="K37" s="11"/>
      <c r="V37" s="11"/>
      <c r="AH37" s="11"/>
      <c r="AS37" s="11"/>
      <c r="BD37" s="11"/>
      <c r="BN37" s="11"/>
    </row>
    <row r="38" spans="1:75" s="7" customFormat="1" x14ac:dyDescent="0.25">
      <c r="A38" s="21"/>
      <c r="B38" s="7" t="s">
        <v>1</v>
      </c>
      <c r="K38" s="11"/>
      <c r="L38" s="21"/>
      <c r="M38" s="7" t="s">
        <v>1</v>
      </c>
      <c r="V38" s="11"/>
      <c r="W38" s="21"/>
      <c r="X38" s="7" t="s">
        <v>1</v>
      </c>
      <c r="AH38" s="11"/>
      <c r="AI38" s="21"/>
      <c r="AJ38" s="7" t="s">
        <v>1</v>
      </c>
      <c r="AS38" s="11"/>
      <c r="AT38" s="21"/>
      <c r="AU38" s="7" t="s">
        <v>1</v>
      </c>
      <c r="BD38" s="11"/>
      <c r="BE38" s="21"/>
      <c r="BF38" s="7" t="s">
        <v>1</v>
      </c>
      <c r="BN38" s="11"/>
      <c r="BO38" s="21"/>
      <c r="BP38" s="7" t="s">
        <v>26</v>
      </c>
    </row>
    <row r="39" spans="1:75" s="7" customFormat="1" x14ac:dyDescent="0.25">
      <c r="A39" s="7" t="s">
        <v>0</v>
      </c>
      <c r="B39" s="22"/>
      <c r="C39" s="7" t="s">
        <v>2</v>
      </c>
      <c r="D39" s="7">
        <v>12</v>
      </c>
      <c r="E39" s="7">
        <v>8</v>
      </c>
      <c r="F39" s="7">
        <v>4</v>
      </c>
      <c r="G39" s="7">
        <v>3</v>
      </c>
      <c r="H39" s="7">
        <v>2</v>
      </c>
      <c r="I39" s="7">
        <v>1</v>
      </c>
      <c r="K39" s="11"/>
      <c r="L39" s="7" t="s">
        <v>0</v>
      </c>
      <c r="M39" s="22"/>
      <c r="N39" s="7" t="s">
        <v>2</v>
      </c>
      <c r="O39" s="7">
        <v>12</v>
      </c>
      <c r="P39" s="7">
        <v>8</v>
      </c>
      <c r="Q39" s="7">
        <v>4</v>
      </c>
      <c r="R39" s="7">
        <v>3</v>
      </c>
      <c r="S39" s="7">
        <v>2</v>
      </c>
      <c r="T39" s="7">
        <v>1</v>
      </c>
      <c r="V39" s="11"/>
      <c r="W39" s="7" t="s">
        <v>0</v>
      </c>
      <c r="X39" s="22"/>
      <c r="Y39" s="7" t="s">
        <v>2</v>
      </c>
      <c r="Z39" s="7">
        <v>12</v>
      </c>
      <c r="AA39" s="7">
        <v>8</v>
      </c>
      <c r="AB39" s="7">
        <v>4</v>
      </c>
      <c r="AC39" s="7">
        <v>3</v>
      </c>
      <c r="AD39" s="7">
        <v>2</v>
      </c>
      <c r="AE39" s="7">
        <v>1</v>
      </c>
      <c r="AH39" s="11"/>
      <c r="AI39" s="7" t="s">
        <v>0</v>
      </c>
      <c r="AJ39" s="22"/>
      <c r="AK39" s="7" t="s">
        <v>2</v>
      </c>
      <c r="AL39" s="7">
        <v>12</v>
      </c>
      <c r="AM39" s="7">
        <v>8</v>
      </c>
      <c r="AN39" s="7">
        <v>4</v>
      </c>
      <c r="AO39" s="7">
        <v>3</v>
      </c>
      <c r="AP39" s="7">
        <v>2</v>
      </c>
      <c r="AQ39" s="7">
        <v>1</v>
      </c>
      <c r="AS39" s="11"/>
      <c r="AT39" s="7" t="s">
        <v>0</v>
      </c>
      <c r="AU39" s="22"/>
      <c r="AV39" s="7" t="s">
        <v>2</v>
      </c>
      <c r="AW39" s="7">
        <v>12</v>
      </c>
      <c r="AX39" s="7">
        <v>8</v>
      </c>
      <c r="AY39" s="7">
        <v>4</v>
      </c>
      <c r="AZ39" s="7">
        <v>3</v>
      </c>
      <c r="BA39" s="7">
        <v>2</v>
      </c>
      <c r="BB39" s="7">
        <v>1</v>
      </c>
      <c r="BD39" s="11"/>
      <c r="BE39" s="7" t="s">
        <v>0</v>
      </c>
      <c r="BF39" s="22"/>
      <c r="BG39" s="7" t="s">
        <v>2</v>
      </c>
      <c r="BH39" s="7">
        <v>12</v>
      </c>
      <c r="BI39" s="7">
        <v>8</v>
      </c>
      <c r="BJ39" s="7">
        <v>4</v>
      </c>
      <c r="BK39" s="7">
        <v>3</v>
      </c>
      <c r="BL39" s="7">
        <v>2</v>
      </c>
      <c r="BM39" s="7">
        <v>1</v>
      </c>
      <c r="BN39" s="11"/>
      <c r="BO39" s="7" t="s">
        <v>0</v>
      </c>
      <c r="BP39" s="22"/>
      <c r="BQ39" s="7" t="s">
        <v>2</v>
      </c>
      <c r="BR39" s="7">
        <v>12</v>
      </c>
      <c r="BS39" s="7">
        <v>8</v>
      </c>
      <c r="BT39" s="7">
        <v>4</v>
      </c>
      <c r="BU39" s="7">
        <v>3</v>
      </c>
      <c r="BV39" s="7">
        <v>2</v>
      </c>
      <c r="BW39" s="7">
        <v>1</v>
      </c>
    </row>
    <row r="40" spans="1:75" s="7" customFormat="1" x14ac:dyDescent="0.25">
      <c r="B40" s="7" t="s">
        <v>2</v>
      </c>
      <c r="C40" s="13">
        <f>Sheet6!C41/Sheet6!K41</f>
        <v>0.94178082191780821</v>
      </c>
      <c r="D40" s="2">
        <f>Sheet6!D41/Sheet6!K41</f>
        <v>0</v>
      </c>
      <c r="E40" s="2">
        <f>Sheet6!E41/Sheet6!K41</f>
        <v>5.4794520547945202E-2</v>
      </c>
      <c r="F40" s="2">
        <f>Sheet6!F41/Sheet6!K41</f>
        <v>0</v>
      </c>
      <c r="G40" s="2">
        <f>Sheet6!G41/Sheet6!K41</f>
        <v>3.4246575342465752E-3</v>
      </c>
      <c r="H40" s="2">
        <f>Sheet6!H41/Sheet6!K41</f>
        <v>0</v>
      </c>
      <c r="I40" s="2">
        <f>Sheet6!I41/Sheet6!K41</f>
        <v>0</v>
      </c>
      <c r="K40" s="11"/>
      <c r="M40" s="7" t="s">
        <v>2</v>
      </c>
      <c r="N40" s="13">
        <f>Sheet6!N41/Sheet6!V41</f>
        <v>0.98677248677248675</v>
      </c>
      <c r="O40" s="2">
        <f>Sheet6!O41/Sheet6!V41</f>
        <v>0</v>
      </c>
      <c r="P40" s="2">
        <f>Sheet6!P41/Sheet6!V41</f>
        <v>1.3227513227513227E-2</v>
      </c>
      <c r="Q40" s="2">
        <f>Sheet6!Q41/Sheet6!V41</f>
        <v>0</v>
      </c>
      <c r="R40" s="2">
        <f>Sheet6!R41/Sheet6!V41</f>
        <v>0</v>
      </c>
      <c r="S40" s="2">
        <f>Sheet6!S41/Sheet6!V41</f>
        <v>0</v>
      </c>
      <c r="T40" s="2">
        <f>Sheet6!T41/Sheet6!V41</f>
        <v>0</v>
      </c>
      <c r="V40" s="11"/>
      <c r="X40" s="7" t="s">
        <v>2</v>
      </c>
      <c r="Y40" s="13">
        <f>Sheet6!Y41/Sheet6!AG41</f>
        <v>1</v>
      </c>
      <c r="Z40" s="2">
        <f>Sheet6!Z41/Sheet6!AG41</f>
        <v>0</v>
      </c>
      <c r="AA40" s="2">
        <f>Sheet6!AA41/Sheet6!AG41</f>
        <v>0</v>
      </c>
      <c r="AB40" s="2">
        <f>Sheet6!AB41/Sheet6!AG41</f>
        <v>0</v>
      </c>
      <c r="AC40" s="2">
        <f>Sheet6!AC41/Sheet6!AG41</f>
        <v>0</v>
      </c>
      <c r="AD40" s="2">
        <f>Sheet6!AD41/Sheet6!AG41</f>
        <v>0</v>
      </c>
      <c r="AE40" s="2">
        <f>Sheet6!AE41/Sheet6!AG41</f>
        <v>0</v>
      </c>
      <c r="AH40" s="11"/>
      <c r="AJ40" s="7" t="s">
        <v>2</v>
      </c>
      <c r="AK40" s="13">
        <f>Sheet6!AK41/Sheet6!AS41</f>
        <v>1</v>
      </c>
      <c r="AL40" s="2">
        <f>Sheet6!AL41/Sheet6!AS41</f>
        <v>0</v>
      </c>
      <c r="AM40" s="2">
        <f>Sheet6!AM41/Sheet6!AS41</f>
        <v>0</v>
      </c>
      <c r="AN40" s="2">
        <f>Sheet6!AN41/Sheet6!AS41</f>
        <v>0</v>
      </c>
      <c r="AO40" s="2">
        <f>Sheet6!AO41/Sheet6!AS41</f>
        <v>0</v>
      </c>
      <c r="AP40" s="2">
        <f>Sheet6!AP41/Sheet6!AS41</f>
        <v>0</v>
      </c>
      <c r="AQ40" s="2">
        <f>Sheet6!AQ41/Sheet6!AS41</f>
        <v>0</v>
      </c>
      <c r="AS40" s="11"/>
      <c r="AU40" s="7" t="s">
        <v>2</v>
      </c>
      <c r="AV40" s="13">
        <f>Sheet6!AV41/Sheet6!BD41</f>
        <v>1</v>
      </c>
      <c r="AW40" s="2">
        <f>Sheet6!AW41/Sheet6!BD41</f>
        <v>0</v>
      </c>
      <c r="AX40" s="2">
        <f>Sheet6!AX41/Sheet6!BD41</f>
        <v>0</v>
      </c>
      <c r="AY40" s="2">
        <f>Sheet6!AY41/Sheet6!BD41</f>
        <v>0</v>
      </c>
      <c r="AZ40" s="2">
        <f>Sheet6!AZ41/Sheet6!BD41</f>
        <v>0</v>
      </c>
      <c r="BA40" s="2">
        <f>Sheet6!BA41/Sheet6!BD41</f>
        <v>0</v>
      </c>
      <c r="BB40" s="2">
        <f>Sheet6!BB41/Sheet6!BD41</f>
        <v>0</v>
      </c>
      <c r="BD40" s="11"/>
      <c r="BF40" s="7" t="s">
        <v>2</v>
      </c>
      <c r="BG40" s="13">
        <f>Sheet6!BG41/Sheet6!BN41</f>
        <v>1</v>
      </c>
      <c r="BH40" s="2">
        <f>Sheet6!BH41/Sheet6!BN41</f>
        <v>0</v>
      </c>
      <c r="BI40" s="2">
        <f>Sheet6!BI41/Sheet6!BN41</f>
        <v>0</v>
      </c>
      <c r="BJ40" s="2">
        <f>Sheet6!BJ41/Sheet6!BN41</f>
        <v>0</v>
      </c>
      <c r="BK40" s="2">
        <f>Sheet6!BK41/Sheet6!BN41</f>
        <v>0</v>
      </c>
      <c r="BL40" s="2">
        <f>Sheet6!BL41/Sheet6!BN41</f>
        <v>0</v>
      </c>
      <c r="BM40" s="2">
        <f>Sheet6!BM41/Sheet6!BN41</f>
        <v>0</v>
      </c>
      <c r="BN40" s="11"/>
      <c r="BP40" s="7" t="s">
        <v>2</v>
      </c>
      <c r="BQ40" s="13">
        <f>Sheet6!BQ41/Sheet6!BY41</f>
        <v>1</v>
      </c>
      <c r="BR40" s="2">
        <f>Sheet6!BR41/Sheet6!BY41</f>
        <v>0</v>
      </c>
      <c r="BS40" s="2">
        <f>Sheet6!BS41/Sheet6!BY41</f>
        <v>0</v>
      </c>
      <c r="BT40" s="2">
        <f>Sheet6!BT41/Sheet6!BY41</f>
        <v>0</v>
      </c>
      <c r="BU40" s="2">
        <f>Sheet6!BU41/Sheet6!BY41</f>
        <v>0</v>
      </c>
      <c r="BV40" s="2">
        <f>Sheet6!BV41/Sheet6!BY41</f>
        <v>0</v>
      </c>
      <c r="BW40" s="2">
        <f>Sheet6!BW41/Sheet6!BY41</f>
        <v>0</v>
      </c>
    </row>
    <row r="41" spans="1:75" s="7" customFormat="1" x14ac:dyDescent="0.25">
      <c r="B41" s="7">
        <v>12</v>
      </c>
      <c r="C41" s="2">
        <f>Sheet6!C42/Sheet6!K42</f>
        <v>5.8219178082191778E-2</v>
      </c>
      <c r="D41" s="13">
        <f>Sheet6!D42/Sheet6!K42</f>
        <v>0.6004566210045662</v>
      </c>
      <c r="E41" s="2">
        <f>Sheet6!E42/Sheet6!K42</f>
        <v>0.26940639269406391</v>
      </c>
      <c r="F41" s="2">
        <f>Sheet6!F42/Sheet6!K42</f>
        <v>3.4246575342465752E-3</v>
      </c>
      <c r="G41" s="2">
        <f>Sheet6!G42/Sheet6!K42</f>
        <v>4.3378995433789952E-2</v>
      </c>
      <c r="H41" s="2">
        <f>Sheet6!H42/Sheet6!K42</f>
        <v>1.1415525114155251E-2</v>
      </c>
      <c r="I41" s="2">
        <f>Sheet6!I42/Sheet6!K42</f>
        <v>1.3698630136986301E-2</v>
      </c>
      <c r="K41" s="11"/>
      <c r="M41" s="7">
        <v>12</v>
      </c>
      <c r="N41" s="2">
        <f>Sheet6!N42/Sheet6!V42</f>
        <v>2.6455026455026454E-3</v>
      </c>
      <c r="O41" s="13">
        <f>Sheet6!O42/Sheet6!V42</f>
        <v>0.57275132275132279</v>
      </c>
      <c r="P41" s="2">
        <f>Sheet6!P42/Sheet6!V42</f>
        <v>0.3888888888888889</v>
      </c>
      <c r="Q41" s="2">
        <f>Sheet6!Q42/Sheet6!V42</f>
        <v>0</v>
      </c>
      <c r="R41" s="2">
        <f>Sheet6!R42/Sheet6!V42</f>
        <v>3.0423280423280422E-2</v>
      </c>
      <c r="S41" s="2">
        <f>Sheet6!S42/Sheet6!V42</f>
        <v>5.2910052910052907E-3</v>
      </c>
      <c r="T41" s="2">
        <f>Sheet6!T42/Sheet6!V42</f>
        <v>0</v>
      </c>
      <c r="V41" s="11"/>
      <c r="X41" s="7">
        <v>12</v>
      </c>
      <c r="Y41" s="2">
        <f>Sheet6!Y42/Sheet6!AG42</f>
        <v>0</v>
      </c>
      <c r="Z41" s="13">
        <f>Sheet6!Z42/Sheet6!AG42</f>
        <v>0.56603773584905659</v>
      </c>
      <c r="AA41" s="2">
        <f>Sheet6!AA42/Sheet6!AG42</f>
        <v>0.4308176100628931</v>
      </c>
      <c r="AB41" s="2">
        <f>Sheet6!AB42/Sheet6!AG42</f>
        <v>0</v>
      </c>
      <c r="AC41" s="2">
        <f>Sheet6!AC42/Sheet6!AG42</f>
        <v>3.1446540880503146E-3</v>
      </c>
      <c r="AD41" s="2">
        <f>Sheet6!AD42/Sheet6!AG42</f>
        <v>0</v>
      </c>
      <c r="AE41" s="2">
        <f>Sheet6!AE42/Sheet6!AG42</f>
        <v>0</v>
      </c>
      <c r="AH41" s="11"/>
      <c r="AJ41" s="7">
        <v>12</v>
      </c>
      <c r="AK41" s="2">
        <f>Sheet6!AK42/Sheet6!AS42</f>
        <v>0</v>
      </c>
      <c r="AL41" s="13">
        <f>Sheet6!AL42/Sheet6!AS42</f>
        <v>0.58139534883720934</v>
      </c>
      <c r="AM41" s="2">
        <f>Sheet6!AM42/Sheet6!AS42</f>
        <v>0.41860465116279072</v>
      </c>
      <c r="AN41" s="2">
        <f>Sheet6!AN42/Sheet6!AS42</f>
        <v>0</v>
      </c>
      <c r="AO41" s="2">
        <f>Sheet6!AO42/Sheet6!AS42</f>
        <v>0</v>
      </c>
      <c r="AP41" s="2">
        <f>Sheet6!AP42/Sheet6!AS42</f>
        <v>0</v>
      </c>
      <c r="AQ41" s="2">
        <f>Sheet6!AQ42/Sheet6!AS42</f>
        <v>0</v>
      </c>
      <c r="AS41" s="11"/>
      <c r="AU41" s="7">
        <v>12</v>
      </c>
      <c r="AV41" s="2">
        <f>Sheet6!AV42/Sheet6!BD42</f>
        <v>0</v>
      </c>
      <c r="AW41" s="13">
        <f>Sheet6!AW42/Sheet6!BD42</f>
        <v>0.60606060606060608</v>
      </c>
      <c r="AX41" s="2">
        <f>Sheet6!AX42/Sheet6!BD42</f>
        <v>0.39393939393939392</v>
      </c>
      <c r="AY41" s="2">
        <f>Sheet6!AY42/Sheet6!BD42</f>
        <v>0</v>
      </c>
      <c r="AZ41" s="2">
        <f>Sheet6!AZ42/Sheet6!BD42</f>
        <v>0</v>
      </c>
      <c r="BA41" s="2">
        <f>Sheet6!BA42/Sheet6!BD42</f>
        <v>0</v>
      </c>
      <c r="BB41" s="2">
        <f>Sheet6!BB42/Sheet6!BD42</f>
        <v>0</v>
      </c>
      <c r="BD41" s="11"/>
      <c r="BF41" s="7">
        <v>12</v>
      </c>
      <c r="BG41" s="2">
        <f>Sheet6!BG42/Sheet6!BN42</f>
        <v>0</v>
      </c>
      <c r="BH41" s="13">
        <f>Sheet6!BH42/Sheet6!BN42</f>
        <v>0.65217391304347827</v>
      </c>
      <c r="BI41" s="2">
        <f>Sheet6!BI42/Sheet6!BN42</f>
        <v>0.34782608695652173</v>
      </c>
      <c r="BJ41" s="2">
        <f>Sheet6!BJ42/Sheet6!BN42</f>
        <v>0</v>
      </c>
      <c r="BK41" s="2">
        <f>Sheet6!BK42/Sheet6!BN42</f>
        <v>0</v>
      </c>
      <c r="BL41" s="2">
        <f>Sheet6!BL42/Sheet6!BN42</f>
        <v>0</v>
      </c>
      <c r="BM41" s="2">
        <f>Sheet6!BM42/Sheet6!BN42</f>
        <v>0</v>
      </c>
      <c r="BN41" s="11"/>
      <c r="BP41" s="7">
        <v>12</v>
      </c>
      <c r="BQ41" s="2">
        <f>Sheet6!BQ42/Sheet6!BY42</f>
        <v>0</v>
      </c>
      <c r="BR41" s="13">
        <f>Sheet6!BR42/Sheet6!BY42</f>
        <v>0.69230769230769229</v>
      </c>
      <c r="BS41" s="2">
        <f>Sheet6!BS42/Sheet6!BY42</f>
        <v>0.30769230769230771</v>
      </c>
      <c r="BT41" s="2">
        <f>Sheet6!BT42/Sheet6!BY42</f>
        <v>0</v>
      </c>
      <c r="BU41" s="2">
        <f>Sheet6!BU42/Sheet6!BY42</f>
        <v>0</v>
      </c>
      <c r="BV41" s="2">
        <f>Sheet6!BV42/Sheet6!BY42</f>
        <v>0</v>
      </c>
      <c r="BW41" s="2">
        <f>Sheet6!BW42/Sheet6!BY42</f>
        <v>0</v>
      </c>
    </row>
    <row r="42" spans="1:75" s="7" customFormat="1" x14ac:dyDescent="0.25">
      <c r="B42" s="7">
        <v>8</v>
      </c>
      <c r="C42" s="2">
        <f>Sheet6!C43/Sheet6!K43</f>
        <v>7.2358900144717797E-2</v>
      </c>
      <c r="D42" s="2">
        <f>Sheet6!D43/Sheet6!K43</f>
        <v>0.41244573082489144</v>
      </c>
      <c r="E42" s="13">
        <f>Sheet6!E43/Sheet6!K43</f>
        <v>0.45296671490593343</v>
      </c>
      <c r="F42" s="2">
        <f>Sheet6!F43/Sheet6!K43</f>
        <v>5.7887120115774236E-3</v>
      </c>
      <c r="G42" s="2">
        <f>Sheet6!G43/Sheet6!K43</f>
        <v>4.7756874095513747E-2</v>
      </c>
      <c r="H42" s="2">
        <f>Sheet6!H43/Sheet6!K43</f>
        <v>4.3415340086830683E-3</v>
      </c>
      <c r="I42" s="2">
        <f>Sheet6!I43/Sheet6!K43</f>
        <v>4.3415340086830683E-3</v>
      </c>
      <c r="K42" s="11"/>
      <c r="M42" s="7">
        <v>8</v>
      </c>
      <c r="N42" s="2">
        <f>Sheet6!N43/Sheet6!V43</f>
        <v>0</v>
      </c>
      <c r="O42" s="2">
        <f>Sheet6!O43/Sheet6!V43</f>
        <v>0.38778625954198476</v>
      </c>
      <c r="P42" s="13">
        <f>Sheet6!P43/Sheet6!V43</f>
        <v>0.61221374045801524</v>
      </c>
      <c r="Q42" s="2">
        <f>Sheet6!Q43/Sheet6!V43</f>
        <v>0</v>
      </c>
      <c r="R42" s="2">
        <f>Sheet6!R43/Sheet6!V43</f>
        <v>0</v>
      </c>
      <c r="S42" s="2">
        <f>Sheet6!S43/Sheet6!V43</f>
        <v>0</v>
      </c>
      <c r="T42" s="2">
        <f>Sheet6!T43/Sheet6!V43</f>
        <v>0</v>
      </c>
      <c r="V42" s="11"/>
      <c r="X42" s="7">
        <v>8</v>
      </c>
      <c r="Y42" s="2">
        <f>Sheet6!Y43/Sheet6!AG43</f>
        <v>0</v>
      </c>
      <c r="Z42" s="2">
        <f>Sheet6!Z43/Sheet6!AG43</f>
        <v>0.25445705024311183</v>
      </c>
      <c r="AA42" s="13">
        <f>Sheet6!AA43/Sheet6!AG43</f>
        <v>0.74554294975688817</v>
      </c>
      <c r="AB42" s="2">
        <f>Sheet6!AB43/Sheet6!AG43</f>
        <v>0</v>
      </c>
      <c r="AC42" s="2">
        <f>Sheet6!AC43/Sheet6!AG43</f>
        <v>0</v>
      </c>
      <c r="AD42" s="2">
        <f>Sheet6!AD43/Sheet6!AG43</f>
        <v>0</v>
      </c>
      <c r="AE42" s="2">
        <f>Sheet6!AE43/Sheet6!AG43</f>
        <v>0</v>
      </c>
      <c r="AH42" s="11"/>
      <c r="AJ42" s="7">
        <v>8</v>
      </c>
      <c r="AK42" s="2">
        <f>Sheet6!AK43/Sheet6!AS43</f>
        <v>0</v>
      </c>
      <c r="AL42" s="2">
        <f>Sheet6!AL43/Sheet6!AS43</f>
        <v>0.22265625</v>
      </c>
      <c r="AM42" s="13">
        <f>Sheet6!AM43/Sheet6!AS43</f>
        <v>0.77734375</v>
      </c>
      <c r="AN42" s="2">
        <f>Sheet6!AN43/Sheet6!AS43</f>
        <v>0</v>
      </c>
      <c r="AO42" s="2">
        <f>Sheet6!AO43/Sheet6!AS43</f>
        <v>0</v>
      </c>
      <c r="AP42" s="2">
        <f>Sheet6!AP43/Sheet6!AS43</f>
        <v>0</v>
      </c>
      <c r="AQ42" s="2">
        <f>Sheet6!AQ43/Sheet6!AS43</f>
        <v>0</v>
      </c>
      <c r="AS42" s="11"/>
      <c r="AU42" s="7">
        <v>8</v>
      </c>
      <c r="AV42" s="2">
        <f>Sheet6!AV43/Sheet6!BD43</f>
        <v>0</v>
      </c>
      <c r="AW42" s="2">
        <f>Sheet6!AW43/Sheet6!BD43</f>
        <v>0.14141414141414141</v>
      </c>
      <c r="AX42" s="13">
        <f>Sheet6!AX43/Sheet6!BD43</f>
        <v>0.85858585858585856</v>
      </c>
      <c r="AY42" s="2">
        <f>Sheet6!AY43/Sheet6!BD43</f>
        <v>0</v>
      </c>
      <c r="AZ42" s="2">
        <f>Sheet6!AZ43/Sheet6!BD43</f>
        <v>0</v>
      </c>
      <c r="BA42" s="2">
        <f>Sheet6!BA43/Sheet6!BD43</f>
        <v>0</v>
      </c>
      <c r="BB42" s="2">
        <f>Sheet6!BB43/Sheet6!BD43</f>
        <v>0</v>
      </c>
      <c r="BD42" s="11"/>
      <c r="BF42" s="7">
        <v>8</v>
      </c>
      <c r="BG42" s="2">
        <f>Sheet6!BG43/Sheet6!BN43</f>
        <v>0</v>
      </c>
      <c r="BH42" s="2">
        <f>Sheet6!BH43/Sheet6!BN43</f>
        <v>3.9855072463768113E-2</v>
      </c>
      <c r="BI42" s="13">
        <f>Sheet6!BI43/Sheet6!BN43</f>
        <v>0.96014492753623193</v>
      </c>
      <c r="BJ42" s="2">
        <f>Sheet6!BJ43/Sheet6!BN43</f>
        <v>0</v>
      </c>
      <c r="BK42" s="2">
        <f>Sheet6!BK43/Sheet6!BN43</f>
        <v>0</v>
      </c>
      <c r="BL42" s="2">
        <f>Sheet6!BL43/Sheet6!BN43</f>
        <v>0</v>
      </c>
      <c r="BM42" s="2">
        <f>Sheet6!BM43/Sheet6!BN43</f>
        <v>0</v>
      </c>
      <c r="BN42" s="11"/>
      <c r="BP42" s="7">
        <v>8</v>
      </c>
      <c r="BQ42" s="2">
        <f>Sheet6!BQ43/Sheet6!BY43</f>
        <v>0</v>
      </c>
      <c r="BR42" s="2">
        <f>Sheet6!BR43/Sheet6!BY43</f>
        <v>1.9230769230769232E-2</v>
      </c>
      <c r="BS42" s="13">
        <f>Sheet6!BS43/Sheet6!BY43</f>
        <v>0.98076923076923073</v>
      </c>
      <c r="BT42" s="2">
        <f>Sheet6!BT43/Sheet6!BY43</f>
        <v>0</v>
      </c>
      <c r="BU42" s="2">
        <f>Sheet6!BU43/Sheet6!BY43</f>
        <v>0</v>
      </c>
      <c r="BV42" s="2">
        <f>Sheet6!BV43/Sheet6!BY43</f>
        <v>0</v>
      </c>
      <c r="BW42" s="2">
        <f>Sheet6!BW43/Sheet6!BY43</f>
        <v>0</v>
      </c>
    </row>
    <row r="43" spans="1:75" s="7" customFormat="1" x14ac:dyDescent="0.25">
      <c r="B43" s="7">
        <v>4</v>
      </c>
      <c r="C43" s="2">
        <f>Sheet6!C44/Sheet6!K44</f>
        <v>0</v>
      </c>
      <c r="D43" s="2">
        <f>Sheet6!D44/Sheet6!K44</f>
        <v>1.876172607879925E-3</v>
      </c>
      <c r="E43" s="2">
        <f>Sheet6!E44/Sheet6!K44</f>
        <v>3.7523452157598499E-3</v>
      </c>
      <c r="F43" s="13">
        <f>Sheet6!F44/Sheet6!K44</f>
        <v>0.55534709193245779</v>
      </c>
      <c r="G43" s="2">
        <f>Sheet6!G44/Sheet6!K44</f>
        <v>0.20919324577861162</v>
      </c>
      <c r="H43" s="2">
        <f>Sheet6!H44/Sheet6!K44</f>
        <v>0.1200750469043152</v>
      </c>
      <c r="I43" s="2">
        <f>Sheet6!I44/Sheet6!K44</f>
        <v>0.10975609756097561</v>
      </c>
      <c r="K43" s="11"/>
      <c r="M43" s="7">
        <v>4</v>
      </c>
      <c r="N43" s="2">
        <f>Sheet6!N44/Sheet6!V44</f>
        <v>0</v>
      </c>
      <c r="O43" s="2">
        <f>Sheet6!O44/Sheet6!V44</f>
        <v>0</v>
      </c>
      <c r="P43" s="2">
        <f>Sheet6!P44/Sheet6!V44</f>
        <v>0</v>
      </c>
      <c r="Q43" s="13">
        <f>Sheet6!Q44/Sheet6!V44</f>
        <v>0.66260162601626016</v>
      </c>
      <c r="R43" s="2">
        <f>Sheet6!R44/Sheet6!V44</f>
        <v>0.15447154471544716</v>
      </c>
      <c r="S43" s="2">
        <f>Sheet6!S44/Sheet6!V44</f>
        <v>0.13922764227642276</v>
      </c>
      <c r="T43" s="2">
        <f>Sheet6!T44/Sheet6!V44</f>
        <v>4.3699186991869921E-2</v>
      </c>
      <c r="V43" s="11"/>
      <c r="X43" s="7">
        <v>4</v>
      </c>
      <c r="Y43" s="2">
        <f>Sheet6!Y44/Sheet6!AG44</f>
        <v>0</v>
      </c>
      <c r="Z43" s="2">
        <f>Sheet6!Z44/Sheet6!AG44</f>
        <v>0</v>
      </c>
      <c r="AA43" s="2">
        <f>Sheet6!AA44/Sheet6!AG44</f>
        <v>0</v>
      </c>
      <c r="AB43" s="13">
        <f>Sheet6!AB44/Sheet6!AG44</f>
        <v>0.69811320754716977</v>
      </c>
      <c r="AC43" s="2">
        <f>Sheet6!AC44/Sheet6!AG44</f>
        <v>0.18985849056603774</v>
      </c>
      <c r="AD43" s="2">
        <f>Sheet6!AD44/Sheet6!AG44</f>
        <v>9.5518867924528308E-2</v>
      </c>
      <c r="AE43" s="2">
        <f>Sheet6!AE44/Sheet6!AG44</f>
        <v>1.6509433962264151E-2</v>
      </c>
      <c r="AH43" s="11"/>
      <c r="AJ43" s="7">
        <v>4</v>
      </c>
      <c r="AK43" s="2">
        <f>Sheet6!AK44/Sheet6!AS44</f>
        <v>0</v>
      </c>
      <c r="AL43" s="2">
        <f>Sheet6!AL44/Sheet6!AS44</f>
        <v>0</v>
      </c>
      <c r="AM43" s="2">
        <f>Sheet6!AM44/Sheet6!AS44</f>
        <v>0</v>
      </c>
      <c r="AN43" s="13">
        <f>Sheet6!AN44/Sheet6!AS44</f>
        <v>0.72819767441860461</v>
      </c>
      <c r="AO43" s="2">
        <f>Sheet6!AO44/Sheet6!AS44</f>
        <v>0.21220930232558138</v>
      </c>
      <c r="AP43" s="2">
        <f>Sheet6!AP44/Sheet6!AS44</f>
        <v>5.9593023255813955E-2</v>
      </c>
      <c r="AQ43" s="2">
        <f>Sheet6!AQ44/Sheet6!AS44</f>
        <v>0</v>
      </c>
      <c r="AS43" s="11"/>
      <c r="AU43" s="7">
        <v>4</v>
      </c>
      <c r="AV43" s="2">
        <f>Sheet6!AV44/Sheet6!BD44</f>
        <v>0</v>
      </c>
      <c r="AW43" s="2">
        <f>Sheet6!AW44/Sheet6!BD44</f>
        <v>0</v>
      </c>
      <c r="AX43" s="2">
        <f>Sheet6!AX44/Sheet6!BD44</f>
        <v>0</v>
      </c>
      <c r="AY43" s="13">
        <f>Sheet6!AY44/Sheet6!BD44</f>
        <v>0.76136363636363635</v>
      </c>
      <c r="AZ43" s="2">
        <f>Sheet6!AZ44/Sheet6!BD44</f>
        <v>0.23674242424242425</v>
      </c>
      <c r="BA43" s="2">
        <f>Sheet6!BA44/Sheet6!BD44</f>
        <v>1.893939393939394E-3</v>
      </c>
      <c r="BB43" s="2">
        <f>Sheet6!BB44/Sheet6!BD44</f>
        <v>0</v>
      </c>
      <c r="BD43" s="11"/>
      <c r="BF43" s="7">
        <v>4</v>
      </c>
      <c r="BG43" s="2">
        <f>Sheet6!BG44/Sheet6!BN44</f>
        <v>0</v>
      </c>
      <c r="BH43" s="2">
        <f>Sheet6!BH44/Sheet6!BN44</f>
        <v>0</v>
      </c>
      <c r="BI43" s="2">
        <f>Sheet6!BI44/Sheet6!BN44</f>
        <v>0</v>
      </c>
      <c r="BJ43" s="13">
        <f>Sheet6!BJ44/Sheet6!BN44</f>
        <v>0.77989130434782605</v>
      </c>
      <c r="BK43" s="2">
        <f>Sheet6!BK44/Sheet6!BN44</f>
        <v>0.22010869565217392</v>
      </c>
      <c r="BL43" s="2">
        <f>Sheet6!BL44/Sheet6!BN44</f>
        <v>0</v>
      </c>
      <c r="BM43" s="2">
        <f>Sheet6!BM44/Sheet6!BN44</f>
        <v>0</v>
      </c>
      <c r="BN43" s="11"/>
      <c r="BP43" s="7">
        <v>4</v>
      </c>
      <c r="BQ43" s="2">
        <f>Sheet6!BQ44/Sheet6!BY44</f>
        <v>0</v>
      </c>
      <c r="BR43" s="2">
        <f>Sheet6!BR44/Sheet6!BY44</f>
        <v>0</v>
      </c>
      <c r="BS43" s="2">
        <f>Sheet6!BS44/Sheet6!BY44</f>
        <v>0</v>
      </c>
      <c r="BT43" s="13">
        <f>Sheet6!BT44/Sheet6!BY44</f>
        <v>0.79326923076923073</v>
      </c>
      <c r="BU43" s="2">
        <f>Sheet6!BU44/Sheet6!BY44</f>
        <v>0.20673076923076922</v>
      </c>
      <c r="BV43" s="2">
        <f>Sheet6!BV44/Sheet6!BY44</f>
        <v>0</v>
      </c>
      <c r="BW43" s="2">
        <f>Sheet6!BW44/Sheet6!BY44</f>
        <v>0</v>
      </c>
    </row>
    <row r="44" spans="1:75" s="7" customFormat="1" x14ac:dyDescent="0.25">
      <c r="B44" s="7">
        <v>3</v>
      </c>
      <c r="C44" s="2">
        <f>Sheet6!C45/Sheet6!K45</f>
        <v>1.0714285714285714E-2</v>
      </c>
      <c r="D44" s="2">
        <f>Sheet6!D45/Sheet6!K45</f>
        <v>2.0238095238095239E-2</v>
      </c>
      <c r="E44" s="2">
        <f>Sheet6!E45/Sheet6!K45</f>
        <v>2.3809523809523812E-3</v>
      </c>
      <c r="F44" s="2">
        <f>Sheet6!F45/Sheet6!K45</f>
        <v>0.27976190476190477</v>
      </c>
      <c r="G44" s="13">
        <f>Sheet6!G45/Sheet6!K45</f>
        <v>0.31071428571428572</v>
      </c>
      <c r="H44" s="2">
        <f>Sheet6!H45/Sheet6!K45</f>
        <v>0.2369047619047619</v>
      </c>
      <c r="I44" s="2">
        <f>Sheet6!I45/Sheet6!K45</f>
        <v>0.13928571428571429</v>
      </c>
      <c r="K44" s="11"/>
      <c r="M44" s="7">
        <v>3</v>
      </c>
      <c r="N44" s="2">
        <f>Sheet6!N45/Sheet6!V45</f>
        <v>0</v>
      </c>
      <c r="O44" s="2">
        <f>Sheet6!O45/Sheet6!V45</f>
        <v>0</v>
      </c>
      <c r="P44" s="2">
        <f>Sheet6!P45/Sheet6!V45</f>
        <v>0</v>
      </c>
      <c r="Q44" s="2">
        <f>Sheet6!Q45/Sheet6!V45</f>
        <v>0.23847167325428195</v>
      </c>
      <c r="R44" s="13">
        <f>Sheet6!R45/Sheet6!V45</f>
        <v>0.50724637681159424</v>
      </c>
      <c r="S44" s="2">
        <f>Sheet6!S45/Sheet6!V45</f>
        <v>0.2147562582345191</v>
      </c>
      <c r="T44" s="2">
        <f>Sheet6!T45/Sheet6!V45</f>
        <v>3.9525691699604744E-2</v>
      </c>
      <c r="V44" s="11"/>
      <c r="X44" s="7">
        <v>3</v>
      </c>
      <c r="Y44" s="2">
        <f>Sheet6!Y45/Sheet6!AG45</f>
        <v>0</v>
      </c>
      <c r="Z44" s="2">
        <f>Sheet6!Z45/Sheet6!AG45</f>
        <v>0</v>
      </c>
      <c r="AA44" s="2">
        <f>Sheet6!AA45/Sheet6!AG45</f>
        <v>0</v>
      </c>
      <c r="AB44" s="2">
        <f>Sheet6!AB45/Sheet6!AG45</f>
        <v>0.1822429906542056</v>
      </c>
      <c r="AC44" s="13">
        <f>Sheet6!AC45/Sheet6!AG45</f>
        <v>0.65109034267912769</v>
      </c>
      <c r="AD44" s="2">
        <f>Sheet6!AD45/Sheet6!AG45</f>
        <v>0.1557632398753894</v>
      </c>
      <c r="AE44" s="2">
        <f>Sheet6!AE45/Sheet6!AG45</f>
        <v>1.0903426791277258E-2</v>
      </c>
      <c r="AH44" s="11"/>
      <c r="AJ44" s="7">
        <v>3</v>
      </c>
      <c r="AK44" s="2">
        <f>Sheet6!AK45/Sheet6!AS45</f>
        <v>0</v>
      </c>
      <c r="AL44" s="2">
        <f>Sheet6!AL45/Sheet6!AS45</f>
        <v>0</v>
      </c>
      <c r="AM44" s="2">
        <f>Sheet6!AM45/Sheet6!AS45</f>
        <v>0</v>
      </c>
      <c r="AN44" s="2">
        <f>Sheet6!AN45/Sheet6!AS45</f>
        <v>0.11877394636015326</v>
      </c>
      <c r="AO44" s="13">
        <f>Sheet6!AO45/Sheet6!AS45</f>
        <v>0.8122605363984674</v>
      </c>
      <c r="AP44" s="2">
        <f>Sheet6!AP45/Sheet6!AS45</f>
        <v>6.8965517241379309E-2</v>
      </c>
      <c r="AQ44" s="2">
        <f>Sheet6!AQ45/Sheet6!AS45</f>
        <v>0</v>
      </c>
      <c r="AS44" s="11"/>
      <c r="AU44" s="7">
        <v>3</v>
      </c>
      <c r="AV44" s="2">
        <f>Sheet6!AV45/Sheet6!BD45</f>
        <v>0</v>
      </c>
      <c r="AW44" s="2">
        <f>Sheet6!AW45/Sheet6!BD45</f>
        <v>0</v>
      </c>
      <c r="AX44" s="2">
        <f>Sheet6!AX45/Sheet6!BD45</f>
        <v>0</v>
      </c>
      <c r="AY44" s="2">
        <f>Sheet6!AY45/Sheet6!BD45</f>
        <v>8.45771144278607E-2</v>
      </c>
      <c r="AZ44" s="13">
        <f>Sheet6!AZ45/Sheet6!BD45</f>
        <v>0.86567164179104472</v>
      </c>
      <c r="BA44" s="2">
        <f>Sheet6!BA45/Sheet6!BD45</f>
        <v>4.975124378109453E-2</v>
      </c>
      <c r="BB44" s="2">
        <f>Sheet6!BB45/Sheet6!BD45</f>
        <v>0</v>
      </c>
      <c r="BD44" s="11"/>
      <c r="BF44" s="7">
        <v>3</v>
      </c>
      <c r="BG44" s="2">
        <f>Sheet6!BG45/Sheet6!BN45</f>
        <v>0</v>
      </c>
      <c r="BH44" s="2">
        <f>Sheet6!BH45/Sheet6!BN45</f>
        <v>0</v>
      </c>
      <c r="BI44" s="2">
        <f>Sheet6!BI45/Sheet6!BN45</f>
        <v>0</v>
      </c>
      <c r="BJ44" s="2">
        <f>Sheet6!BJ45/Sheet6!BN45</f>
        <v>7.0921985815602842E-2</v>
      </c>
      <c r="BK44" s="13">
        <f>Sheet6!BK45/Sheet6!BN45</f>
        <v>0.900709219858156</v>
      </c>
      <c r="BL44" s="2">
        <f>Sheet6!BL45/Sheet6!BN45</f>
        <v>2.8368794326241134E-2</v>
      </c>
      <c r="BM44" s="2">
        <f>Sheet6!BM45/Sheet6!BN45</f>
        <v>0</v>
      </c>
      <c r="BN44" s="11"/>
      <c r="BP44" s="7">
        <v>3</v>
      </c>
      <c r="BQ44" s="2">
        <f>Sheet6!BQ45/Sheet6!BY45</f>
        <v>0</v>
      </c>
      <c r="BR44" s="2">
        <f>Sheet6!BR45/Sheet6!BY45</f>
        <v>0</v>
      </c>
      <c r="BS44" s="2">
        <f>Sheet6!BS45/Sheet6!BY45</f>
        <v>0</v>
      </c>
      <c r="BT44" s="2">
        <f>Sheet6!BT45/Sheet6!BY45</f>
        <v>6.7901234567901231E-2</v>
      </c>
      <c r="BU44" s="13">
        <f>Sheet6!BU45/Sheet6!BY45</f>
        <v>0.9320987654320988</v>
      </c>
      <c r="BV44" s="2">
        <f>Sheet6!BV45/Sheet6!BY45</f>
        <v>0</v>
      </c>
      <c r="BW44" s="2">
        <f>Sheet6!BW45/Sheet6!BY45</f>
        <v>0</v>
      </c>
    </row>
    <row r="45" spans="1:75" s="7" customFormat="1" x14ac:dyDescent="0.25">
      <c r="B45" s="7">
        <v>2</v>
      </c>
      <c r="C45" s="2">
        <f>Sheet6!C46/Sheet6!K46</f>
        <v>1.3777267508610792E-2</v>
      </c>
      <c r="D45" s="2">
        <f>Sheet6!D46/Sheet6!K46</f>
        <v>0</v>
      </c>
      <c r="E45" s="2">
        <f>Sheet6!E46/Sheet6!K46</f>
        <v>0</v>
      </c>
      <c r="F45" s="2">
        <f>Sheet6!F46/Sheet6!K46</f>
        <v>7.8071182548794485E-2</v>
      </c>
      <c r="G45" s="2">
        <f>Sheet6!G46/Sheet6!K46</f>
        <v>0.25602755453501724</v>
      </c>
      <c r="H45" s="13">
        <f>Sheet6!H46/Sheet6!K46</f>
        <v>0.41102181400688864</v>
      </c>
      <c r="I45" s="2">
        <f>Sheet6!I46/Sheet6!K46</f>
        <v>0.24110218140068887</v>
      </c>
      <c r="K45" s="11"/>
      <c r="M45" s="7">
        <v>2</v>
      </c>
      <c r="N45" s="2">
        <f>Sheet6!N46/Sheet6!V46</f>
        <v>0</v>
      </c>
      <c r="O45" s="2">
        <f>Sheet6!O46/Sheet6!V46</f>
        <v>0</v>
      </c>
      <c r="P45" s="2">
        <f>Sheet6!P46/Sheet6!V46</f>
        <v>0</v>
      </c>
      <c r="Q45" s="2">
        <f>Sheet6!Q46/Sheet6!V46</f>
        <v>2.3622047244094488E-2</v>
      </c>
      <c r="R45" s="2">
        <f>Sheet6!R46/Sheet6!V46</f>
        <v>0.24803149606299213</v>
      </c>
      <c r="S45" s="13">
        <f>Sheet6!S46/Sheet6!V46</f>
        <v>0.60104986876640421</v>
      </c>
      <c r="T45" s="2">
        <f>Sheet6!T46/Sheet6!V46</f>
        <v>0.12729658792650919</v>
      </c>
      <c r="V45" s="11"/>
      <c r="X45" s="7">
        <v>2</v>
      </c>
      <c r="Y45" s="2">
        <f>Sheet6!Y46/Sheet6!AG46</f>
        <v>0</v>
      </c>
      <c r="Z45" s="2">
        <f>Sheet6!Z46/Sheet6!AG46</f>
        <v>0</v>
      </c>
      <c r="AA45" s="2">
        <f>Sheet6!AA46/Sheet6!AG46</f>
        <v>0</v>
      </c>
      <c r="AB45" s="2">
        <f>Sheet6!AB46/Sheet6!AG46</f>
        <v>0</v>
      </c>
      <c r="AC45" s="2">
        <f>Sheet6!AC46/Sheet6!AG46</f>
        <v>0.2102803738317757</v>
      </c>
      <c r="AD45" s="13">
        <f>Sheet6!AD46/Sheet6!AG46</f>
        <v>0.74610591900311529</v>
      </c>
      <c r="AE45" s="2">
        <f>Sheet6!AE46/Sheet6!AG46</f>
        <v>4.3613707165109032E-2</v>
      </c>
      <c r="AH45" s="11"/>
      <c r="AJ45" s="7">
        <v>2</v>
      </c>
      <c r="AK45" s="2">
        <f>Sheet6!AK46/Sheet6!AS46</f>
        <v>0</v>
      </c>
      <c r="AL45" s="2">
        <f>Sheet6!AL46/Sheet6!AS46</f>
        <v>0</v>
      </c>
      <c r="AM45" s="2">
        <f>Sheet6!AM46/Sheet6!AS46</f>
        <v>0</v>
      </c>
      <c r="AN45" s="2">
        <f>Sheet6!AN46/Sheet6!AS46</f>
        <v>0</v>
      </c>
      <c r="AO45" s="2">
        <f>Sheet6!AO46/Sheet6!AS46</f>
        <v>0.10919540229885058</v>
      </c>
      <c r="AP45" s="13">
        <f>Sheet6!AP46/Sheet6!AS46</f>
        <v>0.87547892720306508</v>
      </c>
      <c r="AQ45" s="2">
        <f>Sheet6!AQ46/Sheet6!AS46</f>
        <v>1.532567049808429E-2</v>
      </c>
      <c r="AS45" s="11"/>
      <c r="AU45" s="7">
        <v>2</v>
      </c>
      <c r="AV45" s="2">
        <f>Sheet6!AV46/Sheet6!BD46</f>
        <v>0</v>
      </c>
      <c r="AW45" s="2">
        <f>Sheet6!AW46/Sheet6!BD46</f>
        <v>0</v>
      </c>
      <c r="AX45" s="2">
        <f>Sheet6!AX46/Sheet6!BD46</f>
        <v>0</v>
      </c>
      <c r="AY45" s="2">
        <f>Sheet6!AY46/Sheet6!BD46</f>
        <v>0</v>
      </c>
      <c r="AZ45" s="2">
        <f>Sheet6!AZ46/Sheet6!BD46</f>
        <v>8.7064676616915429E-2</v>
      </c>
      <c r="BA45" s="13">
        <f>Sheet6!BA46/Sheet6!BD46</f>
        <v>0.90049751243781095</v>
      </c>
      <c r="BB45" s="2">
        <f>Sheet6!BB46/Sheet6!BD46</f>
        <v>1.2437810945273632E-2</v>
      </c>
      <c r="BD45" s="11"/>
      <c r="BF45" s="7">
        <v>2</v>
      </c>
      <c r="BG45" s="2">
        <f>Sheet6!BG46/Sheet6!BN46</f>
        <v>0</v>
      </c>
      <c r="BH45" s="2">
        <f>Sheet6!BH46/Sheet6!BN46</f>
        <v>0</v>
      </c>
      <c r="BI45" s="2">
        <f>Sheet6!BI46/Sheet6!BN46</f>
        <v>0</v>
      </c>
      <c r="BJ45" s="2">
        <f>Sheet6!BJ46/Sheet6!BN46</f>
        <v>0</v>
      </c>
      <c r="BK45" s="2">
        <f>Sheet6!BK46/Sheet6!BN46</f>
        <v>7.0921985815602842E-2</v>
      </c>
      <c r="BL45" s="13">
        <f>Sheet6!BL46/Sheet6!BN46</f>
        <v>0.91843971631205679</v>
      </c>
      <c r="BM45" s="2">
        <f>Sheet6!BM46/Sheet6!BN46</f>
        <v>1.0638297872340425E-2</v>
      </c>
      <c r="BN45" s="11"/>
      <c r="BP45" s="7">
        <v>2</v>
      </c>
      <c r="BQ45" s="2">
        <f>Sheet6!BQ46/Sheet6!BY46</f>
        <v>0</v>
      </c>
      <c r="BR45" s="2">
        <f>Sheet6!BR46/Sheet6!BY46</f>
        <v>0</v>
      </c>
      <c r="BS45" s="2">
        <f>Sheet6!BS46/Sheet6!BY46</f>
        <v>0</v>
      </c>
      <c r="BT45" s="2">
        <f>Sheet6!BT46/Sheet6!BY46</f>
        <v>0</v>
      </c>
      <c r="BU45" s="2">
        <f>Sheet6!BU46/Sheet6!BY46</f>
        <v>5.5555555555555552E-2</v>
      </c>
      <c r="BV45" s="13">
        <f>Sheet6!BV46/Sheet6!BY46</f>
        <v>0.9320987654320988</v>
      </c>
      <c r="BW45" s="2">
        <f>Sheet6!BW46/Sheet6!BY46</f>
        <v>1.2345679012345678E-2</v>
      </c>
    </row>
    <row r="46" spans="1:75" s="7" customFormat="1" x14ac:dyDescent="0.25">
      <c r="B46" s="7">
        <v>1</v>
      </c>
      <c r="C46" s="2">
        <f>Sheet6!C47/Sheet6!K47</f>
        <v>0</v>
      </c>
      <c r="D46" s="2">
        <f>Sheet6!D47/Sheet6!K47</f>
        <v>0</v>
      </c>
      <c r="E46" s="2">
        <f>Sheet6!E47/Sheet6!K47</f>
        <v>0</v>
      </c>
      <c r="F46" s="2">
        <f>Sheet6!F47/Sheet6!K47</f>
        <v>5.7888762769580021E-2</v>
      </c>
      <c r="G46" s="2">
        <f>Sheet6!G47/Sheet6!K47</f>
        <v>3.7457434733257661E-2</v>
      </c>
      <c r="H46" s="2">
        <f>Sheet6!H47/Sheet6!K47</f>
        <v>0.23723041997729852</v>
      </c>
      <c r="I46" s="13">
        <f>Sheet6!I47/Sheet6!K47</f>
        <v>0.66742338251986377</v>
      </c>
      <c r="K46" s="11"/>
      <c r="M46" s="7">
        <v>1</v>
      </c>
      <c r="N46" s="2">
        <f>Sheet6!N47/Sheet6!V47</f>
        <v>0</v>
      </c>
      <c r="O46" s="2">
        <f>Sheet6!O47/Sheet6!V47</f>
        <v>0</v>
      </c>
      <c r="P46" s="2">
        <f>Sheet6!P47/Sheet6!V47</f>
        <v>0</v>
      </c>
      <c r="Q46" s="2">
        <f>Sheet6!Q47/Sheet6!V47</f>
        <v>0</v>
      </c>
      <c r="R46" s="2">
        <f>Sheet6!R47/Sheet6!V47</f>
        <v>7.874015748031496E-2</v>
      </c>
      <c r="S46" s="2">
        <f>Sheet6!S47/Sheet6!V47</f>
        <v>0.24671916010498687</v>
      </c>
      <c r="T46" s="13">
        <f>Sheet6!T47/Sheet6!V47</f>
        <v>0.67454068241469811</v>
      </c>
      <c r="V46" s="11"/>
      <c r="X46" s="7">
        <v>1</v>
      </c>
      <c r="Y46" s="2">
        <f>Sheet6!Y47/Sheet6!AG47</f>
        <v>0</v>
      </c>
      <c r="Z46" s="2">
        <f>Sheet6!Z47/Sheet6!AG47</f>
        <v>0</v>
      </c>
      <c r="AA46" s="2">
        <f>Sheet6!AA47/Sheet6!AG47</f>
        <v>0</v>
      </c>
      <c r="AB46" s="2">
        <f>Sheet6!AB47/Sheet6!AG47</f>
        <v>0</v>
      </c>
      <c r="AC46" s="2">
        <f>Sheet6!AC47/Sheet6!AG47</f>
        <v>0</v>
      </c>
      <c r="AD46" s="2">
        <f>Sheet6!AD47/Sheet6!AG47</f>
        <v>0.37227414330218067</v>
      </c>
      <c r="AE46" s="13">
        <f>Sheet6!AE47/Sheet6!AG47</f>
        <v>0.62772585669781933</v>
      </c>
      <c r="AH46" s="11"/>
      <c r="AJ46" s="7">
        <v>1</v>
      </c>
      <c r="AK46" s="2">
        <f>Sheet6!AK47/Sheet6!AS47</f>
        <v>0</v>
      </c>
      <c r="AL46" s="2">
        <f>Sheet6!AL47/Sheet6!AS47</f>
        <v>0</v>
      </c>
      <c r="AM46" s="2">
        <f>Sheet6!AM47/Sheet6!AS47</f>
        <v>0</v>
      </c>
      <c r="AN46" s="2">
        <f>Sheet6!AN47/Sheet6!AS47</f>
        <v>0</v>
      </c>
      <c r="AO46" s="2">
        <f>Sheet6!AO47/Sheet6!AS47</f>
        <v>0</v>
      </c>
      <c r="AP46" s="2">
        <f>Sheet6!AP47/Sheet6!AS47</f>
        <v>0.44252873563218392</v>
      </c>
      <c r="AQ46" s="13">
        <f>Sheet6!AQ47/Sheet6!AS47</f>
        <v>0.55747126436781613</v>
      </c>
      <c r="AS46" s="11"/>
      <c r="AU46" s="7">
        <v>1</v>
      </c>
      <c r="AV46" s="2">
        <f>Sheet6!AV47/Sheet6!BD47</f>
        <v>0</v>
      </c>
      <c r="AW46" s="2">
        <f>Sheet6!AW47/Sheet6!BD47</f>
        <v>0</v>
      </c>
      <c r="AX46" s="2">
        <f>Sheet6!AX47/Sheet6!BD47</f>
        <v>0</v>
      </c>
      <c r="AY46" s="2">
        <f>Sheet6!AY47/Sheet6!BD47</f>
        <v>0</v>
      </c>
      <c r="AZ46" s="2">
        <f>Sheet6!AZ47/Sheet6!BD47</f>
        <v>0</v>
      </c>
      <c r="BA46" s="2">
        <f>Sheet6!BA47/Sheet6!BD47</f>
        <v>0.50497512437810943</v>
      </c>
      <c r="BB46" s="13">
        <f>Sheet6!BB47/Sheet6!BD47</f>
        <v>0.49502487562189057</v>
      </c>
      <c r="BD46" s="11"/>
      <c r="BF46" s="7">
        <v>1</v>
      </c>
      <c r="BG46" s="2">
        <f>Sheet6!BG47/Sheet6!BN47</f>
        <v>0</v>
      </c>
      <c r="BH46" s="2">
        <f>Sheet6!BH47/Sheet6!BN47</f>
        <v>0</v>
      </c>
      <c r="BI46" s="2">
        <f>Sheet6!BI47/Sheet6!BN47</f>
        <v>0</v>
      </c>
      <c r="BJ46" s="2">
        <f>Sheet6!BJ47/Sheet6!BN47</f>
        <v>0</v>
      </c>
      <c r="BK46" s="2">
        <f>Sheet6!BK47/Sheet6!BN47</f>
        <v>0</v>
      </c>
      <c r="BL46" s="2">
        <f>Sheet6!BL47/Sheet6!BN47</f>
        <v>0.51063829787234039</v>
      </c>
      <c r="BM46" s="13">
        <f>Sheet6!BM47/Sheet6!BN47</f>
        <v>0.48936170212765956</v>
      </c>
      <c r="BN46" s="11"/>
      <c r="BP46" s="7">
        <v>1</v>
      </c>
      <c r="BQ46" s="2">
        <f>Sheet6!BQ47/Sheet6!BY47</f>
        <v>0</v>
      </c>
      <c r="BR46" s="2">
        <f>Sheet6!BR47/Sheet6!BY47</f>
        <v>0</v>
      </c>
      <c r="BS46" s="2">
        <f>Sheet6!BS47/Sheet6!BY47</f>
        <v>0</v>
      </c>
      <c r="BT46" s="2">
        <f>Sheet6!BT47/Sheet6!BY47</f>
        <v>0</v>
      </c>
      <c r="BU46" s="2">
        <f>Sheet6!BU47/Sheet6!BY47</f>
        <v>0</v>
      </c>
      <c r="BV46" s="2">
        <f>Sheet6!BV47/Sheet6!BY47</f>
        <v>0.51851851851851849</v>
      </c>
      <c r="BW46" s="13">
        <f>Sheet6!BW47/Sheet6!BY47</f>
        <v>0.48148148148148145</v>
      </c>
    </row>
    <row r="47" spans="1:75" x14ac:dyDescent="0.25">
      <c r="D47" s="3">
        <f>SUM(D41,O41,Z41,AL41,AW41,BH41,BR41)/7</f>
        <v>0.61016903426484748</v>
      </c>
      <c r="E47" s="3"/>
      <c r="F47" s="3"/>
      <c r="G47" s="3"/>
      <c r="H47" s="3"/>
      <c r="I47" s="3"/>
    </row>
    <row r="48" spans="1:75" x14ac:dyDescent="0.25">
      <c r="B48" t="s">
        <v>3</v>
      </c>
      <c r="C48" s="4">
        <f xml:space="preserve"> SUM(C40,D41,E42,F43,G44,H45,I46)/7</f>
        <v>0.56281581885740051</v>
      </c>
      <c r="E48" s="3">
        <f>SUM(E42,P42,AA42,AM42,AX42,BI42,BS42)/7</f>
        <v>0.76965245314459396</v>
      </c>
      <c r="F48" s="3">
        <f>SUM(F43,D41,E42)/SUM(G44,H45,I46)</f>
        <v>1.1580890807782815</v>
      </c>
      <c r="G48" s="3"/>
      <c r="H48" s="3"/>
      <c r="I48" s="3"/>
      <c r="M48" t="s">
        <v>3</v>
      </c>
      <c r="N48" s="4">
        <f xml:space="preserve"> SUM(N40,O41,P42,Q43,R44,S45,T46)/7</f>
        <v>0.65959658628439743</v>
      </c>
      <c r="Q48" s="3">
        <f>SUM(Q43,O41,P42)/SUM(R44,S45,T46)</f>
        <v>1.0363071687693732</v>
      </c>
      <c r="X48" t="s">
        <v>3</v>
      </c>
      <c r="Y48" s="4">
        <f xml:space="preserve"> SUM(Y40,Z41,AA42,AB43,AC44,AD45,AE46)/7</f>
        <v>0.71923085879045379</v>
      </c>
      <c r="AB48" s="3">
        <f>SUM(AB43,Z41,AA42)/SUM(AC44,AD45,AE46)</f>
        <v>0.9924795995417689</v>
      </c>
      <c r="AJ48" t="s">
        <v>3</v>
      </c>
      <c r="AK48" s="4">
        <f xml:space="preserve"> SUM(AK40,AL41,AM42,AN43,AO44,AP45,AQ46)/7</f>
        <v>0.76173535731788033</v>
      </c>
      <c r="AN48" s="3">
        <f>SUM(AN43,AL41,AM42)/SUM(AO44,AP45,AQ46)</f>
        <v>0.92950596897571236</v>
      </c>
      <c r="AU48" t="s">
        <v>3</v>
      </c>
      <c r="AV48" s="4">
        <f xml:space="preserve"> SUM(AV40,AW41,AX42,AY43,AZ44,BA45,BB46)/7</f>
        <v>0.78388630440869245</v>
      </c>
      <c r="AY48" s="3">
        <f>SUM(AY43,AW41,AX42)/SUM(AZ44,BA45,BB46)</f>
        <v>0.98444011067773463</v>
      </c>
      <c r="BF48" t="s">
        <v>3</v>
      </c>
      <c r="BG48" s="4">
        <f xml:space="preserve"> SUM(BG40,BH41,BI42,BJ43,BK44,BL45,BM46)/7</f>
        <v>0.81438868331791547</v>
      </c>
      <c r="BJ48" s="3">
        <f>SUM(BJ43,BH41,BI42)/SUM(BK44,BL45,BM46)</f>
        <v>1.036256929139117</v>
      </c>
      <c r="BP48" t="s">
        <v>3</v>
      </c>
      <c r="BQ48" s="4">
        <f xml:space="preserve"> SUM(BQ40,BR41,BS42,BT43,BU44,BV45,BW46)/7</f>
        <v>0.83028930945597612</v>
      </c>
      <c r="BT48" s="3">
        <f>SUM(BQ40,BR41,BS42)/SUM(BU44,BV45,BW46)</f>
        <v>1.1395748987854248</v>
      </c>
    </row>
    <row r="49" spans="2:75" x14ac:dyDescent="0.25">
      <c r="B49" t="s">
        <v>4</v>
      </c>
      <c r="C49" s="4">
        <f>SUM(E43:G43,C40,C41:E41,D42:F42,F44:H44,G45:I45,H46:I46)/7</f>
        <v>0.87850616559836736</v>
      </c>
      <c r="E49" s="3">
        <f>SUM(H45,S45,AD45,AP45,BA45,BL45,BV45)/7</f>
        <v>0.76924178902306284</v>
      </c>
      <c r="F49" s="3">
        <f>SUM(F43,Q43,AB43,AN43,AY43,BJ43,BT43)/7</f>
        <v>0.71125482448502653</v>
      </c>
      <c r="G49" s="3"/>
      <c r="H49" s="3"/>
      <c r="I49" s="3"/>
      <c r="M49" t="s">
        <v>4</v>
      </c>
      <c r="N49" s="4">
        <f>SUM(P43:R43,N40,N41:P41,O42:Q42,Q44:S44,R45:T45,S46:T46)/7</f>
        <v>0.94660621076655649</v>
      </c>
      <c r="X49" t="s">
        <v>4</v>
      </c>
      <c r="Y49" s="4">
        <f>SUM(AA43:AC43,Y40,Y41:AA41,Z42:AB42,AB44:AD44,AC45:AE45,AD46:AE46)/7</f>
        <v>0.98198908817626851</v>
      </c>
      <c r="AJ49" t="s">
        <v>4</v>
      </c>
      <c r="AK49" s="4">
        <f>SUM(AM43:AO43,AK40,AK41:AM41,AL42:AN42,AN44:AP44,AO45:AQ45,AP46:AQ46)/7</f>
        <v>0.99148671096345509</v>
      </c>
      <c r="AU49" t="s">
        <v>4</v>
      </c>
      <c r="AV49" s="4">
        <f>SUM(AX43:AZ43,AV40,AV41:AX41,AW42:AY42,AY44:BA44,AZ45:BB45,BA46:BB46)/7</f>
        <v>0.99972943722943719</v>
      </c>
      <c r="BF49" t="s">
        <v>4</v>
      </c>
      <c r="BG49" s="4">
        <f>SUM(BI43:BK43,BG40,BG41:BI41,BH42:BJ42,BJ44:BL44,BK45:BM45,BL46:BM46)/7</f>
        <v>0.99999999999999989</v>
      </c>
      <c r="BP49" t="s">
        <v>4</v>
      </c>
      <c r="BQ49" s="4">
        <f>SUM(BS43:BU43,BQ40,BQ41:BS41,BR42:BT42,BT44:BV44,BU45:BW45,BV46:BW46)/7</f>
        <v>1</v>
      </c>
    </row>
    <row r="50" spans="2:75" x14ac:dyDescent="0.25">
      <c r="B50" t="s">
        <v>5</v>
      </c>
      <c r="C50" s="4">
        <f>SUM(C40:E40,C41:F41,C42:G42,D43:H43,E44:I44,F45:I45,G46:I46)/7</f>
        <v>0.95814637356741539</v>
      </c>
      <c r="E50" s="3">
        <f>SUM(D40:I40,E41:I41,F42:I42,G43:I43,H44:I44,I45)/SUM(C41:C46,D42:D46,E43:E46,F44:F46,G45:G46,H46)</f>
        <v>0.98436577411230508</v>
      </c>
      <c r="F50" s="3"/>
      <c r="G50" s="3">
        <f>SUM(G44,R44,AC44,AO44,AZ44,BK44,BU44)/7</f>
        <v>0.71139873838353918</v>
      </c>
      <c r="H50" s="3"/>
      <c r="I50" s="3"/>
      <c r="M50" t="s">
        <v>5</v>
      </c>
      <c r="N50" s="4">
        <f>SUM(N40:P40,N41:Q41,N42:R42,O43:S43,P44:T44,Q45:T45,R46:T46)/7</f>
        <v>0.98865521818483504</v>
      </c>
      <c r="P50" s="3">
        <f>SUM(O40:T40,P41:T41,Q42:T42,R43:T43,S44:T44,T45)/SUM(N41:N46,O42:O46,P43:P46,Q44:Q46,R45:R46,S46)</f>
        <v>0.9435499374143439</v>
      </c>
      <c r="X50" t="s">
        <v>5</v>
      </c>
      <c r="Y50" s="4">
        <f>SUM(Y40:AA40,Y41:AB41,Y42:AC42,Z43:AD43,AA44:AE44,AB45:AE45,AC46:AE46)/7</f>
        <v>0.99719227313566916</v>
      </c>
      <c r="AA50" s="3">
        <f>SUM(Z40:AE40,AA41:AE41,AB42:AE42,AC43:AE43,AD44:AE44,AE45)/SUM(Y41:Y46,Z42:Z46,AA43:AA46,AB44:AB46,AC45:AC46,AD46)</f>
        <v>0.92825626628840574</v>
      </c>
      <c r="AJ50" t="s">
        <v>5</v>
      </c>
      <c r="AK50" s="4">
        <f>SUM(AK40:AM40,AK41:AN41,AK42:AO42,AL43:AP43,AM44:AQ44,AN45:AQ45,AO46:AQ46)/7</f>
        <v>0.99999999999999989</v>
      </c>
      <c r="AM50" s="3">
        <f>SUM(AL40:AQ40,AM41:AQ41,AN42:AQ42,AO43:AQ43,AP44:AQ44,AQ45)/SUM(AK41:AK46,AL42:AL46,AM43:AM46,AN44:AN46,AO45:AO46,AP46)</f>
        <v>0.86737323521858556</v>
      </c>
      <c r="AU50" t="s">
        <v>5</v>
      </c>
      <c r="AV50" s="4">
        <f>SUM(AV40:AX40,AV41:AY41,AV42:AZ42,AW43:BA43,AX44:BB44,AY45:BB45,AZ46:BB46)/7</f>
        <v>1</v>
      </c>
      <c r="AX50" s="3">
        <f>SUM(AW40:BB40,AX41:BB41,AY42:BB42,AZ43:BB43,BA44:BB44,BB45)/SUM(AV41:AV46,AW42:AW46,AX43:AX46,AY44:AY46,AZ45:AZ46,BA46)</f>
        <v>0.84931349060081085</v>
      </c>
      <c r="BF50" t="s">
        <v>5</v>
      </c>
      <c r="BG50" s="4">
        <f>SUM(BG40:BI40,BG41:BJ41,BG42:BK42,BH43:BL43,BI44:BM44,BJ45:BM45,BK46:BM46)/7</f>
        <v>0.99999999999999989</v>
      </c>
      <c r="BI50" s="3">
        <f>SUM(BH40:BM40,BI41:BM41,BJ42:BM42,BK43:BM43,BL44:BM44,BM45)/SUM(BG41:BG46,BH42:BH46,BI43:BI46,BJ44:BJ46,BK45:BK46,BL46)</f>
        <v>0.87665627435697591</v>
      </c>
      <c r="BP50" t="s">
        <v>5</v>
      </c>
      <c r="BQ50" s="4">
        <f>SUM(BQ40:BS40,BQ41:BT41,BQ42:BU42,BR43:BV43,BS44:BW44,BT45:BW45,BU46:BW46)/7</f>
        <v>1</v>
      </c>
      <c r="BS50" s="3">
        <f>SUM(BR40:BW40,BS41:BW41,BT42:BW42,BU43:BW43,BV44:BW44,BW45)/SUM(BQ41:BQ46,BR42:BR46,BS43:BS46,BT44:BT46,BU45:BU46,BV46)</f>
        <v>0.79667863554757645</v>
      </c>
    </row>
    <row r="51" spans="2:75" x14ac:dyDescent="0.25">
      <c r="B51" t="s">
        <v>25</v>
      </c>
      <c r="C51" s="4">
        <f>SUM(F40:I40,G41:I41,H42:I42,I43,C43,C44:D44,C45:E45,C46:F46)/7</f>
        <v>4.1853626432584515E-2</v>
      </c>
      <c r="E51" s="3"/>
      <c r="F51" s="3"/>
      <c r="G51" s="3"/>
      <c r="H51" s="3">
        <f>SUM(H45,S45,AD45,AP45,BA45,BL45,BV45)/7</f>
        <v>0.76924178902306284</v>
      </c>
      <c r="I51" s="3"/>
      <c r="M51" t="s">
        <v>25</v>
      </c>
      <c r="N51" s="4">
        <f>SUM(Q40:T40,R41:T41,S42:T42,T43,N43,N44:O44,N45:P45,N46:Q46)/7</f>
        <v>1.134478181516509E-2</v>
      </c>
      <c r="X51" t="s">
        <v>25</v>
      </c>
      <c r="Y51" s="4">
        <f>SUM(AB40:AE40,AC41:AE41,AD42:AE42,AE43,Y43,Y44:Z44,Y45:AA45,Y46:AB46)/7</f>
        <v>2.8077268643306378E-3</v>
      </c>
      <c r="AJ51" t="s">
        <v>25</v>
      </c>
      <c r="AK51" s="4">
        <f>SUM(AN40:AQ40,AO41:AQ41,AP42:AQ42,AQ43,AK43,AK44:AL44,AK45:AM45,AK46:AN46)/7</f>
        <v>0</v>
      </c>
      <c r="AU51" t="s">
        <v>25</v>
      </c>
      <c r="AV51" s="4">
        <f>SUM(AY40:BB40,AZ41:BB41,BA42:BB42,BB43,AV43,AV44:AW44,AV45:AX45,AV46:AY46)/7</f>
        <v>0</v>
      </c>
      <c r="BF51" t="s">
        <v>25</v>
      </c>
      <c r="BG51" s="4">
        <f>SUM(BJ40:BM40,BK41:BM41,BL42:BM42,BM43,BG43,BG44:BH44,BG45:BI45,BG46:BJ46)/7</f>
        <v>0</v>
      </c>
      <c r="BP51" t="s">
        <v>25</v>
      </c>
      <c r="BQ51" s="4">
        <f>SUM(BT40:BW40,BU41:BW41,BV42:BW42,BW43,BQ43,BQ44:BR44,BQ45:BS45,BQ46:BT46)/7</f>
        <v>0</v>
      </c>
    </row>
    <row r="52" spans="2:75" x14ac:dyDescent="0.25">
      <c r="I52" s="3">
        <f>SUM(I46,T46,AE46,AQ46,BB46,BM46,BW46)/7</f>
        <v>0.57043274931874699</v>
      </c>
    </row>
    <row r="53" spans="2:75" x14ac:dyDescent="0.25">
      <c r="BG53">
        <f>IF(BG39&gt;BG23, IF(BG39&gt;BG7, 2, 1), IF(BG23&gt;BG7, 1.5, 1))</f>
        <v>1</v>
      </c>
      <c r="BQ53">
        <f>IF(BQ39&gt;BQ23, IF(BQ39&gt;BQ7, 2, 1), IF(BQ23&gt;BQ7, 1.5, 1))</f>
        <v>1</v>
      </c>
    </row>
    <row r="54" spans="2:75" x14ac:dyDescent="0.25">
      <c r="C54">
        <f>IF(C40&gt;C24, IF(C40&gt;C8, 2, 1), IF(C24&gt;C8, 1.5, 1))</f>
        <v>1</v>
      </c>
      <c r="N54">
        <f>IF(N40&gt;N24, IF(N40&gt;N8, 2, 1), IF(N24&gt;N8, 1.5, 1))</f>
        <v>1</v>
      </c>
      <c r="Y54">
        <f>IF(Y40&gt;Y24, IF(Y40&gt;Y8, 2, 1), IF(Y24&gt;Y8, 1.5, 1))</f>
        <v>1</v>
      </c>
      <c r="AK54">
        <f>IF(AK40&gt;AK24, IF(AK40&gt;AK8, 2, 1), IF(AK24&gt;AK8, 1.5, 1))</f>
        <v>1</v>
      </c>
      <c r="AV54">
        <f>IF(AV40&gt;AV24, IF(AV40&gt;AV8, 2, 1), IF(AV24&gt;AV8, 1.5, 1))</f>
        <v>1</v>
      </c>
      <c r="BH54">
        <f>IF(BH40&gt;BH24, IF(BH40&gt;BH8, 2, 1), IF(BH24&gt;BH8, 1.5, 1))</f>
        <v>1</v>
      </c>
      <c r="BR54">
        <f>IF(BR40&gt;BR24, IF(BR40&gt;BR8, 2, 1), IF(BR24&gt;BR8, 1.5, 1))</f>
        <v>1</v>
      </c>
    </row>
    <row r="55" spans="2:75" x14ac:dyDescent="0.25">
      <c r="D55">
        <f>IF(D41&gt;D25, IF(D41&gt;D9, 2, 1), IF(D25&gt;D9, 1.5, 1))</f>
        <v>1.5</v>
      </c>
      <c r="O55">
        <f>IF(O41&gt;O25, IF(O41&gt;O9, 2, 1), IF(O25&gt;O9, 1.5, 1))</f>
        <v>1.5</v>
      </c>
      <c r="Z55">
        <f>IF(Z41&gt;Z25, IF(Z41&gt;Z9, 2, 1), IF(Z25&gt;Z9, 1.5, 1))</f>
        <v>1.5</v>
      </c>
      <c r="AL55">
        <f>IF(AL41&gt;AL25, IF(AL41&gt;AL9, 2, 1), IF(AL25&gt;AL9, 1.5, 1))</f>
        <v>1.5</v>
      </c>
      <c r="AW55">
        <f>IF(AW41&gt;AW25, IF(AW41&gt;AW9, 2, 1), IF(AW25&gt;AW9, 1.5, 1))</f>
        <v>1</v>
      </c>
      <c r="BI55">
        <f>IF(BI41&gt;BI25, IF(BI41&gt;BI9, 2, 1), IF(BI25&gt;BI9, 1.5, 1))</f>
        <v>2</v>
      </c>
      <c r="BS55">
        <f>IF(BS41&gt;BS25, IF(BS41&gt;BS9, 2, 1), IF(BS25&gt;BS9, 1.5, 1))</f>
        <v>2</v>
      </c>
    </row>
    <row r="56" spans="2:75" x14ac:dyDescent="0.25">
      <c r="E56">
        <f>IF(E42&gt;E26, IF(E42&gt;E10, 2, 1), IF(E26&gt;E10, 1.5, 1))</f>
        <v>1</v>
      </c>
      <c r="P56">
        <f>IF(P42&gt;P26, IF(P42&gt;P10, 2, 1), IF(P26&gt;P10, 1.5, 1))</f>
        <v>1</v>
      </c>
      <c r="AA56">
        <f>IF(AA42&gt;AA26, IF(AA42&gt;AA10, 2, 1), IF(AA26&gt;AA10, 1.5, 1))</f>
        <v>1</v>
      </c>
      <c r="AM56">
        <f>IF(AM42&gt;AM26, IF(AM42&gt;AM10, 2, 1), IF(AM26&gt;AM10, 1.5, 1))</f>
        <v>1</v>
      </c>
      <c r="AX56">
        <f>IF(AX42&gt;AX26, IF(AX42&gt;AX10, 2, 1), IF(AX26&gt;AX10, 1.5, 1))</f>
        <v>1</v>
      </c>
      <c r="BJ56">
        <f>IF(BJ42&gt;BJ26, IF(BJ42&gt;BJ10, 2, 1), IF(BJ26&gt;BJ10, 1.5, 1))</f>
        <v>1</v>
      </c>
      <c r="BT56">
        <f>IF(BT42&gt;BT26, IF(BT42&gt;BT10, 2, 1), IF(BT26&gt;BT10, 1.5, 1))</f>
        <v>1</v>
      </c>
    </row>
    <row r="57" spans="2:75" x14ac:dyDescent="0.25">
      <c r="F57">
        <f>IF(F43&gt;F27, IF(F43&gt;F11, 2, 1), IF(F27&gt;F11, 1.5, 1))</f>
        <v>2</v>
      </c>
      <c r="Q57">
        <f>IF(Q43&gt;Q27, IF(Q43&gt;Q11, 2, 1), IF(Q27&gt;Q11, 1.5, 1))</f>
        <v>2</v>
      </c>
      <c r="AB57">
        <f>IF(AB43&gt;AB27, IF(AB43&gt;AB11, 2, 1), IF(AB27&gt;AB11, 1.5, 1))</f>
        <v>2</v>
      </c>
      <c r="AN57">
        <f>IF(AN43&gt;AN27, IF(AN43&gt;AN11, 2, 1), IF(AN27&gt;AN11, 1.5, 1))</f>
        <v>2</v>
      </c>
      <c r="AY57">
        <f>IF(AY43&gt;AY27, IF(AY43&gt;AY11, 2, 1), IF(AY27&gt;AY11, 1.5, 1))</f>
        <v>2</v>
      </c>
      <c r="BK57">
        <f>IF(BK43&gt;BK27, IF(BK43&gt;BK11, 2, 1), IF(BK27&gt;BK11, 1.5, 1))</f>
        <v>2</v>
      </c>
      <c r="BU57">
        <f>IF(BU43&gt;BU27, IF(BU43&gt;BU11, 2, 1), IF(BU27&gt;BU11, 1.5, 1))</f>
        <v>2</v>
      </c>
    </row>
    <row r="58" spans="2:75" x14ac:dyDescent="0.25">
      <c r="G58">
        <f>IF(G44&gt;G28, IF(G44&gt;G12, 2, 1), IF(G28&gt;G12, 1.5, 1))</f>
        <v>1.5</v>
      </c>
      <c r="R58">
        <f>IF(R44&gt;R28, IF(R44&gt;R12, 2, 1), IF(R28&gt;R12, 1.5, 1))</f>
        <v>1.5</v>
      </c>
      <c r="AC58">
        <f>IF(AC44&gt;AC28, IF(AC44&gt;AC12, 2, 1), IF(AC28&gt;AC12, 1.5, 1))</f>
        <v>1.5</v>
      </c>
      <c r="AO58">
        <f>IF(AO44&gt;AO28, IF(AO44&gt;AO12, 2, 1), IF(AO28&gt;AO12, 1.5, 1))</f>
        <v>2</v>
      </c>
      <c r="AZ58">
        <f>IF(AZ44&gt;AZ28, IF(AZ44&gt;AZ12, 2, 1), IF(AZ28&gt;AZ12, 1.5, 1))</f>
        <v>1.5</v>
      </c>
      <c r="BL58">
        <f>IF(BL44&gt;BL28, IF(BL44&gt;BL12, 2, 1), IF(BL28&gt;BL12, 1.5, 1))</f>
        <v>1</v>
      </c>
      <c r="BV58">
        <f>IF(BV44&gt;BV28, IF(BV44&gt;BV12, 2, 1), IF(BV28&gt;BV12, 1.5, 1))</f>
        <v>1</v>
      </c>
    </row>
    <row r="59" spans="2:75" x14ac:dyDescent="0.25">
      <c r="H59">
        <f>IF(H45&gt;H29, IF(H45&gt;H13, 2, 1), IF(H29&gt;H13, 1.5, 1))</f>
        <v>2</v>
      </c>
      <c r="S59">
        <f>IF(S45&gt;S29, IF(S45&gt;S13, 2, 1), IF(S29&gt;S13, 1.5, 1))</f>
        <v>2</v>
      </c>
      <c r="AD59">
        <f>IF(AD45&gt;AD29, IF(AD45&gt;AD13, 2, 1), IF(AD29&gt;AD13, 1.5, 1))</f>
        <v>2</v>
      </c>
      <c r="AP59">
        <f>IF(AP45&gt;AP29, IF(AP45&gt;AP13, 2, 1), IF(AP29&gt;AP13, 1.5, 1))</f>
        <v>2</v>
      </c>
      <c r="BA59">
        <f>IF(BA45&gt;BA29, IF(BA45&gt;BA13, 2, 1), IF(BA29&gt;BA13, 1.5, 1))</f>
        <v>2</v>
      </c>
      <c r="BM59">
        <f>IF(BM45&gt;BM29, IF(BM45&gt;BM13, 2, 1), IF(BM29&gt;BM13, 1.5, 1))</f>
        <v>1</v>
      </c>
      <c r="BW59">
        <f>IF(BW45&gt;BW29, IF(BW45&gt;BW13, 2, 1), IF(BW29&gt;BW13, 1.5, 1))</f>
        <v>1</v>
      </c>
    </row>
    <row r="60" spans="2:75" x14ac:dyDescent="0.25">
      <c r="I60">
        <f>IF(I46&gt;I30, IF(I46&gt;I14, 2, 1), IF(I30&gt;I14, 1.5, 1))</f>
        <v>2</v>
      </c>
      <c r="T60">
        <f>IF(T46&gt;T30, IF(T46&gt;T14, 2, 1), IF(T30&gt;T14, 1.5, 1))</f>
        <v>2</v>
      </c>
      <c r="AE60">
        <f>IF(AE46&gt;AE30, IF(AE46&gt;AE14, 2, 1), IF(AE30&gt;AE14, 1.5, 1))</f>
        <v>2</v>
      </c>
      <c r="AQ60">
        <f>IF(AQ46&gt;AQ30, IF(AQ46&gt;AQ14, 2, 1), IF(AQ30&gt;AQ14, 1.5, 1))</f>
        <v>1</v>
      </c>
      <c r="BB60">
        <f>IF(BB46&gt;BB30, IF(BB46&gt;BB14, 2, 1), IF(BB30&gt;BB14, 1.5, 1))</f>
        <v>1</v>
      </c>
    </row>
    <row r="62" spans="2:75" x14ac:dyDescent="0.25">
      <c r="D62" s="4">
        <f>D15</f>
        <v>0.71128248079941592</v>
      </c>
      <c r="E62" s="4">
        <f>E16</f>
        <v>0.84123328806394138</v>
      </c>
      <c r="F62" s="4">
        <f>F17</f>
        <v>0.60032559568614097</v>
      </c>
      <c r="G62" s="4">
        <f>G18</f>
        <v>2.3457376734426012E-2</v>
      </c>
      <c r="H62" s="4">
        <f>H19</f>
        <v>0.59329961708135115</v>
      </c>
      <c r="I62" s="4">
        <f>I20</f>
        <v>0.67152431025681658</v>
      </c>
    </row>
    <row r="63" spans="2:75" x14ac:dyDescent="0.25">
      <c r="D63" s="4">
        <f>D31</f>
        <v>0.79937611970040001</v>
      </c>
      <c r="E63" s="4">
        <f>E32</f>
        <v>0.47631505335957058</v>
      </c>
      <c r="F63" s="4">
        <f>F33</f>
        <v>0.63684490704246566</v>
      </c>
      <c r="G63" s="4">
        <f>G34</f>
        <v>0.747169826229655</v>
      </c>
      <c r="H63" s="4">
        <f>H35</f>
        <v>0.45941267647056822</v>
      </c>
      <c r="I63" s="4">
        <f>I36</f>
        <v>0.54634770660797261</v>
      </c>
    </row>
    <row r="64" spans="2:75" x14ac:dyDescent="0.25">
      <c r="D64" s="4">
        <f>D47</f>
        <v>0.61016903426484748</v>
      </c>
      <c r="E64" s="4">
        <f>E48</f>
        <v>0.76965245314459396</v>
      </c>
      <c r="F64" s="4">
        <f>F49</f>
        <v>0.71125482448502653</v>
      </c>
      <c r="G64" s="4">
        <f>G50</f>
        <v>0.71139873838353918</v>
      </c>
      <c r="H64" s="4">
        <f>H51</f>
        <v>0.76924178902306284</v>
      </c>
      <c r="I64" s="4">
        <f>I52</f>
        <v>0.57043274931874699</v>
      </c>
    </row>
    <row r="65" spans="1:14" x14ac:dyDescent="0.25">
      <c r="A65" s="25">
        <v>7</v>
      </c>
      <c r="B65" s="25">
        <v>7</v>
      </c>
      <c r="C65" s="25">
        <v>7</v>
      </c>
      <c r="H65" s="4">
        <v>6.9987922705314007</v>
      </c>
      <c r="I65" s="4">
        <v>4.4254390376858499</v>
      </c>
      <c r="J65" s="4">
        <v>4.9957370553626772</v>
      </c>
      <c r="K65" s="4">
        <v>4.8967336854950245</v>
      </c>
      <c r="L65" s="4">
        <v>2.0447367803076979</v>
      </c>
      <c r="M65" s="4">
        <v>2.4081770258859447</v>
      </c>
      <c r="N65" s="4">
        <v>5.3444482594194564</v>
      </c>
    </row>
    <row r="66" spans="1:14" x14ac:dyDescent="0.25">
      <c r="A66">
        <f t="shared" ref="A66:A71" si="0">COUNTIF(55:55, 1)</f>
        <v>1</v>
      </c>
      <c r="B66" s="25">
        <f t="shared" ref="B66:B71" si="1">COUNTIF(55:55, 1.5)</f>
        <v>4</v>
      </c>
      <c r="C66">
        <f t="shared" ref="C66:C71" si="2">COUNTIF(55:55, 2)</f>
        <v>2</v>
      </c>
      <c r="H66" s="4">
        <v>6.8140027519102802</v>
      </c>
      <c r="I66" s="4">
        <v>5.138505236803562</v>
      </c>
      <c r="J66" s="4">
        <v>3.8878649592919614</v>
      </c>
      <c r="K66" s="4">
        <v>5.1232815877664706</v>
      </c>
      <c r="L66" s="4">
        <v>4.9796589451849362</v>
      </c>
      <c r="M66" s="4">
        <v>3.3774957659864366</v>
      </c>
      <c r="N66" s="4">
        <v>4.3466383386934462</v>
      </c>
    </row>
    <row r="67" spans="1:14" x14ac:dyDescent="0.25">
      <c r="A67">
        <f t="shared" si="0"/>
        <v>7</v>
      </c>
      <c r="B67">
        <f t="shared" si="1"/>
        <v>0</v>
      </c>
      <c r="C67" s="25">
        <f t="shared" si="2"/>
        <v>0</v>
      </c>
      <c r="H67" s="4">
        <v>6.4185796262545241</v>
      </c>
      <c r="I67" s="4">
        <v>4.6623954681734681</v>
      </c>
      <c r="J67" s="4">
        <v>5.0568410943074751</v>
      </c>
      <c r="K67" s="4">
        <v>4.9586780404037096</v>
      </c>
      <c r="L67" s="4">
        <v>3.6819883638204356</v>
      </c>
      <c r="M67" s="4">
        <v>5.576807830801477</v>
      </c>
      <c r="N67" s="4">
        <v>5.3810810282169381</v>
      </c>
    </row>
    <row r="68" spans="1:14" x14ac:dyDescent="0.25">
      <c r="A68">
        <f t="shared" si="0"/>
        <v>0</v>
      </c>
      <c r="B68">
        <f t="shared" si="1"/>
        <v>0</v>
      </c>
      <c r="C68" s="25">
        <f t="shared" si="2"/>
        <v>7</v>
      </c>
    </row>
    <row r="69" spans="1:14" x14ac:dyDescent="0.25">
      <c r="A69">
        <f t="shared" si="0"/>
        <v>2</v>
      </c>
      <c r="B69" s="25">
        <f t="shared" si="1"/>
        <v>4</v>
      </c>
      <c r="C69">
        <f t="shared" si="2"/>
        <v>1</v>
      </c>
    </row>
    <row r="70" spans="1:14" x14ac:dyDescent="0.25">
      <c r="A70">
        <f t="shared" si="0"/>
        <v>2</v>
      </c>
      <c r="B70">
        <f t="shared" si="1"/>
        <v>0</v>
      </c>
      <c r="C70" s="25">
        <f t="shared" si="2"/>
        <v>5</v>
      </c>
    </row>
    <row r="71" spans="1:14" x14ac:dyDescent="0.25">
      <c r="A71" s="25">
        <f t="shared" si="0"/>
        <v>2</v>
      </c>
      <c r="B71">
        <f t="shared" si="1"/>
        <v>0</v>
      </c>
      <c r="C71">
        <f t="shared" si="2"/>
        <v>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B5FB-35AD-43C5-A4EF-B663503C3E4A}">
  <dimension ref="A1:BY47"/>
  <sheetViews>
    <sheetView topLeftCell="A4" workbookViewId="0">
      <selection activeCell="D18" sqref="D18"/>
    </sheetView>
  </sheetViews>
  <sheetFormatPr defaultRowHeight="15" x14ac:dyDescent="0.25"/>
  <cols>
    <col min="12" max="12" width="9.140625" style="18"/>
    <col min="23" max="23" width="9.140625" style="18"/>
    <col min="34" max="34" width="9.140625" style="8"/>
    <col min="46" max="46" width="9.140625" style="18"/>
    <col min="57" max="57" width="9.140625" style="18"/>
    <col min="67" max="67" width="9.140625" style="18"/>
  </cols>
  <sheetData>
    <row r="1" spans="1:75" x14ac:dyDescent="0.25">
      <c r="B1" t="s">
        <v>22</v>
      </c>
    </row>
    <row r="2" spans="1:75" x14ac:dyDescent="0.25">
      <c r="A2" t="s">
        <v>23</v>
      </c>
      <c r="C2" t="s">
        <v>20</v>
      </c>
      <c r="D2" t="s">
        <v>24</v>
      </c>
      <c r="E2" t="s">
        <v>21</v>
      </c>
    </row>
    <row r="3" spans="1:75" x14ac:dyDescent="0.25">
      <c r="B3" t="s">
        <v>10</v>
      </c>
      <c r="C3" s="12">
        <v>0.44959128065395099</v>
      </c>
      <c r="D3" s="12">
        <v>0.469531122365627</v>
      </c>
      <c r="E3" s="12">
        <v>0.53327697509990801</v>
      </c>
    </row>
    <row r="4" spans="1:75" x14ac:dyDescent="0.25">
      <c r="B4" t="s">
        <v>11</v>
      </c>
      <c r="C4" s="12">
        <v>0.527409822702262</v>
      </c>
      <c r="D4" s="12">
        <v>0.56305798734506396</v>
      </c>
      <c r="E4" s="12">
        <v>0.63276744374949201</v>
      </c>
    </row>
    <row r="5" spans="1:75" x14ac:dyDescent="0.25">
      <c r="B5" t="s">
        <v>12</v>
      </c>
      <c r="C5" s="12">
        <v>0.61272747085104096</v>
      </c>
      <c r="D5" s="12">
        <v>0.63664940828402405</v>
      </c>
      <c r="E5" s="12">
        <v>0.69864794591783697</v>
      </c>
    </row>
    <row r="6" spans="1:75" x14ac:dyDescent="0.25">
      <c r="B6" t="s">
        <v>13</v>
      </c>
      <c r="C6" s="12">
        <v>0.65016540642722098</v>
      </c>
      <c r="D6" s="12">
        <v>0.69578582052553295</v>
      </c>
      <c r="E6" s="12">
        <v>0.75160659402067598</v>
      </c>
    </row>
    <row r="7" spans="1:75" x14ac:dyDescent="0.25">
      <c r="B7" t="s">
        <v>14</v>
      </c>
      <c r="C7" s="12">
        <v>0.69007514900233202</v>
      </c>
      <c r="D7" s="12">
        <v>0.74565543874704998</v>
      </c>
      <c r="E7" s="12">
        <v>0.79177247333671896</v>
      </c>
    </row>
    <row r="8" spans="1:75" x14ac:dyDescent="0.25">
      <c r="B8" t="s">
        <v>15</v>
      </c>
      <c r="C8" s="12">
        <v>0.70405967579974205</v>
      </c>
      <c r="D8" s="12">
        <v>0.79079301862481</v>
      </c>
      <c r="E8" s="12">
        <v>0.82556323890252103</v>
      </c>
    </row>
    <row r="9" spans="1:75" x14ac:dyDescent="0.25">
      <c r="B9" t="s">
        <v>16</v>
      </c>
      <c r="C9" s="12">
        <v>0.72578313253012094</v>
      </c>
      <c r="D9" s="12">
        <v>0.82931545700657505</v>
      </c>
      <c r="E9" s="12">
        <v>0.85525503272817105</v>
      </c>
    </row>
    <row r="11" spans="1:75" x14ac:dyDescent="0.25">
      <c r="A11" t="s">
        <v>8</v>
      </c>
    </row>
    <row r="12" spans="1:75" x14ac:dyDescent="0.25">
      <c r="A12" t="s">
        <v>9</v>
      </c>
      <c r="C12" t="s">
        <v>10</v>
      </c>
      <c r="L12" s="18" t="s">
        <v>11</v>
      </c>
      <c r="W12" s="18" t="s">
        <v>12</v>
      </c>
      <c r="AI12" t="s">
        <v>13</v>
      </c>
      <c r="AT12" s="18" t="s">
        <v>14</v>
      </c>
      <c r="BE12" s="18" t="s">
        <v>15</v>
      </c>
      <c r="BO12" s="18" t="s">
        <v>16</v>
      </c>
    </row>
    <row r="14" spans="1:75" s="5" customFormat="1" x14ac:dyDescent="0.25">
      <c r="A14" s="5" t="s">
        <v>17</v>
      </c>
      <c r="L14" s="19"/>
      <c r="W14" s="19"/>
      <c r="AH14" s="9"/>
      <c r="AT14" s="19"/>
      <c r="BE14" s="19"/>
      <c r="BO14" s="19"/>
    </row>
    <row r="15" spans="1:75" s="5" customFormat="1" x14ac:dyDescent="0.25">
      <c r="A15" s="17"/>
      <c r="B15" s="6" t="s">
        <v>1</v>
      </c>
      <c r="L15" s="17"/>
      <c r="M15" s="6" t="s">
        <v>1</v>
      </c>
      <c r="W15" s="17"/>
      <c r="X15" s="6" t="s">
        <v>1</v>
      </c>
      <c r="AH15" s="9"/>
      <c r="AI15" s="17"/>
      <c r="AJ15" s="6" t="s">
        <v>1</v>
      </c>
      <c r="AT15" s="17"/>
      <c r="AU15" s="6" t="s">
        <v>1</v>
      </c>
      <c r="BE15" s="17"/>
      <c r="BF15" s="6" t="s">
        <v>1</v>
      </c>
      <c r="BO15" s="17"/>
      <c r="BP15" s="6" t="s">
        <v>1</v>
      </c>
    </row>
    <row r="16" spans="1:75" s="5" customFormat="1" x14ac:dyDescent="0.25">
      <c r="A16" s="6" t="s">
        <v>0</v>
      </c>
      <c r="B16" s="16"/>
      <c r="C16" s="5" t="s">
        <v>2</v>
      </c>
      <c r="D16" s="5">
        <v>12</v>
      </c>
      <c r="E16" s="5">
        <v>8</v>
      </c>
      <c r="F16" s="5">
        <v>4</v>
      </c>
      <c r="G16" s="5">
        <v>3</v>
      </c>
      <c r="H16" s="5">
        <v>2</v>
      </c>
      <c r="I16" s="5">
        <v>1</v>
      </c>
      <c r="L16" s="15" t="s">
        <v>0</v>
      </c>
      <c r="M16" s="16"/>
      <c r="N16" s="5" t="s">
        <v>2</v>
      </c>
      <c r="O16" s="5">
        <v>12</v>
      </c>
      <c r="P16" s="5">
        <v>8</v>
      </c>
      <c r="Q16" s="5">
        <v>4</v>
      </c>
      <c r="R16" s="5">
        <v>3</v>
      </c>
      <c r="S16" s="5">
        <v>2</v>
      </c>
      <c r="T16" s="5">
        <v>1</v>
      </c>
      <c r="W16" s="15" t="s">
        <v>0</v>
      </c>
      <c r="X16" s="16"/>
      <c r="Y16" s="5" t="s">
        <v>2</v>
      </c>
      <c r="Z16" s="5">
        <v>12</v>
      </c>
      <c r="AA16" s="5">
        <v>8</v>
      </c>
      <c r="AB16" s="5">
        <v>4</v>
      </c>
      <c r="AC16" s="5">
        <v>3</v>
      </c>
      <c r="AD16" s="5">
        <v>2</v>
      </c>
      <c r="AE16" s="5">
        <v>1</v>
      </c>
      <c r="AH16" s="9"/>
      <c r="AI16" s="6" t="s">
        <v>0</v>
      </c>
      <c r="AJ16" s="16"/>
      <c r="AK16" s="5" t="s">
        <v>2</v>
      </c>
      <c r="AL16" s="5">
        <v>12</v>
      </c>
      <c r="AM16" s="5">
        <v>8</v>
      </c>
      <c r="AN16" s="5">
        <v>4</v>
      </c>
      <c r="AO16" s="5">
        <v>3</v>
      </c>
      <c r="AP16" s="5">
        <v>2</v>
      </c>
      <c r="AQ16" s="5">
        <v>1</v>
      </c>
      <c r="AT16" s="15" t="s">
        <v>0</v>
      </c>
      <c r="AU16" s="16"/>
      <c r="AV16" s="5" t="s">
        <v>2</v>
      </c>
      <c r="AW16" s="5">
        <v>12</v>
      </c>
      <c r="AX16" s="5">
        <v>8</v>
      </c>
      <c r="AY16" s="5">
        <v>4</v>
      </c>
      <c r="AZ16" s="5">
        <v>3</v>
      </c>
      <c r="BA16" s="5">
        <v>2</v>
      </c>
      <c r="BB16" s="5">
        <v>1</v>
      </c>
      <c r="BE16" s="15" t="s">
        <v>0</v>
      </c>
      <c r="BF16" s="16"/>
      <c r="BG16" s="5" t="s">
        <v>2</v>
      </c>
      <c r="BH16" s="5">
        <v>12</v>
      </c>
      <c r="BI16" s="5">
        <v>8</v>
      </c>
      <c r="BJ16" s="5">
        <v>4</v>
      </c>
      <c r="BK16" s="5">
        <v>3</v>
      </c>
      <c r="BL16" s="5">
        <v>2</v>
      </c>
      <c r="BM16" s="5">
        <v>1</v>
      </c>
      <c r="BO16" s="15" t="s">
        <v>0</v>
      </c>
      <c r="BP16" s="16"/>
      <c r="BQ16" s="5" t="s">
        <v>2</v>
      </c>
      <c r="BR16" s="5">
        <v>12</v>
      </c>
      <c r="BS16" s="5">
        <v>8</v>
      </c>
      <c r="BT16" s="5">
        <v>4</v>
      </c>
      <c r="BU16" s="5">
        <v>3</v>
      </c>
      <c r="BV16" s="5">
        <v>2</v>
      </c>
      <c r="BW16" s="5">
        <v>1</v>
      </c>
    </row>
    <row r="17" spans="1:77" s="5" customFormat="1" x14ac:dyDescent="0.25">
      <c r="B17" s="5" t="s">
        <v>2</v>
      </c>
      <c r="C17" s="5">
        <v>827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K17" s="5">
        <f t="shared" ref="K17:K23" si="0">SUM(C17:I17)</f>
        <v>828</v>
      </c>
      <c r="L17" s="19"/>
      <c r="M17" s="5" t="s">
        <v>2</v>
      </c>
      <c r="N17" s="5">
        <v>781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V17" s="5">
        <f t="shared" ref="V17:V23" si="1">SUM(N17:T17)</f>
        <v>781</v>
      </c>
      <c r="W17" s="19"/>
      <c r="X17" s="5" t="s">
        <v>2</v>
      </c>
      <c r="Y17" s="5">
        <v>699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G17" s="5">
        <f t="shared" ref="AG17:AG23" si="2">SUM(Y17:AF17)</f>
        <v>699</v>
      </c>
      <c r="AH17" s="9"/>
      <c r="AJ17" s="5" t="s">
        <v>2</v>
      </c>
      <c r="AK17" s="5">
        <v>586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S17" s="5">
        <f t="shared" ref="AS17:AS23" si="3">SUM(AK17:AQ17)</f>
        <v>586</v>
      </c>
      <c r="AT17" s="19"/>
      <c r="AU17" s="5" t="s">
        <v>2</v>
      </c>
      <c r="AV17" s="5">
        <v>466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D17" s="5">
        <f t="shared" ref="BD17:BD23" si="4">SUM(AV17:BB17)</f>
        <v>466</v>
      </c>
      <c r="BE17" s="19"/>
      <c r="BF17" s="5" t="s">
        <v>2</v>
      </c>
      <c r="BG17" s="5">
        <v>346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f t="shared" ref="BN17:BN23" si="5">SUM(BG17:BM17)</f>
        <v>346</v>
      </c>
      <c r="BO17" s="19"/>
      <c r="BP17" s="5" t="s">
        <v>2</v>
      </c>
      <c r="BQ17" s="5">
        <v>226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Y17" s="5">
        <f t="shared" ref="BY17:BY23" si="6">SUM(BQ17:BW17)</f>
        <v>226</v>
      </c>
    </row>
    <row r="18" spans="1:77" s="5" customFormat="1" x14ac:dyDescent="0.25">
      <c r="B18" s="5">
        <v>12</v>
      </c>
      <c r="C18" s="5">
        <v>0</v>
      </c>
      <c r="D18" s="5">
        <v>933</v>
      </c>
      <c r="E18" s="5">
        <v>386</v>
      </c>
      <c r="F18" s="5">
        <v>244</v>
      </c>
      <c r="G18" s="5">
        <v>50</v>
      </c>
      <c r="H18" s="5">
        <v>80</v>
      </c>
      <c r="I18" s="5">
        <v>131</v>
      </c>
      <c r="K18" s="5">
        <f t="shared" si="0"/>
        <v>1824</v>
      </c>
      <c r="L18" s="19"/>
      <c r="M18" s="5">
        <v>12</v>
      </c>
      <c r="N18" s="5">
        <v>0</v>
      </c>
      <c r="O18" s="5">
        <v>971</v>
      </c>
      <c r="P18" s="5">
        <v>448</v>
      </c>
      <c r="Q18" s="5">
        <v>242</v>
      </c>
      <c r="R18" s="5">
        <v>20</v>
      </c>
      <c r="S18" s="5">
        <v>21</v>
      </c>
      <c r="T18" s="5">
        <v>2</v>
      </c>
      <c r="V18" s="5">
        <f t="shared" si="1"/>
        <v>1704</v>
      </c>
      <c r="W18" s="19"/>
      <c r="X18" s="5">
        <v>12</v>
      </c>
      <c r="Y18" s="5">
        <v>0</v>
      </c>
      <c r="Z18" s="5">
        <v>979</v>
      </c>
      <c r="AA18" s="5">
        <v>539</v>
      </c>
      <c r="AB18" s="5">
        <v>66</v>
      </c>
      <c r="AC18" s="5">
        <v>0</v>
      </c>
      <c r="AD18" s="5">
        <v>0</v>
      </c>
      <c r="AE18" s="5">
        <v>0</v>
      </c>
      <c r="AG18" s="5">
        <f t="shared" si="2"/>
        <v>1584</v>
      </c>
      <c r="AH18" s="9"/>
      <c r="AJ18" s="5">
        <v>12</v>
      </c>
      <c r="AK18" s="5">
        <v>0</v>
      </c>
      <c r="AL18" s="5">
        <v>906</v>
      </c>
      <c r="AM18" s="5">
        <v>544</v>
      </c>
      <c r="AN18" s="5">
        <v>14</v>
      </c>
      <c r="AO18" s="5">
        <v>0</v>
      </c>
      <c r="AP18" s="5">
        <v>0</v>
      </c>
      <c r="AQ18" s="5">
        <v>0</v>
      </c>
      <c r="AS18" s="5">
        <f t="shared" si="3"/>
        <v>1464</v>
      </c>
      <c r="AT18" s="19"/>
      <c r="AU18" s="5">
        <v>12</v>
      </c>
      <c r="AV18" s="5">
        <v>0</v>
      </c>
      <c r="AW18" s="5">
        <v>926</v>
      </c>
      <c r="AX18" s="5">
        <v>418</v>
      </c>
      <c r="AY18" s="5">
        <v>0</v>
      </c>
      <c r="AZ18" s="5">
        <v>0</v>
      </c>
      <c r="BA18" s="5">
        <v>0</v>
      </c>
      <c r="BB18" s="5">
        <v>0</v>
      </c>
      <c r="BD18" s="5">
        <f t="shared" si="4"/>
        <v>1344</v>
      </c>
      <c r="BE18" s="19"/>
      <c r="BF18" s="5">
        <v>12</v>
      </c>
      <c r="BG18" s="5">
        <v>0</v>
      </c>
      <c r="BH18" s="5">
        <v>860</v>
      </c>
      <c r="BI18" s="5">
        <v>364</v>
      </c>
      <c r="BJ18" s="5">
        <v>0</v>
      </c>
      <c r="BK18" s="5">
        <v>0</v>
      </c>
      <c r="BL18" s="5">
        <v>0</v>
      </c>
      <c r="BM18" s="5">
        <v>0</v>
      </c>
      <c r="BN18" s="5">
        <f t="shared" si="5"/>
        <v>1224</v>
      </c>
      <c r="BO18" s="19"/>
      <c r="BP18" s="5">
        <v>12</v>
      </c>
      <c r="BQ18" s="5">
        <v>0</v>
      </c>
      <c r="BR18" s="5">
        <v>790</v>
      </c>
      <c r="BS18" s="5">
        <v>314</v>
      </c>
      <c r="BT18" s="5">
        <v>0</v>
      </c>
      <c r="BU18" s="5">
        <v>0</v>
      </c>
      <c r="BV18" s="5">
        <v>0</v>
      </c>
      <c r="BW18" s="5">
        <v>0</v>
      </c>
      <c r="BY18" s="5">
        <f t="shared" si="6"/>
        <v>1104</v>
      </c>
    </row>
    <row r="19" spans="1:77" s="5" customFormat="1" x14ac:dyDescent="0.25">
      <c r="B19" s="5">
        <v>8</v>
      </c>
      <c r="C19" s="5">
        <v>0</v>
      </c>
      <c r="D19" s="5">
        <v>243</v>
      </c>
      <c r="E19" s="5">
        <v>700</v>
      </c>
      <c r="F19" s="5">
        <v>390</v>
      </c>
      <c r="G19" s="5">
        <v>99</v>
      </c>
      <c r="H19" s="5">
        <v>81</v>
      </c>
      <c r="I19" s="5">
        <v>155</v>
      </c>
      <c r="K19" s="5">
        <f t="shared" si="0"/>
        <v>1668</v>
      </c>
      <c r="L19" s="19"/>
      <c r="M19" s="5">
        <v>8</v>
      </c>
      <c r="N19" s="5">
        <v>0</v>
      </c>
      <c r="O19" s="5">
        <v>138</v>
      </c>
      <c r="P19" s="5">
        <v>926</v>
      </c>
      <c r="Q19" s="5">
        <v>471</v>
      </c>
      <c r="R19" s="5">
        <v>47</v>
      </c>
      <c r="S19" s="5">
        <v>55</v>
      </c>
      <c r="T19" s="5">
        <v>28</v>
      </c>
      <c r="V19" s="5">
        <f t="shared" si="1"/>
        <v>1665</v>
      </c>
      <c r="W19" s="19"/>
      <c r="X19" s="5">
        <v>8</v>
      </c>
      <c r="Y19" s="5">
        <v>0</v>
      </c>
      <c r="Z19" s="5">
        <v>80</v>
      </c>
      <c r="AA19" s="5">
        <v>1052</v>
      </c>
      <c r="AB19" s="5">
        <v>430</v>
      </c>
      <c r="AC19" s="5">
        <v>31</v>
      </c>
      <c r="AD19" s="5">
        <v>4</v>
      </c>
      <c r="AE19" s="5">
        <v>0</v>
      </c>
      <c r="AG19" s="5">
        <f t="shared" si="2"/>
        <v>1597</v>
      </c>
      <c r="AH19" s="9"/>
      <c r="AJ19" s="5">
        <v>8</v>
      </c>
      <c r="AK19" s="5">
        <v>0</v>
      </c>
      <c r="AL19" s="5">
        <v>32</v>
      </c>
      <c r="AM19" s="5">
        <v>1105</v>
      </c>
      <c r="AN19" s="5">
        <v>358</v>
      </c>
      <c r="AO19" s="5">
        <v>0</v>
      </c>
      <c r="AP19" s="5">
        <v>0</v>
      </c>
      <c r="AQ19" s="5">
        <v>0</v>
      </c>
      <c r="AS19" s="5">
        <f t="shared" si="3"/>
        <v>1495</v>
      </c>
      <c r="AT19" s="19"/>
      <c r="AU19" s="5">
        <v>8</v>
      </c>
      <c r="AV19" s="5">
        <v>0</v>
      </c>
      <c r="AW19" s="5">
        <v>9</v>
      </c>
      <c r="AX19" s="5">
        <v>1130</v>
      </c>
      <c r="AY19" s="5">
        <v>240</v>
      </c>
      <c r="AZ19" s="5">
        <v>0</v>
      </c>
      <c r="BA19" s="5">
        <v>0</v>
      </c>
      <c r="BB19" s="5">
        <v>0</v>
      </c>
      <c r="BD19" s="5">
        <f t="shared" si="4"/>
        <v>1379</v>
      </c>
      <c r="BE19" s="19"/>
      <c r="BF19" s="5">
        <v>8</v>
      </c>
      <c r="BG19" s="5">
        <v>0</v>
      </c>
      <c r="BH19" s="5">
        <v>4</v>
      </c>
      <c r="BI19" s="5">
        <v>1101</v>
      </c>
      <c r="BJ19" s="5">
        <v>157</v>
      </c>
      <c r="BK19" s="5">
        <v>0</v>
      </c>
      <c r="BL19" s="5">
        <v>0</v>
      </c>
      <c r="BM19" s="5">
        <v>0</v>
      </c>
      <c r="BN19" s="5">
        <f t="shared" si="5"/>
        <v>1262</v>
      </c>
      <c r="BO19" s="19"/>
      <c r="BP19" s="5">
        <v>8</v>
      </c>
      <c r="BQ19" s="5">
        <v>0</v>
      </c>
      <c r="BR19" s="5">
        <v>5</v>
      </c>
      <c r="BS19" s="5">
        <v>1066</v>
      </c>
      <c r="BT19" s="5">
        <v>75</v>
      </c>
      <c r="BU19" s="5">
        <v>0</v>
      </c>
      <c r="BV19" s="5">
        <v>0</v>
      </c>
      <c r="BW19" s="5">
        <v>0</v>
      </c>
      <c r="BY19" s="5">
        <f t="shared" si="6"/>
        <v>1146</v>
      </c>
    </row>
    <row r="20" spans="1:77" s="5" customFormat="1" x14ac:dyDescent="0.25">
      <c r="B20" s="5">
        <v>4</v>
      </c>
      <c r="C20" s="5">
        <v>0</v>
      </c>
      <c r="D20" s="5">
        <v>62</v>
      </c>
      <c r="E20" s="5">
        <v>190</v>
      </c>
      <c r="F20" s="5">
        <v>465</v>
      </c>
      <c r="G20" s="5">
        <v>186</v>
      </c>
      <c r="H20" s="5">
        <v>243</v>
      </c>
      <c r="I20" s="5">
        <v>307</v>
      </c>
      <c r="K20" s="5">
        <f t="shared" si="0"/>
        <v>1453</v>
      </c>
      <c r="L20" s="19"/>
      <c r="M20" s="5">
        <v>4</v>
      </c>
      <c r="N20" s="5">
        <v>0</v>
      </c>
      <c r="O20" s="5">
        <v>17</v>
      </c>
      <c r="P20" s="5">
        <v>220</v>
      </c>
      <c r="Q20" s="5">
        <v>725</v>
      </c>
      <c r="R20" s="5">
        <v>168</v>
      </c>
      <c r="S20" s="5">
        <v>177</v>
      </c>
      <c r="T20" s="5">
        <v>130</v>
      </c>
      <c r="V20" s="5">
        <f t="shared" si="1"/>
        <v>1437</v>
      </c>
      <c r="W20" s="19"/>
      <c r="X20" s="5">
        <v>4</v>
      </c>
      <c r="Y20" s="5">
        <v>0</v>
      </c>
      <c r="Z20" s="5">
        <v>10</v>
      </c>
      <c r="AA20" s="5">
        <v>132</v>
      </c>
      <c r="AB20" s="5">
        <v>873</v>
      </c>
      <c r="AC20" s="5">
        <v>139</v>
      </c>
      <c r="AD20" s="5">
        <v>162</v>
      </c>
      <c r="AE20" s="5">
        <v>40</v>
      </c>
      <c r="AG20" s="5">
        <f t="shared" si="2"/>
        <v>1356</v>
      </c>
      <c r="AH20" s="9"/>
      <c r="AJ20" s="5">
        <v>4</v>
      </c>
      <c r="AK20" s="5">
        <v>0</v>
      </c>
      <c r="AL20" s="5">
        <v>0</v>
      </c>
      <c r="AM20" s="5">
        <v>87</v>
      </c>
      <c r="AN20" s="5">
        <v>937</v>
      </c>
      <c r="AO20" s="5">
        <v>108</v>
      </c>
      <c r="AP20" s="5">
        <v>123</v>
      </c>
      <c r="AQ20" s="5">
        <v>5</v>
      </c>
      <c r="AS20" s="5">
        <f t="shared" si="3"/>
        <v>1260</v>
      </c>
      <c r="AT20" s="19"/>
      <c r="AU20" s="5">
        <v>4</v>
      </c>
      <c r="AV20" s="5">
        <v>0</v>
      </c>
      <c r="AW20" s="5">
        <v>0</v>
      </c>
      <c r="AX20" s="5">
        <v>51</v>
      </c>
      <c r="AY20" s="5">
        <v>965</v>
      </c>
      <c r="AZ20" s="5">
        <v>44</v>
      </c>
      <c r="BA20" s="5">
        <v>96</v>
      </c>
      <c r="BB20" s="5">
        <v>4</v>
      </c>
      <c r="BD20" s="5">
        <f t="shared" si="4"/>
        <v>1160</v>
      </c>
      <c r="BE20" s="19"/>
      <c r="BF20" s="5">
        <v>4</v>
      </c>
      <c r="BG20" s="5">
        <v>0</v>
      </c>
      <c r="BH20" s="5">
        <v>0</v>
      </c>
      <c r="BI20" s="5">
        <v>14</v>
      </c>
      <c r="BJ20" s="5">
        <v>957</v>
      </c>
      <c r="BK20" s="5">
        <v>20</v>
      </c>
      <c r="BL20" s="5">
        <v>69</v>
      </c>
      <c r="BM20" s="5">
        <v>0</v>
      </c>
      <c r="BN20" s="5">
        <f t="shared" si="5"/>
        <v>1060</v>
      </c>
      <c r="BO20" s="19"/>
      <c r="BP20" s="5">
        <v>4</v>
      </c>
      <c r="BQ20" s="5">
        <v>0</v>
      </c>
      <c r="BR20" s="5">
        <v>0</v>
      </c>
      <c r="BS20" s="5">
        <v>0</v>
      </c>
      <c r="BT20" s="5">
        <v>912</v>
      </c>
      <c r="BU20" s="5">
        <v>8</v>
      </c>
      <c r="BV20" s="5">
        <v>40</v>
      </c>
      <c r="BW20" s="5">
        <v>0</v>
      </c>
      <c r="BY20" s="5">
        <f t="shared" si="6"/>
        <v>960</v>
      </c>
    </row>
    <row r="21" spans="1:77" s="5" customFormat="1" x14ac:dyDescent="0.25">
      <c r="B21" s="5">
        <v>3</v>
      </c>
      <c r="C21" s="5">
        <v>0</v>
      </c>
      <c r="D21" s="5">
        <v>12</v>
      </c>
      <c r="E21" s="5">
        <v>87</v>
      </c>
      <c r="F21" s="5">
        <v>532</v>
      </c>
      <c r="G21" s="5">
        <v>378</v>
      </c>
      <c r="H21" s="5">
        <v>380</v>
      </c>
      <c r="I21" s="5">
        <v>480</v>
      </c>
      <c r="K21" s="5">
        <f t="shared" si="0"/>
        <v>1869</v>
      </c>
      <c r="L21" s="19"/>
      <c r="M21" s="5">
        <v>3</v>
      </c>
      <c r="N21" s="5">
        <v>0</v>
      </c>
      <c r="O21" s="5">
        <v>0</v>
      </c>
      <c r="P21" s="5">
        <v>16</v>
      </c>
      <c r="Q21" s="5">
        <v>670</v>
      </c>
      <c r="R21" s="5">
        <v>455</v>
      </c>
      <c r="S21" s="5">
        <v>413</v>
      </c>
      <c r="T21" s="5">
        <v>198</v>
      </c>
      <c r="V21" s="5">
        <f t="shared" si="1"/>
        <v>1752</v>
      </c>
      <c r="W21" s="19"/>
      <c r="X21" s="5">
        <v>3</v>
      </c>
      <c r="Y21" s="5">
        <v>0</v>
      </c>
      <c r="Z21" s="5">
        <v>0</v>
      </c>
      <c r="AA21" s="5">
        <v>0</v>
      </c>
      <c r="AB21" s="5">
        <v>567</v>
      </c>
      <c r="AC21" s="5">
        <v>514</v>
      </c>
      <c r="AD21" s="5">
        <v>445</v>
      </c>
      <c r="AE21" s="5">
        <v>106</v>
      </c>
      <c r="AG21" s="5">
        <f t="shared" si="2"/>
        <v>1632</v>
      </c>
      <c r="AH21" s="9"/>
      <c r="AJ21" s="5">
        <v>3</v>
      </c>
      <c r="AK21" s="5">
        <v>0</v>
      </c>
      <c r="AL21" s="5">
        <v>0</v>
      </c>
      <c r="AM21" s="5">
        <v>0</v>
      </c>
      <c r="AN21" s="5">
        <v>420</v>
      </c>
      <c r="AO21" s="5">
        <v>500</v>
      </c>
      <c r="AP21" s="5">
        <v>536</v>
      </c>
      <c r="AQ21" s="5">
        <v>56</v>
      </c>
      <c r="AS21" s="5">
        <f t="shared" si="3"/>
        <v>1512</v>
      </c>
      <c r="AT21" s="19"/>
      <c r="AU21" s="5">
        <v>3</v>
      </c>
      <c r="AV21" s="5">
        <v>0</v>
      </c>
      <c r="AW21" s="5">
        <v>0</v>
      </c>
      <c r="AX21" s="5">
        <v>0</v>
      </c>
      <c r="AY21" s="5">
        <v>330</v>
      </c>
      <c r="AZ21" s="5">
        <v>446</v>
      </c>
      <c r="BA21" s="5">
        <v>590</v>
      </c>
      <c r="BB21" s="5">
        <v>26</v>
      </c>
      <c r="BD21" s="5">
        <f t="shared" si="4"/>
        <v>1392</v>
      </c>
      <c r="BE21" s="19"/>
      <c r="BF21" s="5">
        <v>3</v>
      </c>
      <c r="BG21" s="5">
        <v>0</v>
      </c>
      <c r="BH21" s="5">
        <v>0</v>
      </c>
      <c r="BI21" s="5">
        <v>0</v>
      </c>
      <c r="BJ21" s="5">
        <v>325</v>
      </c>
      <c r="BK21" s="5">
        <v>387</v>
      </c>
      <c r="BL21" s="5">
        <v>560</v>
      </c>
      <c r="BM21" s="5">
        <v>0</v>
      </c>
      <c r="BN21" s="5">
        <f t="shared" si="5"/>
        <v>1272</v>
      </c>
      <c r="BO21" s="19"/>
      <c r="BP21" s="5">
        <v>3</v>
      </c>
      <c r="BQ21" s="5">
        <v>0</v>
      </c>
      <c r="BR21" s="5">
        <v>0</v>
      </c>
      <c r="BS21" s="5">
        <v>0</v>
      </c>
      <c r="BT21" s="5">
        <v>253</v>
      </c>
      <c r="BU21" s="5">
        <v>360</v>
      </c>
      <c r="BV21" s="5">
        <v>539</v>
      </c>
      <c r="BW21" s="5">
        <v>0</v>
      </c>
      <c r="BY21" s="5">
        <f t="shared" si="6"/>
        <v>1152</v>
      </c>
    </row>
    <row r="22" spans="1:77" s="5" customFormat="1" x14ac:dyDescent="0.25">
      <c r="B22" s="5">
        <v>2</v>
      </c>
      <c r="C22" s="5">
        <v>0</v>
      </c>
      <c r="D22" s="5">
        <v>6</v>
      </c>
      <c r="E22" s="5">
        <v>18</v>
      </c>
      <c r="F22" s="5">
        <v>76</v>
      </c>
      <c r="G22" s="5">
        <v>121</v>
      </c>
      <c r="H22" s="5">
        <v>154</v>
      </c>
      <c r="I22" s="5">
        <v>387</v>
      </c>
      <c r="K22" s="5">
        <f t="shared" si="0"/>
        <v>762</v>
      </c>
      <c r="L22" s="19"/>
      <c r="M22" s="5">
        <v>2</v>
      </c>
      <c r="N22" s="5">
        <v>0</v>
      </c>
      <c r="O22" s="5">
        <v>2</v>
      </c>
      <c r="P22" s="5">
        <v>7</v>
      </c>
      <c r="Q22" s="5">
        <v>45</v>
      </c>
      <c r="R22" s="5">
        <v>139</v>
      </c>
      <c r="S22" s="5">
        <v>253</v>
      </c>
      <c r="T22" s="5">
        <v>277</v>
      </c>
      <c r="V22" s="5">
        <f t="shared" si="1"/>
        <v>723</v>
      </c>
      <c r="W22" s="19"/>
      <c r="X22" s="5">
        <v>2</v>
      </c>
      <c r="Y22" s="5">
        <v>0</v>
      </c>
      <c r="Z22" s="5">
        <v>3</v>
      </c>
      <c r="AA22" s="5">
        <v>4</v>
      </c>
      <c r="AB22" s="5">
        <v>41</v>
      </c>
      <c r="AC22" s="5">
        <v>152</v>
      </c>
      <c r="AD22" s="5">
        <v>243</v>
      </c>
      <c r="AE22" s="5">
        <v>234</v>
      </c>
      <c r="AG22" s="5">
        <f t="shared" si="2"/>
        <v>677</v>
      </c>
      <c r="AH22" s="9"/>
      <c r="AJ22" s="5">
        <v>2</v>
      </c>
      <c r="AK22" s="5">
        <v>0</v>
      </c>
      <c r="AL22" s="5">
        <v>0</v>
      </c>
      <c r="AM22" s="5">
        <v>13</v>
      </c>
      <c r="AN22" s="5">
        <v>35</v>
      </c>
      <c r="AO22" s="5">
        <v>158</v>
      </c>
      <c r="AP22" s="5">
        <v>241</v>
      </c>
      <c r="AQ22" s="5">
        <v>188</v>
      </c>
      <c r="AS22" s="5">
        <f t="shared" si="3"/>
        <v>635</v>
      </c>
      <c r="AT22" s="19"/>
      <c r="AU22" s="5">
        <v>2</v>
      </c>
      <c r="AV22" s="5">
        <v>0</v>
      </c>
      <c r="AW22" s="5">
        <v>0</v>
      </c>
      <c r="AX22" s="5">
        <v>8</v>
      </c>
      <c r="AY22" s="5">
        <v>39</v>
      </c>
      <c r="AZ22" s="5">
        <v>141</v>
      </c>
      <c r="BA22" s="5">
        <v>237</v>
      </c>
      <c r="BB22" s="5">
        <v>160</v>
      </c>
      <c r="BD22" s="5">
        <f t="shared" si="4"/>
        <v>585</v>
      </c>
      <c r="BE22" s="19"/>
      <c r="BF22" s="5">
        <v>2</v>
      </c>
      <c r="BG22" s="5">
        <v>0</v>
      </c>
      <c r="BH22" s="5">
        <v>0</v>
      </c>
      <c r="BI22" s="5">
        <v>0</v>
      </c>
      <c r="BJ22" s="5">
        <v>43</v>
      </c>
      <c r="BK22" s="5">
        <v>164</v>
      </c>
      <c r="BL22" s="5">
        <v>197</v>
      </c>
      <c r="BM22" s="5">
        <v>131</v>
      </c>
      <c r="BN22" s="5">
        <f t="shared" si="5"/>
        <v>535</v>
      </c>
      <c r="BO22" s="19"/>
      <c r="BP22" s="5">
        <v>2</v>
      </c>
      <c r="BQ22" s="5">
        <v>0</v>
      </c>
      <c r="BR22" s="5">
        <v>0</v>
      </c>
      <c r="BS22" s="5">
        <v>0</v>
      </c>
      <c r="BT22" s="5">
        <v>27</v>
      </c>
      <c r="BU22" s="5">
        <v>169</v>
      </c>
      <c r="BV22" s="5">
        <v>167</v>
      </c>
      <c r="BW22" s="5">
        <v>122</v>
      </c>
      <c r="BY22" s="5">
        <f t="shared" si="6"/>
        <v>485</v>
      </c>
    </row>
    <row r="23" spans="1:77" s="5" customFormat="1" x14ac:dyDescent="0.25">
      <c r="B23" s="5">
        <v>1</v>
      </c>
      <c r="C23" s="5">
        <v>0</v>
      </c>
      <c r="D23" s="5">
        <v>0</v>
      </c>
      <c r="E23" s="5">
        <v>0</v>
      </c>
      <c r="F23" s="5">
        <v>66</v>
      </c>
      <c r="G23" s="5">
        <v>279</v>
      </c>
      <c r="H23" s="5">
        <v>364</v>
      </c>
      <c r="I23" s="5">
        <v>1163</v>
      </c>
      <c r="K23" s="5">
        <f t="shared" si="0"/>
        <v>1872</v>
      </c>
      <c r="L23" s="19"/>
      <c r="M23" s="5">
        <v>1</v>
      </c>
      <c r="N23" s="5">
        <v>0</v>
      </c>
      <c r="O23" s="5">
        <v>0</v>
      </c>
      <c r="P23" s="5">
        <v>0</v>
      </c>
      <c r="Q23" s="5">
        <v>0</v>
      </c>
      <c r="R23" s="5">
        <v>255</v>
      </c>
      <c r="S23" s="5">
        <v>432</v>
      </c>
      <c r="T23" s="5">
        <v>1065</v>
      </c>
      <c r="V23" s="5">
        <f t="shared" si="1"/>
        <v>1752</v>
      </c>
      <c r="W23" s="19"/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201</v>
      </c>
      <c r="AD23" s="5">
        <v>168</v>
      </c>
      <c r="AE23" s="5">
        <v>1263</v>
      </c>
      <c r="AG23" s="5">
        <f t="shared" si="2"/>
        <v>1632</v>
      </c>
      <c r="AH23" s="9"/>
      <c r="AJ23" s="5">
        <v>1</v>
      </c>
      <c r="AK23" s="5">
        <v>0</v>
      </c>
      <c r="AL23" s="5">
        <v>0</v>
      </c>
      <c r="AM23" s="5">
        <v>0</v>
      </c>
      <c r="AN23" s="5">
        <v>0</v>
      </c>
      <c r="AO23" s="5">
        <v>176</v>
      </c>
      <c r="AP23" s="5">
        <v>108</v>
      </c>
      <c r="AQ23" s="5">
        <v>1228</v>
      </c>
      <c r="AS23" s="5">
        <f t="shared" si="3"/>
        <v>1512</v>
      </c>
      <c r="AT23" s="19"/>
      <c r="AU23" s="5">
        <v>1</v>
      </c>
      <c r="AV23" s="5">
        <v>0</v>
      </c>
      <c r="AW23" s="5">
        <v>0</v>
      </c>
      <c r="AX23" s="5">
        <v>0</v>
      </c>
      <c r="AY23" s="5">
        <v>0</v>
      </c>
      <c r="AZ23" s="5">
        <v>188</v>
      </c>
      <c r="BA23" s="5">
        <v>48</v>
      </c>
      <c r="BB23" s="5">
        <v>1156</v>
      </c>
      <c r="BD23" s="5">
        <f t="shared" si="4"/>
        <v>1392</v>
      </c>
      <c r="BE23" s="19"/>
      <c r="BF23" s="5">
        <v>1</v>
      </c>
      <c r="BG23" s="5">
        <v>0</v>
      </c>
      <c r="BH23" s="5">
        <v>0</v>
      </c>
      <c r="BI23" s="5">
        <v>0</v>
      </c>
      <c r="BJ23" s="5">
        <v>0</v>
      </c>
      <c r="BK23" s="5">
        <v>193</v>
      </c>
      <c r="BL23" s="5">
        <v>19</v>
      </c>
      <c r="BM23" s="5">
        <v>1060</v>
      </c>
      <c r="BN23" s="5">
        <f t="shared" si="5"/>
        <v>1272</v>
      </c>
      <c r="BO23" s="19"/>
      <c r="BP23" s="5">
        <v>1</v>
      </c>
      <c r="BQ23" s="5">
        <v>0</v>
      </c>
      <c r="BR23" s="5">
        <v>0</v>
      </c>
      <c r="BS23" s="5">
        <v>0</v>
      </c>
      <c r="BT23" s="5">
        <v>0</v>
      </c>
      <c r="BU23" s="5">
        <v>155</v>
      </c>
      <c r="BV23" s="5">
        <v>0</v>
      </c>
      <c r="BW23" s="5">
        <v>997</v>
      </c>
      <c r="BY23" s="5">
        <f t="shared" si="6"/>
        <v>1152</v>
      </c>
    </row>
    <row r="26" spans="1:77" s="6" customFormat="1" x14ac:dyDescent="0.25">
      <c r="A26" s="6" t="s">
        <v>18</v>
      </c>
      <c r="L26" s="15"/>
      <c r="W26" s="15"/>
      <c r="AH26" s="10"/>
      <c r="AT26" s="15"/>
      <c r="BE26" s="15"/>
      <c r="BO26" s="15"/>
    </row>
    <row r="27" spans="1:77" s="6" customFormat="1" x14ac:dyDescent="0.25">
      <c r="A27" s="17"/>
      <c r="B27" s="6" t="s">
        <v>1</v>
      </c>
      <c r="L27" s="17"/>
      <c r="M27" s="6" t="s">
        <v>1</v>
      </c>
      <c r="W27" s="17"/>
      <c r="X27" s="6" t="s">
        <v>1</v>
      </c>
      <c r="AH27" s="10"/>
      <c r="AI27" s="17"/>
      <c r="AJ27" s="6" t="s">
        <v>1</v>
      </c>
      <c r="AT27" s="17"/>
      <c r="AU27" s="6" t="s">
        <v>1</v>
      </c>
      <c r="BE27" s="17"/>
      <c r="BF27" s="6" t="s">
        <v>1</v>
      </c>
      <c r="BO27" s="17"/>
      <c r="BP27" s="6" t="s">
        <v>1</v>
      </c>
    </row>
    <row r="28" spans="1:77" s="6" customFormat="1" x14ac:dyDescent="0.25">
      <c r="A28" s="6" t="s">
        <v>0</v>
      </c>
      <c r="B28" s="16"/>
      <c r="C28" s="6" t="s">
        <v>2</v>
      </c>
      <c r="D28" s="6">
        <v>12</v>
      </c>
      <c r="E28" s="6">
        <v>8</v>
      </c>
      <c r="F28" s="6">
        <v>4</v>
      </c>
      <c r="G28" s="6">
        <v>3</v>
      </c>
      <c r="H28" s="6">
        <v>2</v>
      </c>
      <c r="I28" s="6">
        <v>1</v>
      </c>
      <c r="L28" s="15" t="s">
        <v>0</v>
      </c>
      <c r="M28" s="16"/>
      <c r="N28" s="6" t="s">
        <v>2</v>
      </c>
      <c r="O28" s="6">
        <v>12</v>
      </c>
      <c r="P28" s="6">
        <v>8</v>
      </c>
      <c r="Q28" s="6">
        <v>4</v>
      </c>
      <c r="R28" s="6">
        <v>3</v>
      </c>
      <c r="S28" s="6">
        <v>2</v>
      </c>
      <c r="T28" s="6">
        <v>1</v>
      </c>
      <c r="W28" s="15" t="s">
        <v>0</v>
      </c>
      <c r="X28" s="16"/>
      <c r="Y28" s="6" t="s">
        <v>2</v>
      </c>
      <c r="Z28" s="5">
        <v>12</v>
      </c>
      <c r="AA28" s="5">
        <v>8</v>
      </c>
      <c r="AB28" s="5">
        <v>4</v>
      </c>
      <c r="AC28" s="5">
        <v>3</v>
      </c>
      <c r="AD28" s="5">
        <v>2</v>
      </c>
      <c r="AE28" s="5">
        <v>1</v>
      </c>
      <c r="AF28" s="5"/>
      <c r="AH28" s="10"/>
      <c r="AI28" s="6" t="s">
        <v>0</v>
      </c>
      <c r="AJ28" s="16"/>
      <c r="AK28" s="6" t="s">
        <v>2</v>
      </c>
      <c r="AL28" s="6">
        <v>12</v>
      </c>
      <c r="AM28" s="6">
        <v>8</v>
      </c>
      <c r="AN28" s="6">
        <v>4</v>
      </c>
      <c r="AO28" s="6">
        <v>3</v>
      </c>
      <c r="AP28" s="6">
        <v>2</v>
      </c>
      <c r="AQ28" s="6">
        <v>1</v>
      </c>
      <c r="AT28" s="15" t="s">
        <v>0</v>
      </c>
      <c r="AU28" s="16"/>
      <c r="AV28" s="6" t="s">
        <v>2</v>
      </c>
      <c r="AW28" s="6">
        <v>12</v>
      </c>
      <c r="AX28" s="6">
        <v>8</v>
      </c>
      <c r="AY28" s="6">
        <v>4</v>
      </c>
      <c r="AZ28" s="6">
        <v>3</v>
      </c>
      <c r="BA28" s="6">
        <v>2</v>
      </c>
      <c r="BB28" s="6">
        <v>1</v>
      </c>
      <c r="BE28" s="15" t="s">
        <v>0</v>
      </c>
      <c r="BF28" s="16"/>
      <c r="BG28" s="6" t="s">
        <v>2</v>
      </c>
      <c r="BH28" s="6">
        <v>12</v>
      </c>
      <c r="BI28" s="6">
        <v>8</v>
      </c>
      <c r="BJ28" s="6">
        <v>4</v>
      </c>
      <c r="BK28" s="6">
        <v>3</v>
      </c>
      <c r="BL28" s="6">
        <v>2</v>
      </c>
      <c r="BM28" s="6">
        <v>1</v>
      </c>
      <c r="BO28" s="15" t="s">
        <v>0</v>
      </c>
      <c r="BP28" s="16"/>
      <c r="BQ28" s="6" t="s">
        <v>2</v>
      </c>
      <c r="BR28" s="6">
        <v>12</v>
      </c>
      <c r="BS28" s="6">
        <v>8</v>
      </c>
      <c r="BT28" s="6">
        <v>4</v>
      </c>
      <c r="BU28" s="6">
        <v>3</v>
      </c>
      <c r="BV28" s="6">
        <v>2</v>
      </c>
      <c r="BW28" s="6">
        <v>1</v>
      </c>
    </row>
    <row r="29" spans="1:77" s="6" customFormat="1" x14ac:dyDescent="0.25">
      <c r="B29" s="6" t="s">
        <v>2</v>
      </c>
      <c r="C29" s="6">
        <v>1197</v>
      </c>
      <c r="D29" s="6">
        <v>95</v>
      </c>
      <c r="E29" s="6">
        <v>28</v>
      </c>
      <c r="F29" s="6">
        <v>14</v>
      </c>
      <c r="G29" s="6">
        <v>7</v>
      </c>
      <c r="H29" s="6">
        <v>3</v>
      </c>
      <c r="I29" s="6">
        <v>19</v>
      </c>
      <c r="K29" s="6">
        <f t="shared" ref="K29:K35" si="7">SUM(C29:I29)</f>
        <v>1363</v>
      </c>
      <c r="L29" s="15"/>
      <c r="M29" s="6" t="s">
        <v>2</v>
      </c>
      <c r="N29" s="6">
        <v>1177</v>
      </c>
      <c r="O29" s="6">
        <v>75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V29" s="6">
        <f t="shared" ref="V29:V35" si="8">SUM(N29:T29)</f>
        <v>1252</v>
      </c>
      <c r="W29" s="15"/>
      <c r="X29" s="6" t="s">
        <v>2</v>
      </c>
      <c r="Y29" s="6">
        <v>1157</v>
      </c>
      <c r="Z29" s="6">
        <v>5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G29" s="6">
        <f t="shared" ref="AG29:AG35" si="9">SUM(Y29:AF29)</f>
        <v>1162</v>
      </c>
      <c r="AH29" s="10"/>
      <c r="AJ29" s="6" t="s">
        <v>2</v>
      </c>
      <c r="AK29" s="6">
        <v>1091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S29" s="6">
        <f t="shared" ref="AS29:AS35" si="10">SUM(AK29:AQ29)</f>
        <v>1091</v>
      </c>
      <c r="AT29" s="15"/>
      <c r="AU29" s="6" t="s">
        <v>2</v>
      </c>
      <c r="AV29" s="6">
        <v>1020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D29" s="6">
        <f t="shared" ref="BD29:BD35" si="11">SUM(AV29:BB29)</f>
        <v>1020</v>
      </c>
      <c r="BE29" s="15"/>
      <c r="BF29" s="6" t="s">
        <v>2</v>
      </c>
      <c r="BG29" s="6">
        <v>955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f t="shared" ref="BN29:BN35" si="12">SUM(BG29:BM29)</f>
        <v>955</v>
      </c>
      <c r="BO29" s="15"/>
      <c r="BP29" s="6" t="s">
        <v>2</v>
      </c>
      <c r="BQ29" s="6">
        <v>895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Y29" s="6">
        <f t="shared" ref="BY29:BY35" si="13">SUM(BQ29:BW29)</f>
        <v>895</v>
      </c>
    </row>
    <row r="30" spans="1:77" s="6" customFormat="1" x14ac:dyDescent="0.25">
      <c r="B30" s="6">
        <v>12</v>
      </c>
      <c r="C30" s="6">
        <v>0</v>
      </c>
      <c r="D30" s="6">
        <v>1222</v>
      </c>
      <c r="E30" s="6">
        <v>595</v>
      </c>
      <c r="F30" s="6">
        <v>170</v>
      </c>
      <c r="G30" s="6">
        <v>43</v>
      </c>
      <c r="H30" s="6">
        <v>29</v>
      </c>
      <c r="I30" s="6">
        <v>125</v>
      </c>
      <c r="K30" s="6">
        <f t="shared" si="7"/>
        <v>2184</v>
      </c>
      <c r="L30" s="15"/>
      <c r="M30" s="6">
        <v>12</v>
      </c>
      <c r="N30" s="6">
        <v>0</v>
      </c>
      <c r="O30" s="6">
        <v>1337</v>
      </c>
      <c r="P30" s="6">
        <v>497</v>
      </c>
      <c r="Q30" s="6">
        <v>108</v>
      </c>
      <c r="R30" s="6">
        <v>46</v>
      </c>
      <c r="S30" s="6">
        <v>35</v>
      </c>
      <c r="T30" s="6">
        <v>21</v>
      </c>
      <c r="V30" s="6">
        <f t="shared" si="8"/>
        <v>2044</v>
      </c>
      <c r="W30" s="15"/>
      <c r="X30" s="6">
        <v>12</v>
      </c>
      <c r="Y30" s="6">
        <v>0</v>
      </c>
      <c r="Z30" s="6">
        <v>1340</v>
      </c>
      <c r="AA30" s="6">
        <v>521</v>
      </c>
      <c r="AB30" s="6">
        <v>26</v>
      </c>
      <c r="AC30" s="6">
        <v>17</v>
      </c>
      <c r="AD30" s="6">
        <v>0</v>
      </c>
      <c r="AE30" s="6">
        <v>0</v>
      </c>
      <c r="AG30" s="6">
        <f t="shared" si="9"/>
        <v>1904</v>
      </c>
      <c r="AH30" s="10"/>
      <c r="AJ30" s="6">
        <v>12</v>
      </c>
      <c r="AK30" s="6">
        <v>0</v>
      </c>
      <c r="AL30" s="6">
        <v>1312</v>
      </c>
      <c r="AM30" s="6">
        <v>443</v>
      </c>
      <c r="AN30" s="6">
        <v>9</v>
      </c>
      <c r="AO30" s="6">
        <v>0</v>
      </c>
      <c r="AP30" s="6">
        <v>0</v>
      </c>
      <c r="AQ30" s="6">
        <v>0</v>
      </c>
      <c r="AS30" s="6">
        <f t="shared" si="10"/>
        <v>1764</v>
      </c>
      <c r="AT30" s="15"/>
      <c r="AU30" s="6">
        <v>12</v>
      </c>
      <c r="AV30" s="6">
        <v>0</v>
      </c>
      <c r="AW30" s="6">
        <v>1284</v>
      </c>
      <c r="AX30" s="6">
        <v>340</v>
      </c>
      <c r="AY30" s="6">
        <v>0</v>
      </c>
      <c r="AZ30" s="6">
        <v>0</v>
      </c>
      <c r="BA30" s="6">
        <v>0</v>
      </c>
      <c r="BB30" s="6">
        <v>0</v>
      </c>
      <c r="BD30" s="6">
        <f t="shared" si="11"/>
        <v>1624</v>
      </c>
      <c r="BE30" s="15"/>
      <c r="BF30" s="6">
        <v>12</v>
      </c>
      <c r="BG30" s="6">
        <v>0</v>
      </c>
      <c r="BH30" s="6">
        <v>1220</v>
      </c>
      <c r="BI30" s="6">
        <v>264</v>
      </c>
      <c r="BJ30" s="6">
        <v>0</v>
      </c>
      <c r="BK30" s="6">
        <v>0</v>
      </c>
      <c r="BL30" s="6">
        <v>0</v>
      </c>
      <c r="BM30" s="6">
        <v>0</v>
      </c>
      <c r="BN30" s="6">
        <f t="shared" si="12"/>
        <v>1484</v>
      </c>
      <c r="BO30" s="15"/>
      <c r="BP30" s="6">
        <v>12</v>
      </c>
      <c r="BQ30" s="6">
        <v>0</v>
      </c>
      <c r="BR30" s="6">
        <v>1162</v>
      </c>
      <c r="BS30" s="6">
        <v>182</v>
      </c>
      <c r="BT30" s="6">
        <v>0</v>
      </c>
      <c r="BU30" s="6">
        <v>0</v>
      </c>
      <c r="BV30" s="6">
        <v>0</v>
      </c>
      <c r="BW30" s="6">
        <v>0</v>
      </c>
      <c r="BY30" s="6">
        <f t="shared" si="13"/>
        <v>1344</v>
      </c>
    </row>
    <row r="31" spans="1:77" s="6" customFormat="1" x14ac:dyDescent="0.25">
      <c r="B31" s="6">
        <v>8</v>
      </c>
      <c r="C31" s="6">
        <v>0</v>
      </c>
      <c r="D31" s="6">
        <v>362</v>
      </c>
      <c r="E31" s="6">
        <v>684</v>
      </c>
      <c r="F31" s="6">
        <v>576</v>
      </c>
      <c r="G31" s="6">
        <v>172</v>
      </c>
      <c r="H31" s="6">
        <v>26</v>
      </c>
      <c r="I31" s="6">
        <v>14</v>
      </c>
      <c r="K31" s="6">
        <f t="shared" si="7"/>
        <v>1834</v>
      </c>
      <c r="L31" s="15"/>
      <c r="M31" s="6">
        <v>8</v>
      </c>
      <c r="N31" s="6">
        <v>0</v>
      </c>
      <c r="O31" s="6">
        <v>276</v>
      </c>
      <c r="P31" s="6">
        <v>802</v>
      </c>
      <c r="Q31" s="6">
        <v>633</v>
      </c>
      <c r="R31" s="6">
        <v>25</v>
      </c>
      <c r="S31" s="6">
        <v>1</v>
      </c>
      <c r="T31" s="6">
        <v>0</v>
      </c>
      <c r="V31" s="6">
        <f t="shared" si="8"/>
        <v>1737</v>
      </c>
      <c r="W31" s="15"/>
      <c r="X31" s="6">
        <v>8</v>
      </c>
      <c r="Y31" s="6">
        <v>0</v>
      </c>
      <c r="Z31" s="6">
        <v>279</v>
      </c>
      <c r="AA31" s="6">
        <v>858</v>
      </c>
      <c r="AB31" s="6">
        <v>548</v>
      </c>
      <c r="AC31" s="6">
        <v>0</v>
      </c>
      <c r="AD31" s="6">
        <v>0</v>
      </c>
      <c r="AE31" s="6">
        <v>0</v>
      </c>
      <c r="AG31" s="6">
        <f t="shared" si="9"/>
        <v>1685</v>
      </c>
      <c r="AH31" s="10"/>
      <c r="AJ31" s="6">
        <v>8</v>
      </c>
      <c r="AK31" s="6">
        <v>0</v>
      </c>
      <c r="AL31" s="6">
        <v>322</v>
      </c>
      <c r="AM31" s="6">
        <v>896</v>
      </c>
      <c r="AN31" s="6">
        <v>392</v>
      </c>
      <c r="AO31" s="6">
        <v>0</v>
      </c>
      <c r="AP31" s="6">
        <v>0</v>
      </c>
      <c r="AQ31" s="6">
        <v>0</v>
      </c>
      <c r="AS31" s="6">
        <f t="shared" si="10"/>
        <v>1610</v>
      </c>
      <c r="AT31" s="15"/>
      <c r="AU31" s="6">
        <v>8</v>
      </c>
      <c r="AV31" s="6">
        <v>0</v>
      </c>
      <c r="AW31" s="6">
        <v>283</v>
      </c>
      <c r="AX31" s="6">
        <v>932</v>
      </c>
      <c r="AY31" s="6">
        <v>293</v>
      </c>
      <c r="AZ31" s="6">
        <v>0</v>
      </c>
      <c r="BA31" s="6">
        <v>0</v>
      </c>
      <c r="BB31" s="6">
        <v>0</v>
      </c>
      <c r="BD31" s="6">
        <f t="shared" si="11"/>
        <v>1508</v>
      </c>
      <c r="BE31" s="15"/>
      <c r="BF31" s="6">
        <v>8</v>
      </c>
      <c r="BG31" s="6">
        <v>0</v>
      </c>
      <c r="BH31" s="6">
        <v>241</v>
      </c>
      <c r="BI31" s="6">
        <v>911</v>
      </c>
      <c r="BJ31" s="6">
        <v>226</v>
      </c>
      <c r="BK31" s="6">
        <v>0</v>
      </c>
      <c r="BL31" s="6">
        <v>0</v>
      </c>
      <c r="BM31" s="6">
        <v>0</v>
      </c>
      <c r="BN31" s="6">
        <f t="shared" si="12"/>
        <v>1378</v>
      </c>
      <c r="BO31" s="15"/>
      <c r="BP31" s="6">
        <v>8</v>
      </c>
      <c r="BQ31" s="6">
        <v>0</v>
      </c>
      <c r="BR31" s="6">
        <v>190</v>
      </c>
      <c r="BS31" s="6">
        <v>884</v>
      </c>
      <c r="BT31" s="6">
        <v>174</v>
      </c>
      <c r="BU31" s="6">
        <v>0</v>
      </c>
      <c r="BV31" s="6">
        <v>0</v>
      </c>
      <c r="BW31" s="6">
        <v>0</v>
      </c>
      <c r="BY31" s="6">
        <f t="shared" si="13"/>
        <v>1248</v>
      </c>
    </row>
    <row r="32" spans="1:77" s="6" customFormat="1" x14ac:dyDescent="0.25">
      <c r="B32" s="6">
        <v>4</v>
      </c>
      <c r="C32" s="6">
        <v>0</v>
      </c>
      <c r="D32" s="6">
        <v>130</v>
      </c>
      <c r="E32" s="6">
        <v>356</v>
      </c>
      <c r="F32" s="6">
        <v>598</v>
      </c>
      <c r="G32" s="6">
        <v>399</v>
      </c>
      <c r="H32" s="6">
        <v>120</v>
      </c>
      <c r="I32" s="6">
        <v>199</v>
      </c>
      <c r="K32" s="6">
        <f t="shared" si="7"/>
        <v>1802</v>
      </c>
      <c r="L32" s="15"/>
      <c r="M32" s="6">
        <v>4</v>
      </c>
      <c r="N32" s="6">
        <v>0</v>
      </c>
      <c r="O32" s="6">
        <v>19</v>
      </c>
      <c r="P32" s="6">
        <v>431</v>
      </c>
      <c r="Q32" s="6">
        <v>896</v>
      </c>
      <c r="R32" s="6">
        <v>246</v>
      </c>
      <c r="S32" s="6">
        <v>96</v>
      </c>
      <c r="T32" s="6">
        <v>60</v>
      </c>
      <c r="V32" s="6">
        <f t="shared" si="8"/>
        <v>1748</v>
      </c>
      <c r="W32" s="15"/>
      <c r="X32" s="6">
        <v>4</v>
      </c>
      <c r="Y32" s="6">
        <v>0</v>
      </c>
      <c r="Z32" s="6">
        <v>0</v>
      </c>
      <c r="AA32" s="6">
        <v>279</v>
      </c>
      <c r="AB32" s="6">
        <v>1120</v>
      </c>
      <c r="AC32" s="6">
        <v>163</v>
      </c>
      <c r="AD32" s="6">
        <v>61</v>
      </c>
      <c r="AE32" s="6">
        <v>9</v>
      </c>
      <c r="AG32" s="6">
        <f t="shared" si="9"/>
        <v>1632</v>
      </c>
      <c r="AH32" s="10"/>
      <c r="AJ32" s="6">
        <v>4</v>
      </c>
      <c r="AK32" s="6">
        <v>0</v>
      </c>
      <c r="AL32" s="6">
        <v>0</v>
      </c>
      <c r="AM32" s="6">
        <v>138</v>
      </c>
      <c r="AN32" s="6">
        <v>1212</v>
      </c>
      <c r="AO32" s="6">
        <v>146</v>
      </c>
      <c r="AP32" s="6">
        <v>16</v>
      </c>
      <c r="AQ32" s="6">
        <v>0</v>
      </c>
      <c r="AS32" s="6">
        <f t="shared" si="10"/>
        <v>1512</v>
      </c>
      <c r="AT32" s="15"/>
      <c r="AU32" s="6">
        <v>4</v>
      </c>
      <c r="AV32" s="6">
        <v>0</v>
      </c>
      <c r="AW32" s="6">
        <v>0</v>
      </c>
      <c r="AX32" s="6">
        <v>44</v>
      </c>
      <c r="AY32" s="6">
        <v>1239</v>
      </c>
      <c r="AZ32" s="6">
        <v>109</v>
      </c>
      <c r="BA32" s="6">
        <v>0</v>
      </c>
      <c r="BB32" s="6">
        <v>0</v>
      </c>
      <c r="BD32" s="6">
        <f t="shared" si="11"/>
        <v>1392</v>
      </c>
      <c r="BE32" s="15"/>
      <c r="BF32" s="6">
        <v>4</v>
      </c>
      <c r="BG32" s="6">
        <v>0</v>
      </c>
      <c r="BH32" s="6">
        <v>0</v>
      </c>
      <c r="BI32" s="6">
        <v>19</v>
      </c>
      <c r="BJ32" s="6">
        <v>1189</v>
      </c>
      <c r="BK32" s="6">
        <v>64</v>
      </c>
      <c r="BL32" s="6">
        <v>0</v>
      </c>
      <c r="BM32" s="6">
        <v>0</v>
      </c>
      <c r="BN32" s="6">
        <f t="shared" si="12"/>
        <v>1272</v>
      </c>
      <c r="BO32" s="15"/>
      <c r="BP32" s="6">
        <v>4</v>
      </c>
      <c r="BQ32" s="6">
        <v>0</v>
      </c>
      <c r="BR32" s="6">
        <v>0</v>
      </c>
      <c r="BS32" s="6">
        <v>0</v>
      </c>
      <c r="BT32" s="6">
        <v>1113</v>
      </c>
      <c r="BU32" s="6">
        <v>39</v>
      </c>
      <c r="BV32" s="6">
        <v>0</v>
      </c>
      <c r="BW32" s="6">
        <v>0</v>
      </c>
      <c r="BY32" s="6">
        <f t="shared" si="13"/>
        <v>1152</v>
      </c>
    </row>
    <row r="33" spans="1:77" s="6" customFormat="1" x14ac:dyDescent="0.25">
      <c r="B33" s="6">
        <v>3</v>
      </c>
      <c r="C33" s="6">
        <v>20</v>
      </c>
      <c r="D33" s="6">
        <v>11</v>
      </c>
      <c r="E33" s="6">
        <v>77</v>
      </c>
      <c r="F33" s="6">
        <v>242</v>
      </c>
      <c r="G33" s="6">
        <v>575</v>
      </c>
      <c r="H33" s="6">
        <v>337</v>
      </c>
      <c r="I33" s="6">
        <v>211</v>
      </c>
      <c r="K33" s="6">
        <f t="shared" si="7"/>
        <v>1473</v>
      </c>
      <c r="L33" s="15"/>
      <c r="M33" s="6">
        <v>3</v>
      </c>
      <c r="N33" s="6">
        <v>14</v>
      </c>
      <c r="O33" s="6">
        <v>3</v>
      </c>
      <c r="P33" s="6">
        <v>39</v>
      </c>
      <c r="Q33" s="6">
        <v>208</v>
      </c>
      <c r="R33" s="6">
        <v>739</v>
      </c>
      <c r="S33" s="6">
        <v>291</v>
      </c>
      <c r="T33" s="6">
        <v>95</v>
      </c>
      <c r="V33" s="6">
        <f t="shared" si="8"/>
        <v>1389</v>
      </c>
      <c r="W33" s="15"/>
      <c r="X33" s="6">
        <v>3</v>
      </c>
      <c r="Y33" s="6">
        <v>0</v>
      </c>
      <c r="Z33" s="6">
        <v>0</v>
      </c>
      <c r="AA33" s="6">
        <v>38</v>
      </c>
      <c r="AB33" s="6">
        <v>126</v>
      </c>
      <c r="AC33" s="6">
        <v>866</v>
      </c>
      <c r="AD33" s="6">
        <v>193</v>
      </c>
      <c r="AE33" s="6">
        <v>73</v>
      </c>
      <c r="AG33" s="6">
        <f t="shared" si="9"/>
        <v>1296</v>
      </c>
      <c r="AH33" s="10"/>
      <c r="AJ33" s="6">
        <v>3</v>
      </c>
      <c r="AK33" s="6">
        <v>0</v>
      </c>
      <c r="AL33" s="6">
        <v>0</v>
      </c>
      <c r="AM33" s="6">
        <v>11</v>
      </c>
      <c r="AN33" s="6">
        <v>65</v>
      </c>
      <c r="AO33" s="6">
        <v>913</v>
      </c>
      <c r="AP33" s="6">
        <v>152</v>
      </c>
      <c r="AQ33" s="6">
        <v>60</v>
      </c>
      <c r="AS33" s="6">
        <f t="shared" si="10"/>
        <v>1201</v>
      </c>
      <c r="AT33" s="15"/>
      <c r="AU33" s="6">
        <v>3</v>
      </c>
      <c r="AV33" s="6">
        <v>0</v>
      </c>
      <c r="AW33" s="6">
        <v>0</v>
      </c>
      <c r="AX33" s="6">
        <v>0</v>
      </c>
      <c r="AY33" s="6">
        <v>27</v>
      </c>
      <c r="AZ33" s="6">
        <v>927</v>
      </c>
      <c r="BA33" s="6">
        <v>89</v>
      </c>
      <c r="BB33" s="6">
        <v>58</v>
      </c>
      <c r="BD33" s="6">
        <f t="shared" si="11"/>
        <v>1101</v>
      </c>
      <c r="BE33" s="15"/>
      <c r="BF33" s="6">
        <v>3</v>
      </c>
      <c r="BG33" s="6">
        <v>0</v>
      </c>
      <c r="BH33" s="6">
        <v>0</v>
      </c>
      <c r="BI33" s="6">
        <v>0</v>
      </c>
      <c r="BJ33" s="6">
        <v>12</v>
      </c>
      <c r="BK33" s="6">
        <v>881</v>
      </c>
      <c r="BL33" s="6">
        <v>58</v>
      </c>
      <c r="BM33" s="6">
        <v>50</v>
      </c>
      <c r="BN33" s="6">
        <f t="shared" si="12"/>
        <v>1001</v>
      </c>
      <c r="BO33" s="15"/>
      <c r="BP33" s="6">
        <v>3</v>
      </c>
      <c r="BQ33" s="6">
        <v>0</v>
      </c>
      <c r="BR33" s="6">
        <v>0</v>
      </c>
      <c r="BS33" s="6">
        <v>0</v>
      </c>
      <c r="BT33" s="6">
        <v>10</v>
      </c>
      <c r="BU33" s="6">
        <v>817</v>
      </c>
      <c r="BV33" s="6">
        <v>39</v>
      </c>
      <c r="BW33" s="6">
        <v>35</v>
      </c>
      <c r="BY33" s="6">
        <f t="shared" si="13"/>
        <v>901</v>
      </c>
    </row>
    <row r="34" spans="1:77" s="6" customFormat="1" x14ac:dyDescent="0.25">
      <c r="B34" s="6">
        <v>2</v>
      </c>
      <c r="C34" s="6">
        <v>0</v>
      </c>
      <c r="D34" s="6">
        <v>21</v>
      </c>
      <c r="E34" s="6">
        <v>88</v>
      </c>
      <c r="F34" s="6">
        <v>140</v>
      </c>
      <c r="G34" s="6">
        <v>402</v>
      </c>
      <c r="H34" s="6">
        <v>546</v>
      </c>
      <c r="I34" s="6">
        <v>658</v>
      </c>
      <c r="K34" s="6">
        <f t="shared" si="7"/>
        <v>1855</v>
      </c>
      <c r="L34" s="15"/>
      <c r="M34" s="6">
        <v>2</v>
      </c>
      <c r="N34" s="6">
        <v>0</v>
      </c>
      <c r="O34" s="6">
        <v>0</v>
      </c>
      <c r="P34" s="6">
        <v>8</v>
      </c>
      <c r="Q34" s="6">
        <v>122</v>
      </c>
      <c r="R34" s="6">
        <v>533</v>
      </c>
      <c r="S34" s="6">
        <v>652</v>
      </c>
      <c r="T34" s="6">
        <v>431</v>
      </c>
      <c r="V34" s="6">
        <f t="shared" si="8"/>
        <v>1746</v>
      </c>
      <c r="W34" s="15"/>
      <c r="X34" s="6">
        <v>2</v>
      </c>
      <c r="Y34" s="6">
        <v>0</v>
      </c>
      <c r="Z34" s="6">
        <v>0</v>
      </c>
      <c r="AA34" s="6">
        <v>2</v>
      </c>
      <c r="AB34" s="6">
        <v>70</v>
      </c>
      <c r="AC34" s="6">
        <v>555</v>
      </c>
      <c r="AD34" s="6">
        <v>701</v>
      </c>
      <c r="AE34" s="6">
        <v>298</v>
      </c>
      <c r="AG34" s="6">
        <f t="shared" si="9"/>
        <v>1626</v>
      </c>
      <c r="AH34" s="10"/>
      <c r="AJ34" s="6">
        <v>2</v>
      </c>
      <c r="AK34" s="6">
        <v>0</v>
      </c>
      <c r="AL34" s="6">
        <v>0</v>
      </c>
      <c r="AM34" s="6">
        <v>0</v>
      </c>
      <c r="AN34" s="6">
        <v>45</v>
      </c>
      <c r="AO34" s="6">
        <v>545</v>
      </c>
      <c r="AP34" s="6">
        <v>755</v>
      </c>
      <c r="AQ34" s="6">
        <v>161</v>
      </c>
      <c r="AS34" s="6">
        <f t="shared" si="10"/>
        <v>1506</v>
      </c>
      <c r="AT34" s="15"/>
      <c r="AU34" s="6">
        <v>2</v>
      </c>
      <c r="AV34" s="6">
        <v>0</v>
      </c>
      <c r="AW34" s="6">
        <v>0</v>
      </c>
      <c r="AX34" s="6">
        <v>0</v>
      </c>
      <c r="AY34" s="6">
        <v>18</v>
      </c>
      <c r="AZ34" s="6">
        <v>559</v>
      </c>
      <c r="BA34" s="6">
        <v>723</v>
      </c>
      <c r="BB34" s="6">
        <v>86</v>
      </c>
      <c r="BD34" s="6">
        <f t="shared" si="11"/>
        <v>1386</v>
      </c>
      <c r="BE34" s="15"/>
      <c r="BF34" s="6">
        <v>2</v>
      </c>
      <c r="BG34" s="6">
        <v>0</v>
      </c>
      <c r="BH34" s="6">
        <v>0</v>
      </c>
      <c r="BI34" s="6">
        <v>0</v>
      </c>
      <c r="BJ34" s="6">
        <v>7</v>
      </c>
      <c r="BK34" s="6">
        <v>466</v>
      </c>
      <c r="BL34" s="6">
        <v>760</v>
      </c>
      <c r="BM34" s="6">
        <v>33</v>
      </c>
      <c r="BN34" s="6">
        <f t="shared" si="12"/>
        <v>1266</v>
      </c>
      <c r="BO34" s="15"/>
      <c r="BP34" s="6">
        <v>2</v>
      </c>
      <c r="BQ34" s="6">
        <v>0</v>
      </c>
      <c r="BR34" s="6">
        <v>0</v>
      </c>
      <c r="BS34" s="6">
        <v>0</v>
      </c>
      <c r="BT34" s="6">
        <v>0</v>
      </c>
      <c r="BU34" s="6">
        <v>394</v>
      </c>
      <c r="BV34" s="6">
        <v>751</v>
      </c>
      <c r="BW34" s="6">
        <v>1</v>
      </c>
      <c r="BY34" s="6">
        <f t="shared" si="13"/>
        <v>1146</v>
      </c>
    </row>
    <row r="35" spans="1:77" s="6" customFormat="1" x14ac:dyDescent="0.25">
      <c r="B35" s="6">
        <v>1</v>
      </c>
      <c r="C35" s="6">
        <v>0</v>
      </c>
      <c r="D35" s="6">
        <v>0</v>
      </c>
      <c r="E35" s="6">
        <v>6</v>
      </c>
      <c r="F35" s="6">
        <v>9</v>
      </c>
      <c r="G35" s="6">
        <v>149</v>
      </c>
      <c r="H35" s="6">
        <v>641</v>
      </c>
      <c r="I35" s="6">
        <v>926</v>
      </c>
      <c r="K35" s="6">
        <f t="shared" si="7"/>
        <v>1731</v>
      </c>
      <c r="L35" s="15"/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50</v>
      </c>
      <c r="S35" s="6">
        <v>678</v>
      </c>
      <c r="T35" s="6">
        <v>893</v>
      </c>
      <c r="V35" s="6">
        <f t="shared" si="8"/>
        <v>1621</v>
      </c>
      <c r="W35" s="15"/>
      <c r="X35" s="6">
        <v>1</v>
      </c>
      <c r="Y35" s="6">
        <v>0</v>
      </c>
      <c r="Z35" s="6">
        <v>0</v>
      </c>
      <c r="AA35" s="6">
        <v>0</v>
      </c>
      <c r="AB35" s="6">
        <v>0</v>
      </c>
      <c r="AC35" s="6">
        <v>13</v>
      </c>
      <c r="AD35" s="6">
        <v>654</v>
      </c>
      <c r="AE35" s="6">
        <v>844</v>
      </c>
      <c r="AG35" s="6">
        <f t="shared" si="9"/>
        <v>1511</v>
      </c>
      <c r="AH35" s="10"/>
      <c r="AJ35" s="6">
        <v>1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563</v>
      </c>
      <c r="AQ35" s="6">
        <v>838</v>
      </c>
      <c r="AS35" s="6">
        <f t="shared" si="10"/>
        <v>1401</v>
      </c>
      <c r="AT35" s="15"/>
      <c r="AU35" s="6">
        <v>1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465</v>
      </c>
      <c r="BB35" s="6">
        <v>826</v>
      </c>
      <c r="BD35" s="6">
        <f t="shared" si="11"/>
        <v>1291</v>
      </c>
      <c r="BE35" s="15"/>
      <c r="BF35" s="6">
        <v>1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346</v>
      </c>
      <c r="BM35" s="6">
        <v>835</v>
      </c>
      <c r="BN35" s="6">
        <f t="shared" si="12"/>
        <v>1181</v>
      </c>
      <c r="BO35" s="15"/>
      <c r="BP35" s="6">
        <v>1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260</v>
      </c>
      <c r="BW35" s="6">
        <v>811</v>
      </c>
      <c r="BY35" s="6">
        <f t="shared" si="13"/>
        <v>1071</v>
      </c>
    </row>
    <row r="38" spans="1:77" s="7" customFormat="1" x14ac:dyDescent="0.25">
      <c r="A38" s="7" t="s">
        <v>19</v>
      </c>
      <c r="L38" s="20"/>
      <c r="W38" s="20"/>
      <c r="AH38" s="11"/>
      <c r="AT38" s="20"/>
      <c r="BE38" s="20"/>
      <c r="BO38" s="20"/>
    </row>
    <row r="39" spans="1:77" s="7" customFormat="1" x14ac:dyDescent="0.25">
      <c r="A39" s="17"/>
      <c r="B39" s="6" t="s">
        <v>1</v>
      </c>
      <c r="L39" s="17"/>
      <c r="M39" s="6" t="s">
        <v>1</v>
      </c>
      <c r="W39" s="17"/>
      <c r="X39" s="6" t="s">
        <v>1</v>
      </c>
      <c r="AH39" s="11"/>
      <c r="AI39" s="17"/>
      <c r="AJ39" s="6" t="s">
        <v>1</v>
      </c>
      <c r="AT39" s="17"/>
      <c r="AU39" s="6" t="s">
        <v>1</v>
      </c>
      <c r="BE39" s="17"/>
      <c r="BF39" s="6" t="s">
        <v>1</v>
      </c>
      <c r="BO39" s="17"/>
      <c r="BP39" s="6" t="s">
        <v>1</v>
      </c>
    </row>
    <row r="40" spans="1:77" s="7" customFormat="1" x14ac:dyDescent="0.25">
      <c r="A40" s="6" t="s">
        <v>0</v>
      </c>
      <c r="B40" s="16"/>
      <c r="C40" s="7" t="s">
        <v>2</v>
      </c>
      <c r="D40" s="7">
        <v>12</v>
      </c>
      <c r="E40" s="7">
        <v>8</v>
      </c>
      <c r="F40" s="7">
        <v>4</v>
      </c>
      <c r="G40" s="7">
        <v>3</v>
      </c>
      <c r="H40" s="7">
        <v>2</v>
      </c>
      <c r="I40" s="7">
        <v>1</v>
      </c>
      <c r="L40" s="15" t="s">
        <v>0</v>
      </c>
      <c r="M40" s="16"/>
      <c r="N40" s="7" t="s">
        <v>2</v>
      </c>
      <c r="O40" s="7">
        <v>12</v>
      </c>
      <c r="P40" s="7">
        <v>8</v>
      </c>
      <c r="Q40" s="7">
        <v>4</v>
      </c>
      <c r="R40" s="7">
        <v>3</v>
      </c>
      <c r="S40" s="7">
        <v>2</v>
      </c>
      <c r="T40" s="7">
        <v>1</v>
      </c>
      <c r="W40" s="15" t="s">
        <v>0</v>
      </c>
      <c r="X40" s="16"/>
      <c r="Y40" s="7" t="s">
        <v>2</v>
      </c>
      <c r="Z40" s="5">
        <v>12</v>
      </c>
      <c r="AA40" s="5">
        <v>8</v>
      </c>
      <c r="AB40" s="5">
        <v>4</v>
      </c>
      <c r="AC40" s="5">
        <v>3</v>
      </c>
      <c r="AD40" s="5">
        <v>2</v>
      </c>
      <c r="AE40" s="5">
        <v>1</v>
      </c>
      <c r="AF40" s="5"/>
      <c r="AH40" s="11"/>
      <c r="AI40" s="6" t="s">
        <v>0</v>
      </c>
      <c r="AJ40" s="16"/>
      <c r="AK40" s="7" t="s">
        <v>2</v>
      </c>
      <c r="AL40" s="7">
        <v>12</v>
      </c>
      <c r="AM40" s="7">
        <v>8</v>
      </c>
      <c r="AN40" s="7">
        <v>4</v>
      </c>
      <c r="AO40" s="7">
        <v>3</v>
      </c>
      <c r="AP40" s="7">
        <v>2</v>
      </c>
      <c r="AQ40" s="7">
        <v>1</v>
      </c>
      <c r="AT40" s="15" t="s">
        <v>0</v>
      </c>
      <c r="AU40" s="16"/>
      <c r="AV40" s="7" t="s">
        <v>2</v>
      </c>
      <c r="AW40" s="7">
        <v>12</v>
      </c>
      <c r="AX40" s="7">
        <v>8</v>
      </c>
      <c r="AY40" s="7">
        <v>4</v>
      </c>
      <c r="AZ40" s="7">
        <v>3</v>
      </c>
      <c r="BA40" s="7">
        <v>2</v>
      </c>
      <c r="BB40" s="7">
        <v>1</v>
      </c>
      <c r="BE40" s="15" t="s">
        <v>0</v>
      </c>
      <c r="BF40" s="16"/>
      <c r="BG40" s="7" t="s">
        <v>2</v>
      </c>
      <c r="BH40" s="7">
        <v>12</v>
      </c>
      <c r="BI40" s="7">
        <v>8</v>
      </c>
      <c r="BJ40" s="7">
        <v>4</v>
      </c>
      <c r="BK40" s="7">
        <v>3</v>
      </c>
      <c r="BL40" s="7">
        <v>2</v>
      </c>
      <c r="BM40" s="7">
        <v>1</v>
      </c>
      <c r="BO40" s="15" t="s">
        <v>0</v>
      </c>
      <c r="BP40" s="16"/>
      <c r="BQ40" s="7" t="s">
        <v>2</v>
      </c>
      <c r="BR40" s="7">
        <v>12</v>
      </c>
      <c r="BS40" s="7">
        <v>8</v>
      </c>
      <c r="BT40" s="7">
        <v>4</v>
      </c>
      <c r="BU40" s="7">
        <v>3</v>
      </c>
      <c r="BV40" s="7">
        <v>2</v>
      </c>
      <c r="BW40" s="7">
        <v>1</v>
      </c>
    </row>
    <row r="41" spans="1:77" s="7" customFormat="1" x14ac:dyDescent="0.25">
      <c r="B41" s="7" t="s">
        <v>2</v>
      </c>
      <c r="C41" s="7">
        <v>1243</v>
      </c>
      <c r="D41" s="7">
        <v>266</v>
      </c>
      <c r="E41" s="7">
        <v>29</v>
      </c>
      <c r="F41" s="7">
        <v>0</v>
      </c>
      <c r="G41" s="7">
        <v>1</v>
      </c>
      <c r="H41" s="7">
        <v>0</v>
      </c>
      <c r="I41" s="7">
        <v>0</v>
      </c>
      <c r="K41" s="7">
        <f t="shared" ref="K41:K47" si="14">SUM(C41:I41)</f>
        <v>1539</v>
      </c>
      <c r="L41" s="20"/>
      <c r="M41" s="7" t="s">
        <v>2</v>
      </c>
      <c r="N41" s="7">
        <v>1187</v>
      </c>
      <c r="O41" s="7">
        <v>232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V41" s="7">
        <f t="shared" ref="V41:V47" si="15">SUM(N41:T41)</f>
        <v>1419</v>
      </c>
      <c r="W41" s="20"/>
      <c r="X41" s="7" t="s">
        <v>2</v>
      </c>
      <c r="Y41" s="7">
        <v>1131</v>
      </c>
      <c r="Z41" s="7">
        <v>168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G41" s="7">
        <f t="shared" ref="AG41:AG47" si="16">SUM(Y41:AF41)</f>
        <v>1299</v>
      </c>
      <c r="AH41" s="11"/>
      <c r="AJ41" s="7" t="s">
        <v>2</v>
      </c>
      <c r="AK41" s="7">
        <v>1090</v>
      </c>
      <c r="AL41" s="7">
        <v>89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S41" s="7">
        <f t="shared" ref="AS41:AS47" si="17">SUM(AK41:AQ41)</f>
        <v>1179</v>
      </c>
      <c r="AT41" s="20"/>
      <c r="AU41" s="7" t="s">
        <v>2</v>
      </c>
      <c r="AV41" s="7">
        <v>1037</v>
      </c>
      <c r="AW41" s="7">
        <v>22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D41" s="7">
        <f t="shared" ref="BD41:BD47" si="18">SUM(AV41:BB41)</f>
        <v>1059</v>
      </c>
      <c r="BE41" s="20"/>
      <c r="BF41" s="7" t="s">
        <v>2</v>
      </c>
      <c r="BG41" s="7">
        <v>939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f t="shared" ref="BN41:BN47" si="19">SUM(BG41:BM41)</f>
        <v>939</v>
      </c>
      <c r="BO41" s="20"/>
      <c r="BP41" s="7" t="s">
        <v>2</v>
      </c>
      <c r="BQ41" s="7">
        <v>939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Y41" s="7">
        <f t="shared" ref="BY41:BY47" si="20">SUM(BQ41:BW41)</f>
        <v>939</v>
      </c>
    </row>
    <row r="42" spans="1:77" s="7" customFormat="1" x14ac:dyDescent="0.25">
      <c r="B42" s="7">
        <v>12</v>
      </c>
      <c r="C42" s="7">
        <v>66</v>
      </c>
      <c r="D42" s="7">
        <v>1036</v>
      </c>
      <c r="E42" s="7">
        <v>652</v>
      </c>
      <c r="F42" s="7">
        <v>70</v>
      </c>
      <c r="G42" s="7">
        <v>36</v>
      </c>
      <c r="H42" s="7">
        <v>7</v>
      </c>
      <c r="I42" s="7">
        <v>5</v>
      </c>
      <c r="K42" s="7">
        <f t="shared" si="14"/>
        <v>1872</v>
      </c>
      <c r="L42" s="20"/>
      <c r="M42" s="7">
        <v>12</v>
      </c>
      <c r="N42" s="7">
        <v>13</v>
      </c>
      <c r="O42" s="7">
        <v>1017</v>
      </c>
      <c r="P42" s="7">
        <v>674</v>
      </c>
      <c r="Q42" s="7">
        <v>34</v>
      </c>
      <c r="R42" s="7">
        <v>12</v>
      </c>
      <c r="S42" s="7">
        <v>2</v>
      </c>
      <c r="T42" s="7">
        <v>0</v>
      </c>
      <c r="V42" s="7">
        <f t="shared" si="15"/>
        <v>1752</v>
      </c>
      <c r="W42" s="20"/>
      <c r="X42" s="7">
        <v>12</v>
      </c>
      <c r="Y42" s="7">
        <v>0</v>
      </c>
      <c r="Z42" s="7">
        <v>1025</v>
      </c>
      <c r="AA42" s="7">
        <v>601</v>
      </c>
      <c r="AB42" s="7">
        <v>6</v>
      </c>
      <c r="AC42" s="7">
        <v>0</v>
      </c>
      <c r="AD42" s="7">
        <v>0</v>
      </c>
      <c r="AE42" s="7">
        <v>0</v>
      </c>
      <c r="AG42" s="7">
        <f t="shared" si="16"/>
        <v>1632</v>
      </c>
      <c r="AH42" s="11"/>
      <c r="AJ42" s="7">
        <v>12</v>
      </c>
      <c r="AK42" s="7">
        <v>0</v>
      </c>
      <c r="AL42" s="7">
        <v>1011</v>
      </c>
      <c r="AM42" s="7">
        <v>501</v>
      </c>
      <c r="AN42" s="7">
        <v>0</v>
      </c>
      <c r="AO42" s="7">
        <v>0</v>
      </c>
      <c r="AP42" s="7">
        <v>0</v>
      </c>
      <c r="AQ42" s="7">
        <v>0</v>
      </c>
      <c r="AS42" s="7">
        <f t="shared" si="17"/>
        <v>1512</v>
      </c>
      <c r="AT42" s="20"/>
      <c r="AU42" s="7">
        <v>12</v>
      </c>
      <c r="AV42" s="7">
        <v>0</v>
      </c>
      <c r="AW42" s="7">
        <v>988</v>
      </c>
      <c r="AX42" s="7">
        <v>404</v>
      </c>
      <c r="AY42" s="7">
        <v>0</v>
      </c>
      <c r="AZ42" s="7">
        <v>0</v>
      </c>
      <c r="BA42" s="7">
        <v>0</v>
      </c>
      <c r="BB42" s="7">
        <v>0</v>
      </c>
      <c r="BD42" s="7">
        <f t="shared" si="18"/>
        <v>1392</v>
      </c>
      <c r="BE42" s="20"/>
      <c r="BF42" s="7">
        <v>12</v>
      </c>
      <c r="BG42" s="7">
        <v>0</v>
      </c>
      <c r="BH42" s="7">
        <v>968</v>
      </c>
      <c r="BI42" s="7">
        <v>304</v>
      </c>
      <c r="BJ42" s="7">
        <v>0</v>
      </c>
      <c r="BK42" s="7">
        <v>0</v>
      </c>
      <c r="BL42" s="7">
        <v>0</v>
      </c>
      <c r="BM42" s="7">
        <v>0</v>
      </c>
      <c r="BN42" s="7">
        <f t="shared" si="19"/>
        <v>1272</v>
      </c>
      <c r="BO42" s="20"/>
      <c r="BP42" s="7">
        <v>12</v>
      </c>
      <c r="BQ42" s="7">
        <v>0</v>
      </c>
      <c r="BR42" s="7">
        <v>968</v>
      </c>
      <c r="BS42" s="7">
        <v>304</v>
      </c>
      <c r="BT42" s="7">
        <v>0</v>
      </c>
      <c r="BU42" s="7">
        <v>0</v>
      </c>
      <c r="BV42" s="7">
        <v>0</v>
      </c>
      <c r="BW42" s="7">
        <v>0</v>
      </c>
      <c r="BY42" s="7">
        <f t="shared" si="20"/>
        <v>1272</v>
      </c>
    </row>
    <row r="43" spans="1:77" s="7" customFormat="1" x14ac:dyDescent="0.25">
      <c r="B43" s="7">
        <v>8</v>
      </c>
      <c r="C43" s="7">
        <v>83</v>
      </c>
      <c r="D43" s="7">
        <v>319</v>
      </c>
      <c r="E43" s="7">
        <v>920</v>
      </c>
      <c r="F43" s="7">
        <v>280</v>
      </c>
      <c r="G43" s="7">
        <v>45</v>
      </c>
      <c r="H43" s="7">
        <v>12</v>
      </c>
      <c r="I43" s="7">
        <v>0</v>
      </c>
      <c r="K43" s="7">
        <f t="shared" si="14"/>
        <v>1659</v>
      </c>
      <c r="L43" s="20"/>
      <c r="M43" s="7">
        <v>8</v>
      </c>
      <c r="N43" s="7">
        <v>0</v>
      </c>
      <c r="O43" s="7">
        <v>278</v>
      </c>
      <c r="P43" s="7">
        <v>1102</v>
      </c>
      <c r="Q43" s="7">
        <v>232</v>
      </c>
      <c r="R43" s="7">
        <v>6</v>
      </c>
      <c r="S43" s="7">
        <v>0</v>
      </c>
      <c r="T43" s="7">
        <v>0</v>
      </c>
      <c r="V43" s="7">
        <f t="shared" si="15"/>
        <v>1618</v>
      </c>
      <c r="W43" s="20"/>
      <c r="X43" s="7">
        <v>8</v>
      </c>
      <c r="Y43" s="7">
        <v>0</v>
      </c>
      <c r="Z43" s="7">
        <v>242</v>
      </c>
      <c r="AA43" s="7">
        <v>1077</v>
      </c>
      <c r="AB43" s="7">
        <v>229</v>
      </c>
      <c r="AC43" s="7">
        <v>0</v>
      </c>
      <c r="AD43" s="7">
        <v>0</v>
      </c>
      <c r="AE43" s="7">
        <v>0</v>
      </c>
      <c r="AG43" s="7">
        <f t="shared" si="16"/>
        <v>1548</v>
      </c>
      <c r="AH43" s="11"/>
      <c r="AJ43" s="7">
        <v>8</v>
      </c>
      <c r="AK43" s="7">
        <v>0</v>
      </c>
      <c r="AL43" s="7">
        <v>195</v>
      </c>
      <c r="AM43" s="7">
        <v>1067</v>
      </c>
      <c r="AN43" s="7">
        <v>197</v>
      </c>
      <c r="AO43" s="7">
        <v>0</v>
      </c>
      <c r="AP43" s="7">
        <v>0</v>
      </c>
      <c r="AQ43" s="7">
        <v>0</v>
      </c>
      <c r="AS43" s="7">
        <f t="shared" si="17"/>
        <v>1459</v>
      </c>
      <c r="AT43" s="20"/>
      <c r="AU43" s="7">
        <v>8</v>
      </c>
      <c r="AV43" s="7">
        <v>0</v>
      </c>
      <c r="AW43" s="7">
        <v>164</v>
      </c>
      <c r="AX43" s="7">
        <v>1017</v>
      </c>
      <c r="AY43" s="7">
        <v>145</v>
      </c>
      <c r="AZ43" s="7">
        <v>0</v>
      </c>
      <c r="BA43" s="7">
        <v>0</v>
      </c>
      <c r="BB43" s="7">
        <v>0</v>
      </c>
      <c r="BD43" s="7">
        <f t="shared" si="18"/>
        <v>1326</v>
      </c>
      <c r="BE43" s="20"/>
      <c r="BF43" s="7">
        <v>8</v>
      </c>
      <c r="BG43" s="7">
        <v>0</v>
      </c>
      <c r="BH43" s="7">
        <v>164</v>
      </c>
      <c r="BI43" s="7">
        <v>982</v>
      </c>
      <c r="BJ43" s="7">
        <v>61</v>
      </c>
      <c r="BK43" s="7">
        <v>0</v>
      </c>
      <c r="BL43" s="7">
        <v>0</v>
      </c>
      <c r="BM43" s="7">
        <v>0</v>
      </c>
      <c r="BN43" s="7">
        <f t="shared" si="19"/>
        <v>1207</v>
      </c>
      <c r="BO43" s="20"/>
      <c r="BP43" s="7">
        <v>8</v>
      </c>
      <c r="BQ43" s="7">
        <v>0</v>
      </c>
      <c r="BR43" s="7">
        <v>164</v>
      </c>
      <c r="BS43" s="7">
        <v>982</v>
      </c>
      <c r="BT43" s="7">
        <v>61</v>
      </c>
      <c r="BU43" s="7">
        <v>0</v>
      </c>
      <c r="BV43" s="7">
        <v>0</v>
      </c>
      <c r="BW43" s="7">
        <v>0</v>
      </c>
      <c r="BY43" s="7">
        <f t="shared" si="20"/>
        <v>1207</v>
      </c>
    </row>
    <row r="44" spans="1:77" s="7" customFormat="1" x14ac:dyDescent="0.25">
      <c r="B44" s="7">
        <v>4</v>
      </c>
      <c r="C44" s="7">
        <v>0</v>
      </c>
      <c r="D44" s="7">
        <v>26</v>
      </c>
      <c r="E44" s="7">
        <v>41</v>
      </c>
      <c r="F44" s="7">
        <v>1239</v>
      </c>
      <c r="G44" s="7">
        <v>611</v>
      </c>
      <c r="H44" s="7">
        <v>328</v>
      </c>
      <c r="I44" s="7">
        <v>134</v>
      </c>
      <c r="K44" s="7">
        <f t="shared" si="14"/>
        <v>2379</v>
      </c>
      <c r="L44" s="20"/>
      <c r="M44" s="7">
        <v>4</v>
      </c>
      <c r="N44" s="7">
        <v>0</v>
      </c>
      <c r="O44" s="7">
        <v>6</v>
      </c>
      <c r="P44" s="7">
        <v>0</v>
      </c>
      <c r="Q44" s="7">
        <v>1397</v>
      </c>
      <c r="R44" s="7">
        <v>555</v>
      </c>
      <c r="S44" s="7">
        <v>292</v>
      </c>
      <c r="T44" s="7">
        <v>33</v>
      </c>
      <c r="V44" s="7">
        <f t="shared" si="15"/>
        <v>2283</v>
      </c>
      <c r="W44" s="20"/>
      <c r="X44" s="7">
        <v>4</v>
      </c>
      <c r="Y44" s="7">
        <v>0</v>
      </c>
      <c r="Z44" s="7">
        <v>0</v>
      </c>
      <c r="AA44" s="7">
        <v>0</v>
      </c>
      <c r="AB44" s="7">
        <v>1533</v>
      </c>
      <c r="AC44" s="7">
        <v>416</v>
      </c>
      <c r="AD44" s="7">
        <v>201</v>
      </c>
      <c r="AE44" s="7">
        <v>8</v>
      </c>
      <c r="AG44" s="7">
        <f t="shared" si="16"/>
        <v>2158</v>
      </c>
      <c r="AH44" s="11"/>
      <c r="AJ44" s="7">
        <v>4</v>
      </c>
      <c r="AK44" s="7">
        <v>0</v>
      </c>
      <c r="AL44" s="7">
        <v>0</v>
      </c>
      <c r="AM44" s="7">
        <v>0</v>
      </c>
      <c r="AN44" s="7">
        <v>1502</v>
      </c>
      <c r="AO44" s="7">
        <v>403</v>
      </c>
      <c r="AP44" s="7">
        <v>111</v>
      </c>
      <c r="AQ44" s="7">
        <v>0</v>
      </c>
      <c r="AS44" s="7">
        <f t="shared" si="17"/>
        <v>2016</v>
      </c>
      <c r="AT44" s="20"/>
      <c r="AU44" s="7">
        <v>4</v>
      </c>
      <c r="AV44" s="7">
        <v>0</v>
      </c>
      <c r="AW44" s="7">
        <v>0</v>
      </c>
      <c r="AX44" s="7">
        <v>0</v>
      </c>
      <c r="AY44" s="7">
        <v>1445</v>
      </c>
      <c r="AZ44" s="7">
        <v>411</v>
      </c>
      <c r="BA44" s="7">
        <v>0</v>
      </c>
      <c r="BB44" s="7">
        <v>0</v>
      </c>
      <c r="BD44" s="7">
        <f t="shared" si="18"/>
        <v>1856</v>
      </c>
      <c r="BE44" s="20"/>
      <c r="BF44" s="7">
        <v>4</v>
      </c>
      <c r="BG44" s="7">
        <v>0</v>
      </c>
      <c r="BH44" s="7">
        <v>0</v>
      </c>
      <c r="BI44" s="7">
        <v>0</v>
      </c>
      <c r="BJ44" s="7">
        <v>1350</v>
      </c>
      <c r="BK44" s="7">
        <v>346</v>
      </c>
      <c r="BL44" s="7">
        <v>0</v>
      </c>
      <c r="BM44" s="7">
        <v>0</v>
      </c>
      <c r="BN44" s="7">
        <f t="shared" si="19"/>
        <v>1696</v>
      </c>
      <c r="BO44" s="20"/>
      <c r="BP44" s="7">
        <v>4</v>
      </c>
      <c r="BQ44" s="7">
        <v>0</v>
      </c>
      <c r="BR44" s="7">
        <v>0</v>
      </c>
      <c r="BS44" s="7">
        <v>0</v>
      </c>
      <c r="BT44" s="7">
        <v>1350</v>
      </c>
      <c r="BU44" s="7">
        <v>346</v>
      </c>
      <c r="BV44" s="7">
        <v>0</v>
      </c>
      <c r="BW44" s="7">
        <v>0</v>
      </c>
      <c r="BY44" s="7">
        <f t="shared" si="20"/>
        <v>1696</v>
      </c>
    </row>
    <row r="45" spans="1:77" s="7" customFormat="1" x14ac:dyDescent="0.25">
      <c r="B45" s="7">
        <v>3</v>
      </c>
      <c r="C45" s="7">
        <v>12</v>
      </c>
      <c r="D45" s="7">
        <v>39</v>
      </c>
      <c r="E45" s="7">
        <v>6</v>
      </c>
      <c r="F45" s="7">
        <v>437</v>
      </c>
      <c r="G45" s="7">
        <v>555</v>
      </c>
      <c r="H45" s="7">
        <v>512</v>
      </c>
      <c r="I45" s="7">
        <v>270</v>
      </c>
      <c r="K45" s="7">
        <f t="shared" si="14"/>
        <v>1831</v>
      </c>
      <c r="L45" s="20"/>
      <c r="M45" s="7">
        <v>3</v>
      </c>
      <c r="N45" s="7">
        <v>0</v>
      </c>
      <c r="O45" s="7">
        <v>24</v>
      </c>
      <c r="P45" s="7">
        <v>0</v>
      </c>
      <c r="Q45" s="7">
        <v>268</v>
      </c>
      <c r="R45" s="7">
        <v>710</v>
      </c>
      <c r="S45" s="7">
        <v>675</v>
      </c>
      <c r="T45" s="7">
        <v>62</v>
      </c>
      <c r="V45" s="7">
        <f t="shared" si="15"/>
        <v>1739</v>
      </c>
      <c r="W45" s="20"/>
      <c r="X45" s="7">
        <v>3</v>
      </c>
      <c r="Y45" s="7">
        <v>0</v>
      </c>
      <c r="Z45" s="7">
        <v>5</v>
      </c>
      <c r="AA45" s="7">
        <v>0</v>
      </c>
      <c r="AB45" s="7">
        <v>207</v>
      </c>
      <c r="AC45" s="7">
        <v>787</v>
      </c>
      <c r="AD45" s="7">
        <v>615</v>
      </c>
      <c r="AE45" s="7">
        <v>6</v>
      </c>
      <c r="AG45" s="7">
        <f t="shared" si="16"/>
        <v>1620</v>
      </c>
      <c r="AH45" s="11"/>
      <c r="AJ45" s="7">
        <v>3</v>
      </c>
      <c r="AK45" s="7">
        <v>0</v>
      </c>
      <c r="AL45" s="7">
        <v>0</v>
      </c>
      <c r="AM45" s="7">
        <v>0</v>
      </c>
      <c r="AN45" s="7">
        <v>162</v>
      </c>
      <c r="AO45" s="7">
        <v>834</v>
      </c>
      <c r="AP45" s="7">
        <v>527</v>
      </c>
      <c r="AQ45" s="7">
        <v>0</v>
      </c>
      <c r="AS45" s="7">
        <f t="shared" si="17"/>
        <v>1523</v>
      </c>
      <c r="AT45" s="20"/>
      <c r="AU45" s="7">
        <v>3</v>
      </c>
      <c r="AV45" s="7">
        <v>0</v>
      </c>
      <c r="AW45" s="7">
        <v>0</v>
      </c>
      <c r="AX45" s="7">
        <v>0</v>
      </c>
      <c r="AY45" s="7">
        <v>112</v>
      </c>
      <c r="AZ45" s="7">
        <v>850</v>
      </c>
      <c r="BA45" s="7">
        <v>442</v>
      </c>
      <c r="BB45" s="7">
        <v>0</v>
      </c>
      <c r="BD45" s="7">
        <f t="shared" si="18"/>
        <v>1404</v>
      </c>
      <c r="BE45" s="20"/>
      <c r="BF45" s="7">
        <v>3</v>
      </c>
      <c r="BG45" s="7">
        <v>0</v>
      </c>
      <c r="BH45" s="7">
        <v>0</v>
      </c>
      <c r="BI45" s="7">
        <v>0</v>
      </c>
      <c r="BJ45" s="7">
        <v>83</v>
      </c>
      <c r="BK45" s="7">
        <v>855</v>
      </c>
      <c r="BL45" s="7">
        <v>346</v>
      </c>
      <c r="BM45" s="7">
        <v>0</v>
      </c>
      <c r="BN45" s="7">
        <f t="shared" si="19"/>
        <v>1284</v>
      </c>
      <c r="BO45" s="20"/>
      <c r="BP45" s="7">
        <v>3</v>
      </c>
      <c r="BQ45" s="7">
        <v>0</v>
      </c>
      <c r="BR45" s="7">
        <v>0</v>
      </c>
      <c r="BS45" s="7">
        <v>0</v>
      </c>
      <c r="BT45" s="7">
        <v>83</v>
      </c>
      <c r="BU45" s="7">
        <v>855</v>
      </c>
      <c r="BV45" s="7">
        <v>346</v>
      </c>
      <c r="BW45" s="7">
        <v>0</v>
      </c>
      <c r="BY45" s="7">
        <f t="shared" si="20"/>
        <v>1284</v>
      </c>
    </row>
    <row r="46" spans="1:77" s="7" customFormat="1" x14ac:dyDescent="0.25">
      <c r="B46" s="7">
        <v>2</v>
      </c>
      <c r="C46" s="7">
        <v>18</v>
      </c>
      <c r="D46" s="7">
        <v>11</v>
      </c>
      <c r="E46" s="7">
        <v>0</v>
      </c>
      <c r="F46" s="7">
        <v>161</v>
      </c>
      <c r="G46" s="7">
        <v>397</v>
      </c>
      <c r="H46" s="7">
        <v>714</v>
      </c>
      <c r="I46" s="7">
        <v>557</v>
      </c>
      <c r="K46" s="7">
        <f t="shared" si="14"/>
        <v>1858</v>
      </c>
      <c r="L46" s="20"/>
      <c r="M46" s="7">
        <v>2</v>
      </c>
      <c r="N46" s="7">
        <v>0</v>
      </c>
      <c r="O46" s="7">
        <v>5</v>
      </c>
      <c r="P46" s="7">
        <v>0</v>
      </c>
      <c r="Q46" s="7">
        <v>73</v>
      </c>
      <c r="R46" s="7">
        <v>243</v>
      </c>
      <c r="S46" s="7">
        <v>1076</v>
      </c>
      <c r="T46" s="7">
        <v>348</v>
      </c>
      <c r="V46" s="7">
        <f t="shared" si="15"/>
        <v>1745</v>
      </c>
      <c r="W46" s="20"/>
      <c r="X46" s="7">
        <v>2</v>
      </c>
      <c r="Y46" s="7">
        <v>0</v>
      </c>
      <c r="Z46" s="7">
        <v>1</v>
      </c>
      <c r="AA46" s="7">
        <v>0</v>
      </c>
      <c r="AB46" s="7">
        <v>50</v>
      </c>
      <c r="AC46" s="7">
        <v>162</v>
      </c>
      <c r="AD46" s="7">
        <v>1256</v>
      </c>
      <c r="AE46" s="7">
        <v>171</v>
      </c>
      <c r="AG46" s="7">
        <f t="shared" si="16"/>
        <v>1640</v>
      </c>
      <c r="AH46" s="11"/>
      <c r="AJ46" s="7">
        <v>2</v>
      </c>
      <c r="AK46" s="7">
        <v>0</v>
      </c>
      <c r="AL46" s="7">
        <v>0</v>
      </c>
      <c r="AM46" s="7">
        <v>0</v>
      </c>
      <c r="AN46" s="7">
        <v>28</v>
      </c>
      <c r="AO46" s="7">
        <v>64</v>
      </c>
      <c r="AP46" s="7">
        <v>1375</v>
      </c>
      <c r="AQ46" s="7">
        <v>57</v>
      </c>
      <c r="AS46" s="7">
        <f t="shared" si="17"/>
        <v>1524</v>
      </c>
      <c r="AT46" s="20"/>
      <c r="AU46" s="7">
        <v>2</v>
      </c>
      <c r="AV46" s="7">
        <v>0</v>
      </c>
      <c r="AW46" s="7">
        <v>0</v>
      </c>
      <c r="AX46" s="7">
        <v>0</v>
      </c>
      <c r="AY46" s="7">
        <v>9</v>
      </c>
      <c r="AZ46" s="7">
        <v>37</v>
      </c>
      <c r="BA46" s="7">
        <v>1338</v>
      </c>
      <c r="BB46" s="7">
        <v>20</v>
      </c>
      <c r="BD46" s="7">
        <f t="shared" si="18"/>
        <v>1404</v>
      </c>
      <c r="BE46" s="20"/>
      <c r="BF46" s="7">
        <v>2</v>
      </c>
      <c r="BG46" s="7">
        <v>0</v>
      </c>
      <c r="BH46" s="7">
        <v>0</v>
      </c>
      <c r="BI46" s="7">
        <v>0</v>
      </c>
      <c r="BJ46" s="7">
        <v>0</v>
      </c>
      <c r="BK46" s="7">
        <v>26</v>
      </c>
      <c r="BL46" s="7">
        <v>1255</v>
      </c>
      <c r="BM46" s="7">
        <v>3</v>
      </c>
      <c r="BN46" s="7">
        <f t="shared" si="19"/>
        <v>1284</v>
      </c>
      <c r="BO46" s="20"/>
      <c r="BP46" s="7">
        <v>2</v>
      </c>
      <c r="BQ46" s="7">
        <v>0</v>
      </c>
      <c r="BR46" s="7">
        <v>0</v>
      </c>
      <c r="BS46" s="7">
        <v>0</v>
      </c>
      <c r="BT46" s="7">
        <v>0</v>
      </c>
      <c r="BU46" s="7">
        <v>26</v>
      </c>
      <c r="BV46" s="7">
        <v>1255</v>
      </c>
      <c r="BW46" s="7">
        <v>3</v>
      </c>
      <c r="BY46" s="7">
        <f t="shared" si="20"/>
        <v>1284</v>
      </c>
    </row>
    <row r="47" spans="1:77" s="7" customFormat="1" x14ac:dyDescent="0.25">
      <c r="B47" s="7">
        <v>1</v>
      </c>
      <c r="C47" s="7">
        <v>0</v>
      </c>
      <c r="D47" s="7">
        <v>14</v>
      </c>
      <c r="E47" s="7">
        <v>0</v>
      </c>
      <c r="F47" s="7">
        <v>80</v>
      </c>
      <c r="G47" s="7">
        <v>94</v>
      </c>
      <c r="H47" s="7">
        <v>454</v>
      </c>
      <c r="I47" s="7">
        <v>1232</v>
      </c>
      <c r="K47" s="7">
        <f t="shared" si="14"/>
        <v>1874</v>
      </c>
      <c r="L47" s="20"/>
      <c r="M47" s="7">
        <v>1</v>
      </c>
      <c r="N47" s="7">
        <v>0</v>
      </c>
      <c r="O47" s="7">
        <v>1</v>
      </c>
      <c r="P47" s="7">
        <v>0</v>
      </c>
      <c r="Q47" s="7">
        <v>12</v>
      </c>
      <c r="R47" s="7">
        <v>67</v>
      </c>
      <c r="S47" s="7">
        <v>374</v>
      </c>
      <c r="T47" s="7">
        <v>1301</v>
      </c>
      <c r="V47" s="7">
        <f t="shared" si="15"/>
        <v>1755</v>
      </c>
      <c r="W47" s="20"/>
      <c r="X47" s="7">
        <v>1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389</v>
      </c>
      <c r="AE47" s="7">
        <v>1252</v>
      </c>
      <c r="AG47" s="7">
        <f t="shared" si="16"/>
        <v>1641</v>
      </c>
      <c r="AH47" s="11"/>
      <c r="AJ47" s="7">
        <v>1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333</v>
      </c>
      <c r="AQ47" s="7">
        <v>1191</v>
      </c>
      <c r="AS47" s="7">
        <f t="shared" si="17"/>
        <v>1524</v>
      </c>
      <c r="AT47" s="20"/>
      <c r="AU47" s="7">
        <v>1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284</v>
      </c>
      <c r="BB47" s="7">
        <v>1120</v>
      </c>
      <c r="BD47" s="7">
        <f t="shared" si="18"/>
        <v>1404</v>
      </c>
      <c r="BE47" s="20"/>
      <c r="BF47" s="7">
        <v>1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231</v>
      </c>
      <c r="BM47" s="7">
        <v>1053</v>
      </c>
      <c r="BN47" s="7">
        <f t="shared" si="19"/>
        <v>1284</v>
      </c>
      <c r="BO47" s="20"/>
      <c r="BP47" s="7">
        <v>1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231</v>
      </c>
      <c r="BW47" s="7">
        <v>1053</v>
      </c>
      <c r="BY47" s="7">
        <f t="shared" si="20"/>
        <v>1284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FFB3-CAB1-4AF6-B415-9D6BDA437802}">
  <dimension ref="A3:BW71"/>
  <sheetViews>
    <sheetView topLeftCell="A22" workbookViewId="0">
      <selection activeCell="A48" activeCellId="2" sqref="A16:XFD19 A32:XFD35 A48:XFD51"/>
    </sheetView>
  </sheetViews>
  <sheetFormatPr defaultRowHeight="15" x14ac:dyDescent="0.25"/>
  <sheetData>
    <row r="3" spans="1:75" x14ac:dyDescent="0.25">
      <c r="A3" t="s">
        <v>10</v>
      </c>
      <c r="L3" t="s">
        <v>11</v>
      </c>
      <c r="W3" t="s">
        <v>12</v>
      </c>
      <c r="AI3" t="s">
        <v>13</v>
      </c>
      <c r="AT3" t="s">
        <v>14</v>
      </c>
      <c r="BE3" t="s">
        <v>15</v>
      </c>
      <c r="BO3" t="s">
        <v>16</v>
      </c>
    </row>
    <row r="5" spans="1:75" s="5" customFormat="1" x14ac:dyDescent="0.25">
      <c r="A5" s="5" t="s">
        <v>17</v>
      </c>
      <c r="K5" s="9"/>
      <c r="V5" s="9"/>
      <c r="AH5" s="9"/>
      <c r="AS5" s="9"/>
      <c r="BD5" s="9"/>
      <c r="BN5" s="9"/>
    </row>
    <row r="6" spans="1:75" s="5" customFormat="1" x14ac:dyDescent="0.25">
      <c r="A6" s="23"/>
      <c r="B6" s="5" t="s">
        <v>1</v>
      </c>
      <c r="K6" s="9"/>
      <c r="L6" s="23"/>
      <c r="M6" s="5" t="s">
        <v>1</v>
      </c>
      <c r="V6" s="9"/>
      <c r="W6" s="23"/>
      <c r="X6" s="5" t="s">
        <v>1</v>
      </c>
      <c r="AH6" s="9"/>
      <c r="AI6" s="23"/>
      <c r="AJ6" s="5" t="s">
        <v>1</v>
      </c>
      <c r="AS6" s="9"/>
      <c r="AT6" s="23"/>
      <c r="AU6" s="5" t="s">
        <v>1</v>
      </c>
      <c r="BD6" s="9"/>
      <c r="BE6" s="23"/>
      <c r="BF6" s="5" t="s">
        <v>1</v>
      </c>
      <c r="BN6" s="9"/>
      <c r="BO6" s="23"/>
      <c r="BP6" s="5" t="s">
        <v>1</v>
      </c>
    </row>
    <row r="7" spans="1:75" s="5" customFormat="1" x14ac:dyDescent="0.25">
      <c r="A7" s="5" t="s">
        <v>0</v>
      </c>
      <c r="B7" s="24"/>
      <c r="C7" s="5" t="s">
        <v>2</v>
      </c>
      <c r="D7" s="5">
        <v>12</v>
      </c>
      <c r="E7" s="5">
        <v>8</v>
      </c>
      <c r="F7" s="5">
        <v>4</v>
      </c>
      <c r="G7" s="5">
        <v>3</v>
      </c>
      <c r="H7" s="5">
        <v>2</v>
      </c>
      <c r="I7" s="5">
        <v>1</v>
      </c>
      <c r="K7" s="9"/>
      <c r="L7" s="5" t="s">
        <v>0</v>
      </c>
      <c r="M7" s="24"/>
      <c r="N7" s="5" t="s">
        <v>2</v>
      </c>
      <c r="O7" s="5">
        <v>12</v>
      </c>
      <c r="P7" s="5">
        <v>8</v>
      </c>
      <c r="Q7" s="5">
        <v>4</v>
      </c>
      <c r="R7" s="5">
        <v>3</v>
      </c>
      <c r="S7" s="5">
        <v>2</v>
      </c>
      <c r="T7" s="5">
        <v>1</v>
      </c>
      <c r="V7" s="9"/>
      <c r="W7" s="5" t="s">
        <v>0</v>
      </c>
      <c r="X7" s="24"/>
      <c r="Y7" s="5" t="s">
        <v>2</v>
      </c>
      <c r="Z7" s="5">
        <v>12</v>
      </c>
      <c r="AA7" s="5">
        <v>8</v>
      </c>
      <c r="AB7" s="5">
        <v>4</v>
      </c>
      <c r="AC7" s="5">
        <v>3</v>
      </c>
      <c r="AD7" s="5">
        <v>2</v>
      </c>
      <c r="AE7" s="5">
        <v>1</v>
      </c>
      <c r="AH7" s="9"/>
      <c r="AI7" s="5" t="s">
        <v>0</v>
      </c>
      <c r="AJ7" s="24"/>
      <c r="AK7" s="5" t="s">
        <v>2</v>
      </c>
      <c r="AL7" s="5">
        <v>12</v>
      </c>
      <c r="AM7" s="5">
        <v>8</v>
      </c>
      <c r="AN7" s="5">
        <v>4</v>
      </c>
      <c r="AO7" s="5">
        <v>3</v>
      </c>
      <c r="AP7" s="5">
        <v>2</v>
      </c>
      <c r="AQ7" s="5">
        <v>1</v>
      </c>
      <c r="AS7" s="9"/>
      <c r="AT7" s="5" t="s">
        <v>0</v>
      </c>
      <c r="AU7" s="24"/>
      <c r="AV7" s="5" t="s">
        <v>2</v>
      </c>
      <c r="AW7" s="5">
        <v>12</v>
      </c>
      <c r="AX7" s="5">
        <v>8</v>
      </c>
      <c r="AY7" s="5">
        <v>4</v>
      </c>
      <c r="AZ7" s="5">
        <v>3</v>
      </c>
      <c r="BA7" s="5">
        <v>2</v>
      </c>
      <c r="BB7" s="5">
        <v>1</v>
      </c>
      <c r="BD7" s="9"/>
      <c r="BE7" s="5" t="s">
        <v>0</v>
      </c>
      <c r="BF7" s="24"/>
      <c r="BG7" s="5" t="s">
        <v>2</v>
      </c>
      <c r="BH7" s="5">
        <v>12</v>
      </c>
      <c r="BI7" s="5">
        <v>8</v>
      </c>
      <c r="BJ7" s="5">
        <v>4</v>
      </c>
      <c r="BK7" s="5">
        <v>3</v>
      </c>
      <c r="BL7" s="5">
        <v>2</v>
      </c>
      <c r="BM7" s="5">
        <v>1</v>
      </c>
      <c r="BN7" s="9"/>
      <c r="BO7" s="5" t="s">
        <v>0</v>
      </c>
      <c r="BP7" s="24"/>
      <c r="BQ7" s="5" t="s">
        <v>2</v>
      </c>
      <c r="BR7" s="5">
        <v>12</v>
      </c>
      <c r="BS7" s="5">
        <v>8</v>
      </c>
      <c r="BT7" s="5">
        <v>4</v>
      </c>
      <c r="BU7" s="5">
        <v>3</v>
      </c>
      <c r="BV7" s="5">
        <v>2</v>
      </c>
      <c r="BW7" s="5">
        <v>1</v>
      </c>
    </row>
    <row r="8" spans="1:75" s="5" customFormat="1" x14ac:dyDescent="0.25">
      <c r="B8" s="5" t="s">
        <v>2</v>
      </c>
      <c r="C8" s="13">
        <f>Sheet4!C17/Sheet4!K17</f>
        <v>0.99879227053140096</v>
      </c>
      <c r="D8" s="2">
        <f>Sheet4!D17/Sheet4!K17</f>
        <v>0</v>
      </c>
      <c r="E8" s="2">
        <f>Sheet4!E17/Sheet4!K17</f>
        <v>1.2077294685990338E-3</v>
      </c>
      <c r="F8" s="2">
        <f>Sheet4!F17/Sheet4!K17</f>
        <v>0</v>
      </c>
      <c r="G8" s="2">
        <f>Sheet4!G17/Sheet4!K17</f>
        <v>0</v>
      </c>
      <c r="H8" s="2">
        <f>Sheet4!H17/Sheet4!K17</f>
        <v>0</v>
      </c>
      <c r="I8" s="2">
        <f>Sheet4!I17/Sheet4!K17</f>
        <v>0</v>
      </c>
      <c r="K8" s="9"/>
      <c r="M8" s="5" t="s">
        <v>2</v>
      </c>
      <c r="N8" s="13">
        <f>Sheet4!N17/Sheet4!V17</f>
        <v>1</v>
      </c>
      <c r="O8" s="2">
        <f>Sheet4!O17/Sheet4!V17</f>
        <v>0</v>
      </c>
      <c r="P8" s="2">
        <f>Sheet4!P17/Sheet4!V17</f>
        <v>0</v>
      </c>
      <c r="Q8" s="2">
        <f>Sheet4!Q17/Sheet4!V17</f>
        <v>0</v>
      </c>
      <c r="R8" s="2">
        <f>Sheet4!R17/Sheet4!V17</f>
        <v>0</v>
      </c>
      <c r="S8" s="2">
        <f>Sheet4!S17/Sheet4!V17</f>
        <v>0</v>
      </c>
      <c r="T8" s="2">
        <f>Sheet4!T17/Sheet4!V17</f>
        <v>0</v>
      </c>
      <c r="V8" s="9"/>
      <c r="X8" s="5" t="s">
        <v>2</v>
      </c>
      <c r="Y8" s="13">
        <f>Sheet4!Y17/Sheet4!AG17</f>
        <v>1</v>
      </c>
      <c r="Z8" s="2">
        <f>Sheet4!Z17/Sheet4!AG17</f>
        <v>0</v>
      </c>
      <c r="AA8" s="2">
        <f>Sheet4!AA17/Sheet4!AG17</f>
        <v>0</v>
      </c>
      <c r="AB8" s="2">
        <f>Sheet4!AB17/Sheet4!AG17</f>
        <v>0</v>
      </c>
      <c r="AC8" s="2">
        <f>Sheet4!AC17/Sheet4!AG17</f>
        <v>0</v>
      </c>
      <c r="AD8" s="2">
        <f>Sheet4!AD17/Sheet4!AG17</f>
        <v>0</v>
      </c>
      <c r="AE8" s="2">
        <f>Sheet4!AE17/Sheet4!AG17</f>
        <v>0</v>
      </c>
      <c r="AH8" s="9"/>
      <c r="AJ8" s="5" t="s">
        <v>2</v>
      </c>
      <c r="AK8" s="13">
        <f>Sheet4!AK17/Sheet4!AS17</f>
        <v>1</v>
      </c>
      <c r="AL8" s="2">
        <f>Sheet4!AL17/Sheet4!AS17</f>
        <v>0</v>
      </c>
      <c r="AM8" s="2">
        <f>Sheet4!AM17/Sheet4!AS17</f>
        <v>0</v>
      </c>
      <c r="AN8" s="2">
        <f>Sheet4!AN17/Sheet4!AS17</f>
        <v>0</v>
      </c>
      <c r="AO8" s="2">
        <f>Sheet4!AO17/Sheet4!AS17</f>
        <v>0</v>
      </c>
      <c r="AP8" s="2">
        <f>Sheet4!AP17/Sheet4!AS17</f>
        <v>0</v>
      </c>
      <c r="AQ8" s="2">
        <f>Sheet4!AQ17/Sheet4!AS17</f>
        <v>0</v>
      </c>
      <c r="AS8" s="9"/>
      <c r="AU8" s="5" t="s">
        <v>2</v>
      </c>
      <c r="AV8" s="13">
        <f>Sheet4!AV17/Sheet4!BD17</f>
        <v>1</v>
      </c>
      <c r="AW8" s="2">
        <f>Sheet4!AW17/Sheet4!BD17</f>
        <v>0</v>
      </c>
      <c r="AX8" s="2">
        <f>Sheet4!AX17/Sheet4!BD17</f>
        <v>0</v>
      </c>
      <c r="AY8" s="2">
        <f>Sheet4!AY17/Sheet4!BD17</f>
        <v>0</v>
      </c>
      <c r="AZ8" s="2">
        <f>Sheet4!AZ17/Sheet4!BD17</f>
        <v>0</v>
      </c>
      <c r="BA8" s="2">
        <f>Sheet4!BA17/Sheet4!BD17</f>
        <v>0</v>
      </c>
      <c r="BB8" s="2">
        <f>Sheet4!BB17/Sheet4!BD17</f>
        <v>0</v>
      </c>
      <c r="BD8" s="9"/>
      <c r="BF8" s="5" t="s">
        <v>2</v>
      </c>
      <c r="BG8" s="13">
        <f>Sheet4!BG17/Sheet4!BN17</f>
        <v>1</v>
      </c>
      <c r="BH8" s="2">
        <f>Sheet4!BH17/Sheet4!BN17</f>
        <v>0</v>
      </c>
      <c r="BI8" s="2">
        <f>Sheet4!BI17/Sheet4!BN17</f>
        <v>0</v>
      </c>
      <c r="BJ8" s="2">
        <f>Sheet4!BJ17/Sheet4!BN17</f>
        <v>0</v>
      </c>
      <c r="BK8" s="2">
        <f>Sheet4!BK17/Sheet4!BN17</f>
        <v>0</v>
      </c>
      <c r="BL8" s="2">
        <f>Sheet4!BL17/Sheet4!BN17</f>
        <v>0</v>
      </c>
      <c r="BM8" s="2">
        <f>Sheet4!BM17/Sheet4!BN17</f>
        <v>0</v>
      </c>
      <c r="BN8" s="9"/>
      <c r="BP8" s="5" t="s">
        <v>2</v>
      </c>
      <c r="BQ8" s="13">
        <f>Sheet4!BQ17/Sheet4!BY17</f>
        <v>1</v>
      </c>
      <c r="BR8" s="2">
        <f>Sheet4!BR17/Sheet4!BY17</f>
        <v>0</v>
      </c>
      <c r="BS8" s="2">
        <f>Sheet4!BS17/Sheet4!BY17</f>
        <v>0</v>
      </c>
      <c r="BT8" s="2">
        <f>Sheet4!BT17/Sheet4!BY17</f>
        <v>0</v>
      </c>
      <c r="BU8" s="2">
        <f>Sheet4!BU17/Sheet4!BY17</f>
        <v>0</v>
      </c>
      <c r="BV8" s="2">
        <f>Sheet4!BV17/Sheet4!BY17</f>
        <v>0</v>
      </c>
      <c r="BW8" s="2">
        <f>Sheet4!BW17/Sheet4!BY17</f>
        <v>0</v>
      </c>
    </row>
    <row r="9" spans="1:75" s="5" customFormat="1" x14ac:dyDescent="0.25">
      <c r="B9" s="5">
        <v>12</v>
      </c>
      <c r="C9" s="2">
        <f>Sheet4!C18/Sheet4!K18</f>
        <v>0</v>
      </c>
      <c r="D9" s="13">
        <f>Sheet4!D18/Sheet4!K18</f>
        <v>0.51151315789473684</v>
      </c>
      <c r="E9" s="2">
        <f>Sheet4!E18/Sheet4!K18</f>
        <v>0.21162280701754385</v>
      </c>
      <c r="F9" s="2">
        <f>Sheet4!F18/Sheet4!K18</f>
        <v>0.1337719298245614</v>
      </c>
      <c r="G9" s="2">
        <f>Sheet4!G18/Sheet4!K18</f>
        <v>2.7412280701754384E-2</v>
      </c>
      <c r="H9" s="2">
        <f>Sheet4!H18/Sheet4!K18</f>
        <v>4.3859649122807015E-2</v>
      </c>
      <c r="I9" s="2">
        <f>Sheet4!I18/Sheet4!K18</f>
        <v>7.1820175438596492E-2</v>
      </c>
      <c r="K9" s="9"/>
      <c r="M9" s="5">
        <v>12</v>
      </c>
      <c r="N9" s="2">
        <f>Sheet4!N18/Sheet4!V18</f>
        <v>0</v>
      </c>
      <c r="O9" s="13">
        <f>Sheet4!O18/Sheet4!V18</f>
        <v>0.56983568075117375</v>
      </c>
      <c r="P9" s="2">
        <f>Sheet4!P18/Sheet4!V18</f>
        <v>0.26291079812206575</v>
      </c>
      <c r="Q9" s="2">
        <f>Sheet4!Q18/Sheet4!V18</f>
        <v>0.142018779342723</v>
      </c>
      <c r="R9" s="2">
        <f>Sheet4!R18/Sheet4!V18</f>
        <v>1.1737089201877934E-2</v>
      </c>
      <c r="S9" s="2">
        <f>Sheet4!S18/Sheet4!V18</f>
        <v>1.232394366197183E-2</v>
      </c>
      <c r="T9" s="2">
        <f>Sheet4!T18/Sheet4!V18</f>
        <v>1.1737089201877935E-3</v>
      </c>
      <c r="V9" s="9"/>
      <c r="X9" s="5">
        <v>12</v>
      </c>
      <c r="Y9" s="2">
        <f>Sheet4!Y18/Sheet4!AG18</f>
        <v>0</v>
      </c>
      <c r="Z9" s="13">
        <f>Sheet4!Z18/Sheet4!AG18</f>
        <v>0.61805555555555558</v>
      </c>
      <c r="AA9" s="2">
        <f>Sheet4!AA18/Sheet4!AG18</f>
        <v>0.34027777777777779</v>
      </c>
      <c r="AB9" s="2">
        <f>Sheet4!AB18/Sheet4!AG18</f>
        <v>4.1666666666666664E-2</v>
      </c>
      <c r="AC9" s="2">
        <f>Sheet4!AC18/Sheet4!AG18</f>
        <v>0</v>
      </c>
      <c r="AD9" s="2">
        <f>Sheet4!AD18/Sheet4!AG18</f>
        <v>0</v>
      </c>
      <c r="AE9" s="2">
        <f>Sheet4!AE18/Sheet4!AG18</f>
        <v>0</v>
      </c>
      <c r="AH9" s="9"/>
      <c r="AJ9" s="5">
        <v>12</v>
      </c>
      <c r="AK9" s="2">
        <f>Sheet4!AK18/Sheet4!AS18</f>
        <v>0</v>
      </c>
      <c r="AL9" s="13">
        <f>Sheet4!AL18/Sheet4!AS18</f>
        <v>0.61885245901639341</v>
      </c>
      <c r="AM9" s="2">
        <f>Sheet4!AM18/Sheet4!AS18</f>
        <v>0.37158469945355194</v>
      </c>
      <c r="AN9" s="2">
        <f>Sheet4!AN18/Sheet4!AS18</f>
        <v>9.562841530054645E-3</v>
      </c>
      <c r="AO9" s="2">
        <f>Sheet4!AO18/Sheet4!AS18</f>
        <v>0</v>
      </c>
      <c r="AP9" s="2">
        <f>Sheet4!AP18/Sheet4!AS18</f>
        <v>0</v>
      </c>
      <c r="AQ9" s="2">
        <f>Sheet4!AQ18/Sheet4!AS18</f>
        <v>0</v>
      </c>
      <c r="AS9" s="9"/>
      <c r="AU9" s="5">
        <v>12</v>
      </c>
      <c r="AV9" s="2">
        <f>Sheet4!AV18/Sheet4!BD18</f>
        <v>0</v>
      </c>
      <c r="AW9" s="13">
        <f>Sheet4!AW18/Sheet4!BD18</f>
        <v>0.68898809523809523</v>
      </c>
      <c r="AX9" s="2">
        <f>Sheet4!AX18/Sheet4!BD18</f>
        <v>0.31101190476190477</v>
      </c>
      <c r="AY9" s="2">
        <f>Sheet4!AY18/Sheet4!BD18</f>
        <v>0</v>
      </c>
      <c r="AZ9" s="2">
        <f>Sheet4!AZ18/Sheet4!BD18</f>
        <v>0</v>
      </c>
      <c r="BA9" s="2">
        <f>Sheet4!BA18/Sheet4!BD18</f>
        <v>0</v>
      </c>
      <c r="BB9" s="2">
        <f>Sheet4!BB18/Sheet4!BD18</f>
        <v>0</v>
      </c>
      <c r="BD9" s="9"/>
      <c r="BF9" s="5">
        <v>12</v>
      </c>
      <c r="BG9" s="2">
        <f>Sheet4!BG18/Sheet4!BN18</f>
        <v>0</v>
      </c>
      <c r="BH9" s="13">
        <f>Sheet4!BH18/Sheet4!BN18</f>
        <v>0.70261437908496727</v>
      </c>
      <c r="BI9" s="2">
        <f>Sheet4!BI18/Sheet4!BN18</f>
        <v>0.29738562091503268</v>
      </c>
      <c r="BJ9" s="2">
        <f>Sheet4!BJ18/Sheet4!BN18</f>
        <v>0</v>
      </c>
      <c r="BK9" s="2">
        <f>Sheet4!BK18/Sheet4!BN18</f>
        <v>0</v>
      </c>
      <c r="BL9" s="2">
        <f>Sheet4!BL18/Sheet4!BN18</f>
        <v>0</v>
      </c>
      <c r="BM9" s="2">
        <f>Sheet4!BM18/Sheet4!BN18</f>
        <v>0</v>
      </c>
      <c r="BN9" s="9"/>
      <c r="BP9" s="5">
        <v>12</v>
      </c>
      <c r="BQ9" s="2">
        <f>Sheet4!BQ18/Sheet4!BY18</f>
        <v>0</v>
      </c>
      <c r="BR9" s="13">
        <f>Sheet4!BR18/Sheet4!BY18</f>
        <v>0.71557971014492749</v>
      </c>
      <c r="BS9" s="2">
        <f>Sheet4!BS18/Sheet4!BY18</f>
        <v>0.28442028985507245</v>
      </c>
      <c r="BT9" s="2">
        <f>Sheet4!BT18/Sheet4!BY18</f>
        <v>0</v>
      </c>
      <c r="BU9" s="2">
        <f>Sheet4!BU18/Sheet4!BY18</f>
        <v>0</v>
      </c>
      <c r="BV9" s="2">
        <f>Sheet4!BV18/Sheet4!BY18</f>
        <v>0</v>
      </c>
      <c r="BW9" s="2">
        <f>Sheet4!BW18/Sheet4!BY18</f>
        <v>0</v>
      </c>
    </row>
    <row r="10" spans="1:75" s="5" customFormat="1" x14ac:dyDescent="0.25">
      <c r="B10" s="5">
        <v>8</v>
      </c>
      <c r="C10" s="2">
        <f>Sheet4!C19/Sheet4!K19</f>
        <v>0</v>
      </c>
      <c r="D10" s="2">
        <f>Sheet4!D19/Sheet4!K19</f>
        <v>0.14568345323741008</v>
      </c>
      <c r="E10" s="13">
        <f>Sheet4!E19/Sheet4!K19</f>
        <v>0.41966426858513189</v>
      </c>
      <c r="F10" s="2">
        <f>Sheet4!F19/Sheet4!K19</f>
        <v>0.23381294964028776</v>
      </c>
      <c r="G10" s="2">
        <f>Sheet4!G19/Sheet4!K19</f>
        <v>5.935251798561151E-2</v>
      </c>
      <c r="H10" s="2">
        <f>Sheet4!H19/Sheet4!K19</f>
        <v>4.8561151079136694E-2</v>
      </c>
      <c r="I10" s="2">
        <f>Sheet4!I19/Sheet4!K19</f>
        <v>9.2925659472422067E-2</v>
      </c>
      <c r="K10" s="9"/>
      <c r="M10" s="5">
        <v>8</v>
      </c>
      <c r="N10" s="2">
        <f>Sheet4!N19/Sheet4!V19</f>
        <v>0</v>
      </c>
      <c r="O10" s="2">
        <f>Sheet4!O19/Sheet4!V19</f>
        <v>8.2882882882882883E-2</v>
      </c>
      <c r="P10" s="13">
        <f>Sheet4!P19/Sheet4!V19</f>
        <v>0.5561561561561561</v>
      </c>
      <c r="Q10" s="2">
        <f>Sheet4!Q19/Sheet4!V19</f>
        <v>0.28288288288288288</v>
      </c>
      <c r="R10" s="2">
        <f>Sheet4!R19/Sheet4!V19</f>
        <v>2.8228228228228229E-2</v>
      </c>
      <c r="S10" s="2">
        <f>Sheet4!S19/Sheet4!V19</f>
        <v>3.3033033033033031E-2</v>
      </c>
      <c r="T10" s="2">
        <f>Sheet4!T19/Sheet4!V19</f>
        <v>1.6816816816816817E-2</v>
      </c>
      <c r="V10" s="9"/>
      <c r="X10" s="5">
        <v>8</v>
      </c>
      <c r="Y10" s="2">
        <f>Sheet4!Y19/Sheet4!AG19</f>
        <v>0</v>
      </c>
      <c r="Z10" s="2">
        <f>Sheet4!Z19/Sheet4!AG19</f>
        <v>5.0093926111458985E-2</v>
      </c>
      <c r="AA10" s="13">
        <f>Sheet4!AA19/Sheet4!AG19</f>
        <v>0.65873512836568571</v>
      </c>
      <c r="AB10" s="2">
        <f>Sheet4!AB19/Sheet4!AG19</f>
        <v>0.26925485284909206</v>
      </c>
      <c r="AC10" s="2">
        <f>Sheet4!AC19/Sheet4!AG19</f>
        <v>1.9411396368190358E-2</v>
      </c>
      <c r="AD10" s="2">
        <f>Sheet4!AD19/Sheet4!AG19</f>
        <v>2.5046963055729492E-3</v>
      </c>
      <c r="AE10" s="2">
        <f>Sheet4!AE19/Sheet4!AG19</f>
        <v>0</v>
      </c>
      <c r="AH10" s="9"/>
      <c r="AJ10" s="5">
        <v>8</v>
      </c>
      <c r="AK10" s="2">
        <f>Sheet4!AK19/Sheet4!AS19</f>
        <v>0</v>
      </c>
      <c r="AL10" s="2">
        <f>Sheet4!AL19/Sheet4!AS19</f>
        <v>2.1404682274247491E-2</v>
      </c>
      <c r="AM10" s="13">
        <f>Sheet4!AM19/Sheet4!AS19</f>
        <v>0.73913043478260865</v>
      </c>
      <c r="AN10" s="2">
        <f>Sheet4!AN19/Sheet4!AS19</f>
        <v>0.2394648829431438</v>
      </c>
      <c r="AO10" s="2">
        <f>Sheet4!AO19/Sheet4!AS19</f>
        <v>0</v>
      </c>
      <c r="AP10" s="2">
        <f>Sheet4!AP19/Sheet4!AS19</f>
        <v>0</v>
      </c>
      <c r="AQ10" s="2">
        <f>Sheet4!AQ19/Sheet4!AS19</f>
        <v>0</v>
      </c>
      <c r="AS10" s="9"/>
      <c r="AU10" s="5">
        <v>8</v>
      </c>
      <c r="AV10" s="2">
        <f>Sheet4!AV19/Sheet4!BD19</f>
        <v>0</v>
      </c>
      <c r="AW10" s="2">
        <f>Sheet4!AW19/Sheet4!BD19</f>
        <v>6.5264684554024654E-3</v>
      </c>
      <c r="AX10" s="13">
        <f>Sheet4!AX19/Sheet4!BD19</f>
        <v>0.8194343727338651</v>
      </c>
      <c r="AY10" s="2">
        <f>Sheet4!AY19/Sheet4!BD19</f>
        <v>0.17403915881073242</v>
      </c>
      <c r="AZ10" s="2">
        <f>Sheet4!AZ19/Sheet4!BD19</f>
        <v>0</v>
      </c>
      <c r="BA10" s="2">
        <f>Sheet4!BA19/Sheet4!BD19</f>
        <v>0</v>
      </c>
      <c r="BB10" s="2">
        <f>Sheet4!BB19/Sheet4!BD19</f>
        <v>0</v>
      </c>
      <c r="BD10" s="9"/>
      <c r="BF10" s="5">
        <v>8</v>
      </c>
      <c r="BG10" s="2">
        <f>Sheet4!BG19/Sheet4!BN19</f>
        <v>0</v>
      </c>
      <c r="BH10" s="2">
        <f>Sheet4!BH19/Sheet4!BN19</f>
        <v>3.1695721077654518E-3</v>
      </c>
      <c r="BI10" s="13">
        <f>Sheet4!BI19/Sheet4!BN19</f>
        <v>0.87242472266244053</v>
      </c>
      <c r="BJ10" s="2">
        <f>Sheet4!BJ19/Sheet4!BN19</f>
        <v>0.12440570522979398</v>
      </c>
      <c r="BK10" s="2">
        <f>Sheet4!BK19/Sheet4!BN19</f>
        <v>0</v>
      </c>
      <c r="BL10" s="2">
        <f>Sheet4!BL19/Sheet4!BN19</f>
        <v>0</v>
      </c>
      <c r="BM10" s="2">
        <f>Sheet4!BM19/Sheet4!BN19</f>
        <v>0</v>
      </c>
      <c r="BN10" s="9"/>
      <c r="BP10" s="5">
        <v>8</v>
      </c>
      <c r="BQ10" s="2">
        <f>Sheet4!BQ19/Sheet4!BY19</f>
        <v>0</v>
      </c>
      <c r="BR10" s="2">
        <f>Sheet4!BR19/Sheet4!BY19</f>
        <v>4.3630017452006981E-3</v>
      </c>
      <c r="BS10" s="13">
        <f>Sheet4!BS19/Sheet4!BY19</f>
        <v>0.93019197207678883</v>
      </c>
      <c r="BT10" s="2">
        <f>Sheet4!BT19/Sheet4!BY19</f>
        <v>6.5445026178010471E-2</v>
      </c>
      <c r="BU10" s="2">
        <f>Sheet4!BU19/Sheet4!BY19</f>
        <v>0</v>
      </c>
      <c r="BV10" s="2">
        <f>Sheet4!BV19/Sheet4!BY19</f>
        <v>0</v>
      </c>
      <c r="BW10" s="2">
        <f>Sheet4!BW19/Sheet4!BY19</f>
        <v>0</v>
      </c>
    </row>
    <row r="11" spans="1:75" s="5" customFormat="1" x14ac:dyDescent="0.25">
      <c r="B11" s="5">
        <v>4</v>
      </c>
      <c r="C11" s="2">
        <f>Sheet4!C20/Sheet4!K20</f>
        <v>0</v>
      </c>
      <c r="D11" s="2">
        <f>Sheet4!D20/Sheet4!K20</f>
        <v>4.2670337233310394E-2</v>
      </c>
      <c r="E11" s="2">
        <f>Sheet4!E20/Sheet4!K20</f>
        <v>0.1307639366827254</v>
      </c>
      <c r="F11" s="13">
        <f>Sheet4!F20/Sheet4!K20</f>
        <v>0.32002752924982797</v>
      </c>
      <c r="G11" s="2">
        <f>Sheet4!G20/Sheet4!K20</f>
        <v>0.12801101169993118</v>
      </c>
      <c r="H11" s="2">
        <f>Sheet4!H20/Sheet4!K20</f>
        <v>0.1672401927047488</v>
      </c>
      <c r="I11" s="2">
        <f>Sheet4!I20/Sheet4!K20</f>
        <v>0.21128699242945631</v>
      </c>
      <c r="K11" s="9"/>
      <c r="M11" s="5">
        <v>4</v>
      </c>
      <c r="N11" s="2">
        <f>Sheet4!N20/Sheet4!V20</f>
        <v>0</v>
      </c>
      <c r="O11" s="2">
        <f>Sheet4!O20/Sheet4!V20</f>
        <v>1.1830201809324982E-2</v>
      </c>
      <c r="P11" s="2">
        <f>Sheet4!P20/Sheet4!V20</f>
        <v>0.15309672929714682</v>
      </c>
      <c r="Q11" s="13">
        <f>Sheet4!Q20/Sheet4!V20</f>
        <v>0.50452331245650661</v>
      </c>
      <c r="R11" s="2">
        <f>Sheet4!R20/Sheet4!V20</f>
        <v>0.11691022964509394</v>
      </c>
      <c r="S11" s="2">
        <f>Sheet4!S20/Sheet4!V20</f>
        <v>0.12317327766179541</v>
      </c>
      <c r="T11" s="2">
        <f>Sheet4!T20/Sheet4!V20</f>
        <v>9.0466249130132223E-2</v>
      </c>
      <c r="V11" s="9"/>
      <c r="X11" s="5">
        <v>4</v>
      </c>
      <c r="Y11" s="2">
        <f>Sheet4!Y20/Sheet4!AG20</f>
        <v>0</v>
      </c>
      <c r="Z11" s="2">
        <f>Sheet4!Z20/Sheet4!AG20</f>
        <v>7.3746312684365781E-3</v>
      </c>
      <c r="AA11" s="2">
        <f>Sheet4!AA20/Sheet4!AG20</f>
        <v>9.7345132743362831E-2</v>
      </c>
      <c r="AB11" s="13">
        <f>Sheet4!AB20/Sheet4!AG20</f>
        <v>0.64380530973451322</v>
      </c>
      <c r="AC11" s="2">
        <f>Sheet4!AC20/Sheet4!AG20</f>
        <v>0.10250737463126844</v>
      </c>
      <c r="AD11" s="2">
        <f>Sheet4!AD20/Sheet4!AG20</f>
        <v>0.11946902654867257</v>
      </c>
      <c r="AE11" s="2">
        <f>Sheet4!AE20/Sheet4!AG20</f>
        <v>2.9498525073746312E-2</v>
      </c>
      <c r="AH11" s="9"/>
      <c r="AJ11" s="5">
        <v>4</v>
      </c>
      <c r="AK11" s="2">
        <f>Sheet4!AK20/Sheet4!AS20</f>
        <v>0</v>
      </c>
      <c r="AL11" s="2">
        <f>Sheet4!AL20/Sheet4!AS20</f>
        <v>0</v>
      </c>
      <c r="AM11" s="2">
        <f>Sheet4!AM20/Sheet4!AS20</f>
        <v>6.9047619047619052E-2</v>
      </c>
      <c r="AN11" s="13">
        <f>Sheet4!AN20/Sheet4!AS20</f>
        <v>0.74365079365079367</v>
      </c>
      <c r="AO11" s="2">
        <f>Sheet4!AO20/Sheet4!AS20</f>
        <v>8.5714285714285715E-2</v>
      </c>
      <c r="AP11" s="2">
        <f>Sheet4!AP20/Sheet4!AS20</f>
        <v>9.7619047619047619E-2</v>
      </c>
      <c r="AQ11" s="2">
        <f>Sheet4!AQ20/Sheet4!AS20</f>
        <v>3.968253968253968E-3</v>
      </c>
      <c r="AS11" s="9"/>
      <c r="AU11" s="5">
        <v>4</v>
      </c>
      <c r="AV11" s="2">
        <f>Sheet4!AV20/Sheet4!BD20</f>
        <v>0</v>
      </c>
      <c r="AW11" s="2">
        <f>Sheet4!AW20/Sheet4!BD20</f>
        <v>0</v>
      </c>
      <c r="AX11" s="2">
        <f>Sheet4!AX20/Sheet4!BD20</f>
        <v>4.3965517241379308E-2</v>
      </c>
      <c r="AY11" s="13">
        <f>Sheet4!AY20/Sheet4!BD20</f>
        <v>0.8318965517241379</v>
      </c>
      <c r="AZ11" s="2">
        <f>Sheet4!AZ20/Sheet4!BD20</f>
        <v>3.793103448275862E-2</v>
      </c>
      <c r="BA11" s="2">
        <f>Sheet4!BA20/Sheet4!BD20</f>
        <v>8.2758620689655171E-2</v>
      </c>
      <c r="BB11" s="2">
        <f>Sheet4!BB20/Sheet4!BD20</f>
        <v>3.4482758620689655E-3</v>
      </c>
      <c r="BD11" s="9"/>
      <c r="BF11" s="5">
        <v>4</v>
      </c>
      <c r="BG11" s="2">
        <f>Sheet4!BG20/Sheet4!BN20</f>
        <v>0</v>
      </c>
      <c r="BH11" s="2">
        <f>Sheet4!BH20/Sheet4!BN20</f>
        <v>0</v>
      </c>
      <c r="BI11" s="2">
        <f>Sheet4!BI20/Sheet4!BN20</f>
        <v>1.3207547169811321E-2</v>
      </c>
      <c r="BJ11" s="13">
        <f>Sheet4!BJ20/Sheet4!BN20</f>
        <v>0.90283018867924525</v>
      </c>
      <c r="BK11" s="2">
        <f>Sheet4!BK20/Sheet4!BN20</f>
        <v>1.8867924528301886E-2</v>
      </c>
      <c r="BL11" s="2">
        <f>Sheet4!BL20/Sheet4!BN20</f>
        <v>6.5094339622641509E-2</v>
      </c>
      <c r="BM11" s="2">
        <f>Sheet4!BM20/Sheet4!BN20</f>
        <v>0</v>
      </c>
      <c r="BN11" s="9"/>
      <c r="BP11" s="5">
        <v>4</v>
      </c>
      <c r="BQ11" s="2">
        <f>Sheet4!BQ20/Sheet4!BY20</f>
        <v>0</v>
      </c>
      <c r="BR11" s="2">
        <f>Sheet4!BR20/Sheet4!BY20</f>
        <v>0</v>
      </c>
      <c r="BS11" s="2">
        <f>Sheet4!BS20/Sheet4!BY20</f>
        <v>0</v>
      </c>
      <c r="BT11" s="13">
        <f>Sheet4!BT20/Sheet4!BY20</f>
        <v>0.95</v>
      </c>
      <c r="BU11" s="2">
        <f>Sheet4!BU20/Sheet4!BY20</f>
        <v>8.3333333333333332E-3</v>
      </c>
      <c r="BV11" s="2">
        <f>Sheet4!BV20/Sheet4!BY20</f>
        <v>4.1666666666666664E-2</v>
      </c>
      <c r="BW11" s="2">
        <f>Sheet4!BW20/Sheet4!BY20</f>
        <v>0</v>
      </c>
    </row>
    <row r="12" spans="1:75" s="5" customFormat="1" x14ac:dyDescent="0.25">
      <c r="B12" s="5">
        <v>3</v>
      </c>
      <c r="C12" s="2">
        <f>Sheet4!C21/Sheet4!K21</f>
        <v>0</v>
      </c>
      <c r="D12" s="2">
        <f>Sheet4!D21/Sheet4!K21</f>
        <v>6.420545746388443E-3</v>
      </c>
      <c r="E12" s="2">
        <f>Sheet4!E21/Sheet4!K21</f>
        <v>4.6548956661316213E-2</v>
      </c>
      <c r="F12" s="14">
        <f>Sheet4!F21/Sheet4!K21</f>
        <v>0.28464419475655428</v>
      </c>
      <c r="G12" s="13">
        <f>Sheet4!G21/Sheet4!K21</f>
        <v>0.20224719101123595</v>
      </c>
      <c r="H12" s="2">
        <f>Sheet4!H21/Sheet4!K21</f>
        <v>0.20331728196896737</v>
      </c>
      <c r="I12" s="2">
        <f>Sheet4!I21/Sheet4!K21</f>
        <v>0.2568218298555377</v>
      </c>
      <c r="K12" s="9"/>
      <c r="M12" s="5">
        <v>3</v>
      </c>
      <c r="N12" s="2">
        <f>Sheet4!N21/Sheet4!V21</f>
        <v>0</v>
      </c>
      <c r="O12" s="2">
        <f>Sheet4!O21/Sheet4!V21</f>
        <v>0</v>
      </c>
      <c r="P12" s="2">
        <f>Sheet4!P21/Sheet4!V21</f>
        <v>9.1324200913242004E-3</v>
      </c>
      <c r="Q12" s="2">
        <f>Sheet4!Q21/Sheet4!V21</f>
        <v>0.38242009132420091</v>
      </c>
      <c r="R12" s="13">
        <f>Sheet4!R21/Sheet4!V21</f>
        <v>0.25970319634703198</v>
      </c>
      <c r="S12" s="2">
        <f>Sheet4!S21/Sheet4!V21</f>
        <v>0.23573059360730594</v>
      </c>
      <c r="T12" s="2">
        <f>Sheet4!T21/Sheet4!V21</f>
        <v>0.11301369863013698</v>
      </c>
      <c r="V12" s="9"/>
      <c r="X12" s="5">
        <v>3</v>
      </c>
      <c r="Y12" s="2">
        <f>Sheet4!Y21/Sheet4!AG21</f>
        <v>0</v>
      </c>
      <c r="Z12" s="2">
        <f>Sheet4!Z21/Sheet4!AG21</f>
        <v>0</v>
      </c>
      <c r="AA12" s="2">
        <f>Sheet4!AA21/Sheet4!AG21</f>
        <v>0</v>
      </c>
      <c r="AB12" s="2">
        <f>Sheet4!AB21/Sheet4!AG21</f>
        <v>0.34742647058823528</v>
      </c>
      <c r="AC12" s="13">
        <f>Sheet4!AC21/Sheet4!AG21</f>
        <v>0.31495098039215685</v>
      </c>
      <c r="AD12" s="2">
        <f>Sheet4!AD21/Sheet4!AG21</f>
        <v>0.27267156862745096</v>
      </c>
      <c r="AE12" s="2">
        <f>Sheet4!AE21/Sheet4!AG21</f>
        <v>6.4950980392156868E-2</v>
      </c>
      <c r="AH12" s="9"/>
      <c r="AJ12" s="5">
        <v>3</v>
      </c>
      <c r="AK12" s="2">
        <f>Sheet4!AK21/Sheet4!AS21</f>
        <v>0</v>
      </c>
      <c r="AL12" s="2">
        <f>Sheet4!AL21/Sheet4!AS21</f>
        <v>0</v>
      </c>
      <c r="AM12" s="2">
        <f>Sheet4!AM21/Sheet4!AS21</f>
        <v>0</v>
      </c>
      <c r="AN12" s="2">
        <f>Sheet4!AN21/Sheet4!AS21</f>
        <v>0.27777777777777779</v>
      </c>
      <c r="AO12" s="13">
        <f>Sheet4!AO21/Sheet4!AS21</f>
        <v>0.3306878306878307</v>
      </c>
      <c r="AP12" s="2">
        <f>Sheet4!AP21/Sheet4!AS21</f>
        <v>0.35449735449735448</v>
      </c>
      <c r="AQ12" s="2">
        <f>Sheet4!AQ21/Sheet4!AS21</f>
        <v>3.7037037037037035E-2</v>
      </c>
      <c r="AS12" s="9"/>
      <c r="AU12" s="5">
        <v>3</v>
      </c>
      <c r="AV12" s="2">
        <f>Sheet4!AV21/Sheet4!BD21</f>
        <v>0</v>
      </c>
      <c r="AW12" s="2">
        <f>Sheet4!AW21/Sheet4!BD21</f>
        <v>0</v>
      </c>
      <c r="AX12" s="2">
        <f>Sheet4!AX21/Sheet4!BD21</f>
        <v>0</v>
      </c>
      <c r="AY12" s="2">
        <f>Sheet4!AY21/Sheet4!BD21</f>
        <v>0.23706896551724138</v>
      </c>
      <c r="AZ12" s="13">
        <f>Sheet4!AZ21/Sheet4!BD21</f>
        <v>0.3204022988505747</v>
      </c>
      <c r="BA12" s="2">
        <f>Sheet4!BA21/Sheet4!BD21</f>
        <v>0.4238505747126437</v>
      </c>
      <c r="BB12" s="2">
        <f>Sheet4!BB21/Sheet4!BD21</f>
        <v>1.8678160919540231E-2</v>
      </c>
      <c r="BD12" s="9"/>
      <c r="BF12" s="5">
        <v>3</v>
      </c>
      <c r="BG12" s="2">
        <f>Sheet4!BG21/Sheet4!BN21</f>
        <v>0</v>
      </c>
      <c r="BH12" s="2">
        <f>Sheet4!BH21/Sheet4!BN21</f>
        <v>0</v>
      </c>
      <c r="BI12" s="2">
        <f>Sheet4!BI21/Sheet4!BN21</f>
        <v>0</v>
      </c>
      <c r="BJ12" s="2">
        <f>Sheet4!BJ21/Sheet4!BN21</f>
        <v>0.25550314465408808</v>
      </c>
      <c r="BK12" s="13">
        <f>Sheet4!BK21/Sheet4!BN21</f>
        <v>0.30424528301886794</v>
      </c>
      <c r="BL12" s="14">
        <f>Sheet4!BL21/Sheet4!BN21</f>
        <v>0.44025157232704404</v>
      </c>
      <c r="BM12" s="2">
        <f>Sheet4!BM21/Sheet4!BN21</f>
        <v>0</v>
      </c>
      <c r="BN12" s="9"/>
      <c r="BP12" s="5">
        <v>3</v>
      </c>
      <c r="BQ12" s="2">
        <f>Sheet4!BQ21/Sheet4!BY21</f>
        <v>0</v>
      </c>
      <c r="BR12" s="2">
        <f>Sheet4!BR21/Sheet4!BY21</f>
        <v>0</v>
      </c>
      <c r="BS12" s="2">
        <f>Sheet4!BS21/Sheet4!BY21</f>
        <v>0</v>
      </c>
      <c r="BT12" s="2">
        <f>Sheet4!BT21/Sheet4!BY21</f>
        <v>0.21961805555555555</v>
      </c>
      <c r="BU12" s="13">
        <f>Sheet4!BU21/Sheet4!BY21</f>
        <v>0.3125</v>
      </c>
      <c r="BV12" s="14">
        <f>Sheet4!BV21/Sheet4!BY21</f>
        <v>0.46788194444444442</v>
      </c>
      <c r="BW12" s="2">
        <f>Sheet4!BW21/Sheet4!BY21</f>
        <v>0</v>
      </c>
    </row>
    <row r="13" spans="1:75" s="5" customFormat="1" x14ac:dyDescent="0.25">
      <c r="B13" s="5">
        <v>2</v>
      </c>
      <c r="C13" s="2">
        <f>Sheet4!C22/Sheet4!K22</f>
        <v>0</v>
      </c>
      <c r="D13" s="2">
        <f>Sheet4!D22/Sheet4!K22</f>
        <v>7.874015748031496E-3</v>
      </c>
      <c r="E13" s="2">
        <f>Sheet4!E22/Sheet4!K22</f>
        <v>2.3622047244094488E-2</v>
      </c>
      <c r="F13" s="2">
        <f>Sheet4!F22/Sheet4!K22</f>
        <v>9.9737532808398949E-2</v>
      </c>
      <c r="G13" s="2">
        <f>Sheet4!G22/Sheet4!K22</f>
        <v>0.15879265091863518</v>
      </c>
      <c r="H13" s="13">
        <f>Sheet4!H22/Sheet4!K22</f>
        <v>0.20209973753280841</v>
      </c>
      <c r="I13" s="2">
        <f>Sheet4!I22/Sheet4!K22</f>
        <v>0.50787401574803148</v>
      </c>
      <c r="K13" s="9"/>
      <c r="M13" s="5">
        <v>2</v>
      </c>
      <c r="N13" s="2">
        <f>Sheet4!N22/Sheet4!V22</f>
        <v>0</v>
      </c>
      <c r="O13" s="2">
        <f>Sheet4!O22/Sheet4!V22</f>
        <v>2.7662517289073307E-3</v>
      </c>
      <c r="P13" s="2">
        <f>Sheet4!P22/Sheet4!V22</f>
        <v>9.6818810511756573E-3</v>
      </c>
      <c r="Q13" s="2">
        <f>Sheet4!Q22/Sheet4!V22</f>
        <v>6.2240663900414939E-2</v>
      </c>
      <c r="R13" s="2">
        <f>Sheet4!R22/Sheet4!V22</f>
        <v>0.19225449515905949</v>
      </c>
      <c r="S13" s="13">
        <f>Sheet4!S22/Sheet4!V22</f>
        <v>0.34993084370677729</v>
      </c>
      <c r="T13" s="14">
        <f>Sheet4!T22/Sheet4!V22</f>
        <v>0.38312586445366531</v>
      </c>
      <c r="V13" s="9"/>
      <c r="X13" s="5">
        <v>2</v>
      </c>
      <c r="Y13" s="2">
        <f>Sheet4!Y22/Sheet4!AG22</f>
        <v>0</v>
      </c>
      <c r="Z13" s="2">
        <f>Sheet4!Z22/Sheet4!AG22</f>
        <v>4.4313146233382573E-3</v>
      </c>
      <c r="AA13" s="2">
        <f>Sheet4!AA22/Sheet4!AG22</f>
        <v>5.9084194977843431E-3</v>
      </c>
      <c r="AB13" s="2">
        <f>Sheet4!AB22/Sheet4!AG22</f>
        <v>6.0561299852289516E-2</v>
      </c>
      <c r="AC13" s="2">
        <f>Sheet4!AC22/Sheet4!AG22</f>
        <v>0.22451994091580502</v>
      </c>
      <c r="AD13" s="13">
        <f>Sheet4!AD22/Sheet4!AG22</f>
        <v>0.35893648449039883</v>
      </c>
      <c r="AE13" s="2">
        <f>Sheet4!AE22/Sheet4!AG22</f>
        <v>0.34564254062038402</v>
      </c>
      <c r="AH13" s="9"/>
      <c r="AJ13" s="5">
        <v>2</v>
      </c>
      <c r="AK13" s="2">
        <f>Sheet4!AK22/Sheet4!AS22</f>
        <v>0</v>
      </c>
      <c r="AL13" s="2">
        <f>Sheet4!AL22/Sheet4!AS22</f>
        <v>0</v>
      </c>
      <c r="AM13" s="2">
        <f>Sheet4!AM22/Sheet4!AS22</f>
        <v>2.0472440944881889E-2</v>
      </c>
      <c r="AN13" s="2">
        <f>Sheet4!AN22/Sheet4!AS22</f>
        <v>5.5118110236220472E-2</v>
      </c>
      <c r="AO13" s="2">
        <f>Sheet4!AO22/Sheet4!AS22</f>
        <v>0.24881889763779527</v>
      </c>
      <c r="AP13" s="13">
        <f>Sheet4!AP22/Sheet4!AS22</f>
        <v>0.37952755905511809</v>
      </c>
      <c r="AQ13" s="2">
        <f>Sheet4!AQ22/Sheet4!AS22</f>
        <v>0.29606299212598425</v>
      </c>
      <c r="AS13" s="9"/>
      <c r="AU13" s="5">
        <v>2</v>
      </c>
      <c r="AV13" s="2">
        <f>Sheet4!AV22/Sheet4!BD22</f>
        <v>0</v>
      </c>
      <c r="AW13" s="2">
        <f>Sheet4!AW22/Sheet4!BD22</f>
        <v>0</v>
      </c>
      <c r="AX13" s="2">
        <f>Sheet4!AX22/Sheet4!BD22</f>
        <v>1.3675213675213675E-2</v>
      </c>
      <c r="AY13" s="2">
        <f>Sheet4!AY22/Sheet4!BD22</f>
        <v>6.6666666666666666E-2</v>
      </c>
      <c r="AZ13" s="2">
        <f>Sheet4!AZ22/Sheet4!BD22</f>
        <v>0.24102564102564103</v>
      </c>
      <c r="BA13" s="13">
        <f>Sheet4!BA22/Sheet4!BD22</f>
        <v>0.40512820512820513</v>
      </c>
      <c r="BB13" s="2">
        <f>Sheet4!BB22/Sheet4!BD22</f>
        <v>0.27350427350427353</v>
      </c>
      <c r="BD13" s="9"/>
      <c r="BF13" s="5">
        <v>2</v>
      </c>
      <c r="BG13" s="2">
        <f>Sheet4!BG22/Sheet4!BN22</f>
        <v>0</v>
      </c>
      <c r="BH13" s="2">
        <f>Sheet4!BH22/Sheet4!BN22</f>
        <v>0</v>
      </c>
      <c r="BI13" s="2">
        <f>Sheet4!BI22/Sheet4!BN22</f>
        <v>0</v>
      </c>
      <c r="BJ13" s="2">
        <f>Sheet4!BJ22/Sheet4!BN22</f>
        <v>8.0373831775700941E-2</v>
      </c>
      <c r="BK13" s="2">
        <f>Sheet4!BK22/Sheet4!BN22</f>
        <v>0.30654205607476637</v>
      </c>
      <c r="BL13" s="13">
        <f>Sheet4!BL22/Sheet4!BN22</f>
        <v>0.36822429906542054</v>
      </c>
      <c r="BM13" s="2">
        <f>Sheet4!BM22/Sheet4!BN22</f>
        <v>0.24485981308411214</v>
      </c>
      <c r="BN13" s="9"/>
      <c r="BP13" s="5">
        <v>2</v>
      </c>
      <c r="BQ13" s="2">
        <f>Sheet4!BQ22/Sheet4!BY22</f>
        <v>0</v>
      </c>
      <c r="BR13" s="2">
        <f>Sheet4!BR22/Sheet4!BY22</f>
        <v>0</v>
      </c>
      <c r="BS13" s="2">
        <f>Sheet4!BS22/Sheet4!BY22</f>
        <v>0</v>
      </c>
      <c r="BT13" s="2">
        <f>Sheet4!BT22/Sheet4!BY22</f>
        <v>5.5670103092783509E-2</v>
      </c>
      <c r="BU13" s="2">
        <f>Sheet4!BU22/Sheet4!BY22</f>
        <v>0.34845360824742266</v>
      </c>
      <c r="BV13" s="13">
        <f>Sheet4!BV22/Sheet4!BY22</f>
        <v>0.34432989690721649</v>
      </c>
      <c r="BW13" s="2">
        <f>Sheet4!BW22/Sheet4!BY22</f>
        <v>0.25154639175257731</v>
      </c>
    </row>
    <row r="14" spans="1:75" s="5" customFormat="1" x14ac:dyDescent="0.25">
      <c r="B14" s="5">
        <v>1</v>
      </c>
      <c r="C14" s="2">
        <f>Sheet4!C23/Sheet4!K23</f>
        <v>0</v>
      </c>
      <c r="D14" s="2">
        <f>Sheet4!D23/Sheet4!K23</f>
        <v>0</v>
      </c>
      <c r="E14" s="2">
        <f>Sheet4!E23/Sheet4!K23</f>
        <v>0</v>
      </c>
      <c r="F14" s="2">
        <f>Sheet4!F23/Sheet4!K23</f>
        <v>3.5256410256410256E-2</v>
      </c>
      <c r="G14" s="2">
        <f>Sheet4!G23/Sheet4!K23</f>
        <v>0.14903846153846154</v>
      </c>
      <c r="H14" s="2">
        <f>Sheet4!H23/Sheet4!K23</f>
        <v>0.19444444444444445</v>
      </c>
      <c r="I14" s="13">
        <f>Sheet4!I23/Sheet4!K23</f>
        <v>0.62126068376068377</v>
      </c>
      <c r="K14" s="9"/>
      <c r="M14" s="5">
        <v>1</v>
      </c>
      <c r="N14" s="2">
        <f>Sheet4!N23/Sheet4!V23</f>
        <v>0</v>
      </c>
      <c r="O14" s="2">
        <f>Sheet4!O23/Sheet4!V23</f>
        <v>0</v>
      </c>
      <c r="P14" s="2">
        <f>Sheet4!P23/Sheet4!V23</f>
        <v>0</v>
      </c>
      <c r="Q14" s="2">
        <f>Sheet4!Q23/Sheet4!V23</f>
        <v>0</v>
      </c>
      <c r="R14" s="2">
        <f>Sheet4!R23/Sheet4!V23</f>
        <v>0.14554794520547945</v>
      </c>
      <c r="S14" s="2">
        <f>Sheet4!S23/Sheet4!V23</f>
        <v>0.24657534246575341</v>
      </c>
      <c r="T14" s="13">
        <f>Sheet4!T23/Sheet4!V23</f>
        <v>0.60787671232876717</v>
      </c>
      <c r="V14" s="9"/>
      <c r="X14" s="5">
        <v>1</v>
      </c>
      <c r="Y14" s="2">
        <f>Sheet4!Y23/Sheet4!AG23</f>
        <v>0</v>
      </c>
      <c r="Z14" s="2">
        <f>Sheet4!Z23/Sheet4!AG23</f>
        <v>0</v>
      </c>
      <c r="AA14" s="2">
        <f>Sheet4!AA23/Sheet4!AG23</f>
        <v>0</v>
      </c>
      <c r="AB14" s="2">
        <f>Sheet4!AB23/Sheet4!AG23</f>
        <v>0</v>
      </c>
      <c r="AC14" s="2">
        <f>Sheet4!AC23/Sheet4!AG23</f>
        <v>0.12316176470588236</v>
      </c>
      <c r="AD14" s="2">
        <f>Sheet4!AD23/Sheet4!AG23</f>
        <v>0.10294117647058823</v>
      </c>
      <c r="AE14" s="13">
        <f>Sheet4!AE23/Sheet4!AG23</f>
        <v>0.77389705882352944</v>
      </c>
      <c r="AH14" s="9"/>
      <c r="AJ14" s="5">
        <v>1</v>
      </c>
      <c r="AK14" s="2">
        <f>Sheet4!AK23/Sheet4!AS23</f>
        <v>0</v>
      </c>
      <c r="AL14" s="2">
        <f>Sheet4!AL23/Sheet4!AS23</f>
        <v>0</v>
      </c>
      <c r="AM14" s="2">
        <f>Sheet4!AM23/Sheet4!AS23</f>
        <v>0</v>
      </c>
      <c r="AN14" s="2">
        <f>Sheet4!AN23/Sheet4!AS23</f>
        <v>0</v>
      </c>
      <c r="AO14" s="2">
        <f>Sheet4!AO23/Sheet4!AS23</f>
        <v>0.1164021164021164</v>
      </c>
      <c r="AP14" s="2">
        <f>Sheet4!AP23/Sheet4!AS23</f>
        <v>7.1428571428571425E-2</v>
      </c>
      <c r="AQ14" s="13">
        <f>Sheet4!AQ23/Sheet4!AS23</f>
        <v>0.81216931216931221</v>
      </c>
      <c r="AS14" s="9"/>
      <c r="AU14" s="5">
        <v>1</v>
      </c>
      <c r="AV14" s="2">
        <f>Sheet4!AV23/Sheet4!BD23</f>
        <v>0</v>
      </c>
      <c r="AW14" s="2">
        <f>Sheet4!AW23/Sheet4!BD23</f>
        <v>0</v>
      </c>
      <c r="AX14" s="2">
        <f>Sheet4!AX23/Sheet4!BD23</f>
        <v>0</v>
      </c>
      <c r="AY14" s="2">
        <f>Sheet4!AY23/Sheet4!BD23</f>
        <v>0</v>
      </c>
      <c r="AZ14" s="2">
        <f>Sheet4!AZ23/Sheet4!BD23</f>
        <v>0.13505747126436782</v>
      </c>
      <c r="BA14" s="2">
        <f>Sheet4!BA23/Sheet4!BD23</f>
        <v>3.4482758620689655E-2</v>
      </c>
      <c r="BB14" s="13">
        <f>Sheet4!BB23/Sheet4!BD23</f>
        <v>0.83045977011494254</v>
      </c>
      <c r="BD14" s="9"/>
      <c r="BF14" s="5">
        <v>1</v>
      </c>
      <c r="BG14" s="2">
        <f>Sheet4!BG23/Sheet4!BN23</f>
        <v>0</v>
      </c>
      <c r="BH14" s="2">
        <f>Sheet4!BH23/Sheet4!BN23</f>
        <v>0</v>
      </c>
      <c r="BI14" s="2">
        <f>Sheet4!BI23/Sheet4!BN23</f>
        <v>0</v>
      </c>
      <c r="BJ14" s="2">
        <f>Sheet4!BJ23/Sheet4!BN23</f>
        <v>0</v>
      </c>
      <c r="BK14" s="2">
        <f>Sheet4!BK23/Sheet4!BN23</f>
        <v>0.15172955974842767</v>
      </c>
      <c r="BL14" s="2">
        <f>Sheet4!BL23/Sheet4!BN23</f>
        <v>1.4937106918238994E-2</v>
      </c>
      <c r="BM14" s="13">
        <f>Sheet4!BM23/Sheet4!BN23</f>
        <v>0.83333333333333337</v>
      </c>
      <c r="BN14" s="9"/>
      <c r="BP14" s="5">
        <v>1</v>
      </c>
      <c r="BQ14" s="2">
        <f>Sheet4!BQ23/Sheet4!BY23</f>
        <v>0</v>
      </c>
      <c r="BR14" s="2">
        <f>Sheet4!BR23/Sheet4!BY23</f>
        <v>0</v>
      </c>
      <c r="BS14" s="2">
        <f>Sheet4!BS23/Sheet4!BY23</f>
        <v>0</v>
      </c>
      <c r="BT14" s="2">
        <f>Sheet4!BT23/Sheet4!BY23</f>
        <v>0</v>
      </c>
      <c r="BU14" s="2">
        <f>Sheet4!BU23/Sheet4!BY23</f>
        <v>0.1345486111111111</v>
      </c>
      <c r="BV14" s="2">
        <f>Sheet4!BV23/Sheet4!BY23</f>
        <v>0</v>
      </c>
      <c r="BW14" s="13">
        <f>Sheet4!BW23/Sheet4!BY23</f>
        <v>0.86545138888888884</v>
      </c>
    </row>
    <row r="15" spans="1:75" x14ac:dyDescent="0.25">
      <c r="C15" s="3"/>
      <c r="D15" s="3"/>
      <c r="E15" s="3"/>
      <c r="F15" s="3"/>
      <c r="G15" s="3"/>
      <c r="H15" s="3"/>
      <c r="I15" s="3"/>
      <c r="J15" s="3"/>
      <c r="K15" s="8"/>
      <c r="V15" s="8"/>
      <c r="AH15" s="8"/>
      <c r="AS15" s="8"/>
      <c r="BD15" s="8"/>
      <c r="BN15" s="8"/>
    </row>
    <row r="16" spans="1:75" x14ac:dyDescent="0.25">
      <c r="B16" t="s">
        <v>3</v>
      </c>
      <c r="C16" s="4">
        <f xml:space="preserve"> SUM(C8,D9,E10,F11,G12,H13,I14)/7</f>
        <v>0.46794354836654656</v>
      </c>
      <c r="E16" s="3"/>
      <c r="F16" s="3"/>
      <c r="G16" s="3"/>
      <c r="H16" s="3"/>
      <c r="I16" s="3"/>
      <c r="J16" s="3"/>
      <c r="K16" s="8"/>
      <c r="M16" t="s">
        <v>3</v>
      </c>
      <c r="N16" s="4">
        <f xml:space="preserve"> SUM(N8,O9,P10,Q11,R12,S13,T14)/7</f>
        <v>0.5497179859637733</v>
      </c>
      <c r="V16" s="8"/>
      <c r="X16" t="s">
        <v>3</v>
      </c>
      <c r="Y16" s="4">
        <f xml:space="preserve"> SUM(Y8,Z9,AA10,AB11,AC12,AD13,AE14)/7</f>
        <v>0.62405435962311995</v>
      </c>
      <c r="AH16" s="8"/>
      <c r="AJ16" t="s">
        <v>3</v>
      </c>
      <c r="AK16" s="4">
        <f xml:space="preserve"> SUM(AK8,AL9,AM10,AN11,AO12,AP13,AQ14)/7</f>
        <v>0.66057405562315097</v>
      </c>
      <c r="AS16" s="8"/>
      <c r="AU16" t="s">
        <v>3</v>
      </c>
      <c r="AV16" s="4">
        <f xml:space="preserve"> SUM(AV8,AW9,AX10,AY11,AZ12,BA13,BB14)/7</f>
        <v>0.69947275625568861</v>
      </c>
      <c r="BD16" s="8"/>
      <c r="BF16" t="s">
        <v>3</v>
      </c>
      <c r="BG16" s="4">
        <f xml:space="preserve"> SUM(BG8,BH9,BI10,BJ11,BK12,BL13,BM14)/7</f>
        <v>0.71195317226346777</v>
      </c>
      <c r="BN16" s="8"/>
      <c r="BP16" t="s">
        <v>3</v>
      </c>
      <c r="BQ16" s="4">
        <f xml:space="preserve"> SUM(BQ8,BR9,BS10,BT11,BU12,BV13,BW14)/7</f>
        <v>0.73115042400254582</v>
      </c>
    </row>
    <row r="17" spans="1:75" x14ac:dyDescent="0.25">
      <c r="B17" t="s">
        <v>4</v>
      </c>
      <c r="C17" s="4">
        <f>SUM(E11:G11,C8,C9:E9,D10:F10,F12:H12,G13:I13,H14:I14)/7</f>
        <v>0.78208165495433668</v>
      </c>
      <c r="E17" s="3"/>
      <c r="F17" s="3"/>
      <c r="G17" s="3"/>
      <c r="H17" s="3"/>
      <c r="I17" s="3"/>
      <c r="J17" s="3"/>
      <c r="K17" s="8"/>
      <c r="M17" t="s">
        <v>4</v>
      </c>
      <c r="N17" s="4">
        <f>SUM(P11:R11,N8,N9:P9,O10:Q10,Q12:S12,R13:T13,S14:T14)/7</f>
        <v>0.88383083022663889</v>
      </c>
      <c r="V17" s="8"/>
      <c r="X17" t="s">
        <v>4</v>
      </c>
      <c r="Y17" s="4">
        <f>SUM(AA11:AC11,Y8,Y9:AA9,Z10:AB10,AB12:AD12,AC13:AE13,AD14:AE14)/7</f>
        <v>0.93158018267103748</v>
      </c>
      <c r="AH17" s="8"/>
      <c r="AJ17" t="s">
        <v>4</v>
      </c>
      <c r="AK17" s="4">
        <f>SUM(AM11:AO11,AK8,AK9:AM9,AL10:AN10,AN12:AP12,AO13:AQ13,AP14:AQ14)/7</f>
        <v>0.95140287889462682</v>
      </c>
      <c r="AS17" s="8"/>
      <c r="AU17" t="s">
        <v>4</v>
      </c>
      <c r="AV17" s="4">
        <f>SUM(AX11:AZ11,AV8,AV9:AX9,AW10:AY10,AY12:BA12,AZ13:BB13,BA14:BB14)/7</f>
        <v>0.95424508441749833</v>
      </c>
      <c r="BD17" s="8"/>
      <c r="BF17" t="s">
        <v>4</v>
      </c>
      <c r="BG17" s="4">
        <f>SUM(BI11:BK11,BG8,BG9:BI9,BH10:BJ10,BJ12:BL12,BK13:BM13,BL14:BM14)/7</f>
        <v>0.95754318126474725</v>
      </c>
      <c r="BN17" s="8"/>
      <c r="BP17" t="s">
        <v>4</v>
      </c>
      <c r="BQ17" s="4">
        <f>SUM(BS11:BU11,BQ8,BQ9:BS9,BR10:BT10,BT12:BV12,BU13:BW13,BV14:BW14)/7</f>
        <v>0.96687351701849111</v>
      </c>
    </row>
    <row r="18" spans="1:75" x14ac:dyDescent="0.25">
      <c r="B18" t="s">
        <v>5</v>
      </c>
      <c r="C18" s="4">
        <f>SUM(C8:E8,C9:F9,C10:G10,D11:H11,E12:I12,F13:I13,G14:I14)/7</f>
        <v>0.9187087246801291</v>
      </c>
      <c r="E18" s="3"/>
      <c r="F18" s="3"/>
      <c r="G18" s="3"/>
      <c r="H18" s="3"/>
      <c r="I18" s="3"/>
      <c r="J18" s="3"/>
      <c r="K18" s="8"/>
      <c r="M18" t="s">
        <v>5</v>
      </c>
      <c r="N18" s="4">
        <f>SUM(N8:P8,N9:Q9,N10:R10,O11:S11,P12:T12,Q13:T13,R14:T14)/7</f>
        <v>0.97457157520798532</v>
      </c>
      <c r="V18" s="8"/>
      <c r="X18" t="s">
        <v>5</v>
      </c>
      <c r="Y18" s="4">
        <f>SUM(Y8:AA8,Y9:AB9,Y10:AC10,Z11:AD11,AA12:AE12,AB13:AE13,AC14:AE14)/7</f>
        <v>0.99395100635707956</v>
      </c>
      <c r="AH18" s="8"/>
      <c r="AJ18" t="s">
        <v>5</v>
      </c>
      <c r="AK18" s="4">
        <f>SUM(AK8:AM8,AK9:AN9,AK10:AO10,AL11:AP11,AM12:AQ12,AN13:AQ13,AO14:AQ14)/7</f>
        <v>0.99650847215526628</v>
      </c>
      <c r="AS18" s="8"/>
      <c r="AU18" t="s">
        <v>5</v>
      </c>
      <c r="AV18" s="4">
        <f>SUM(AV8:AX8,AV9:AY9,AV10:AZ10,AW11:BA11,AX12:BB12,AY13:BB13,AZ14:BB14)/7</f>
        <v>0.99755378720895982</v>
      </c>
      <c r="BD18" s="8"/>
      <c r="BF18" t="s">
        <v>5</v>
      </c>
      <c r="BG18" s="4">
        <f>SUM(BG8:BI8,BG9:BJ9,BG10:BK10,BH11:BL11,BI12:BM12,BJ13:BM13,BK14:BM14)/7</f>
        <v>1</v>
      </c>
      <c r="BN18" s="8"/>
      <c r="BP18" t="s">
        <v>5</v>
      </c>
      <c r="BQ18" s="4">
        <f>SUM(BQ8:BS8,BQ9:BT9,BQ10:BU10,BR11:BV11,BS12:BW12,BT13:BW13,BU14:BW14)/7</f>
        <v>0.99999999999999978</v>
      </c>
    </row>
    <row r="19" spans="1:75" x14ac:dyDescent="0.25">
      <c r="B19" t="s">
        <v>25</v>
      </c>
      <c r="C19" s="4">
        <f>SUM(F8:I8,G9:I9,H10:I10,I11,C11,C12:D12,C13:E13,C14:F14)/7</f>
        <v>8.1291275319871084E-2</v>
      </c>
      <c r="E19" s="3"/>
      <c r="F19" s="3"/>
      <c r="G19" s="3"/>
      <c r="H19" s="3"/>
      <c r="I19" s="3"/>
      <c r="J19" s="3"/>
      <c r="K19" s="8"/>
      <c r="M19" t="s">
        <v>25</v>
      </c>
      <c r="N19" s="4">
        <f>SUM(Q8:T8,R9:T9,S10:T10,T11,N11,N12:O12,N13:P13,N14:Q14)/7</f>
        <v>2.5428424792014657E-2</v>
      </c>
      <c r="V19" s="8"/>
      <c r="X19" t="s">
        <v>25</v>
      </c>
      <c r="Y19" s="4">
        <f>SUM(AB8:AE8,AC9:AE9,AD10:AE10,AE11,Y11,Y12:Z12,Y13:AA13,Y14:AB14)/7</f>
        <v>6.0489936429202655E-3</v>
      </c>
      <c r="AH19" s="8"/>
      <c r="AJ19" t="s">
        <v>25</v>
      </c>
      <c r="AK19" s="4">
        <f>SUM(AN8:AQ8,AO9:AQ9,AP10:AQ10,AQ11,AK11,AK12:AL12,AK13:AM13,AK14:AN14)/7</f>
        <v>3.4915278447336939E-3</v>
      </c>
      <c r="AS19" s="8"/>
      <c r="AU19" t="s">
        <v>25</v>
      </c>
      <c r="AV19" s="4">
        <f>SUM(AY8:BB8,AZ9:BB9,BA10:BB10,BB11,AV11,AV12:AW12,AV13:AX13,AV14:AY14)/7</f>
        <v>2.4462127910403774E-3</v>
      </c>
      <c r="BD19" s="8"/>
      <c r="BF19" t="s">
        <v>25</v>
      </c>
      <c r="BG19" s="4">
        <f>SUM(BJ8:BM8,BK9:BM9,BL10:BM10,BM11,BG11,BG12:BH12,BG13:BI13,BG14:BJ14)/7</f>
        <v>0</v>
      </c>
      <c r="BN19" s="8"/>
      <c r="BP19" t="s">
        <v>25</v>
      </c>
      <c r="BQ19" s="4">
        <f>SUM(BT8:BW8,BU9:BW9,BV10:BW10,BW11,BQ11,BQ12:BR12,BQ13:BS13,BQ14:BT14)/7</f>
        <v>0</v>
      </c>
    </row>
    <row r="20" spans="1:75" x14ac:dyDescent="0.25">
      <c r="K20" s="8"/>
      <c r="V20" s="8"/>
      <c r="AH20" s="8"/>
      <c r="AS20" s="8"/>
      <c r="BD20" s="8"/>
      <c r="BN20" s="8"/>
    </row>
    <row r="21" spans="1:75" s="6" customFormat="1" x14ac:dyDescent="0.25">
      <c r="A21" s="6" t="s">
        <v>18</v>
      </c>
      <c r="K21" s="10"/>
      <c r="V21" s="10"/>
      <c r="AH21" s="10"/>
      <c r="AS21" s="10"/>
      <c r="BD21" s="10"/>
      <c r="BN21" s="10"/>
    </row>
    <row r="22" spans="1:75" s="6" customFormat="1" x14ac:dyDescent="0.25">
      <c r="A22" s="17"/>
      <c r="B22" s="6" t="s">
        <v>1</v>
      </c>
      <c r="K22" s="10"/>
      <c r="L22" s="17"/>
      <c r="M22" s="6" t="s">
        <v>1</v>
      </c>
      <c r="V22" s="10"/>
      <c r="W22" s="17"/>
      <c r="X22" s="6" t="s">
        <v>1</v>
      </c>
      <c r="AH22" s="10"/>
      <c r="AI22" s="17"/>
      <c r="AJ22" s="6" t="s">
        <v>1</v>
      </c>
      <c r="AS22" s="10"/>
      <c r="AT22" s="17"/>
      <c r="AU22" s="6" t="s">
        <v>1</v>
      </c>
      <c r="BD22" s="10"/>
      <c r="BE22" s="17"/>
      <c r="BF22" s="6" t="s">
        <v>1</v>
      </c>
      <c r="BN22" s="10"/>
      <c r="BO22" s="17"/>
      <c r="BP22" s="6" t="s">
        <v>1</v>
      </c>
    </row>
    <row r="23" spans="1:75" s="6" customFormat="1" x14ac:dyDescent="0.25">
      <c r="A23" s="6" t="s">
        <v>0</v>
      </c>
      <c r="B23" s="16"/>
      <c r="C23" s="6" t="s">
        <v>2</v>
      </c>
      <c r="D23" s="6">
        <v>12</v>
      </c>
      <c r="E23" s="6">
        <v>8</v>
      </c>
      <c r="F23" s="6">
        <v>4</v>
      </c>
      <c r="G23" s="6">
        <v>3</v>
      </c>
      <c r="H23" s="6">
        <v>2</v>
      </c>
      <c r="I23" s="6">
        <v>1</v>
      </c>
      <c r="K23" s="10"/>
      <c r="L23" s="6" t="s">
        <v>0</v>
      </c>
      <c r="M23" s="16"/>
      <c r="N23" s="6" t="s">
        <v>2</v>
      </c>
      <c r="O23" s="6">
        <v>12</v>
      </c>
      <c r="P23" s="6">
        <v>8</v>
      </c>
      <c r="Q23" s="6">
        <v>4</v>
      </c>
      <c r="R23" s="6">
        <v>3</v>
      </c>
      <c r="S23" s="6">
        <v>2</v>
      </c>
      <c r="T23" s="6">
        <v>1</v>
      </c>
      <c r="V23" s="10"/>
      <c r="W23" s="6" t="s">
        <v>0</v>
      </c>
      <c r="X23" s="16"/>
      <c r="Y23" s="6" t="s">
        <v>2</v>
      </c>
      <c r="Z23" s="7">
        <v>12</v>
      </c>
      <c r="AA23" s="7">
        <v>8</v>
      </c>
      <c r="AB23" s="7">
        <v>4</v>
      </c>
      <c r="AC23" s="7">
        <v>3</v>
      </c>
      <c r="AD23" s="7">
        <v>2</v>
      </c>
      <c r="AE23" s="7">
        <v>1</v>
      </c>
      <c r="AF23" s="7"/>
      <c r="AH23" s="10"/>
      <c r="AI23" s="6" t="s">
        <v>0</v>
      </c>
      <c r="AJ23" s="16"/>
      <c r="AK23" s="6" t="s">
        <v>2</v>
      </c>
      <c r="AL23" s="6">
        <v>12</v>
      </c>
      <c r="AM23" s="6">
        <v>8</v>
      </c>
      <c r="AN23" s="6">
        <v>4</v>
      </c>
      <c r="AO23" s="6">
        <v>3</v>
      </c>
      <c r="AP23" s="6">
        <v>2</v>
      </c>
      <c r="AQ23" s="6">
        <v>1</v>
      </c>
      <c r="AS23" s="10"/>
      <c r="AT23" s="6" t="s">
        <v>0</v>
      </c>
      <c r="AU23" s="16"/>
      <c r="AV23" s="6" t="s">
        <v>2</v>
      </c>
      <c r="AW23" s="6">
        <v>12</v>
      </c>
      <c r="AX23" s="6">
        <v>8</v>
      </c>
      <c r="AY23" s="6">
        <v>4</v>
      </c>
      <c r="AZ23" s="6">
        <v>3</v>
      </c>
      <c r="BA23" s="6">
        <v>2</v>
      </c>
      <c r="BB23" s="6">
        <v>1</v>
      </c>
      <c r="BD23" s="10"/>
      <c r="BE23" s="6" t="s">
        <v>0</v>
      </c>
      <c r="BF23" s="16"/>
      <c r="BG23" s="6" t="s">
        <v>2</v>
      </c>
      <c r="BH23" s="6">
        <v>12</v>
      </c>
      <c r="BI23" s="6">
        <v>8</v>
      </c>
      <c r="BJ23" s="6">
        <v>4</v>
      </c>
      <c r="BK23" s="6">
        <v>3</v>
      </c>
      <c r="BL23" s="6">
        <v>2</v>
      </c>
      <c r="BM23" s="6">
        <v>1</v>
      </c>
      <c r="BN23" s="10"/>
      <c r="BO23" s="6" t="s">
        <v>0</v>
      </c>
      <c r="BP23" s="16"/>
      <c r="BQ23" s="6" t="s">
        <v>2</v>
      </c>
      <c r="BR23" s="6">
        <v>12</v>
      </c>
      <c r="BS23" s="6">
        <v>8</v>
      </c>
      <c r="BT23" s="6">
        <v>4</v>
      </c>
      <c r="BU23" s="6">
        <v>3</v>
      </c>
      <c r="BV23" s="6">
        <v>2</v>
      </c>
      <c r="BW23" s="6">
        <v>1</v>
      </c>
    </row>
    <row r="24" spans="1:75" s="6" customFormat="1" x14ac:dyDescent="0.25">
      <c r="B24" s="6" t="s">
        <v>2</v>
      </c>
      <c r="C24" s="13">
        <f>Sheet4!C29/Sheet4!K29</f>
        <v>0.87820983125458552</v>
      </c>
      <c r="D24" s="2">
        <f>Sheet4!D29/Sheet4!K29</f>
        <v>6.9699192956713132E-2</v>
      </c>
      <c r="E24" s="2">
        <f>Sheet4!E29/Sheet4!K29</f>
        <v>2.0542920029347028E-2</v>
      </c>
      <c r="F24" s="2">
        <f>Sheet4!F29/Sheet4!K29</f>
        <v>1.0271460014673514E-2</v>
      </c>
      <c r="G24" s="2">
        <f>Sheet4!G29/Sheet4!K29</f>
        <v>5.1357300073367569E-3</v>
      </c>
      <c r="H24" s="2">
        <f>Sheet4!H29/Sheet4!K29</f>
        <v>2.2010271460014674E-3</v>
      </c>
      <c r="I24" s="2">
        <f>Sheet4!I29/Sheet4!K29</f>
        <v>1.3939838591342627E-2</v>
      </c>
      <c r="K24" s="10"/>
      <c r="M24" s="6" t="s">
        <v>2</v>
      </c>
      <c r="N24" s="13">
        <f>Sheet4!N29/Sheet4!V29</f>
        <v>0.94009584664536738</v>
      </c>
      <c r="O24" s="2">
        <f>Sheet4!O29/Sheet4!V29</f>
        <v>5.9904153354632589E-2</v>
      </c>
      <c r="P24" s="2">
        <f>Sheet4!P29/Sheet4!V29</f>
        <v>0</v>
      </c>
      <c r="Q24" s="2">
        <f>Sheet4!Q29/Sheet4!V29</f>
        <v>0</v>
      </c>
      <c r="R24" s="2">
        <f>Sheet4!R29/Sheet4!V29</f>
        <v>0</v>
      </c>
      <c r="S24" s="2">
        <f>Sheet4!S29/Sheet4!V29</f>
        <v>0</v>
      </c>
      <c r="T24" s="2">
        <f>Sheet4!T29/Sheet4!V29</f>
        <v>0</v>
      </c>
      <c r="V24" s="10"/>
      <c r="X24" s="6" t="s">
        <v>2</v>
      </c>
      <c r="Y24" s="13">
        <f>Sheet4!Y29/Sheet4!AG29</f>
        <v>0.99569707401032703</v>
      </c>
      <c r="Z24" s="2">
        <f>Sheet4!Z29/Sheet4!AG29</f>
        <v>4.3029259896729772E-3</v>
      </c>
      <c r="AA24" s="2">
        <f>Sheet4!AA29/Sheet4!AG29</f>
        <v>0</v>
      </c>
      <c r="AB24" s="2">
        <f>Sheet4!AB29/Sheet4!AG29</f>
        <v>0</v>
      </c>
      <c r="AC24" s="2">
        <f>Sheet4!AC29/Sheet4!AG29</f>
        <v>0</v>
      </c>
      <c r="AD24" s="2">
        <f>Sheet4!AD29/Sheet4!AG29</f>
        <v>0</v>
      </c>
      <c r="AE24" s="2">
        <f>Sheet4!AE29/Sheet4!AG29</f>
        <v>0</v>
      </c>
      <c r="AH24" s="10"/>
      <c r="AJ24" s="6" t="s">
        <v>2</v>
      </c>
      <c r="AK24" s="13">
        <f>Sheet4!AK29/Sheet4!AS29</f>
        <v>1</v>
      </c>
      <c r="AL24" s="2">
        <f>Sheet4!AL29/Sheet4!AS29</f>
        <v>0</v>
      </c>
      <c r="AM24" s="2">
        <f>Sheet4!AM29/Sheet4!AS29</f>
        <v>0</v>
      </c>
      <c r="AN24" s="2">
        <f>Sheet4!AN29/Sheet4!AS29</f>
        <v>0</v>
      </c>
      <c r="AO24" s="2">
        <f>Sheet4!AO29/Sheet4!AS29</f>
        <v>0</v>
      </c>
      <c r="AP24" s="2">
        <f>Sheet4!AP29/Sheet4!AS29</f>
        <v>0</v>
      </c>
      <c r="AQ24" s="2">
        <f>Sheet4!AQ29/Sheet4!AS29</f>
        <v>0</v>
      </c>
      <c r="AS24" s="10"/>
      <c r="AU24" s="6" t="s">
        <v>2</v>
      </c>
      <c r="AV24" s="13">
        <f>Sheet4!AV29/Sheet4!BD29</f>
        <v>1</v>
      </c>
      <c r="AW24" s="2">
        <f>Sheet4!AW29/Sheet4!BD29</f>
        <v>0</v>
      </c>
      <c r="AX24" s="2">
        <f>Sheet4!AX29/Sheet4!BD29</f>
        <v>0</v>
      </c>
      <c r="AY24" s="2">
        <f>Sheet4!AY29/Sheet4!BD29</f>
        <v>0</v>
      </c>
      <c r="AZ24" s="2">
        <f>Sheet4!AZ29/Sheet4!BD29</f>
        <v>0</v>
      </c>
      <c r="BA24" s="2">
        <f>Sheet4!BA29/Sheet4!BD29</f>
        <v>0</v>
      </c>
      <c r="BB24" s="2">
        <f>Sheet4!BB29/Sheet4!BD29</f>
        <v>0</v>
      </c>
      <c r="BD24" s="10"/>
      <c r="BF24" s="6" t="s">
        <v>2</v>
      </c>
      <c r="BG24" s="13">
        <f>Sheet4!BG29/Sheet4!BN29</f>
        <v>1</v>
      </c>
      <c r="BH24" s="2">
        <f>Sheet4!BH29/Sheet4!BN29</f>
        <v>0</v>
      </c>
      <c r="BI24" s="2">
        <f>Sheet4!BI29/Sheet4!BN29</f>
        <v>0</v>
      </c>
      <c r="BJ24" s="2">
        <f>Sheet4!BJ29/Sheet4!BN29</f>
        <v>0</v>
      </c>
      <c r="BK24" s="2">
        <f>Sheet4!BK29/Sheet4!BN29</f>
        <v>0</v>
      </c>
      <c r="BL24" s="2">
        <f>Sheet4!BL29/Sheet4!BN29</f>
        <v>0</v>
      </c>
      <c r="BM24" s="2">
        <f>Sheet4!BM29/Sheet4!BN29</f>
        <v>0</v>
      </c>
      <c r="BN24" s="10"/>
      <c r="BP24" s="6" t="s">
        <v>2</v>
      </c>
      <c r="BQ24" s="13">
        <f>Sheet4!BQ29/Sheet4!BY29</f>
        <v>1</v>
      </c>
      <c r="BR24" s="2">
        <f>Sheet4!BR29/Sheet4!BY29</f>
        <v>0</v>
      </c>
      <c r="BS24" s="2">
        <f>Sheet4!BS29/Sheet4!BY29</f>
        <v>0</v>
      </c>
      <c r="BT24" s="2">
        <f>Sheet4!BT29/Sheet4!BY29</f>
        <v>0</v>
      </c>
      <c r="BU24" s="2">
        <f>Sheet4!BU29/Sheet4!BY29</f>
        <v>0</v>
      </c>
      <c r="BV24" s="2">
        <f>Sheet4!BV29/Sheet4!BY29</f>
        <v>0</v>
      </c>
      <c r="BW24" s="2">
        <f>Sheet4!BW29/Sheet4!BY29</f>
        <v>0</v>
      </c>
    </row>
    <row r="25" spans="1:75" s="6" customFormat="1" x14ac:dyDescent="0.25">
      <c r="B25" s="6">
        <v>12</v>
      </c>
      <c r="C25" s="2">
        <f>Sheet4!C30/Sheet4!K30</f>
        <v>0</v>
      </c>
      <c r="D25" s="13">
        <f>Sheet4!D30/Sheet4!K30</f>
        <v>0.55952380952380953</v>
      </c>
      <c r="E25" s="2">
        <f>Sheet4!E30/Sheet4!K30</f>
        <v>0.27243589743589741</v>
      </c>
      <c r="F25" s="2">
        <f>Sheet4!F30/Sheet4!K30</f>
        <v>7.783882783882784E-2</v>
      </c>
      <c r="G25" s="2">
        <f>Sheet4!G30/Sheet4!K30</f>
        <v>1.9688644688644688E-2</v>
      </c>
      <c r="H25" s="2">
        <f>Sheet4!H30/Sheet4!K30</f>
        <v>1.3278388278388278E-2</v>
      </c>
      <c r="I25" s="2">
        <f>Sheet4!I30/Sheet4!K30</f>
        <v>5.7234432234432232E-2</v>
      </c>
      <c r="K25" s="10"/>
      <c r="M25" s="6">
        <v>12</v>
      </c>
      <c r="N25" s="2">
        <f>Sheet4!N30/Sheet4!V30</f>
        <v>0</v>
      </c>
      <c r="O25" s="13">
        <f>Sheet4!O30/Sheet4!V30</f>
        <v>0.65410958904109584</v>
      </c>
      <c r="P25" s="2">
        <f>Sheet4!P30/Sheet4!V30</f>
        <v>0.24315068493150685</v>
      </c>
      <c r="Q25" s="2">
        <f>Sheet4!Q30/Sheet4!V30</f>
        <v>5.2837573385518588E-2</v>
      </c>
      <c r="R25" s="2">
        <f>Sheet4!R30/Sheet4!V30</f>
        <v>2.2504892367906065E-2</v>
      </c>
      <c r="S25" s="2">
        <f>Sheet4!S30/Sheet4!V30</f>
        <v>1.7123287671232876E-2</v>
      </c>
      <c r="T25" s="2">
        <f>Sheet4!T30/Sheet4!V30</f>
        <v>1.0273972602739725E-2</v>
      </c>
      <c r="V25" s="10"/>
      <c r="X25" s="6">
        <v>12</v>
      </c>
      <c r="Y25" s="2">
        <f>Sheet4!Y30/Sheet4!AG30</f>
        <v>0</v>
      </c>
      <c r="Z25" s="13">
        <f>Sheet4!Z30/Sheet4!AG30</f>
        <v>0.70378151260504207</v>
      </c>
      <c r="AA25" s="2">
        <f>Sheet4!AA30/Sheet4!AG30</f>
        <v>0.27363445378151263</v>
      </c>
      <c r="AB25" s="2">
        <f>Sheet4!AB30/Sheet4!AG30</f>
        <v>1.365546218487395E-2</v>
      </c>
      <c r="AC25" s="2">
        <f>Sheet4!AC30/Sheet4!AG30</f>
        <v>8.9285714285714281E-3</v>
      </c>
      <c r="AD25" s="2">
        <f>Sheet4!AD30/Sheet4!AG30</f>
        <v>0</v>
      </c>
      <c r="AE25" s="2">
        <f>Sheet4!AE30/Sheet4!AG30</f>
        <v>0</v>
      </c>
      <c r="AH25" s="10"/>
      <c r="AJ25" s="6">
        <v>12</v>
      </c>
      <c r="AK25" s="2">
        <f>Sheet4!AK30/Sheet4!AS30</f>
        <v>0</v>
      </c>
      <c r="AL25" s="13">
        <f>Sheet4!AL30/Sheet4!AS30</f>
        <v>0.74376417233560088</v>
      </c>
      <c r="AM25" s="2">
        <f>Sheet4!AM30/Sheet4!AS30</f>
        <v>0.25113378684807258</v>
      </c>
      <c r="AN25" s="2">
        <f>Sheet4!AN30/Sheet4!AS30</f>
        <v>5.1020408163265302E-3</v>
      </c>
      <c r="AO25" s="2">
        <f>Sheet4!AO30/Sheet4!AS30</f>
        <v>0</v>
      </c>
      <c r="AP25" s="2">
        <f>Sheet4!AP30/Sheet4!AS30</f>
        <v>0</v>
      </c>
      <c r="AQ25" s="2">
        <f>Sheet4!AQ30/Sheet4!AS30</f>
        <v>0</v>
      </c>
      <c r="AS25" s="10"/>
      <c r="AU25" s="6">
        <v>12</v>
      </c>
      <c r="AV25" s="2">
        <f>Sheet4!AV30/Sheet4!BD30</f>
        <v>0</v>
      </c>
      <c r="AW25" s="13">
        <f>Sheet4!AW30/Sheet4!BD30</f>
        <v>0.79064039408866993</v>
      </c>
      <c r="AX25" s="2">
        <f>Sheet4!AX30/Sheet4!BD30</f>
        <v>0.20935960591133004</v>
      </c>
      <c r="AY25" s="2">
        <f>Sheet4!AY30/Sheet4!BD30</f>
        <v>0</v>
      </c>
      <c r="AZ25" s="2">
        <f>Sheet4!AZ30/Sheet4!BD30</f>
        <v>0</v>
      </c>
      <c r="BA25" s="2">
        <f>Sheet4!BA30/Sheet4!BD30</f>
        <v>0</v>
      </c>
      <c r="BB25" s="2">
        <f>Sheet4!BB30/Sheet4!BD30</f>
        <v>0</v>
      </c>
      <c r="BD25" s="10"/>
      <c r="BF25" s="6">
        <v>12</v>
      </c>
      <c r="BG25" s="2">
        <f>Sheet4!BG30/Sheet4!BN30</f>
        <v>0</v>
      </c>
      <c r="BH25" s="13">
        <f>Sheet4!BH30/Sheet4!BN30</f>
        <v>0.82210242587601079</v>
      </c>
      <c r="BI25" s="2">
        <f>Sheet4!BI30/Sheet4!BN30</f>
        <v>0.17789757412398921</v>
      </c>
      <c r="BJ25" s="2">
        <f>Sheet4!BJ30/Sheet4!BN30</f>
        <v>0</v>
      </c>
      <c r="BK25" s="2">
        <f>Sheet4!BK30/Sheet4!BN30</f>
        <v>0</v>
      </c>
      <c r="BL25" s="2">
        <f>Sheet4!BL30/Sheet4!BN30</f>
        <v>0</v>
      </c>
      <c r="BM25" s="2">
        <f>Sheet4!BM30/Sheet4!BN30</f>
        <v>0</v>
      </c>
      <c r="BN25" s="10"/>
      <c r="BP25" s="6">
        <v>12</v>
      </c>
      <c r="BQ25" s="2">
        <f>Sheet4!BQ30/Sheet4!BY30</f>
        <v>0</v>
      </c>
      <c r="BR25" s="13">
        <f>Sheet4!BR30/Sheet4!BY30</f>
        <v>0.86458333333333337</v>
      </c>
      <c r="BS25" s="2">
        <f>Sheet4!BS30/Sheet4!BY30</f>
        <v>0.13541666666666666</v>
      </c>
      <c r="BT25" s="2">
        <f>Sheet4!BT30/Sheet4!BY30</f>
        <v>0</v>
      </c>
      <c r="BU25" s="2">
        <f>Sheet4!BU30/Sheet4!BY30</f>
        <v>0</v>
      </c>
      <c r="BV25" s="2">
        <f>Sheet4!BV30/Sheet4!BY30</f>
        <v>0</v>
      </c>
      <c r="BW25" s="2">
        <f>Sheet4!BW30/Sheet4!BY30</f>
        <v>0</v>
      </c>
    </row>
    <row r="26" spans="1:75" s="6" customFormat="1" x14ac:dyDescent="0.25">
      <c r="B26" s="6">
        <v>8</v>
      </c>
      <c r="C26" s="2">
        <f>Sheet4!C31/Sheet4!K31</f>
        <v>0</v>
      </c>
      <c r="D26" s="2">
        <f>Sheet4!D31/Sheet4!K31</f>
        <v>0.19738276990185388</v>
      </c>
      <c r="E26" s="13">
        <f>Sheet4!E31/Sheet4!K31</f>
        <v>0.37295528898582336</v>
      </c>
      <c r="F26" s="2">
        <f>Sheet4!F31/Sheet4!K31</f>
        <v>0.31406761177753545</v>
      </c>
      <c r="G26" s="2">
        <f>Sheet4!G31/Sheet4!K31</f>
        <v>9.3784078516902944E-2</v>
      </c>
      <c r="H26" s="2">
        <f>Sheet4!H31/Sheet4!K31</f>
        <v>1.4176663031624863E-2</v>
      </c>
      <c r="I26" s="2">
        <f>Sheet4!I31/Sheet4!K31</f>
        <v>7.6335877862595417E-3</v>
      </c>
      <c r="K26" s="10"/>
      <c r="M26" s="6">
        <v>8</v>
      </c>
      <c r="N26" s="2">
        <f>Sheet4!N31/Sheet4!V31</f>
        <v>0</v>
      </c>
      <c r="O26" s="2">
        <f>Sheet4!O31/Sheet4!V31</f>
        <v>0.15889464594127806</v>
      </c>
      <c r="P26" s="13">
        <f>Sheet4!P31/Sheet4!V31</f>
        <v>0.46171560161197467</v>
      </c>
      <c r="Q26" s="2">
        <f>Sheet4!Q31/Sheet4!V31</f>
        <v>0.36442141623488772</v>
      </c>
      <c r="R26" s="2">
        <f>Sheet4!R31/Sheet4!V31</f>
        <v>1.4392630972941854E-2</v>
      </c>
      <c r="S26" s="2">
        <f>Sheet4!S31/Sheet4!V31</f>
        <v>5.757052389176742E-4</v>
      </c>
      <c r="T26" s="2">
        <f>Sheet4!T31/Sheet4!V31</f>
        <v>0</v>
      </c>
      <c r="V26" s="10"/>
      <c r="X26" s="6">
        <v>8</v>
      </c>
      <c r="Y26" s="2">
        <f>Sheet4!Y31/Sheet4!AG31</f>
        <v>0</v>
      </c>
      <c r="Z26" s="2">
        <f>Sheet4!Z31/Sheet4!AG31</f>
        <v>0.1655786350148368</v>
      </c>
      <c r="AA26" s="13">
        <f>Sheet4!AA31/Sheet4!AG31</f>
        <v>0.50919881305637982</v>
      </c>
      <c r="AB26" s="2">
        <f>Sheet4!AB31/Sheet4!AG31</f>
        <v>0.32522255192878341</v>
      </c>
      <c r="AC26" s="2">
        <f>Sheet4!AC31/Sheet4!AG31</f>
        <v>0</v>
      </c>
      <c r="AD26" s="2">
        <f>Sheet4!AD31/Sheet4!AG31</f>
        <v>0</v>
      </c>
      <c r="AE26" s="2">
        <f>Sheet4!AE31/Sheet4!AG31</f>
        <v>0</v>
      </c>
      <c r="AH26" s="10"/>
      <c r="AJ26" s="6">
        <v>8</v>
      </c>
      <c r="AK26" s="2">
        <f>Sheet4!AK31/Sheet4!AS31</f>
        <v>0</v>
      </c>
      <c r="AL26" s="2">
        <f>Sheet4!AL31/Sheet4!AS31</f>
        <v>0.2</v>
      </c>
      <c r="AM26" s="13">
        <f>Sheet4!AM31/Sheet4!AS31</f>
        <v>0.55652173913043479</v>
      </c>
      <c r="AN26" s="2">
        <f>Sheet4!AN31/Sheet4!AS31</f>
        <v>0.24347826086956523</v>
      </c>
      <c r="AO26" s="2">
        <f>Sheet4!AO31/Sheet4!AS31</f>
        <v>0</v>
      </c>
      <c r="AP26" s="2">
        <f>Sheet4!AP31/Sheet4!AS31</f>
        <v>0</v>
      </c>
      <c r="AQ26" s="2">
        <f>Sheet4!AQ31/Sheet4!AS31</f>
        <v>0</v>
      </c>
      <c r="AS26" s="10"/>
      <c r="AU26" s="6">
        <v>8</v>
      </c>
      <c r="AV26" s="2">
        <f>Sheet4!AV31/Sheet4!BD31</f>
        <v>0</v>
      </c>
      <c r="AW26" s="2">
        <f>Sheet4!AW31/Sheet4!BD31</f>
        <v>0.18766578249336871</v>
      </c>
      <c r="AX26" s="13">
        <f>Sheet4!AX31/Sheet4!BD31</f>
        <v>0.61803713527851456</v>
      </c>
      <c r="AY26" s="2">
        <f>Sheet4!AY31/Sheet4!BD31</f>
        <v>0.1942970822281167</v>
      </c>
      <c r="AZ26" s="2">
        <f>Sheet4!AZ31/Sheet4!BD31</f>
        <v>0</v>
      </c>
      <c r="BA26" s="2">
        <f>Sheet4!BA31/Sheet4!BD31</f>
        <v>0</v>
      </c>
      <c r="BB26" s="2">
        <f>Sheet4!BB31/Sheet4!BD31</f>
        <v>0</v>
      </c>
      <c r="BD26" s="10"/>
      <c r="BF26" s="6">
        <v>8</v>
      </c>
      <c r="BG26" s="2">
        <f>Sheet4!BG31/Sheet4!BN31</f>
        <v>0</v>
      </c>
      <c r="BH26" s="2">
        <f>Sheet4!BH31/Sheet4!BN31</f>
        <v>0.1748911465892598</v>
      </c>
      <c r="BI26" s="13">
        <f>Sheet4!BI31/Sheet4!BN31</f>
        <v>0.66110304789550067</v>
      </c>
      <c r="BJ26" s="2">
        <f>Sheet4!BJ31/Sheet4!BN31</f>
        <v>0.16400580551523947</v>
      </c>
      <c r="BK26" s="2">
        <f>Sheet4!BK31/Sheet4!BN31</f>
        <v>0</v>
      </c>
      <c r="BL26" s="2">
        <f>Sheet4!BL31/Sheet4!BN31</f>
        <v>0</v>
      </c>
      <c r="BM26" s="2">
        <f>Sheet4!BM31/Sheet4!BN31</f>
        <v>0</v>
      </c>
      <c r="BN26" s="10"/>
      <c r="BP26" s="6">
        <v>8</v>
      </c>
      <c r="BQ26" s="2">
        <f>Sheet4!BQ31/Sheet4!BY31</f>
        <v>0</v>
      </c>
      <c r="BR26" s="2">
        <f>Sheet4!BR31/Sheet4!BY31</f>
        <v>0.15224358974358973</v>
      </c>
      <c r="BS26" s="13">
        <f>Sheet4!BS31/Sheet4!BY31</f>
        <v>0.70833333333333337</v>
      </c>
      <c r="BT26" s="2">
        <f>Sheet4!BT31/Sheet4!BY31</f>
        <v>0.13942307692307693</v>
      </c>
      <c r="BU26" s="2">
        <f>Sheet4!BU31/Sheet4!BY31</f>
        <v>0</v>
      </c>
      <c r="BV26" s="2">
        <f>Sheet4!BV31/Sheet4!BY31</f>
        <v>0</v>
      </c>
      <c r="BW26" s="2">
        <f>Sheet4!BW31/Sheet4!BY31</f>
        <v>0</v>
      </c>
    </row>
    <row r="27" spans="1:75" s="6" customFormat="1" x14ac:dyDescent="0.25">
      <c r="B27" s="6">
        <v>4</v>
      </c>
      <c r="C27" s="2">
        <f>Sheet4!C32/Sheet4!K32</f>
        <v>0</v>
      </c>
      <c r="D27" s="2">
        <f>Sheet4!D32/Sheet4!K32</f>
        <v>7.2142064372918979E-2</v>
      </c>
      <c r="E27" s="2">
        <f>Sheet4!E32/Sheet4!K32</f>
        <v>0.19755826859045506</v>
      </c>
      <c r="F27" s="13">
        <f>Sheet4!F32/Sheet4!K32</f>
        <v>0.3318534961154273</v>
      </c>
      <c r="G27" s="2">
        <f>Sheet4!G32/Sheet4!K32</f>
        <v>0.22142064372918979</v>
      </c>
      <c r="H27" s="2">
        <f>Sheet4!H32/Sheet4!K32</f>
        <v>6.6592674805771371E-2</v>
      </c>
      <c r="I27" s="2">
        <f>Sheet4!I32/Sheet4!K32</f>
        <v>0.11043285238623751</v>
      </c>
      <c r="K27" s="10"/>
      <c r="M27" s="6">
        <v>4</v>
      </c>
      <c r="N27" s="2">
        <f>Sheet4!N32/Sheet4!V32</f>
        <v>0</v>
      </c>
      <c r="O27" s="2">
        <f>Sheet4!O32/Sheet4!V32</f>
        <v>1.0869565217391304E-2</v>
      </c>
      <c r="P27" s="2">
        <f>Sheet4!P32/Sheet4!V32</f>
        <v>0.24656750572082381</v>
      </c>
      <c r="Q27" s="13">
        <f>Sheet4!Q32/Sheet4!V32</f>
        <v>0.51258581235697942</v>
      </c>
      <c r="R27" s="2">
        <f>Sheet4!R32/Sheet4!V32</f>
        <v>0.14073226544622425</v>
      </c>
      <c r="S27" s="2">
        <f>Sheet4!S32/Sheet4!V32</f>
        <v>5.4919908466819219E-2</v>
      </c>
      <c r="T27" s="2">
        <f>Sheet4!T32/Sheet4!V32</f>
        <v>3.4324942791762014E-2</v>
      </c>
      <c r="V27" s="10"/>
      <c r="X27" s="6">
        <v>4</v>
      </c>
      <c r="Y27" s="2">
        <f>Sheet4!Y32/Sheet4!AG32</f>
        <v>0</v>
      </c>
      <c r="Z27" s="2">
        <f>Sheet4!Z32/Sheet4!AG32</f>
        <v>0</v>
      </c>
      <c r="AA27" s="2">
        <f>Sheet4!AA32/Sheet4!AG32</f>
        <v>0.17095588235294118</v>
      </c>
      <c r="AB27" s="13">
        <f>Sheet4!AB32/Sheet4!AG32</f>
        <v>0.68627450980392157</v>
      </c>
      <c r="AC27" s="2">
        <f>Sheet4!AC32/Sheet4!AG32</f>
        <v>9.9877450980392163E-2</v>
      </c>
      <c r="AD27" s="2">
        <f>Sheet4!AD32/Sheet4!AG32</f>
        <v>3.7377450980392156E-2</v>
      </c>
      <c r="AE27" s="2">
        <f>Sheet4!AE32/Sheet4!AG32</f>
        <v>5.5147058823529415E-3</v>
      </c>
      <c r="AH27" s="10"/>
      <c r="AJ27" s="6">
        <v>4</v>
      </c>
      <c r="AK27" s="2">
        <f>Sheet4!AK32/Sheet4!AS32</f>
        <v>0</v>
      </c>
      <c r="AL27" s="2">
        <f>Sheet4!AL32/Sheet4!AS32</f>
        <v>0</v>
      </c>
      <c r="AM27" s="2">
        <f>Sheet4!AM32/Sheet4!AS32</f>
        <v>9.1269841269841265E-2</v>
      </c>
      <c r="AN27" s="13">
        <f>Sheet4!AN32/Sheet4!AS32</f>
        <v>0.80158730158730163</v>
      </c>
      <c r="AO27" s="2">
        <f>Sheet4!AO32/Sheet4!AS32</f>
        <v>9.6560846560846555E-2</v>
      </c>
      <c r="AP27" s="2">
        <f>Sheet4!AP32/Sheet4!AS32</f>
        <v>1.0582010582010581E-2</v>
      </c>
      <c r="AQ27" s="2">
        <f>Sheet4!AQ32/Sheet4!AS32</f>
        <v>0</v>
      </c>
      <c r="AS27" s="10"/>
      <c r="AU27" s="6">
        <v>4</v>
      </c>
      <c r="AV27" s="2">
        <f>Sheet4!AV32/Sheet4!BD32</f>
        <v>0</v>
      </c>
      <c r="AW27" s="2">
        <f>Sheet4!AW32/Sheet4!BD32</f>
        <v>0</v>
      </c>
      <c r="AX27" s="2">
        <f>Sheet4!AX32/Sheet4!BD32</f>
        <v>3.1609195402298854E-2</v>
      </c>
      <c r="AY27" s="13">
        <f>Sheet4!AY32/Sheet4!BD32</f>
        <v>0.89008620689655171</v>
      </c>
      <c r="AZ27" s="2">
        <f>Sheet4!AZ32/Sheet4!BD32</f>
        <v>7.830459770114942E-2</v>
      </c>
      <c r="BA27" s="2">
        <f>Sheet4!BA32/Sheet4!BD32</f>
        <v>0</v>
      </c>
      <c r="BB27" s="2">
        <f>Sheet4!BB32/Sheet4!BD32</f>
        <v>0</v>
      </c>
      <c r="BD27" s="10"/>
      <c r="BF27" s="6">
        <v>4</v>
      </c>
      <c r="BG27" s="2">
        <f>Sheet4!BG32/Sheet4!BN32</f>
        <v>0</v>
      </c>
      <c r="BH27" s="2">
        <f>Sheet4!BH32/Sheet4!BN32</f>
        <v>0</v>
      </c>
      <c r="BI27" s="2">
        <f>Sheet4!BI32/Sheet4!BN32</f>
        <v>1.4937106918238994E-2</v>
      </c>
      <c r="BJ27" s="13">
        <f>Sheet4!BJ32/Sheet4!BN32</f>
        <v>0.93474842767295596</v>
      </c>
      <c r="BK27" s="2">
        <f>Sheet4!BK32/Sheet4!BN32</f>
        <v>5.0314465408805034E-2</v>
      </c>
      <c r="BL27" s="2">
        <f>Sheet4!BL32/Sheet4!BN32</f>
        <v>0</v>
      </c>
      <c r="BM27" s="2">
        <f>Sheet4!BM32/Sheet4!BN32</f>
        <v>0</v>
      </c>
      <c r="BN27" s="10"/>
      <c r="BP27" s="6">
        <v>4</v>
      </c>
      <c r="BQ27" s="2">
        <f>Sheet4!BQ32/Sheet4!BY32</f>
        <v>0</v>
      </c>
      <c r="BR27" s="2">
        <f>Sheet4!BR32/Sheet4!BY32</f>
        <v>0</v>
      </c>
      <c r="BS27" s="2">
        <f>Sheet4!BS32/Sheet4!BY32</f>
        <v>0</v>
      </c>
      <c r="BT27" s="13">
        <f>Sheet4!BT32/Sheet4!BY32</f>
        <v>0.96614583333333337</v>
      </c>
      <c r="BU27" s="2">
        <f>Sheet4!BU32/Sheet4!BY32</f>
        <v>3.3854166666666664E-2</v>
      </c>
      <c r="BV27" s="2">
        <f>Sheet4!BV32/Sheet4!BY32</f>
        <v>0</v>
      </c>
      <c r="BW27" s="2">
        <f>Sheet4!BW32/Sheet4!BY32</f>
        <v>0</v>
      </c>
    </row>
    <row r="28" spans="1:75" s="6" customFormat="1" x14ac:dyDescent="0.25">
      <c r="B28" s="6">
        <v>3</v>
      </c>
      <c r="C28" s="2">
        <f>Sheet4!C33/Sheet4!K33</f>
        <v>1.3577732518669382E-2</v>
      </c>
      <c r="D28" s="2">
        <f>Sheet4!D33/Sheet4!K33</f>
        <v>7.4677528852681602E-3</v>
      </c>
      <c r="E28" s="2">
        <f>Sheet4!E33/Sheet4!K33</f>
        <v>5.2274270196877123E-2</v>
      </c>
      <c r="F28" s="2">
        <f>Sheet4!F33/Sheet4!K33</f>
        <v>0.16429056347589951</v>
      </c>
      <c r="G28" s="13">
        <f>Sheet4!G33/Sheet4!K33</f>
        <v>0.39035980991174474</v>
      </c>
      <c r="H28" s="2">
        <f>Sheet4!H33/Sheet4!K33</f>
        <v>0.2287847929395791</v>
      </c>
      <c r="I28" s="2">
        <f>Sheet4!I33/Sheet4!K33</f>
        <v>0.14324507807196199</v>
      </c>
      <c r="K28" s="10"/>
      <c r="M28" s="6">
        <v>3</v>
      </c>
      <c r="N28" s="2">
        <f>Sheet4!N33/Sheet4!V33</f>
        <v>1.0079193664506839E-2</v>
      </c>
      <c r="O28" s="2">
        <f>Sheet4!O33/Sheet4!V33</f>
        <v>2.1598272138228943E-3</v>
      </c>
      <c r="P28" s="2">
        <f>Sheet4!P33/Sheet4!V33</f>
        <v>2.8077753779697623E-2</v>
      </c>
      <c r="Q28" s="2">
        <f>Sheet4!Q33/Sheet4!V33</f>
        <v>0.14974802015838734</v>
      </c>
      <c r="R28" s="13">
        <f>Sheet4!R33/Sheet4!V33</f>
        <v>0.53203743700503958</v>
      </c>
      <c r="S28" s="2">
        <f>Sheet4!S33/Sheet4!V33</f>
        <v>0.20950323974082075</v>
      </c>
      <c r="T28" s="2">
        <f>Sheet4!T33/Sheet4!V33</f>
        <v>6.8394528437724977E-2</v>
      </c>
      <c r="V28" s="10"/>
      <c r="X28" s="6">
        <v>3</v>
      </c>
      <c r="Y28" s="2">
        <f>Sheet4!Y33/Sheet4!AG33</f>
        <v>0</v>
      </c>
      <c r="Z28" s="2">
        <f>Sheet4!Z33/Sheet4!AG33</f>
        <v>0</v>
      </c>
      <c r="AA28" s="2">
        <f>Sheet4!AA33/Sheet4!AG33</f>
        <v>2.9320987654320986E-2</v>
      </c>
      <c r="AB28" s="2">
        <f>Sheet4!AB33/Sheet4!AG33</f>
        <v>9.7222222222222224E-2</v>
      </c>
      <c r="AC28" s="13">
        <f>Sheet4!AC33/Sheet4!AG33</f>
        <v>0.66820987654320985</v>
      </c>
      <c r="AD28" s="2">
        <f>Sheet4!AD33/Sheet4!AG33</f>
        <v>0.14891975308641975</v>
      </c>
      <c r="AE28" s="2">
        <f>Sheet4!AE33/Sheet4!AG33</f>
        <v>5.6327160493827161E-2</v>
      </c>
      <c r="AH28" s="10"/>
      <c r="AJ28" s="6">
        <v>3</v>
      </c>
      <c r="AK28" s="2">
        <f>Sheet4!AK33/Sheet4!AS33</f>
        <v>0</v>
      </c>
      <c r="AL28" s="2">
        <f>Sheet4!AL33/Sheet4!AS33</f>
        <v>0</v>
      </c>
      <c r="AM28" s="2">
        <f>Sheet4!AM33/Sheet4!AS33</f>
        <v>9.1590341382181521E-3</v>
      </c>
      <c r="AN28" s="2">
        <f>Sheet4!AN33/Sheet4!AS33</f>
        <v>5.4121565362198171E-2</v>
      </c>
      <c r="AO28" s="13">
        <f>Sheet4!AO33/Sheet4!AS33</f>
        <v>0.76019983347210662</v>
      </c>
      <c r="AP28" s="2">
        <f>Sheet4!AP33/Sheet4!AS33</f>
        <v>0.12656119900083265</v>
      </c>
      <c r="AQ28" s="2">
        <f>Sheet4!AQ33/Sheet4!AS33</f>
        <v>4.995836802664446E-2</v>
      </c>
      <c r="AS28" s="10"/>
      <c r="AU28" s="6">
        <v>3</v>
      </c>
      <c r="AV28" s="2">
        <f>Sheet4!AV33/Sheet4!BD33</f>
        <v>0</v>
      </c>
      <c r="AW28" s="2">
        <f>Sheet4!AW33/Sheet4!BD33</f>
        <v>0</v>
      </c>
      <c r="AX28" s="2">
        <f>Sheet4!AX33/Sheet4!BD33</f>
        <v>0</v>
      </c>
      <c r="AY28" s="2">
        <f>Sheet4!AY33/Sheet4!BD33</f>
        <v>2.4523160762942781E-2</v>
      </c>
      <c r="AZ28" s="13">
        <f>Sheet4!AZ33/Sheet4!BD33</f>
        <v>0.84196185286103542</v>
      </c>
      <c r="BA28" s="2">
        <f>Sheet4!BA33/Sheet4!BD33</f>
        <v>8.0835603996366939E-2</v>
      </c>
      <c r="BB28" s="2">
        <f>Sheet4!BB33/Sheet4!BD33</f>
        <v>5.267938237965486E-2</v>
      </c>
      <c r="BD28" s="10"/>
      <c r="BF28" s="6">
        <v>3</v>
      </c>
      <c r="BG28" s="2">
        <f>Sheet4!BG33/Sheet4!BN33</f>
        <v>0</v>
      </c>
      <c r="BH28" s="2">
        <f>Sheet4!BH33/Sheet4!BN33</f>
        <v>0</v>
      </c>
      <c r="BI28" s="2">
        <f>Sheet4!BI33/Sheet4!BN33</f>
        <v>0</v>
      </c>
      <c r="BJ28" s="2">
        <f>Sheet4!BJ33/Sheet4!BN33</f>
        <v>1.1988011988011988E-2</v>
      </c>
      <c r="BK28" s="13">
        <f>Sheet4!BK33/Sheet4!BN33</f>
        <v>0.88011988011988007</v>
      </c>
      <c r="BL28" s="2">
        <f>Sheet4!BL33/Sheet4!BN33</f>
        <v>5.7942057942057944E-2</v>
      </c>
      <c r="BM28" s="2">
        <f>Sheet4!BM33/Sheet4!BN33</f>
        <v>4.9950049950049952E-2</v>
      </c>
      <c r="BN28" s="10"/>
      <c r="BP28" s="6">
        <v>3</v>
      </c>
      <c r="BQ28" s="2">
        <f>Sheet4!BQ33/Sheet4!BY33</f>
        <v>0</v>
      </c>
      <c r="BR28" s="2">
        <f>Sheet4!BR33/Sheet4!BY33</f>
        <v>0</v>
      </c>
      <c r="BS28" s="2">
        <f>Sheet4!BS33/Sheet4!BY33</f>
        <v>0</v>
      </c>
      <c r="BT28" s="2">
        <f>Sheet4!BT33/Sheet4!BY33</f>
        <v>1.1098779134295227E-2</v>
      </c>
      <c r="BU28" s="13">
        <f>Sheet4!BU33/Sheet4!BY33</f>
        <v>0.90677025527192012</v>
      </c>
      <c r="BV28" s="2">
        <f>Sheet4!BV33/Sheet4!BY33</f>
        <v>4.3285238623751388E-2</v>
      </c>
      <c r="BW28" s="2">
        <f>Sheet4!BW33/Sheet4!BY33</f>
        <v>3.8845726970033294E-2</v>
      </c>
    </row>
    <row r="29" spans="1:75" s="6" customFormat="1" x14ac:dyDescent="0.25">
      <c r="B29" s="6">
        <v>2</v>
      </c>
      <c r="C29" s="2">
        <f>Sheet4!C34/Sheet4!K34</f>
        <v>0</v>
      </c>
      <c r="D29" s="2">
        <f>Sheet4!D34/Sheet4!K34</f>
        <v>1.1320754716981131E-2</v>
      </c>
      <c r="E29" s="2">
        <f>Sheet4!E34/Sheet4!K34</f>
        <v>4.7439353099730457E-2</v>
      </c>
      <c r="F29" s="2">
        <f>Sheet4!F34/Sheet4!K34</f>
        <v>7.5471698113207544E-2</v>
      </c>
      <c r="G29" s="2">
        <f>Sheet4!G34/Sheet4!K34</f>
        <v>0.21671159029649595</v>
      </c>
      <c r="H29" s="13">
        <f>Sheet4!H34/Sheet4!K34</f>
        <v>0.29433962264150942</v>
      </c>
      <c r="I29" s="14">
        <f>Sheet4!I34/Sheet4!K34</f>
        <v>0.35471698113207545</v>
      </c>
      <c r="K29" s="10"/>
      <c r="M29" s="6">
        <v>2</v>
      </c>
      <c r="N29" s="2">
        <f>Sheet4!N34/Sheet4!V34</f>
        <v>0</v>
      </c>
      <c r="O29" s="2">
        <f>Sheet4!O34/Sheet4!V34</f>
        <v>0</v>
      </c>
      <c r="P29" s="2">
        <f>Sheet4!P34/Sheet4!V34</f>
        <v>4.5819014891179842E-3</v>
      </c>
      <c r="Q29" s="2">
        <f>Sheet4!Q34/Sheet4!V34</f>
        <v>6.9873997709049257E-2</v>
      </c>
      <c r="R29" s="2">
        <f>Sheet4!R34/Sheet4!V34</f>
        <v>0.30526918671248571</v>
      </c>
      <c r="S29" s="13">
        <f>Sheet4!S34/Sheet4!V34</f>
        <v>0.3734249713631157</v>
      </c>
      <c r="T29" s="2">
        <f>Sheet4!T34/Sheet4!V34</f>
        <v>0.2468499427262314</v>
      </c>
      <c r="V29" s="10"/>
      <c r="X29" s="6">
        <v>2</v>
      </c>
      <c r="Y29" s="2">
        <f>Sheet4!Y34/Sheet4!AG34</f>
        <v>0</v>
      </c>
      <c r="Z29" s="2">
        <f>Sheet4!Z34/Sheet4!AG34</f>
        <v>0</v>
      </c>
      <c r="AA29" s="2">
        <f>Sheet4!AA34/Sheet4!AG34</f>
        <v>1.2300123001230013E-3</v>
      </c>
      <c r="AB29" s="2">
        <f>Sheet4!AB34/Sheet4!AG34</f>
        <v>4.3050430504305043E-2</v>
      </c>
      <c r="AC29" s="2">
        <f>Sheet4!AC34/Sheet4!AG34</f>
        <v>0.34132841328413283</v>
      </c>
      <c r="AD29" s="13">
        <f>Sheet4!AD34/Sheet4!AG34</f>
        <v>0.43111931119311192</v>
      </c>
      <c r="AE29" s="2">
        <f>Sheet4!AE34/Sheet4!AG34</f>
        <v>0.18327183271832717</v>
      </c>
      <c r="AH29" s="10"/>
      <c r="AJ29" s="6">
        <v>2</v>
      </c>
      <c r="AK29" s="2">
        <f>Sheet4!AK34/Sheet4!AS34</f>
        <v>0</v>
      </c>
      <c r="AL29" s="2">
        <f>Sheet4!AL34/Sheet4!AS34</f>
        <v>0</v>
      </c>
      <c r="AM29" s="2">
        <f>Sheet4!AM34/Sheet4!AS34</f>
        <v>0</v>
      </c>
      <c r="AN29" s="2">
        <f>Sheet4!AN34/Sheet4!AS34</f>
        <v>2.9880478087649404E-2</v>
      </c>
      <c r="AO29" s="2">
        <f>Sheet4!AO34/Sheet4!AS34</f>
        <v>0.36188579017264277</v>
      </c>
      <c r="AP29" s="13">
        <f>Sheet4!AP34/Sheet4!AS34</f>
        <v>0.50132802124833997</v>
      </c>
      <c r="AQ29" s="2">
        <f>Sheet4!AQ34/Sheet4!AS34</f>
        <v>0.10690571049136786</v>
      </c>
      <c r="AS29" s="10"/>
      <c r="AU29" s="6">
        <v>2</v>
      </c>
      <c r="AV29" s="2">
        <f>Sheet4!AV34/Sheet4!BD34</f>
        <v>0</v>
      </c>
      <c r="AW29" s="2">
        <f>Sheet4!AW34/Sheet4!BD34</f>
        <v>0</v>
      </c>
      <c r="AX29" s="2">
        <f>Sheet4!AX34/Sheet4!BD34</f>
        <v>0</v>
      </c>
      <c r="AY29" s="2">
        <f>Sheet4!AY34/Sheet4!BD34</f>
        <v>1.2987012987012988E-2</v>
      </c>
      <c r="AZ29" s="2">
        <f>Sheet4!AZ34/Sheet4!BD34</f>
        <v>0.4033189033189033</v>
      </c>
      <c r="BA29" s="13">
        <f>Sheet4!BA34/Sheet4!BD34</f>
        <v>0.52164502164502169</v>
      </c>
      <c r="BB29" s="2">
        <f>Sheet4!BB34/Sheet4!BD34</f>
        <v>6.2049062049062048E-2</v>
      </c>
      <c r="BD29" s="10"/>
      <c r="BF29" s="6">
        <v>2</v>
      </c>
      <c r="BG29" s="2">
        <f>Sheet4!BG34/Sheet4!BN34</f>
        <v>0</v>
      </c>
      <c r="BH29" s="2">
        <f>Sheet4!BH34/Sheet4!BN34</f>
        <v>0</v>
      </c>
      <c r="BI29" s="2">
        <f>Sheet4!BI34/Sheet4!BN34</f>
        <v>0</v>
      </c>
      <c r="BJ29" s="2">
        <f>Sheet4!BJ34/Sheet4!BN34</f>
        <v>5.5292259083728279E-3</v>
      </c>
      <c r="BK29" s="2">
        <f>Sheet4!BK34/Sheet4!BN34</f>
        <v>0.36808846761453395</v>
      </c>
      <c r="BL29" s="13">
        <f>Sheet4!BL34/Sheet4!BN34</f>
        <v>0.60031595576619279</v>
      </c>
      <c r="BM29" s="2">
        <f>Sheet4!BM34/Sheet4!BN34</f>
        <v>2.6066350710900472E-2</v>
      </c>
      <c r="BN29" s="10"/>
      <c r="BP29" s="6">
        <v>2</v>
      </c>
      <c r="BQ29" s="2">
        <f>Sheet4!BQ34/Sheet4!BY34</f>
        <v>0</v>
      </c>
      <c r="BR29" s="2">
        <f>Sheet4!BR34/Sheet4!BY34</f>
        <v>0</v>
      </c>
      <c r="BS29" s="2">
        <f>Sheet4!BS34/Sheet4!BY34</f>
        <v>0</v>
      </c>
      <c r="BT29" s="2">
        <f>Sheet4!BT34/Sheet4!BY34</f>
        <v>0</v>
      </c>
      <c r="BU29" s="2">
        <f>Sheet4!BU34/Sheet4!BY34</f>
        <v>0.343804537521815</v>
      </c>
      <c r="BV29" s="13">
        <f>Sheet4!BV34/Sheet4!BY34</f>
        <v>0.65532286212914481</v>
      </c>
      <c r="BW29" s="2">
        <f>Sheet4!BW34/Sheet4!BY34</f>
        <v>8.7260034904013963E-4</v>
      </c>
    </row>
    <row r="30" spans="1:75" s="6" customFormat="1" x14ac:dyDescent="0.25">
      <c r="B30" s="6">
        <v>1</v>
      </c>
      <c r="C30" s="2">
        <f>Sheet4!C35/Sheet4!K35</f>
        <v>0</v>
      </c>
      <c r="D30" s="2">
        <f>Sheet4!D35/Sheet4!K35</f>
        <v>0</v>
      </c>
      <c r="E30" s="2">
        <f>Sheet4!E35/Sheet4!K35</f>
        <v>3.4662045060658577E-3</v>
      </c>
      <c r="F30" s="2">
        <f>Sheet4!F35/Sheet4!K35</f>
        <v>5.1993067590987872E-3</v>
      </c>
      <c r="G30" s="2">
        <f>Sheet4!G35/Sheet4!K35</f>
        <v>8.6077411900635475E-2</v>
      </c>
      <c r="H30" s="2">
        <f>Sheet4!H35/Sheet4!K35</f>
        <v>0.37030618139803584</v>
      </c>
      <c r="I30" s="13">
        <f>Sheet4!I35/Sheet4!K35</f>
        <v>0.53495089543616403</v>
      </c>
      <c r="K30" s="10"/>
      <c r="M30" s="6">
        <v>1</v>
      </c>
      <c r="N30" s="2">
        <f>Sheet4!N35/Sheet4!V35</f>
        <v>0</v>
      </c>
      <c r="O30" s="2">
        <f>Sheet4!O35/Sheet4!V35</f>
        <v>0</v>
      </c>
      <c r="P30" s="2">
        <f>Sheet4!P35/Sheet4!V35</f>
        <v>0</v>
      </c>
      <c r="Q30" s="2">
        <f>Sheet4!Q35/Sheet4!V35</f>
        <v>0</v>
      </c>
      <c r="R30" s="2">
        <f>Sheet4!R35/Sheet4!V35</f>
        <v>3.0845157310302282E-2</v>
      </c>
      <c r="S30" s="2">
        <f>Sheet4!S35/Sheet4!V35</f>
        <v>0.41826033312769895</v>
      </c>
      <c r="T30" s="13">
        <f>Sheet4!T35/Sheet4!V35</f>
        <v>0.55089450956199881</v>
      </c>
      <c r="V30" s="10"/>
      <c r="X30" s="6">
        <v>1</v>
      </c>
      <c r="Y30" s="2">
        <f>Sheet4!Y35/Sheet4!AG35</f>
        <v>0</v>
      </c>
      <c r="Z30" s="2">
        <f>Sheet4!Z35/Sheet4!AG35</f>
        <v>0</v>
      </c>
      <c r="AA30" s="2">
        <f>Sheet4!AA35/Sheet4!AG35</f>
        <v>0</v>
      </c>
      <c r="AB30" s="2">
        <f>Sheet4!AB35/Sheet4!AG35</f>
        <v>0</v>
      </c>
      <c r="AC30" s="2">
        <f>Sheet4!AC35/Sheet4!AG35</f>
        <v>8.6035737921906028E-3</v>
      </c>
      <c r="AD30" s="2">
        <f>Sheet4!AD35/Sheet4!AG35</f>
        <v>0.43282594308405031</v>
      </c>
      <c r="AE30" s="13">
        <f>Sheet4!AE35/Sheet4!AG35</f>
        <v>0.55857048312375912</v>
      </c>
      <c r="AH30" s="10"/>
      <c r="AJ30" s="6">
        <v>1</v>
      </c>
      <c r="AK30" s="2">
        <f>Sheet4!AK35/Sheet4!AS35</f>
        <v>0</v>
      </c>
      <c r="AL30" s="2">
        <f>Sheet4!AL35/Sheet4!AS35</f>
        <v>0</v>
      </c>
      <c r="AM30" s="2">
        <f>Sheet4!AM35/Sheet4!AS35</f>
        <v>0</v>
      </c>
      <c r="AN30" s="2">
        <f>Sheet4!AN35/Sheet4!AS35</f>
        <v>0</v>
      </c>
      <c r="AO30" s="2">
        <f>Sheet4!AO35/Sheet4!AS35</f>
        <v>0</v>
      </c>
      <c r="AP30" s="2">
        <f>Sheet4!AP35/Sheet4!AS35</f>
        <v>0.40185581727337616</v>
      </c>
      <c r="AQ30" s="13">
        <f>Sheet4!AQ35/Sheet4!AS35</f>
        <v>0.59814418272662384</v>
      </c>
      <c r="AS30" s="10"/>
      <c r="AU30" s="6">
        <v>1</v>
      </c>
      <c r="AV30" s="2">
        <f>Sheet4!AV35/Sheet4!BD35</f>
        <v>0</v>
      </c>
      <c r="AW30" s="2">
        <f>Sheet4!AW35/Sheet4!BD35</f>
        <v>0</v>
      </c>
      <c r="AX30" s="2">
        <f>Sheet4!AX35/Sheet4!BD35</f>
        <v>0</v>
      </c>
      <c r="AY30" s="2">
        <f>Sheet4!AY35/Sheet4!BD35</f>
        <v>0</v>
      </c>
      <c r="AZ30" s="2">
        <f>Sheet4!AZ35/Sheet4!BD35</f>
        <v>0</v>
      </c>
      <c r="BA30" s="2">
        <f>Sheet4!BA35/Sheet4!BD35</f>
        <v>0.36018590240123932</v>
      </c>
      <c r="BB30" s="13">
        <f>Sheet4!BB35/Sheet4!BD35</f>
        <v>0.63981409759876062</v>
      </c>
      <c r="BD30" s="10"/>
      <c r="BF30" s="6">
        <v>1</v>
      </c>
      <c r="BG30" s="2">
        <f>Sheet4!BG35/Sheet4!BN35</f>
        <v>0</v>
      </c>
      <c r="BH30" s="2">
        <f>Sheet4!BH35/Sheet4!BN35</f>
        <v>0</v>
      </c>
      <c r="BI30" s="2">
        <f>Sheet4!BI35/Sheet4!BN35</f>
        <v>0</v>
      </c>
      <c r="BJ30" s="2">
        <f>Sheet4!BJ35/Sheet4!BN35</f>
        <v>0</v>
      </c>
      <c r="BK30" s="2">
        <f>Sheet4!BK35/Sheet4!BN35</f>
        <v>0</v>
      </c>
      <c r="BL30" s="2">
        <f>Sheet4!BL35/Sheet4!BN35</f>
        <v>0.29297205757832345</v>
      </c>
      <c r="BM30" s="13">
        <f>Sheet4!BM35/Sheet4!BN35</f>
        <v>0.70702794242167655</v>
      </c>
      <c r="BN30" s="10"/>
      <c r="BP30" s="6">
        <v>1</v>
      </c>
      <c r="BQ30" s="2">
        <f>Sheet4!BQ35/Sheet4!BY35</f>
        <v>0</v>
      </c>
      <c r="BR30" s="2">
        <f>Sheet4!BR35/Sheet4!BY35</f>
        <v>0</v>
      </c>
      <c r="BS30" s="2">
        <f>Sheet4!BS35/Sheet4!BY35</f>
        <v>0</v>
      </c>
      <c r="BT30" s="2">
        <f>Sheet4!BT35/Sheet4!BY35</f>
        <v>0</v>
      </c>
      <c r="BU30" s="2">
        <f>Sheet4!BU35/Sheet4!BY35</f>
        <v>0</v>
      </c>
      <c r="BV30" s="2">
        <f>Sheet4!BV35/Sheet4!BY35</f>
        <v>0.24276377217553688</v>
      </c>
      <c r="BW30" s="13">
        <f>Sheet4!BW35/Sheet4!BY35</f>
        <v>0.75723622782446309</v>
      </c>
    </row>
    <row r="31" spans="1:75" x14ac:dyDescent="0.25">
      <c r="K31" s="8"/>
      <c r="V31" s="8"/>
      <c r="AH31" s="8"/>
      <c r="AS31" s="8"/>
      <c r="BD31" s="8"/>
      <c r="BN31" s="8"/>
    </row>
    <row r="32" spans="1:75" x14ac:dyDescent="0.25">
      <c r="B32" t="s">
        <v>3</v>
      </c>
      <c r="C32" s="4">
        <f xml:space="preserve"> SUM(C24,D25,E26,F27,G28,H29,I30)/7</f>
        <v>0.48031325055272339</v>
      </c>
      <c r="K32" s="8"/>
      <c r="M32" t="s">
        <v>3</v>
      </c>
      <c r="N32" s="4">
        <f xml:space="preserve"> SUM(N24,O25,P26,Q27,R28,S29,T30)/7</f>
        <v>0.5749805382265103</v>
      </c>
      <c r="V32" s="8"/>
      <c r="X32" t="s">
        <v>3</v>
      </c>
      <c r="Y32" s="4">
        <f xml:space="preserve"> SUM(Y24,Z25,AA26,AB27,AC28,AD29,AE30)/7</f>
        <v>0.65040736861939308</v>
      </c>
      <c r="AH32" s="8"/>
      <c r="AJ32" t="s">
        <v>3</v>
      </c>
      <c r="AK32" s="4">
        <f xml:space="preserve"> SUM(AK24,AL25,AM26,AN27,AO28,AP29,AQ30)/7</f>
        <v>0.70879217864291533</v>
      </c>
      <c r="AS32" s="8"/>
      <c r="AU32" t="s">
        <v>3</v>
      </c>
      <c r="AV32" s="4">
        <f xml:space="preserve"> SUM(AV24,AW25,AX26,AY27,AZ28,BA29,BB30)/7</f>
        <v>0.75745495833836485</v>
      </c>
      <c r="BD32" s="8"/>
      <c r="BF32" t="s">
        <v>3</v>
      </c>
      <c r="BG32" s="4">
        <f xml:space="preserve"> SUM(BG24,BH25,BI26,BJ27,BK28,BL29,BM30)/7</f>
        <v>0.80077395425031672</v>
      </c>
      <c r="BN32" s="8"/>
      <c r="BP32" t="s">
        <v>3</v>
      </c>
      <c r="BQ32" s="4">
        <f xml:space="preserve"> SUM(BQ24,BR25,BS26,BT27,BU28,BV29,BW30)/7</f>
        <v>0.83691312074650415</v>
      </c>
    </row>
    <row r="33" spans="1:75" x14ac:dyDescent="0.25">
      <c r="B33" t="s">
        <v>4</v>
      </c>
      <c r="C33" s="4">
        <f>SUM(E27:G27,C24,C25:E25,D26:F26,F28:H28,G29:I29,H30:I30)/7</f>
        <v>0.84283829350658312</v>
      </c>
      <c r="K33" s="8"/>
      <c r="M33" t="s">
        <v>4</v>
      </c>
      <c r="N33" s="4">
        <f>SUM(P27:R27,N24,N25:P25,O26:Q26,Q28:S28,R29:T29,S30:T30)/7</f>
        <v>0.92975157261798791</v>
      </c>
      <c r="V33" s="8"/>
      <c r="X33" t="s">
        <v>4</v>
      </c>
      <c r="Y33" s="4">
        <f>SUM(AA27:AC27,Y24,Y25:AA25,Z26:AB26,AB28:AD28,AC29:AE29,AD30:AE30)/7</f>
        <v>0.97024124554133861</v>
      </c>
      <c r="AH33" s="8"/>
      <c r="AJ33" t="s">
        <v>4</v>
      </c>
      <c r="AK33" s="4">
        <f>SUM(AM27:AO27,AK24,AK25:AM25,AL26:AN26,AN28:AP28,AO29:AQ29,AP30:AQ30)/7</f>
        <v>0.98504543833559299</v>
      </c>
      <c r="AS33" s="8"/>
      <c r="AU33" t="s">
        <v>4</v>
      </c>
      <c r="AV33" s="4">
        <f>SUM(AX27:AZ27,AV24,AV25:AX25,AW26:AY26,AY28:BA28,AZ29:BB29,BA30:BB30)/7</f>
        <v>0.99061908637619023</v>
      </c>
      <c r="BD33" s="8"/>
      <c r="BF33" t="s">
        <v>4</v>
      </c>
      <c r="BG33" s="4">
        <f>SUM(BI27:BK27,BG24,BG25:BI25,BH26:BJ26,BJ28:BL28,BK29:BM29,BL30:BM30)/7</f>
        <v>0.99207438916308244</v>
      </c>
      <c r="BN33" s="8"/>
      <c r="BP33" t="s">
        <v>4</v>
      </c>
      <c r="BQ33" s="4">
        <f>SUM(BS27:BU27,BQ24,BQ25:BS25,BR26:BT26,BT28:BV28,BU29:BW29,BV30:BW30)/7</f>
        <v>0.99445061043285232</v>
      </c>
    </row>
    <row r="34" spans="1:75" x14ac:dyDescent="0.25">
      <c r="B34" t="s">
        <v>5</v>
      </c>
      <c r="C34" s="4">
        <f>SUM(C24:E24,C25:F25,C26:G26,D27:H27,E28:I28,F29:I29,G30:I30)/7</f>
        <v>0.95107661019274925</v>
      </c>
      <c r="K34" s="8"/>
      <c r="M34" t="s">
        <v>5</v>
      </c>
      <c r="N34" s="4">
        <f>SUM(N24:P24,N25:Q25,N26:R26,O27:S27,P28:T28,Q29:T29,R30:T30)/7</f>
        <v>0.98548232527999879</v>
      </c>
      <c r="V34" s="8"/>
      <c r="X34" t="s">
        <v>5</v>
      </c>
      <c r="Y34" s="4">
        <f>SUM(Y24:AA24,Y25:AB25,Y26:AC26,Z27:AD27,AA28:AE28,AB29:AE29,AC30:AE30)/7</f>
        <v>0.99776095862699343</v>
      </c>
      <c r="AH34" s="8"/>
      <c r="AJ34" t="s">
        <v>5</v>
      </c>
      <c r="AK34" s="4">
        <f>SUM(AK24:AM24,AK25:AN25,AK26:AO26,AL27:AP27,AM28:AQ28,AN29:AQ29,AO30:AQ30)/7</f>
        <v>1.0000000000000002</v>
      </c>
      <c r="AS34" s="8"/>
      <c r="AU34" t="s">
        <v>5</v>
      </c>
      <c r="AV34" s="4">
        <f>SUM(AV24:AX24,AV25:AY25,AV26:AZ26,AW27:BA27,AX28:BB28,AY29:BB29,AZ30:BB30)/7</f>
        <v>0.99999999999999989</v>
      </c>
      <c r="BD34" s="8"/>
      <c r="BF34" t="s">
        <v>5</v>
      </c>
      <c r="BG34" s="4">
        <f>SUM(BG24:BI24,BG25:BJ25,BG26:BK26,BH27:BL27,BI28:BM28,BJ29:BM29,BK30:BM30)/7</f>
        <v>1</v>
      </c>
      <c r="BN34" s="8"/>
      <c r="BP34" t="s">
        <v>5</v>
      </c>
      <c r="BQ34" s="4">
        <f>SUM(BQ24:BS24,BQ25:BT25,BQ26:BU26,BR27:BV27,BS28:BW28,BT29:BW29,BU30:BW30)/7</f>
        <v>1</v>
      </c>
    </row>
    <row r="35" spans="1:75" x14ac:dyDescent="0.25">
      <c r="B35" t="s">
        <v>25</v>
      </c>
      <c r="C35" s="4">
        <f>SUM(F24:I24,G25:I25,H26:I26,I27,C27,C28:D28,C29:E29,C30:F30)/7</f>
        <v>4.8923389807250764E-2</v>
      </c>
      <c r="K35" s="8"/>
      <c r="M35" t="s">
        <v>25</v>
      </c>
      <c r="N35" s="4">
        <f>SUM(Q24:T24,R25:T25,S26:T26,T27,N27,N28:O28,N29:P29,N30:Q30)/7</f>
        <v>1.4517674720000867E-2</v>
      </c>
      <c r="V35" s="8"/>
      <c r="X35" t="s">
        <v>25</v>
      </c>
      <c r="Y35" s="4">
        <f>SUM(AB24:AE24,AC25:AE25,AD26:AE26,AE27,Y27,Y28:Z28,Y29:AA29,Y30:AB30)/7</f>
        <v>2.2390413730067676E-3</v>
      </c>
      <c r="AH35" s="8"/>
      <c r="AJ35" t="s">
        <v>25</v>
      </c>
      <c r="AK35" s="4">
        <f>SUM(AN24:AQ24,AO25:AQ25,AP26:AQ26,AQ27,AK27,AK28:AL28,AK29:AM29,AK30:AN30)/7</f>
        <v>0</v>
      </c>
      <c r="AS35" s="8"/>
      <c r="AU35" t="s">
        <v>25</v>
      </c>
      <c r="AV35" s="4">
        <f>SUM(AY24:BB24,AZ25:BB25,BA26:BB26,BB27,AV27,AV28:AW28,AV29:AX29,AV30:AY30)/7</f>
        <v>0</v>
      </c>
      <c r="BD35" s="8"/>
      <c r="BF35" t="s">
        <v>25</v>
      </c>
      <c r="BG35" s="4">
        <f>SUM(BJ24:BM24,BK25:BM25,BL26:BM26,BM27,BG27,BG28:BH28,BG29:BI29,BG30:BJ30)/7</f>
        <v>0</v>
      </c>
      <c r="BN35" s="8"/>
      <c r="BP35" t="s">
        <v>25</v>
      </c>
      <c r="BQ35" s="4">
        <f>SUM(BT24:BW24,BU25:BW25,BV26:BW26,BW27,BQ27,BQ28:BR28,BQ29:BS29,BQ30:BT30)/7</f>
        <v>0</v>
      </c>
    </row>
    <row r="36" spans="1:75" x14ac:dyDescent="0.25">
      <c r="K36" s="8"/>
      <c r="V36" s="8"/>
      <c r="AH36" s="8"/>
      <c r="AS36" s="8"/>
      <c r="BD36" s="8"/>
      <c r="BN36" s="8"/>
    </row>
    <row r="37" spans="1:75" s="7" customFormat="1" x14ac:dyDescent="0.25">
      <c r="A37" s="7" t="s">
        <v>19</v>
      </c>
      <c r="K37" s="11"/>
      <c r="V37" s="11"/>
      <c r="AH37" s="11"/>
      <c r="AS37" s="11"/>
      <c r="BD37" s="11"/>
      <c r="BN37" s="11"/>
    </row>
    <row r="38" spans="1:75" s="7" customFormat="1" x14ac:dyDescent="0.25">
      <c r="A38" s="21"/>
      <c r="B38" s="7" t="s">
        <v>1</v>
      </c>
      <c r="K38" s="11"/>
      <c r="L38" s="21"/>
      <c r="M38" s="7" t="s">
        <v>1</v>
      </c>
      <c r="V38" s="11"/>
      <c r="W38" s="21"/>
      <c r="X38" s="7" t="s">
        <v>1</v>
      </c>
      <c r="AH38" s="11"/>
      <c r="AI38" s="21"/>
      <c r="AJ38" s="7" t="s">
        <v>1</v>
      </c>
      <c r="AS38" s="11"/>
      <c r="AT38" s="21"/>
      <c r="AU38" s="7" t="s">
        <v>1</v>
      </c>
      <c r="BD38" s="11"/>
      <c r="BE38" s="21"/>
      <c r="BF38" s="7" t="s">
        <v>1</v>
      </c>
      <c r="BN38" s="11"/>
      <c r="BO38" s="21"/>
      <c r="BP38" s="7" t="s">
        <v>26</v>
      </c>
    </row>
    <row r="39" spans="1:75" s="7" customFormat="1" x14ac:dyDescent="0.25">
      <c r="A39" s="7" t="s">
        <v>0</v>
      </c>
      <c r="B39" s="22"/>
      <c r="C39" s="7" t="s">
        <v>2</v>
      </c>
      <c r="D39" s="7">
        <v>12</v>
      </c>
      <c r="E39" s="7">
        <v>8</v>
      </c>
      <c r="F39" s="7">
        <v>4</v>
      </c>
      <c r="G39" s="7">
        <v>3</v>
      </c>
      <c r="H39" s="7">
        <v>2</v>
      </c>
      <c r="I39" s="7">
        <v>1</v>
      </c>
      <c r="K39" s="11"/>
      <c r="L39" s="7" t="s">
        <v>0</v>
      </c>
      <c r="M39" s="22"/>
      <c r="N39" s="7" t="s">
        <v>2</v>
      </c>
      <c r="O39" s="7">
        <v>12</v>
      </c>
      <c r="P39" s="7">
        <v>8</v>
      </c>
      <c r="Q39" s="7">
        <v>4</v>
      </c>
      <c r="R39" s="7">
        <v>3</v>
      </c>
      <c r="S39" s="7">
        <v>2</v>
      </c>
      <c r="T39" s="7">
        <v>1</v>
      </c>
      <c r="V39" s="11"/>
      <c r="W39" s="7" t="s">
        <v>0</v>
      </c>
      <c r="X39" s="22"/>
      <c r="Y39" s="7" t="s">
        <v>2</v>
      </c>
      <c r="Z39" s="7">
        <v>12</v>
      </c>
      <c r="AA39" s="7">
        <v>8</v>
      </c>
      <c r="AB39" s="7">
        <v>4</v>
      </c>
      <c r="AC39" s="7">
        <v>3</v>
      </c>
      <c r="AD39" s="7">
        <v>2</v>
      </c>
      <c r="AE39" s="7">
        <v>1</v>
      </c>
      <c r="AH39" s="11"/>
      <c r="AI39" s="7" t="s">
        <v>0</v>
      </c>
      <c r="AJ39" s="22"/>
      <c r="AK39" s="7" t="s">
        <v>2</v>
      </c>
      <c r="AL39" s="7">
        <v>12</v>
      </c>
      <c r="AM39" s="7">
        <v>8</v>
      </c>
      <c r="AN39" s="7">
        <v>4</v>
      </c>
      <c r="AO39" s="7">
        <v>3</v>
      </c>
      <c r="AP39" s="7">
        <v>2</v>
      </c>
      <c r="AQ39" s="7">
        <v>1</v>
      </c>
      <c r="AS39" s="11"/>
      <c r="AT39" s="7" t="s">
        <v>0</v>
      </c>
      <c r="AU39" s="22"/>
      <c r="AV39" s="7" t="s">
        <v>2</v>
      </c>
      <c r="AW39" s="7">
        <v>12</v>
      </c>
      <c r="AX39" s="7">
        <v>8</v>
      </c>
      <c r="AY39" s="7">
        <v>4</v>
      </c>
      <c r="AZ39" s="7">
        <v>3</v>
      </c>
      <c r="BA39" s="7">
        <v>2</v>
      </c>
      <c r="BB39" s="7">
        <v>1</v>
      </c>
      <c r="BD39" s="11"/>
      <c r="BE39" s="7" t="s">
        <v>0</v>
      </c>
      <c r="BF39" s="22"/>
      <c r="BG39" s="7" t="s">
        <v>2</v>
      </c>
      <c r="BH39" s="7">
        <v>12</v>
      </c>
      <c r="BI39" s="7">
        <v>8</v>
      </c>
      <c r="BJ39" s="7">
        <v>4</v>
      </c>
      <c r="BK39" s="7">
        <v>3</v>
      </c>
      <c r="BL39" s="7">
        <v>2</v>
      </c>
      <c r="BM39" s="7">
        <v>1</v>
      </c>
      <c r="BN39" s="11"/>
      <c r="BO39" s="7" t="s">
        <v>0</v>
      </c>
      <c r="BP39" s="22"/>
      <c r="BQ39" s="7" t="s">
        <v>2</v>
      </c>
      <c r="BR39" s="7">
        <v>12</v>
      </c>
      <c r="BS39" s="7">
        <v>8</v>
      </c>
      <c r="BT39" s="7">
        <v>4</v>
      </c>
      <c r="BU39" s="7">
        <v>3</v>
      </c>
      <c r="BV39" s="7">
        <v>2</v>
      </c>
      <c r="BW39" s="7">
        <v>1</v>
      </c>
    </row>
    <row r="40" spans="1:75" s="7" customFormat="1" x14ac:dyDescent="0.25">
      <c r="B40" s="7" t="s">
        <v>2</v>
      </c>
      <c r="C40" s="13">
        <f>Sheet4!C41/Sheet4!K41</f>
        <v>0.80766731643924627</v>
      </c>
      <c r="D40" s="2">
        <f>Sheet4!D41/Sheet4!K41</f>
        <v>0.1728395061728395</v>
      </c>
      <c r="E40" s="2">
        <f>Sheet4!E41/Sheet4!K41</f>
        <v>1.8843404808317088E-2</v>
      </c>
      <c r="F40" s="2">
        <f>Sheet4!F41/Sheet4!K41</f>
        <v>0</v>
      </c>
      <c r="G40" s="2">
        <f>Sheet4!G41/Sheet4!K41</f>
        <v>6.4977257959714096E-4</v>
      </c>
      <c r="H40" s="2">
        <f>Sheet4!H41/Sheet4!K41</f>
        <v>0</v>
      </c>
      <c r="I40" s="2">
        <f>Sheet4!I41/Sheet4!K41</f>
        <v>0</v>
      </c>
      <c r="K40" s="11"/>
      <c r="M40" s="7" t="s">
        <v>2</v>
      </c>
      <c r="N40" s="13">
        <f>Sheet4!N41/Sheet4!V41</f>
        <v>0.83650458069062716</v>
      </c>
      <c r="O40" s="2">
        <f>Sheet4!O41/Sheet4!V41</f>
        <v>0.16349541930937281</v>
      </c>
      <c r="P40" s="2">
        <f>Sheet4!P41/Sheet4!V41</f>
        <v>0</v>
      </c>
      <c r="Q40" s="2">
        <f>Sheet4!Q41/Sheet4!V41</f>
        <v>0</v>
      </c>
      <c r="R40" s="2">
        <f>Sheet4!R41/Sheet4!V41</f>
        <v>0</v>
      </c>
      <c r="S40" s="2">
        <f>Sheet4!S41/Sheet4!V41</f>
        <v>0</v>
      </c>
      <c r="T40" s="2">
        <f>Sheet4!T41/Sheet4!V41</f>
        <v>0</v>
      </c>
      <c r="V40" s="11"/>
      <c r="X40" s="7" t="s">
        <v>2</v>
      </c>
      <c r="Y40" s="13">
        <f>Sheet4!Y41/Sheet4!AG41</f>
        <v>0.87066974595842961</v>
      </c>
      <c r="Z40" s="2">
        <f>Sheet4!Z41/Sheet4!AG41</f>
        <v>0.12933025404157045</v>
      </c>
      <c r="AA40" s="2">
        <f>Sheet4!AA41/Sheet4!AG41</f>
        <v>0</v>
      </c>
      <c r="AB40" s="2">
        <f>Sheet4!AB41/Sheet4!AG41</f>
        <v>0</v>
      </c>
      <c r="AC40" s="2">
        <f>Sheet4!AC41/Sheet4!AG41</f>
        <v>0</v>
      </c>
      <c r="AD40" s="2">
        <f>Sheet4!AD41/Sheet4!AG41</f>
        <v>0</v>
      </c>
      <c r="AE40" s="2">
        <f>Sheet4!AE41/Sheet4!AG41</f>
        <v>0</v>
      </c>
      <c r="AH40" s="11"/>
      <c r="AJ40" s="7" t="s">
        <v>2</v>
      </c>
      <c r="AK40" s="13">
        <f>Sheet4!AK41/Sheet4!AS41</f>
        <v>0.92451229855810013</v>
      </c>
      <c r="AL40" s="2">
        <f>Sheet4!AL41/Sheet4!AS41</f>
        <v>7.548770144189991E-2</v>
      </c>
      <c r="AM40" s="2">
        <f>Sheet4!AM41/Sheet4!AS41</f>
        <v>0</v>
      </c>
      <c r="AN40" s="2">
        <f>Sheet4!AN41/Sheet4!AS41</f>
        <v>0</v>
      </c>
      <c r="AO40" s="2">
        <f>Sheet4!AO41/Sheet4!AS41</f>
        <v>0</v>
      </c>
      <c r="AP40" s="2">
        <f>Sheet4!AP41/Sheet4!AS41</f>
        <v>0</v>
      </c>
      <c r="AQ40" s="2">
        <f>Sheet4!AQ41/Sheet4!AS41</f>
        <v>0</v>
      </c>
      <c r="AS40" s="11"/>
      <c r="AU40" s="7" t="s">
        <v>2</v>
      </c>
      <c r="AV40" s="13">
        <f>Sheet4!AV41/Sheet4!BD41</f>
        <v>0.97922568460812087</v>
      </c>
      <c r="AW40" s="2">
        <f>Sheet4!AW41/Sheet4!BD41</f>
        <v>2.0774315391879131E-2</v>
      </c>
      <c r="AX40" s="2">
        <f>Sheet4!AX41/Sheet4!BD41</f>
        <v>0</v>
      </c>
      <c r="AY40" s="2">
        <f>Sheet4!AY41/Sheet4!BD41</f>
        <v>0</v>
      </c>
      <c r="AZ40" s="2">
        <f>Sheet4!AZ41/Sheet4!BD41</f>
        <v>0</v>
      </c>
      <c r="BA40" s="2">
        <f>Sheet4!BA41/Sheet4!BD41</f>
        <v>0</v>
      </c>
      <c r="BB40" s="2">
        <f>Sheet4!BB41/Sheet4!BD41</f>
        <v>0</v>
      </c>
      <c r="BD40" s="11"/>
      <c r="BF40" s="7" t="s">
        <v>2</v>
      </c>
      <c r="BG40" s="13">
        <f>Sheet4!BG41/Sheet4!BN41</f>
        <v>1</v>
      </c>
      <c r="BH40" s="2">
        <f>Sheet4!BH41/Sheet4!BN41</f>
        <v>0</v>
      </c>
      <c r="BI40" s="2">
        <f>Sheet4!BI41/Sheet4!BN41</f>
        <v>0</v>
      </c>
      <c r="BJ40" s="2">
        <f>Sheet4!BJ41/Sheet4!BN41</f>
        <v>0</v>
      </c>
      <c r="BK40" s="2">
        <f>Sheet4!BK41/Sheet4!BN41</f>
        <v>0</v>
      </c>
      <c r="BL40" s="2">
        <f>Sheet4!BL41/Sheet4!BN41</f>
        <v>0</v>
      </c>
      <c r="BM40" s="2">
        <f>Sheet4!BM41/Sheet4!BN41</f>
        <v>0</v>
      </c>
      <c r="BN40" s="11"/>
      <c r="BP40" s="7" t="s">
        <v>2</v>
      </c>
      <c r="BQ40" s="13">
        <f>Sheet4!BQ41/Sheet4!BY41</f>
        <v>1</v>
      </c>
      <c r="BR40" s="2">
        <f>Sheet4!BR41/Sheet4!BY41</f>
        <v>0</v>
      </c>
      <c r="BS40" s="2">
        <f>Sheet4!BS41/Sheet4!BY41</f>
        <v>0</v>
      </c>
      <c r="BT40" s="2">
        <f>Sheet4!BT41/Sheet4!BY41</f>
        <v>0</v>
      </c>
      <c r="BU40" s="2">
        <f>Sheet4!BU41/Sheet4!BY41</f>
        <v>0</v>
      </c>
      <c r="BV40" s="2">
        <f>Sheet4!BV41/Sheet4!BY41</f>
        <v>0</v>
      </c>
      <c r="BW40" s="2">
        <f>Sheet4!BW41/Sheet4!BY41</f>
        <v>0</v>
      </c>
    </row>
    <row r="41" spans="1:75" s="7" customFormat="1" x14ac:dyDescent="0.25">
      <c r="B41" s="7">
        <v>12</v>
      </c>
      <c r="C41" s="2">
        <f>Sheet4!C42/Sheet4!K42</f>
        <v>3.5256410256410256E-2</v>
      </c>
      <c r="D41" s="13">
        <f>Sheet4!D42/Sheet4!K42</f>
        <v>0.55341880341880345</v>
      </c>
      <c r="E41" s="2">
        <f>Sheet4!E42/Sheet4!K42</f>
        <v>0.34829059829059827</v>
      </c>
      <c r="F41" s="2">
        <f>Sheet4!F42/Sheet4!K42</f>
        <v>3.7393162393162392E-2</v>
      </c>
      <c r="G41" s="2">
        <f>Sheet4!G42/Sheet4!K42</f>
        <v>1.9230769230769232E-2</v>
      </c>
      <c r="H41" s="2">
        <f>Sheet4!H42/Sheet4!K42</f>
        <v>3.7393162393162395E-3</v>
      </c>
      <c r="I41" s="2">
        <f>Sheet4!I42/Sheet4!K42</f>
        <v>2.670940170940171E-3</v>
      </c>
      <c r="K41" s="11"/>
      <c r="M41" s="7">
        <v>12</v>
      </c>
      <c r="N41" s="2">
        <f>Sheet4!N42/Sheet4!V42</f>
        <v>7.4200913242009128E-3</v>
      </c>
      <c r="O41" s="13">
        <f>Sheet4!O42/Sheet4!V42</f>
        <v>0.58047945205479456</v>
      </c>
      <c r="P41" s="2">
        <f>Sheet4!P42/Sheet4!V42</f>
        <v>0.38470319634703198</v>
      </c>
      <c r="Q41" s="2">
        <f>Sheet4!Q42/Sheet4!V42</f>
        <v>1.9406392694063926E-2</v>
      </c>
      <c r="R41" s="2">
        <f>Sheet4!R42/Sheet4!V42</f>
        <v>6.8493150684931503E-3</v>
      </c>
      <c r="S41" s="2">
        <f>Sheet4!S42/Sheet4!V42</f>
        <v>1.1415525114155251E-3</v>
      </c>
      <c r="T41" s="2">
        <f>Sheet4!T42/Sheet4!V42</f>
        <v>0</v>
      </c>
      <c r="V41" s="11"/>
      <c r="X41" s="7">
        <v>12</v>
      </c>
      <c r="Y41" s="2">
        <f>Sheet4!Y42/Sheet4!AG42</f>
        <v>0</v>
      </c>
      <c r="Z41" s="13">
        <f>Sheet4!Z42/Sheet4!AG42</f>
        <v>0.62806372549019607</v>
      </c>
      <c r="AA41" s="2">
        <f>Sheet4!AA42/Sheet4!AG42</f>
        <v>0.36825980392156865</v>
      </c>
      <c r="AB41" s="2">
        <f>Sheet4!AB42/Sheet4!AG42</f>
        <v>3.6764705882352941E-3</v>
      </c>
      <c r="AC41" s="2">
        <f>Sheet4!AC42/Sheet4!AG42</f>
        <v>0</v>
      </c>
      <c r="AD41" s="2">
        <f>Sheet4!AD42/Sheet4!AG42</f>
        <v>0</v>
      </c>
      <c r="AE41" s="2">
        <f>Sheet4!AE42/Sheet4!AG42</f>
        <v>0</v>
      </c>
      <c r="AH41" s="11"/>
      <c r="AJ41" s="7">
        <v>12</v>
      </c>
      <c r="AK41" s="2">
        <f>Sheet4!AK42/Sheet4!AS42</f>
        <v>0</v>
      </c>
      <c r="AL41" s="13">
        <f>Sheet4!AL42/Sheet4!AS42</f>
        <v>0.66865079365079361</v>
      </c>
      <c r="AM41" s="2">
        <f>Sheet4!AM42/Sheet4!AS42</f>
        <v>0.33134920634920634</v>
      </c>
      <c r="AN41" s="2">
        <f>Sheet4!AN42/Sheet4!AS42</f>
        <v>0</v>
      </c>
      <c r="AO41" s="2">
        <f>Sheet4!AO42/Sheet4!AS42</f>
        <v>0</v>
      </c>
      <c r="AP41" s="2">
        <f>Sheet4!AP42/Sheet4!AS42</f>
        <v>0</v>
      </c>
      <c r="AQ41" s="2">
        <f>Sheet4!AQ42/Sheet4!AS42</f>
        <v>0</v>
      </c>
      <c r="AS41" s="11"/>
      <c r="AU41" s="7">
        <v>12</v>
      </c>
      <c r="AV41" s="2">
        <f>Sheet4!AV42/Sheet4!BD42</f>
        <v>0</v>
      </c>
      <c r="AW41" s="13">
        <f>Sheet4!AW42/Sheet4!BD42</f>
        <v>0.70977011494252873</v>
      </c>
      <c r="AX41" s="2">
        <f>Sheet4!AX42/Sheet4!BD42</f>
        <v>0.29022988505747127</v>
      </c>
      <c r="AY41" s="2">
        <f>Sheet4!AY42/Sheet4!BD42</f>
        <v>0</v>
      </c>
      <c r="AZ41" s="2">
        <f>Sheet4!AZ42/Sheet4!BD42</f>
        <v>0</v>
      </c>
      <c r="BA41" s="2">
        <f>Sheet4!BA42/Sheet4!BD42</f>
        <v>0</v>
      </c>
      <c r="BB41" s="2">
        <f>Sheet4!BB42/Sheet4!BD42</f>
        <v>0</v>
      </c>
      <c r="BD41" s="11"/>
      <c r="BF41" s="7">
        <v>12</v>
      </c>
      <c r="BG41" s="2">
        <f>Sheet4!BG42/Sheet4!BN42</f>
        <v>0</v>
      </c>
      <c r="BH41" s="13">
        <f>Sheet4!BH42/Sheet4!BN42</f>
        <v>0.76100628930817615</v>
      </c>
      <c r="BI41" s="2">
        <f>Sheet4!BI42/Sheet4!BN42</f>
        <v>0.2389937106918239</v>
      </c>
      <c r="BJ41" s="2">
        <f>Sheet4!BJ42/Sheet4!BN42</f>
        <v>0</v>
      </c>
      <c r="BK41" s="2">
        <f>Sheet4!BK42/Sheet4!BN42</f>
        <v>0</v>
      </c>
      <c r="BL41" s="2">
        <f>Sheet4!BL42/Sheet4!BN42</f>
        <v>0</v>
      </c>
      <c r="BM41" s="2">
        <f>Sheet4!BM42/Sheet4!BN42</f>
        <v>0</v>
      </c>
      <c r="BN41" s="11"/>
      <c r="BP41" s="7">
        <v>12</v>
      </c>
      <c r="BQ41" s="2">
        <f>Sheet4!BQ42/Sheet4!BY42</f>
        <v>0</v>
      </c>
      <c r="BR41" s="13">
        <f>Sheet4!BR42/Sheet4!BY42</f>
        <v>0.76100628930817615</v>
      </c>
      <c r="BS41" s="2">
        <f>Sheet4!BS42/Sheet4!BY42</f>
        <v>0.2389937106918239</v>
      </c>
      <c r="BT41" s="2">
        <f>Sheet4!BT42/Sheet4!BY42</f>
        <v>0</v>
      </c>
      <c r="BU41" s="2">
        <f>Sheet4!BU42/Sheet4!BY42</f>
        <v>0</v>
      </c>
      <c r="BV41" s="2">
        <f>Sheet4!BV42/Sheet4!BY42</f>
        <v>0</v>
      </c>
      <c r="BW41" s="2">
        <f>Sheet4!BW42/Sheet4!BY42</f>
        <v>0</v>
      </c>
    </row>
    <row r="42" spans="1:75" s="7" customFormat="1" x14ac:dyDescent="0.25">
      <c r="B42" s="7">
        <v>8</v>
      </c>
      <c r="C42" s="2">
        <f>Sheet4!C43/Sheet4!K43</f>
        <v>5.0030138637733576E-2</v>
      </c>
      <c r="D42" s="2">
        <f>Sheet4!D43/Sheet4!K43</f>
        <v>0.19228450874020495</v>
      </c>
      <c r="E42" s="13">
        <f>Sheet4!E43/Sheet4!K43</f>
        <v>0.55455093429776969</v>
      </c>
      <c r="F42" s="2">
        <f>Sheet4!F43/Sheet4!K43</f>
        <v>0.16877637130801687</v>
      </c>
      <c r="G42" s="2">
        <f>Sheet4!G43/Sheet4!K43</f>
        <v>2.7124773960216998E-2</v>
      </c>
      <c r="H42" s="2">
        <f>Sheet4!H43/Sheet4!K43</f>
        <v>7.2332730560578659E-3</v>
      </c>
      <c r="I42" s="2">
        <f>Sheet4!I43/Sheet4!K43</f>
        <v>0</v>
      </c>
      <c r="K42" s="11"/>
      <c r="M42" s="7">
        <v>8</v>
      </c>
      <c r="N42" s="2">
        <f>Sheet4!N43/Sheet4!V43</f>
        <v>0</v>
      </c>
      <c r="O42" s="2">
        <f>Sheet4!O43/Sheet4!V43</f>
        <v>0.17181705809641531</v>
      </c>
      <c r="P42" s="13">
        <f>Sheet4!P43/Sheet4!V43</f>
        <v>0.68108776266996296</v>
      </c>
      <c r="Q42" s="2">
        <f>Sheet4!Q43/Sheet4!V43</f>
        <v>0.14338689740420271</v>
      </c>
      <c r="R42" s="2">
        <f>Sheet4!R43/Sheet4!V43</f>
        <v>3.708281829419036E-3</v>
      </c>
      <c r="S42" s="2">
        <f>Sheet4!S43/Sheet4!V43</f>
        <v>0</v>
      </c>
      <c r="T42" s="2">
        <f>Sheet4!T43/Sheet4!V43</f>
        <v>0</v>
      </c>
      <c r="V42" s="11"/>
      <c r="X42" s="7">
        <v>8</v>
      </c>
      <c r="Y42" s="2">
        <f>Sheet4!Y43/Sheet4!AG43</f>
        <v>0</v>
      </c>
      <c r="Z42" s="2">
        <f>Sheet4!Z43/Sheet4!AG43</f>
        <v>0.15633074935400518</v>
      </c>
      <c r="AA42" s="13">
        <f>Sheet4!AA43/Sheet4!AG43</f>
        <v>0.69573643410852715</v>
      </c>
      <c r="AB42" s="2">
        <f>Sheet4!AB43/Sheet4!AG43</f>
        <v>0.1479328165374677</v>
      </c>
      <c r="AC42" s="2">
        <f>Sheet4!AC43/Sheet4!AG43</f>
        <v>0</v>
      </c>
      <c r="AD42" s="2">
        <f>Sheet4!AD43/Sheet4!AG43</f>
        <v>0</v>
      </c>
      <c r="AE42" s="2">
        <f>Sheet4!AE43/Sheet4!AG43</f>
        <v>0</v>
      </c>
      <c r="AH42" s="11"/>
      <c r="AJ42" s="7">
        <v>8</v>
      </c>
      <c r="AK42" s="2">
        <f>Sheet4!AK43/Sheet4!AS43</f>
        <v>0</v>
      </c>
      <c r="AL42" s="2">
        <f>Sheet4!AL43/Sheet4!AS43</f>
        <v>0.13365318711446195</v>
      </c>
      <c r="AM42" s="13">
        <f>Sheet4!AM43/Sheet4!AS43</f>
        <v>0.73132282385195335</v>
      </c>
      <c r="AN42" s="2">
        <f>Sheet4!AN43/Sheet4!AS43</f>
        <v>0.13502398903358465</v>
      </c>
      <c r="AO42" s="2">
        <f>Sheet4!AO43/Sheet4!AS43</f>
        <v>0</v>
      </c>
      <c r="AP42" s="2">
        <f>Sheet4!AP43/Sheet4!AS43</f>
        <v>0</v>
      </c>
      <c r="AQ42" s="2">
        <f>Sheet4!AQ43/Sheet4!AS43</f>
        <v>0</v>
      </c>
      <c r="AS42" s="11"/>
      <c r="AU42" s="7">
        <v>8</v>
      </c>
      <c r="AV42" s="2">
        <f>Sheet4!AV43/Sheet4!BD43</f>
        <v>0</v>
      </c>
      <c r="AW42" s="2">
        <f>Sheet4!AW43/Sheet4!BD43</f>
        <v>0.12368024132730016</v>
      </c>
      <c r="AX42" s="13">
        <f>Sheet4!AX43/Sheet4!BD43</f>
        <v>0.76696832579185525</v>
      </c>
      <c r="AY42" s="2">
        <f>Sheet4!AY43/Sheet4!BD43</f>
        <v>0.10935143288084465</v>
      </c>
      <c r="AZ42" s="2">
        <f>Sheet4!AZ43/Sheet4!BD43</f>
        <v>0</v>
      </c>
      <c r="BA42" s="2">
        <f>Sheet4!BA43/Sheet4!BD43</f>
        <v>0</v>
      </c>
      <c r="BB42" s="2">
        <f>Sheet4!BB43/Sheet4!BD43</f>
        <v>0</v>
      </c>
      <c r="BD42" s="11"/>
      <c r="BF42" s="7">
        <v>8</v>
      </c>
      <c r="BG42" s="2">
        <f>Sheet4!BG43/Sheet4!BN43</f>
        <v>0</v>
      </c>
      <c r="BH42" s="2">
        <f>Sheet4!BH43/Sheet4!BN43</f>
        <v>0.13587406793703397</v>
      </c>
      <c r="BI42" s="13">
        <f>Sheet4!BI43/Sheet4!BN43</f>
        <v>0.81358740679370345</v>
      </c>
      <c r="BJ42" s="2">
        <f>Sheet4!BJ43/Sheet4!BN43</f>
        <v>5.0538525269262634E-2</v>
      </c>
      <c r="BK42" s="2">
        <f>Sheet4!BK43/Sheet4!BN43</f>
        <v>0</v>
      </c>
      <c r="BL42" s="2">
        <f>Sheet4!BL43/Sheet4!BN43</f>
        <v>0</v>
      </c>
      <c r="BM42" s="2">
        <f>Sheet4!BM43/Sheet4!BN43</f>
        <v>0</v>
      </c>
      <c r="BN42" s="11"/>
      <c r="BP42" s="7">
        <v>8</v>
      </c>
      <c r="BQ42" s="2">
        <f>Sheet4!BQ43/Sheet4!BY43</f>
        <v>0</v>
      </c>
      <c r="BR42" s="2">
        <f>Sheet4!BR43/Sheet4!BY43</f>
        <v>0.13587406793703397</v>
      </c>
      <c r="BS42" s="13">
        <f>Sheet4!BS43/Sheet4!BY43</f>
        <v>0.81358740679370345</v>
      </c>
      <c r="BT42" s="2">
        <f>Sheet4!BT43/Sheet4!BY43</f>
        <v>5.0538525269262634E-2</v>
      </c>
      <c r="BU42" s="2">
        <f>Sheet4!BU43/Sheet4!BY43</f>
        <v>0</v>
      </c>
      <c r="BV42" s="2">
        <f>Sheet4!BV43/Sheet4!BY43</f>
        <v>0</v>
      </c>
      <c r="BW42" s="2">
        <f>Sheet4!BW43/Sheet4!BY43</f>
        <v>0</v>
      </c>
    </row>
    <row r="43" spans="1:75" s="7" customFormat="1" x14ac:dyDescent="0.25">
      <c r="B43" s="7">
        <v>4</v>
      </c>
      <c r="C43" s="2">
        <f>Sheet4!C44/Sheet4!K44</f>
        <v>0</v>
      </c>
      <c r="D43" s="2">
        <f>Sheet4!D44/Sheet4!K44</f>
        <v>1.092896174863388E-2</v>
      </c>
      <c r="E43" s="2">
        <f>Sheet4!E44/Sheet4!K44</f>
        <v>1.7234131988230348E-2</v>
      </c>
      <c r="F43" s="13">
        <f>Sheet4!F44/Sheet4!K44</f>
        <v>0.52080706179066838</v>
      </c>
      <c r="G43" s="2">
        <f>Sheet4!G44/Sheet4!K44</f>
        <v>0.25683060109289618</v>
      </c>
      <c r="H43" s="2">
        <f>Sheet4!H44/Sheet4!K44</f>
        <v>0.13787305590584278</v>
      </c>
      <c r="I43" s="2">
        <f>Sheet4!I44/Sheet4!K44</f>
        <v>5.6326187473728459E-2</v>
      </c>
      <c r="K43" s="11"/>
      <c r="M43" s="7">
        <v>4</v>
      </c>
      <c r="N43" s="2">
        <f>Sheet4!N44/Sheet4!V44</f>
        <v>0</v>
      </c>
      <c r="O43" s="2">
        <f>Sheet4!O44/Sheet4!V44</f>
        <v>2.6281208935611039E-3</v>
      </c>
      <c r="P43" s="2">
        <f>Sheet4!P44/Sheet4!V44</f>
        <v>0</v>
      </c>
      <c r="Q43" s="13">
        <f>Sheet4!Q44/Sheet4!V44</f>
        <v>0.61191414805081035</v>
      </c>
      <c r="R43" s="2">
        <f>Sheet4!R44/Sheet4!V44</f>
        <v>0.24310118265440211</v>
      </c>
      <c r="S43" s="2">
        <f>Sheet4!S44/Sheet4!V44</f>
        <v>0.12790188348664039</v>
      </c>
      <c r="T43" s="2">
        <f>Sheet4!T44/Sheet4!V44</f>
        <v>1.4454664914586071E-2</v>
      </c>
      <c r="V43" s="11"/>
      <c r="X43" s="7">
        <v>4</v>
      </c>
      <c r="Y43" s="2">
        <f>Sheet4!Y44/Sheet4!AG44</f>
        <v>0</v>
      </c>
      <c r="Z43" s="2">
        <f>Sheet4!Z44/Sheet4!AG44</f>
        <v>0</v>
      </c>
      <c r="AA43" s="2">
        <f>Sheet4!AA44/Sheet4!AG44</f>
        <v>0</v>
      </c>
      <c r="AB43" s="13">
        <f>Sheet4!AB44/Sheet4!AG44</f>
        <v>0.7103799814643188</v>
      </c>
      <c r="AC43" s="2">
        <f>Sheet4!AC44/Sheet4!AG44</f>
        <v>0.19277108433734941</v>
      </c>
      <c r="AD43" s="2">
        <f>Sheet4!AD44/Sheet4!AG44</f>
        <v>9.3141797961075065E-2</v>
      </c>
      <c r="AE43" s="2">
        <f>Sheet4!AE44/Sheet4!AG44</f>
        <v>3.7071362372567192E-3</v>
      </c>
      <c r="AH43" s="11"/>
      <c r="AJ43" s="7">
        <v>4</v>
      </c>
      <c r="AK43" s="2">
        <f>Sheet4!AK44/Sheet4!AS44</f>
        <v>0</v>
      </c>
      <c r="AL43" s="2">
        <f>Sheet4!AL44/Sheet4!AS44</f>
        <v>0</v>
      </c>
      <c r="AM43" s="2">
        <f>Sheet4!AM44/Sheet4!AS44</f>
        <v>0</v>
      </c>
      <c r="AN43" s="13">
        <f>Sheet4!AN44/Sheet4!AS44</f>
        <v>0.74503968253968256</v>
      </c>
      <c r="AO43" s="2">
        <f>Sheet4!AO44/Sheet4!AS44</f>
        <v>0.19990079365079366</v>
      </c>
      <c r="AP43" s="2">
        <f>Sheet4!AP44/Sheet4!AS44</f>
        <v>5.5059523809523808E-2</v>
      </c>
      <c r="AQ43" s="2">
        <f>Sheet4!AQ44/Sheet4!AS44</f>
        <v>0</v>
      </c>
      <c r="AS43" s="11"/>
      <c r="AU43" s="7">
        <v>4</v>
      </c>
      <c r="AV43" s="2">
        <f>Sheet4!AV44/Sheet4!BD44</f>
        <v>0</v>
      </c>
      <c r="AW43" s="2">
        <f>Sheet4!AW44/Sheet4!BD44</f>
        <v>0</v>
      </c>
      <c r="AX43" s="2">
        <f>Sheet4!AX44/Sheet4!BD44</f>
        <v>0</v>
      </c>
      <c r="AY43" s="13">
        <f>Sheet4!AY44/Sheet4!BD44</f>
        <v>0.77855603448275867</v>
      </c>
      <c r="AZ43" s="2">
        <f>Sheet4!AZ44/Sheet4!BD44</f>
        <v>0.22144396551724138</v>
      </c>
      <c r="BA43" s="2">
        <f>Sheet4!BA44/Sheet4!BD44</f>
        <v>0</v>
      </c>
      <c r="BB43" s="2">
        <f>Sheet4!BB44/Sheet4!BD44</f>
        <v>0</v>
      </c>
      <c r="BD43" s="11"/>
      <c r="BF43" s="7">
        <v>4</v>
      </c>
      <c r="BG43" s="2">
        <f>Sheet4!BG44/Sheet4!BN44</f>
        <v>0</v>
      </c>
      <c r="BH43" s="2">
        <f>Sheet4!BH44/Sheet4!BN44</f>
        <v>0</v>
      </c>
      <c r="BI43" s="2">
        <f>Sheet4!BI44/Sheet4!BN44</f>
        <v>0</v>
      </c>
      <c r="BJ43" s="13">
        <f>Sheet4!BJ44/Sheet4!BN44</f>
        <v>0.79599056603773588</v>
      </c>
      <c r="BK43" s="2">
        <f>Sheet4!BK44/Sheet4!BN44</f>
        <v>0.20400943396226415</v>
      </c>
      <c r="BL43" s="2">
        <f>Sheet4!BL44/Sheet4!BN44</f>
        <v>0</v>
      </c>
      <c r="BM43" s="2">
        <f>Sheet4!BM44/Sheet4!BN44</f>
        <v>0</v>
      </c>
      <c r="BN43" s="11"/>
      <c r="BP43" s="7">
        <v>4</v>
      </c>
      <c r="BQ43" s="2">
        <f>Sheet4!BQ44/Sheet4!BY44</f>
        <v>0</v>
      </c>
      <c r="BR43" s="2">
        <f>Sheet4!BR44/Sheet4!BY44</f>
        <v>0</v>
      </c>
      <c r="BS43" s="2">
        <f>Sheet4!BS44/Sheet4!BY44</f>
        <v>0</v>
      </c>
      <c r="BT43" s="13">
        <f>Sheet4!BT44/Sheet4!BY44</f>
        <v>0.79599056603773588</v>
      </c>
      <c r="BU43" s="2">
        <f>Sheet4!BU44/Sheet4!BY44</f>
        <v>0.20400943396226415</v>
      </c>
      <c r="BV43" s="2">
        <f>Sheet4!BV44/Sheet4!BY44</f>
        <v>0</v>
      </c>
      <c r="BW43" s="2">
        <f>Sheet4!BW44/Sheet4!BY44</f>
        <v>0</v>
      </c>
    </row>
    <row r="44" spans="1:75" s="7" customFormat="1" x14ac:dyDescent="0.25">
      <c r="B44" s="7">
        <v>3</v>
      </c>
      <c r="C44" s="2">
        <f>Sheet4!C45/Sheet4!K45</f>
        <v>6.5537957400327689E-3</v>
      </c>
      <c r="D44" s="2">
        <f>Sheet4!D45/Sheet4!K45</f>
        <v>2.12998361551065E-2</v>
      </c>
      <c r="E44" s="2">
        <f>Sheet4!E45/Sheet4!K45</f>
        <v>3.2768978700163844E-3</v>
      </c>
      <c r="F44" s="2">
        <f>Sheet4!F45/Sheet4!K45</f>
        <v>0.23866739486619334</v>
      </c>
      <c r="G44" s="13">
        <f>Sheet4!G45/Sheet4!K45</f>
        <v>0.30311305297651558</v>
      </c>
      <c r="H44" s="2">
        <f>Sheet4!H45/Sheet4!K45</f>
        <v>0.27962861824139812</v>
      </c>
      <c r="I44" s="2">
        <f>Sheet4!I45/Sheet4!K45</f>
        <v>0.1474604041507373</v>
      </c>
      <c r="K44" s="11"/>
      <c r="M44" s="7">
        <v>3</v>
      </c>
      <c r="N44" s="2">
        <f>Sheet4!N45/Sheet4!V45</f>
        <v>0</v>
      </c>
      <c r="O44" s="2">
        <f>Sheet4!O45/Sheet4!V45</f>
        <v>1.3801035077630822E-2</v>
      </c>
      <c r="P44" s="2">
        <f>Sheet4!P45/Sheet4!V45</f>
        <v>0</v>
      </c>
      <c r="Q44" s="2">
        <f>Sheet4!Q45/Sheet4!V45</f>
        <v>0.15411155836687751</v>
      </c>
      <c r="R44" s="13">
        <f>Sheet4!R45/Sheet4!V45</f>
        <v>0.40828062104657847</v>
      </c>
      <c r="S44" s="2">
        <f>Sheet4!S45/Sheet4!V45</f>
        <v>0.38815411155836688</v>
      </c>
      <c r="T44" s="2">
        <f>Sheet4!T45/Sheet4!V45</f>
        <v>3.565267395054629E-2</v>
      </c>
      <c r="V44" s="11"/>
      <c r="X44" s="7">
        <v>3</v>
      </c>
      <c r="Y44" s="2">
        <f>Sheet4!Y45/Sheet4!AG45</f>
        <v>0</v>
      </c>
      <c r="Z44" s="2">
        <f>Sheet4!Z45/Sheet4!AG45</f>
        <v>3.0864197530864196E-3</v>
      </c>
      <c r="AA44" s="2">
        <f>Sheet4!AA45/Sheet4!AG45</f>
        <v>0</v>
      </c>
      <c r="AB44" s="2">
        <f>Sheet4!AB45/Sheet4!AG45</f>
        <v>0.12777777777777777</v>
      </c>
      <c r="AC44" s="13">
        <f>Sheet4!AC45/Sheet4!AG45</f>
        <v>0.48580246913580249</v>
      </c>
      <c r="AD44" s="2">
        <f>Sheet4!AD45/Sheet4!AG45</f>
        <v>0.37962962962962965</v>
      </c>
      <c r="AE44" s="2">
        <f>Sheet4!AE45/Sheet4!AG45</f>
        <v>3.7037037037037038E-3</v>
      </c>
      <c r="AH44" s="11"/>
      <c r="AJ44" s="7">
        <v>3</v>
      </c>
      <c r="AK44" s="2">
        <f>Sheet4!AK45/Sheet4!AS45</f>
        <v>0</v>
      </c>
      <c r="AL44" s="2">
        <f>Sheet4!AL45/Sheet4!AS45</f>
        <v>0</v>
      </c>
      <c r="AM44" s="2">
        <f>Sheet4!AM45/Sheet4!AS45</f>
        <v>0</v>
      </c>
      <c r="AN44" s="2">
        <f>Sheet4!AN45/Sheet4!AS45</f>
        <v>0.10636900853578464</v>
      </c>
      <c r="AO44" s="13">
        <f>Sheet4!AO45/Sheet4!AS45</f>
        <v>0.54760341431385429</v>
      </c>
      <c r="AP44" s="2">
        <f>Sheet4!AP45/Sheet4!AS45</f>
        <v>0.34602757715036114</v>
      </c>
      <c r="AQ44" s="2">
        <f>Sheet4!AQ45/Sheet4!AS45</f>
        <v>0</v>
      </c>
      <c r="AS44" s="11"/>
      <c r="AU44" s="7">
        <v>3</v>
      </c>
      <c r="AV44" s="2">
        <f>Sheet4!AV45/Sheet4!BD45</f>
        <v>0</v>
      </c>
      <c r="AW44" s="2">
        <f>Sheet4!AW45/Sheet4!BD45</f>
        <v>0</v>
      </c>
      <c r="AX44" s="2">
        <f>Sheet4!AX45/Sheet4!BD45</f>
        <v>0</v>
      </c>
      <c r="AY44" s="2">
        <f>Sheet4!AY45/Sheet4!BD45</f>
        <v>7.9772079772079771E-2</v>
      </c>
      <c r="AZ44" s="13">
        <f>Sheet4!AZ45/Sheet4!BD45</f>
        <v>0.60541310541310545</v>
      </c>
      <c r="BA44" s="2">
        <f>Sheet4!BA45/Sheet4!BD45</f>
        <v>0.31481481481481483</v>
      </c>
      <c r="BB44" s="2">
        <f>Sheet4!BB45/Sheet4!BD45</f>
        <v>0</v>
      </c>
      <c r="BD44" s="11"/>
      <c r="BF44" s="7">
        <v>3</v>
      </c>
      <c r="BG44" s="2">
        <f>Sheet4!BG45/Sheet4!BN45</f>
        <v>0</v>
      </c>
      <c r="BH44" s="2">
        <f>Sheet4!BH45/Sheet4!BN45</f>
        <v>0</v>
      </c>
      <c r="BI44" s="2">
        <f>Sheet4!BI45/Sheet4!BN45</f>
        <v>0</v>
      </c>
      <c r="BJ44" s="2">
        <f>Sheet4!BJ45/Sheet4!BN45</f>
        <v>6.4641744548286598E-2</v>
      </c>
      <c r="BK44" s="13">
        <f>Sheet4!BK45/Sheet4!BN45</f>
        <v>0.66588785046728971</v>
      </c>
      <c r="BL44" s="2">
        <f>Sheet4!BL45/Sheet4!BN45</f>
        <v>0.26947040498442365</v>
      </c>
      <c r="BM44" s="2">
        <f>Sheet4!BM45/Sheet4!BN45</f>
        <v>0</v>
      </c>
      <c r="BN44" s="11"/>
      <c r="BP44" s="7">
        <v>3</v>
      </c>
      <c r="BQ44" s="2">
        <f>Sheet4!BQ45/Sheet4!BY45</f>
        <v>0</v>
      </c>
      <c r="BR44" s="2">
        <f>Sheet4!BR45/Sheet4!BY45</f>
        <v>0</v>
      </c>
      <c r="BS44" s="2">
        <f>Sheet4!BS45/Sheet4!BY45</f>
        <v>0</v>
      </c>
      <c r="BT44" s="2">
        <f>Sheet4!BT45/Sheet4!BY45</f>
        <v>6.4641744548286598E-2</v>
      </c>
      <c r="BU44" s="13">
        <f>Sheet4!BU45/Sheet4!BY45</f>
        <v>0.66588785046728971</v>
      </c>
      <c r="BV44" s="2">
        <f>Sheet4!BV45/Sheet4!BY45</f>
        <v>0.26947040498442365</v>
      </c>
      <c r="BW44" s="2">
        <f>Sheet4!BW45/Sheet4!BY45</f>
        <v>0</v>
      </c>
    </row>
    <row r="45" spans="1:75" s="7" customFormat="1" x14ac:dyDescent="0.25">
      <c r="B45" s="7">
        <v>2</v>
      </c>
      <c r="C45" s="2">
        <f>Sheet4!C46/Sheet4!K46</f>
        <v>9.6878363832077503E-3</v>
      </c>
      <c r="D45" s="2">
        <f>Sheet4!D46/Sheet4!K46</f>
        <v>5.9203444564047362E-3</v>
      </c>
      <c r="E45" s="2">
        <f>Sheet4!E46/Sheet4!K46</f>
        <v>0</v>
      </c>
      <c r="F45" s="2">
        <f>Sheet4!F46/Sheet4!K46</f>
        <v>8.6652314316469317E-2</v>
      </c>
      <c r="G45" s="2">
        <f>Sheet4!G46/Sheet4!K46</f>
        <v>0.21367061356297093</v>
      </c>
      <c r="H45" s="13">
        <f>Sheet4!H46/Sheet4!K46</f>
        <v>0.38428417653390745</v>
      </c>
      <c r="I45" s="2">
        <f>Sheet4!I46/Sheet4!K46</f>
        <v>0.29978471474703983</v>
      </c>
      <c r="K45" s="11"/>
      <c r="M45" s="7">
        <v>2</v>
      </c>
      <c r="N45" s="2">
        <f>Sheet4!N46/Sheet4!V46</f>
        <v>0</v>
      </c>
      <c r="O45" s="2">
        <f>Sheet4!O46/Sheet4!V46</f>
        <v>2.8653295128939827E-3</v>
      </c>
      <c r="P45" s="2">
        <f>Sheet4!P46/Sheet4!V46</f>
        <v>0</v>
      </c>
      <c r="Q45" s="2">
        <f>Sheet4!Q46/Sheet4!V46</f>
        <v>4.1833810888252151E-2</v>
      </c>
      <c r="R45" s="2">
        <f>Sheet4!R46/Sheet4!V46</f>
        <v>0.13925501432664755</v>
      </c>
      <c r="S45" s="13">
        <f>Sheet4!S46/Sheet4!V46</f>
        <v>0.61661891117478507</v>
      </c>
      <c r="T45" s="2">
        <f>Sheet4!T46/Sheet4!V46</f>
        <v>0.19942693409742121</v>
      </c>
      <c r="V45" s="11"/>
      <c r="X45" s="7">
        <v>2</v>
      </c>
      <c r="Y45" s="2">
        <f>Sheet4!Y46/Sheet4!AG46</f>
        <v>0</v>
      </c>
      <c r="Z45" s="2">
        <f>Sheet4!Z46/Sheet4!AG46</f>
        <v>6.0975609756097561E-4</v>
      </c>
      <c r="AA45" s="2">
        <f>Sheet4!AA46/Sheet4!AG46</f>
        <v>0</v>
      </c>
      <c r="AB45" s="2">
        <f>Sheet4!AB46/Sheet4!AG46</f>
        <v>3.048780487804878E-2</v>
      </c>
      <c r="AC45" s="2">
        <f>Sheet4!AC46/Sheet4!AG46</f>
        <v>9.8780487804878053E-2</v>
      </c>
      <c r="AD45" s="13">
        <f>Sheet4!AD46/Sheet4!AG46</f>
        <v>0.76585365853658538</v>
      </c>
      <c r="AE45" s="2">
        <f>Sheet4!AE46/Sheet4!AG46</f>
        <v>0.10426829268292682</v>
      </c>
      <c r="AH45" s="11"/>
      <c r="AJ45" s="7">
        <v>2</v>
      </c>
      <c r="AK45" s="2">
        <f>Sheet4!AK46/Sheet4!AS46</f>
        <v>0</v>
      </c>
      <c r="AL45" s="2">
        <f>Sheet4!AL46/Sheet4!AS46</f>
        <v>0</v>
      </c>
      <c r="AM45" s="2">
        <f>Sheet4!AM46/Sheet4!AS46</f>
        <v>0</v>
      </c>
      <c r="AN45" s="2">
        <f>Sheet4!AN46/Sheet4!AS46</f>
        <v>1.8372703412073491E-2</v>
      </c>
      <c r="AO45" s="2">
        <f>Sheet4!AO46/Sheet4!AS46</f>
        <v>4.1994750656167978E-2</v>
      </c>
      <c r="AP45" s="13">
        <f>Sheet4!AP46/Sheet4!AS46</f>
        <v>0.90223097112860895</v>
      </c>
      <c r="AQ45" s="2">
        <f>Sheet4!AQ46/Sheet4!AS46</f>
        <v>3.7401574803149609E-2</v>
      </c>
      <c r="AS45" s="11"/>
      <c r="AU45" s="7">
        <v>2</v>
      </c>
      <c r="AV45" s="2">
        <f>Sheet4!AV46/Sheet4!BD46</f>
        <v>0</v>
      </c>
      <c r="AW45" s="2">
        <f>Sheet4!AW46/Sheet4!BD46</f>
        <v>0</v>
      </c>
      <c r="AX45" s="2">
        <f>Sheet4!AX46/Sheet4!BD46</f>
        <v>0</v>
      </c>
      <c r="AY45" s="2">
        <f>Sheet4!AY46/Sheet4!BD46</f>
        <v>6.41025641025641E-3</v>
      </c>
      <c r="AZ45" s="2">
        <f>Sheet4!AZ46/Sheet4!BD46</f>
        <v>2.6353276353276354E-2</v>
      </c>
      <c r="BA45" s="13">
        <f>Sheet4!BA46/Sheet4!BD46</f>
        <v>0.95299145299145294</v>
      </c>
      <c r="BB45" s="2">
        <f>Sheet4!BB46/Sheet4!BD46</f>
        <v>1.4245014245014245E-2</v>
      </c>
      <c r="BD45" s="11"/>
      <c r="BF45" s="7">
        <v>2</v>
      </c>
      <c r="BG45" s="2">
        <f>Sheet4!BG46/Sheet4!BN46</f>
        <v>0</v>
      </c>
      <c r="BH45" s="2">
        <f>Sheet4!BH46/Sheet4!BN46</f>
        <v>0</v>
      </c>
      <c r="BI45" s="2">
        <f>Sheet4!BI46/Sheet4!BN46</f>
        <v>0</v>
      </c>
      <c r="BJ45" s="2">
        <f>Sheet4!BJ46/Sheet4!BN46</f>
        <v>0</v>
      </c>
      <c r="BK45" s="2">
        <f>Sheet4!BK46/Sheet4!BN46</f>
        <v>2.0249221183800622E-2</v>
      </c>
      <c r="BL45" s="13">
        <f>Sheet4!BL46/Sheet4!BN46</f>
        <v>0.97741433021806856</v>
      </c>
      <c r="BM45" s="2">
        <f>Sheet4!BM46/Sheet4!BN46</f>
        <v>2.3364485981308409E-3</v>
      </c>
      <c r="BN45" s="11"/>
      <c r="BP45" s="7">
        <v>2</v>
      </c>
      <c r="BQ45" s="2">
        <f>Sheet4!BQ46/Sheet4!BY46</f>
        <v>0</v>
      </c>
      <c r="BR45" s="2">
        <f>Sheet4!BR46/Sheet4!BY46</f>
        <v>0</v>
      </c>
      <c r="BS45" s="2">
        <f>Sheet4!BS46/Sheet4!BY46</f>
        <v>0</v>
      </c>
      <c r="BT45" s="2">
        <f>Sheet4!BT46/Sheet4!BY46</f>
        <v>0</v>
      </c>
      <c r="BU45" s="2">
        <f>Sheet4!BU46/Sheet4!BY46</f>
        <v>2.0249221183800622E-2</v>
      </c>
      <c r="BV45" s="13">
        <f>Sheet4!BV46/Sheet4!BY46</f>
        <v>0.97741433021806856</v>
      </c>
      <c r="BW45" s="2">
        <f>Sheet4!BW46/Sheet4!BY46</f>
        <v>2.3364485981308409E-3</v>
      </c>
    </row>
    <row r="46" spans="1:75" s="7" customFormat="1" x14ac:dyDescent="0.25">
      <c r="B46" s="7">
        <v>1</v>
      </c>
      <c r="C46" s="2">
        <f>Sheet4!C47/Sheet4!K47</f>
        <v>0</v>
      </c>
      <c r="D46" s="2">
        <f>Sheet4!D47/Sheet4!K47</f>
        <v>7.470651013874066E-3</v>
      </c>
      <c r="E46" s="2">
        <f>Sheet4!E47/Sheet4!K47</f>
        <v>0</v>
      </c>
      <c r="F46" s="2">
        <f>Sheet4!F47/Sheet4!K47</f>
        <v>4.2689434364994665E-2</v>
      </c>
      <c r="G46" s="2">
        <f>Sheet4!G47/Sheet4!K47</f>
        <v>5.0160085378868728E-2</v>
      </c>
      <c r="H46" s="2">
        <f>Sheet4!H47/Sheet4!K47</f>
        <v>0.24226254002134473</v>
      </c>
      <c r="I46" s="13">
        <f>Sheet4!I47/Sheet4!K47</f>
        <v>0.6574172892209178</v>
      </c>
      <c r="K46" s="11"/>
      <c r="M46" s="7">
        <v>1</v>
      </c>
      <c r="N46" s="2">
        <f>Sheet4!N47/Sheet4!V47</f>
        <v>0</v>
      </c>
      <c r="O46" s="2">
        <f>Sheet4!O47/Sheet4!V47</f>
        <v>5.6980056980056976E-4</v>
      </c>
      <c r="P46" s="2">
        <f>Sheet4!P47/Sheet4!V47</f>
        <v>0</v>
      </c>
      <c r="Q46" s="2">
        <f>Sheet4!Q47/Sheet4!V47</f>
        <v>6.8376068376068376E-3</v>
      </c>
      <c r="R46" s="2">
        <f>Sheet4!R47/Sheet4!V47</f>
        <v>3.8176638176638175E-2</v>
      </c>
      <c r="S46" s="2">
        <f>Sheet4!S47/Sheet4!V47</f>
        <v>0.21310541310541312</v>
      </c>
      <c r="T46" s="13">
        <f>Sheet4!T47/Sheet4!V47</f>
        <v>0.7413105413105413</v>
      </c>
      <c r="V46" s="11"/>
      <c r="X46" s="7">
        <v>1</v>
      </c>
      <c r="Y46" s="2">
        <f>Sheet4!Y47/Sheet4!AG47</f>
        <v>0</v>
      </c>
      <c r="Z46" s="2">
        <f>Sheet4!Z47/Sheet4!AG47</f>
        <v>0</v>
      </c>
      <c r="AA46" s="2">
        <f>Sheet4!AA47/Sheet4!AG47</f>
        <v>0</v>
      </c>
      <c r="AB46" s="2">
        <f>Sheet4!AB47/Sheet4!AG47</f>
        <v>0</v>
      </c>
      <c r="AC46" s="2">
        <f>Sheet4!AC47/Sheet4!AG47</f>
        <v>0</v>
      </c>
      <c r="AD46" s="2">
        <f>Sheet4!AD47/Sheet4!AG47</f>
        <v>0.23705057891529555</v>
      </c>
      <c r="AE46" s="13">
        <f>Sheet4!AE47/Sheet4!AG47</f>
        <v>0.76294942108470443</v>
      </c>
      <c r="AH46" s="11"/>
      <c r="AJ46" s="7">
        <v>1</v>
      </c>
      <c r="AK46" s="2">
        <f>Sheet4!AK47/Sheet4!AS47</f>
        <v>0</v>
      </c>
      <c r="AL46" s="2">
        <f>Sheet4!AL47/Sheet4!AS47</f>
        <v>0</v>
      </c>
      <c r="AM46" s="2">
        <f>Sheet4!AM47/Sheet4!AS47</f>
        <v>0</v>
      </c>
      <c r="AN46" s="2">
        <f>Sheet4!AN47/Sheet4!AS47</f>
        <v>0</v>
      </c>
      <c r="AO46" s="2">
        <f>Sheet4!AO47/Sheet4!AS47</f>
        <v>0</v>
      </c>
      <c r="AP46" s="2">
        <f>Sheet4!AP47/Sheet4!AS47</f>
        <v>0.21850393700787402</v>
      </c>
      <c r="AQ46" s="13">
        <f>Sheet4!AQ47/Sheet4!AS47</f>
        <v>0.78149606299212604</v>
      </c>
      <c r="AS46" s="11"/>
      <c r="AU46" s="7">
        <v>1</v>
      </c>
      <c r="AV46" s="2">
        <f>Sheet4!AV47/Sheet4!BD47</f>
        <v>0</v>
      </c>
      <c r="AW46" s="2">
        <f>Sheet4!AW47/Sheet4!BD47</f>
        <v>0</v>
      </c>
      <c r="AX46" s="2">
        <f>Sheet4!AX47/Sheet4!BD47</f>
        <v>0</v>
      </c>
      <c r="AY46" s="2">
        <f>Sheet4!AY47/Sheet4!BD47</f>
        <v>0</v>
      </c>
      <c r="AZ46" s="2">
        <f>Sheet4!AZ47/Sheet4!BD47</f>
        <v>0</v>
      </c>
      <c r="BA46" s="2">
        <f>Sheet4!BA47/Sheet4!BD47</f>
        <v>0.20227920227920229</v>
      </c>
      <c r="BB46" s="13">
        <f>Sheet4!BB47/Sheet4!BD47</f>
        <v>0.79772079772079774</v>
      </c>
      <c r="BD46" s="11"/>
      <c r="BF46" s="7">
        <v>1</v>
      </c>
      <c r="BG46" s="2">
        <f>Sheet4!BG47/Sheet4!BN47</f>
        <v>0</v>
      </c>
      <c r="BH46" s="2">
        <f>Sheet4!BH47/Sheet4!BN47</f>
        <v>0</v>
      </c>
      <c r="BI46" s="2">
        <f>Sheet4!BI47/Sheet4!BN47</f>
        <v>0</v>
      </c>
      <c r="BJ46" s="2">
        <f>Sheet4!BJ47/Sheet4!BN47</f>
        <v>0</v>
      </c>
      <c r="BK46" s="2">
        <f>Sheet4!BK47/Sheet4!BN47</f>
        <v>0</v>
      </c>
      <c r="BL46" s="2">
        <f>Sheet4!BL47/Sheet4!BN47</f>
        <v>0.17990654205607476</v>
      </c>
      <c r="BM46" s="13">
        <f>Sheet4!BM47/Sheet4!BN47</f>
        <v>0.82009345794392519</v>
      </c>
      <c r="BN46" s="11"/>
      <c r="BP46" s="7">
        <v>1</v>
      </c>
      <c r="BQ46" s="2">
        <f>Sheet4!BQ47/Sheet4!BY47</f>
        <v>0</v>
      </c>
      <c r="BR46" s="2">
        <f>Sheet4!BR47/Sheet4!BY47</f>
        <v>0</v>
      </c>
      <c r="BS46" s="2">
        <f>Sheet4!BS47/Sheet4!BY47</f>
        <v>0</v>
      </c>
      <c r="BT46" s="2">
        <f>Sheet4!BT47/Sheet4!BY47</f>
        <v>0</v>
      </c>
      <c r="BU46" s="2">
        <f>Sheet4!BU47/Sheet4!BY47</f>
        <v>0</v>
      </c>
      <c r="BV46" s="2">
        <f>Sheet4!BV47/Sheet4!BY47</f>
        <v>0.17990654205607476</v>
      </c>
      <c r="BW46" s="13">
        <f>Sheet4!BW47/Sheet4!BY47</f>
        <v>0.82009345794392519</v>
      </c>
    </row>
    <row r="48" spans="1:75" x14ac:dyDescent="0.25">
      <c r="B48" t="s">
        <v>3</v>
      </c>
      <c r="C48" s="4">
        <f xml:space="preserve"> SUM(C40,D41,E42,F43,G44,H45,I46)/7</f>
        <v>0.54017980495397555</v>
      </c>
      <c r="M48" t="s">
        <v>3</v>
      </c>
      <c r="N48" s="4">
        <f xml:space="preserve"> SUM(N40,O41,P42,Q43,R44,S45,T46)/7</f>
        <v>0.63945657385687149</v>
      </c>
      <c r="X48" t="s">
        <v>3</v>
      </c>
      <c r="Y48" s="4">
        <f xml:space="preserve"> SUM(Y40,Z41,AA42,AB43,AC44,AD45,AE46)/7</f>
        <v>0.70277934796836627</v>
      </c>
      <c r="AJ48" t="s">
        <v>3</v>
      </c>
      <c r="AK48" s="4">
        <f xml:space="preserve"> SUM(AK40,AL41,AM42,AN43,AO44,AP45,AQ46)/7</f>
        <v>0.75726514957644553</v>
      </c>
      <c r="AU48" t="s">
        <v>3</v>
      </c>
      <c r="AV48" s="4">
        <f xml:space="preserve"> SUM(AV40,AW41,AX42,AY43,AZ44,BA45,BB46)/7</f>
        <v>0.79866364513580279</v>
      </c>
      <c r="BF48" t="s">
        <v>3</v>
      </c>
      <c r="BG48" s="4">
        <f xml:space="preserve"> SUM(BG40,BH41,BI42,BJ43,BK44,BL45,BM46)/7</f>
        <v>0.83342570010984274</v>
      </c>
      <c r="BP48" t="s">
        <v>3</v>
      </c>
      <c r="BQ48" s="4">
        <f xml:space="preserve"> SUM(BQ40,BR41,BS42,BT43,BU44,BV45,BW46)/7</f>
        <v>0.83342570010984274</v>
      </c>
    </row>
    <row r="49" spans="2:75" x14ac:dyDescent="0.25">
      <c r="B49" t="s">
        <v>4</v>
      </c>
      <c r="C49" s="4">
        <f>SUM(E43:G43,C40,C41:E41,D42:F42,F44:H44,G45:I45,H46:I46)/7</f>
        <v>0.86770644825616194</v>
      </c>
      <c r="I49" s="4"/>
      <c r="M49" t="s">
        <v>4</v>
      </c>
      <c r="N49" s="4">
        <f>SUM(P43:R43,N40,N41:P41,O42:Q42,Q44:S44,R45:T45,S46:T46)/7</f>
        <v>0.93152535346844001</v>
      </c>
      <c r="X49" t="s">
        <v>4</v>
      </c>
      <c r="Y49" s="4">
        <f>SUM(AA43:AC43,Y40,Y41:AA41,Z42:AB42,AB44:AD44,AC45:AE45,AD46:AE46)/7</f>
        <v>0.96175095096278029</v>
      </c>
      <c r="AJ49" t="s">
        <v>4</v>
      </c>
      <c r="AK49" s="4">
        <f>SUM(AM43:AO43,AK40,AK41:AM41,AL42:AN42,AN44:AP44,AO45:AQ45,AP46:AQ46)/7</f>
        <v>0.97872572447664319</v>
      </c>
      <c r="AU49" t="s">
        <v>4</v>
      </c>
      <c r="AV49" s="4">
        <f>SUM(AX43:AZ43,AV40,AV41:AX41,AW42:AY42,AY44:BA44,AZ45:BB45,BA46:BB46)/7</f>
        <v>0.99611648974255207</v>
      </c>
      <c r="BF49" t="s">
        <v>4</v>
      </c>
      <c r="BG49" s="4">
        <f>SUM(BI43:BK43,BG40,BG41:BI41,BH42:BJ42,BJ44:BL44,BK45:BM45,BL46:BM46)/7</f>
        <v>1.0000000000000002</v>
      </c>
      <c r="BP49" t="s">
        <v>4</v>
      </c>
      <c r="BQ49" s="4">
        <f>SUM(BS43:BU43,BQ40,BQ41:BS41,BR42:BT42,BT44:BV44,BU45:BW45,BV46:BW46)/7</f>
        <v>1.0000000000000002</v>
      </c>
    </row>
    <row r="50" spans="2:75" x14ac:dyDescent="0.25">
      <c r="B50" t="s">
        <v>5</v>
      </c>
      <c r="C50" s="4">
        <f>SUM(C40:E40,C41:F41,C42:G42,D43:H43,E44:I44,F45:I45,G46:I46)/7</f>
        <v>0.97378969187656728</v>
      </c>
      <c r="I50" s="4"/>
      <c r="M50" t="s">
        <v>5</v>
      </c>
      <c r="N50" s="4">
        <f>SUM(N40:P40,N41:Q41,N42:R42,O43:S43,P44:T44,Q45:T45,R46:T46)/7</f>
        <v>0.99335438507251062</v>
      </c>
      <c r="X50" t="s">
        <v>5</v>
      </c>
      <c r="Y50" s="4">
        <f>SUM(Y40:AA40,Y41:AB41,Y42:AC42,Z43:AD43,AA44:AE44,AB45:AE45,AC46:AE46)/7</f>
        <v>0.99894238398744239</v>
      </c>
      <c r="AJ50" t="s">
        <v>5</v>
      </c>
      <c r="AK50" s="4">
        <f>SUM(AK40:AM40,AK41:AN41,AK42:AO42,AL43:AP43,AM44:AQ44,AN45:AQ45,AO46:AQ46)/7</f>
        <v>0.99999999999999989</v>
      </c>
      <c r="AU50" t="s">
        <v>5</v>
      </c>
      <c r="AV50" s="4">
        <f>SUM(AV40:AX40,AV41:AY41,AV42:AZ42,AW43:BA43,AX44:BB44,AY45:BB45,AZ46:BB46)/7</f>
        <v>1</v>
      </c>
      <c r="BF50" t="s">
        <v>5</v>
      </c>
      <c r="BG50" s="4">
        <f>SUM(BG40:BI40,BG41:BJ41,BG42:BK42,BH43:BL43,BI44:BM44,BJ45:BM45,BK46:BM46)/7</f>
        <v>1.0000000000000002</v>
      </c>
      <c r="BP50" t="s">
        <v>5</v>
      </c>
      <c r="BQ50" s="4">
        <f>SUM(BQ40:BS40,BQ41:BT41,BQ42:BU42,BR43:BV43,BS44:BW44,BT45:BW45,BU46:BW46)/7</f>
        <v>1.0000000000000002</v>
      </c>
    </row>
    <row r="51" spans="2:75" x14ac:dyDescent="0.25">
      <c r="B51" t="s">
        <v>25</v>
      </c>
      <c r="C51" s="4">
        <f>SUM(F40:I40,G41:I41,H42:I42,I43,C43,C44:D44,C45:E45,C46:F46)/7</f>
        <v>2.6210308123432804E-2</v>
      </c>
      <c r="I51" s="4"/>
      <c r="M51" t="s">
        <v>25</v>
      </c>
      <c r="N51" s="4">
        <f>SUM(Q40:T40,R41:T41,S42:T42,T43,N43,N44:O44,N45:P45,N46:Q46)/7</f>
        <v>6.6456149274895654E-3</v>
      </c>
      <c r="X51" t="s">
        <v>25</v>
      </c>
      <c r="Y51" s="4">
        <f>SUM(AB40:AE40,AC41:AE41,AD42:AE42,AE43,Y43,Y44:Z44,Y45:AA45,Y46:AB46)/7</f>
        <v>1.0576160125577306E-3</v>
      </c>
      <c r="AJ51" t="s">
        <v>25</v>
      </c>
      <c r="AK51" s="4">
        <f>SUM(AN40:AQ40,AO41:AQ41,AP42:AQ42,AQ43,AK43,AK44:AL44,AK45:AM45,AK46:AN46)/7</f>
        <v>0</v>
      </c>
      <c r="AU51" t="s">
        <v>25</v>
      </c>
      <c r="AV51" s="4">
        <f>SUM(AY40:BB40,AZ41:BB41,BA42:BB42,BB43,AV43,AV44:AW44,AV45:AX45,AV46:AY46)/7</f>
        <v>0</v>
      </c>
      <c r="BF51" t="s">
        <v>25</v>
      </c>
      <c r="BG51" s="4">
        <f>SUM(BJ40:BM40,BK41:BM41,BL42:BM42,BM43,BG43,BG44:BH44,BG45:BI45,BG46:BJ46)/7</f>
        <v>0</v>
      </c>
      <c r="BP51" t="s">
        <v>25</v>
      </c>
      <c r="BQ51" s="4">
        <f>SUM(BT40:BW40,BU41:BW41,BV42:BW42,BW43,BQ43,BQ44:BR44,BQ45:BS45,BQ46:BT46)/7</f>
        <v>0</v>
      </c>
    </row>
    <row r="53" spans="2:75" x14ac:dyDescent="0.25">
      <c r="BG53">
        <f>IF(BG39&gt;BG23, IF(BG39&gt;BG7, 2, 1), IF(BG23&gt;BG7, 1.5, 1))</f>
        <v>1</v>
      </c>
      <c r="BQ53">
        <f>IF(BQ39&gt;BQ23, IF(BQ39&gt;BQ7, 2, 1), IF(BQ23&gt;BQ7, 1.5, 1))</f>
        <v>1</v>
      </c>
    </row>
    <row r="54" spans="2:75" x14ac:dyDescent="0.25">
      <c r="C54">
        <f>IF(C40&gt;C24, IF(C40&gt;C8, 2, 1), IF(C24&gt;C8, 1.5, 1))</f>
        <v>1</v>
      </c>
      <c r="N54">
        <f>IF(N40&gt;N24, IF(N40&gt;N8, 2, 1), IF(N24&gt;N8, 1.5, 1))</f>
        <v>1</v>
      </c>
      <c r="Y54">
        <f>IF(Y40&gt;Y24, IF(Y40&gt;Y8, 2, 1), IF(Y24&gt;Y8, 1.5, 1))</f>
        <v>1</v>
      </c>
      <c r="AK54">
        <f>IF(AK40&gt;AK24, IF(AK40&gt;AK8, 2, 1), IF(AK24&gt;AK8, 1.5, 1))</f>
        <v>1</v>
      </c>
      <c r="AV54">
        <f>IF(AV40&gt;AV24, IF(AV40&gt;AV8, 2, 1), IF(AV24&gt;AV8, 1.5, 1))</f>
        <v>1</v>
      </c>
      <c r="BH54">
        <f>IF(BH40&gt;BH24, IF(BH40&gt;BH8, 2, 1), IF(BH24&gt;BH8, 1.5, 1))</f>
        <v>1</v>
      </c>
      <c r="BR54">
        <f>IF(BR40&gt;BR24, IF(BR40&gt;BR8, 2, 1), IF(BR24&gt;BR8, 1.5, 1))</f>
        <v>1</v>
      </c>
    </row>
    <row r="55" spans="2:75" x14ac:dyDescent="0.25">
      <c r="D55">
        <f>IF(D41&gt;D25, IF(D41&gt;D9, 2, 1), IF(D25&gt;D9, 1.5, 1))</f>
        <v>1.5</v>
      </c>
      <c r="O55">
        <f>IF(O41&gt;O25, IF(O41&gt;O9, 2, 1), IF(O25&gt;O9, 1.5, 1))</f>
        <v>1.5</v>
      </c>
      <c r="Z55">
        <f>IF(Z41&gt;Z25, IF(Z41&gt;Z9, 2, 1), IF(Z25&gt;Z9, 1.5, 1))</f>
        <v>1.5</v>
      </c>
      <c r="AL55">
        <f>IF(AL41&gt;AL25, IF(AL41&gt;AL9, 2, 1), IF(AL25&gt;AL9, 1.5, 1))</f>
        <v>1.5</v>
      </c>
      <c r="AW55">
        <f>IF(AW41&gt;AW25, IF(AW41&gt;AW9, 2, 1), IF(AW25&gt;AW9, 1.5, 1))</f>
        <v>1.5</v>
      </c>
      <c r="BI55">
        <f>IF(BI41&gt;BI25, IF(BI41&gt;BI9, 2, 1), IF(BI25&gt;BI9, 1.5, 1))</f>
        <v>1</v>
      </c>
      <c r="BS55">
        <f>IF(BS41&gt;BS25, IF(BS41&gt;BS9, 2, 1), IF(BS25&gt;BS9, 1.5, 1))</f>
        <v>1</v>
      </c>
    </row>
    <row r="56" spans="2:75" x14ac:dyDescent="0.25">
      <c r="E56">
        <f>IF(E42&gt;E26, IF(E42&gt;E10, 2, 1), IF(E26&gt;E10, 1.5, 1))</f>
        <v>2</v>
      </c>
      <c r="P56">
        <f>IF(P42&gt;P26, IF(P42&gt;P10, 2, 1), IF(P26&gt;P10, 1.5, 1))</f>
        <v>2</v>
      </c>
      <c r="AA56">
        <f>IF(AA42&gt;AA26, IF(AA42&gt;AA10, 2, 1), IF(AA26&gt;AA10, 1.5, 1))</f>
        <v>2</v>
      </c>
      <c r="AM56">
        <f>IF(AM42&gt;AM26, IF(AM42&gt;AM10, 2, 1), IF(AM26&gt;AM10, 1.5, 1))</f>
        <v>1</v>
      </c>
      <c r="AX56">
        <f>IF(AX42&gt;AX26, IF(AX42&gt;AX10, 2, 1), IF(AX26&gt;AX10, 1.5, 1))</f>
        <v>1</v>
      </c>
      <c r="BJ56">
        <f>IF(BJ42&gt;BJ26, IF(BJ42&gt;BJ10, 2, 1), IF(BJ26&gt;BJ10, 1.5, 1))</f>
        <v>1.5</v>
      </c>
      <c r="BT56">
        <f>IF(BT42&gt;BT26, IF(BT42&gt;BT10, 2, 1), IF(BT26&gt;BT10, 1.5, 1))</f>
        <v>1.5</v>
      </c>
    </row>
    <row r="57" spans="2:75" x14ac:dyDescent="0.25">
      <c r="F57">
        <f>IF(F43&gt;F27, IF(F43&gt;F11, 2, 1), IF(F27&gt;F11, 1.5, 1))</f>
        <v>2</v>
      </c>
      <c r="Q57">
        <f>IF(Q43&gt;Q27, IF(Q43&gt;Q11, 2, 1), IF(Q27&gt;Q11, 1.5, 1))</f>
        <v>2</v>
      </c>
      <c r="AB57">
        <f>IF(AB43&gt;AB27, IF(AB43&gt;AB11, 2, 1), IF(AB27&gt;AB11, 1.5, 1))</f>
        <v>2</v>
      </c>
      <c r="AN57">
        <f>IF(AN43&gt;AN27, IF(AN43&gt;AN11, 2, 1), IF(AN27&gt;AN11, 1.5, 1))</f>
        <v>1.5</v>
      </c>
      <c r="AY57">
        <f>IF(AY43&gt;AY27, IF(AY43&gt;AY11, 2, 1), IF(AY27&gt;AY11, 1.5, 1))</f>
        <v>1.5</v>
      </c>
      <c r="BK57">
        <f>IF(BK43&gt;BK27, IF(BK43&gt;BK11, 2, 1), IF(BK27&gt;BK11, 1.5, 1))</f>
        <v>2</v>
      </c>
      <c r="BU57">
        <f>IF(BU43&gt;BU27, IF(BU43&gt;BU11, 2, 1), IF(BU27&gt;BU11, 1.5, 1))</f>
        <v>2</v>
      </c>
    </row>
    <row r="58" spans="2:75" x14ac:dyDescent="0.25">
      <c r="G58">
        <f>IF(G44&gt;G28, IF(G44&gt;G12, 2, 1), IF(G28&gt;G12, 1.5, 1))</f>
        <v>1.5</v>
      </c>
      <c r="R58">
        <f>IF(R44&gt;R28, IF(R44&gt;R12, 2, 1), IF(R28&gt;R12, 1.5, 1))</f>
        <v>1.5</v>
      </c>
      <c r="AC58">
        <f>IF(AC44&gt;AC28, IF(AC44&gt;AC12, 2, 1), IF(AC28&gt;AC12, 1.5, 1))</f>
        <v>1.5</v>
      </c>
      <c r="AO58">
        <f>IF(AO44&gt;AO28, IF(AO44&gt;AO12, 2, 1), IF(AO28&gt;AO12, 1.5, 1))</f>
        <v>1.5</v>
      </c>
      <c r="AZ58">
        <f>IF(AZ44&gt;AZ28, IF(AZ44&gt;AZ12, 2, 1), IF(AZ28&gt;AZ12, 1.5, 1))</f>
        <v>1.5</v>
      </c>
      <c r="BL58">
        <f>IF(BL44&gt;BL28, IF(BL44&gt;BL12, 2, 1), IF(BL28&gt;BL12, 1.5, 1))</f>
        <v>1</v>
      </c>
      <c r="BV58">
        <f>IF(BV44&gt;BV28, IF(BV44&gt;BV12, 2, 1), IF(BV28&gt;BV12, 1.5, 1))</f>
        <v>1</v>
      </c>
    </row>
    <row r="59" spans="2:75" x14ac:dyDescent="0.25">
      <c r="H59">
        <f>IF(H45&gt;H29, IF(H45&gt;H13, 2, 1), IF(H29&gt;H13, 1.5, 1))</f>
        <v>2</v>
      </c>
      <c r="S59">
        <f>IF(S45&gt;S29, IF(S45&gt;S13, 2, 1), IF(S29&gt;S13, 1.5, 1))</f>
        <v>2</v>
      </c>
      <c r="AD59">
        <f>IF(AD45&gt;AD29, IF(AD45&gt;AD13, 2, 1), IF(AD29&gt;AD13, 1.5, 1))</f>
        <v>2</v>
      </c>
      <c r="AP59">
        <f>IF(AP45&gt;AP29, IF(AP45&gt;AP13, 2, 1), IF(AP29&gt;AP13, 1.5, 1))</f>
        <v>2</v>
      </c>
      <c r="BA59">
        <f>IF(BA45&gt;BA29, IF(BA45&gt;BA13, 2, 1), IF(BA29&gt;BA13, 1.5, 1))</f>
        <v>2</v>
      </c>
      <c r="BM59">
        <f>IF(BM45&gt;BM29, IF(BM45&gt;BM13, 2, 1), IF(BM29&gt;BM13, 1.5, 1))</f>
        <v>1</v>
      </c>
      <c r="BW59">
        <f>IF(BW45&gt;BW29, IF(BW45&gt;BW13, 2, 1), IF(BW29&gt;BW13, 1.5, 1))</f>
        <v>1</v>
      </c>
    </row>
    <row r="60" spans="2:75" x14ac:dyDescent="0.25">
      <c r="I60">
        <f>IF(I46&gt;I30, IF(I46&gt;I14, 2, 1), IF(I30&gt;I14, 1.5, 1))</f>
        <v>2</v>
      </c>
      <c r="T60">
        <f>IF(T46&gt;T30, IF(T46&gt;T14, 2, 1), IF(T30&gt;T14, 1.5, 1))</f>
        <v>2</v>
      </c>
      <c r="AE60">
        <f>IF(AE46&gt;AE30, IF(AE46&gt;AE14, 2, 1), IF(AE30&gt;AE14, 1.5, 1))</f>
        <v>1</v>
      </c>
      <c r="AQ60">
        <f>IF(AQ46&gt;AQ30, IF(AQ46&gt;AQ14, 2, 1), IF(AQ30&gt;AQ14, 1.5, 1))</f>
        <v>1</v>
      </c>
      <c r="BB60">
        <f>IF(BB46&gt;BB30, IF(BB46&gt;BB14, 2, 1), IF(BB30&gt;BB14, 1.5, 1))</f>
        <v>1</v>
      </c>
    </row>
    <row r="65" spans="1:14" x14ac:dyDescent="0.25">
      <c r="A65" s="25">
        <v>7</v>
      </c>
      <c r="B65" s="25">
        <v>7</v>
      </c>
      <c r="C65" s="25">
        <v>7</v>
      </c>
      <c r="H65" s="4">
        <v>6.9987922705314007</v>
      </c>
      <c r="I65" s="4">
        <v>4.4254390376858499</v>
      </c>
      <c r="J65" s="4">
        <v>4.9957370553626772</v>
      </c>
      <c r="K65" s="4">
        <v>4.8967336854950245</v>
      </c>
      <c r="L65" s="4">
        <v>2.0447367803076979</v>
      </c>
      <c r="M65" s="4">
        <v>2.4081770258859447</v>
      </c>
      <c r="N65" s="4">
        <v>5.3444482594194564</v>
      </c>
    </row>
    <row r="66" spans="1:14" x14ac:dyDescent="0.25">
      <c r="A66">
        <f t="shared" ref="A66:A71" si="0">COUNTIF(55:55, 1)</f>
        <v>2</v>
      </c>
      <c r="B66" s="25">
        <f t="shared" ref="B66:B71" si="1">COUNTIF(55:55, 1.5)</f>
        <v>5</v>
      </c>
      <c r="C66">
        <f t="shared" ref="C66:C71" si="2">COUNTIF(55:55, 2)</f>
        <v>0</v>
      </c>
      <c r="H66" s="4">
        <v>6.8140027519102802</v>
      </c>
      <c r="I66" s="4">
        <v>5.138505236803562</v>
      </c>
      <c r="J66" s="4">
        <v>3.8878649592919614</v>
      </c>
      <c r="K66" s="4">
        <v>5.1232815877664706</v>
      </c>
      <c r="L66" s="4">
        <v>4.9796589451849362</v>
      </c>
      <c r="M66" s="4">
        <v>3.3774957659864366</v>
      </c>
      <c r="N66" s="4">
        <v>4.3466383386934462</v>
      </c>
    </row>
    <row r="67" spans="1:14" x14ac:dyDescent="0.25">
      <c r="A67">
        <f t="shared" si="0"/>
        <v>2</v>
      </c>
      <c r="B67">
        <f t="shared" si="1"/>
        <v>2</v>
      </c>
      <c r="C67" s="25">
        <f t="shared" si="2"/>
        <v>3</v>
      </c>
      <c r="H67" s="4">
        <v>6.4185796262545241</v>
      </c>
      <c r="I67" s="4">
        <v>4.6623954681734681</v>
      </c>
      <c r="J67" s="4">
        <v>5.0568410943074751</v>
      </c>
      <c r="K67" s="4">
        <v>4.9586780404037096</v>
      </c>
      <c r="L67" s="4">
        <v>3.6819883638204356</v>
      </c>
      <c r="M67" s="4">
        <v>5.576807830801477</v>
      </c>
      <c r="N67" s="4">
        <v>5.3810810282169381</v>
      </c>
    </row>
    <row r="68" spans="1:14" x14ac:dyDescent="0.25">
      <c r="A68">
        <f t="shared" si="0"/>
        <v>0</v>
      </c>
      <c r="B68">
        <f t="shared" si="1"/>
        <v>2</v>
      </c>
      <c r="C68" s="25">
        <f t="shared" si="2"/>
        <v>5</v>
      </c>
    </row>
    <row r="69" spans="1:14" x14ac:dyDescent="0.25">
      <c r="A69">
        <f t="shared" si="0"/>
        <v>2</v>
      </c>
      <c r="B69" s="25">
        <f t="shared" si="1"/>
        <v>5</v>
      </c>
      <c r="C69">
        <f t="shared" si="2"/>
        <v>0</v>
      </c>
    </row>
    <row r="70" spans="1:14" x14ac:dyDescent="0.25">
      <c r="A70">
        <f t="shared" si="0"/>
        <v>2</v>
      </c>
      <c r="B70">
        <f t="shared" si="1"/>
        <v>0</v>
      </c>
      <c r="C70" s="25">
        <f t="shared" si="2"/>
        <v>5</v>
      </c>
    </row>
    <row r="71" spans="1:14" x14ac:dyDescent="0.25">
      <c r="A71" s="25">
        <f t="shared" si="0"/>
        <v>3</v>
      </c>
      <c r="B71">
        <f t="shared" si="1"/>
        <v>0</v>
      </c>
      <c r="C71">
        <f t="shared" si="2"/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24B2-3560-43C5-81F8-C8F6EA49083C}">
  <dimension ref="A1:BY47"/>
  <sheetViews>
    <sheetView workbookViewId="0">
      <selection activeCell="V17" sqref="V17"/>
    </sheetView>
  </sheetViews>
  <sheetFormatPr defaultRowHeight="15" x14ac:dyDescent="0.25"/>
  <cols>
    <col min="12" max="12" width="9.140625" style="18"/>
    <col min="23" max="23" width="9.140625" style="18"/>
    <col min="34" max="34" width="9.140625" style="8"/>
    <col min="46" max="46" width="9.140625" style="18"/>
    <col min="57" max="57" width="9.140625" style="18"/>
    <col min="67" max="67" width="9.140625" style="18"/>
  </cols>
  <sheetData>
    <row r="1" spans="1:75" x14ac:dyDescent="0.25">
      <c r="B1" t="s">
        <v>22</v>
      </c>
    </row>
    <row r="2" spans="1:75" x14ac:dyDescent="0.25">
      <c r="A2" t="s">
        <v>23</v>
      </c>
      <c r="C2" t="s">
        <v>20</v>
      </c>
      <c r="D2" t="s">
        <v>24</v>
      </c>
      <c r="E2" t="s">
        <v>21</v>
      </c>
    </row>
    <row r="3" spans="1:75" x14ac:dyDescent="0.25">
      <c r="B3" t="s">
        <v>10</v>
      </c>
      <c r="C3" s="12">
        <v>0.44959128065395099</v>
      </c>
      <c r="D3" s="12">
        <v>0.469531122365627</v>
      </c>
      <c r="E3" s="12">
        <v>0.53327697509990801</v>
      </c>
    </row>
    <row r="4" spans="1:75" x14ac:dyDescent="0.25">
      <c r="B4" t="s">
        <v>11</v>
      </c>
      <c r="C4" s="12">
        <v>0.527409822702262</v>
      </c>
      <c r="D4" s="12">
        <v>0.56305798734506396</v>
      </c>
      <c r="E4" s="12">
        <v>0.63276744374949201</v>
      </c>
    </row>
    <row r="5" spans="1:75" x14ac:dyDescent="0.25">
      <c r="B5" t="s">
        <v>12</v>
      </c>
      <c r="C5" s="12">
        <v>0.61272747085104096</v>
      </c>
      <c r="D5" s="12">
        <v>0.63664940828402405</v>
      </c>
      <c r="E5" s="12">
        <v>0.69864794591783697</v>
      </c>
    </row>
    <row r="6" spans="1:75" x14ac:dyDescent="0.25">
      <c r="B6" t="s">
        <v>13</v>
      </c>
      <c r="C6" s="12">
        <v>0.65016540642722098</v>
      </c>
      <c r="D6" s="12">
        <v>0.69578582052553295</v>
      </c>
      <c r="E6" s="12">
        <v>0.75160659402067598</v>
      </c>
    </row>
    <row r="7" spans="1:75" x14ac:dyDescent="0.25">
      <c r="B7" t="s">
        <v>14</v>
      </c>
      <c r="C7" s="12">
        <v>0.69007514900233202</v>
      </c>
      <c r="D7" s="12">
        <v>0.74565543874704998</v>
      </c>
      <c r="E7" s="12">
        <v>0.79177247333671896</v>
      </c>
    </row>
    <row r="8" spans="1:75" x14ac:dyDescent="0.25">
      <c r="B8" t="s">
        <v>15</v>
      </c>
      <c r="C8" s="12">
        <v>0.70405967579974205</v>
      </c>
      <c r="D8" s="12">
        <v>0.79079301862481</v>
      </c>
      <c r="E8" s="12">
        <v>0.82556323890252103</v>
      </c>
    </row>
    <row r="9" spans="1:75" x14ac:dyDescent="0.25">
      <c r="B9" t="s">
        <v>16</v>
      </c>
      <c r="C9" s="12">
        <v>0.72578313253012094</v>
      </c>
      <c r="D9" s="12">
        <v>0.82931545700657505</v>
      </c>
      <c r="E9" s="12">
        <v>0.85525503272817105</v>
      </c>
    </row>
    <row r="11" spans="1:75" x14ac:dyDescent="0.25">
      <c r="A11" t="s">
        <v>8</v>
      </c>
    </row>
    <row r="12" spans="1:75" x14ac:dyDescent="0.25">
      <c r="A12" t="s">
        <v>9</v>
      </c>
      <c r="C12" t="s">
        <v>10</v>
      </c>
      <c r="L12" s="18" t="s">
        <v>11</v>
      </c>
      <c r="W12" s="18" t="s">
        <v>12</v>
      </c>
      <c r="AI12" t="s">
        <v>13</v>
      </c>
      <c r="AT12" s="18" t="s">
        <v>14</v>
      </c>
      <c r="BE12" s="18" t="s">
        <v>15</v>
      </c>
      <c r="BO12" s="18" t="s">
        <v>16</v>
      </c>
    </row>
    <row r="14" spans="1:75" s="5" customFormat="1" x14ac:dyDescent="0.25">
      <c r="A14" s="5" t="s">
        <v>17</v>
      </c>
      <c r="L14" s="19"/>
      <c r="W14" s="19"/>
      <c r="AH14" s="9"/>
      <c r="AT14" s="19"/>
      <c r="BE14" s="19"/>
      <c r="BO14" s="19"/>
    </row>
    <row r="15" spans="1:75" s="5" customFormat="1" x14ac:dyDescent="0.25">
      <c r="A15" s="17"/>
      <c r="B15" s="6" t="s">
        <v>1</v>
      </c>
      <c r="L15" s="17"/>
      <c r="M15" s="6" t="s">
        <v>1</v>
      </c>
      <c r="W15" s="17"/>
      <c r="X15" s="6" t="s">
        <v>1</v>
      </c>
      <c r="AH15" s="9"/>
      <c r="AI15" s="17"/>
      <c r="AJ15" s="6" t="s">
        <v>1</v>
      </c>
      <c r="AT15" s="17"/>
      <c r="AU15" s="6" t="s">
        <v>1</v>
      </c>
      <c r="BE15" s="17"/>
      <c r="BF15" s="6" t="s">
        <v>1</v>
      </c>
      <c r="BO15" s="17"/>
      <c r="BP15" s="6" t="s">
        <v>1</v>
      </c>
    </row>
    <row r="16" spans="1:75" s="5" customFormat="1" x14ac:dyDescent="0.25">
      <c r="A16" s="6" t="s">
        <v>0</v>
      </c>
      <c r="B16" s="16"/>
      <c r="C16" s="5" t="s">
        <v>2</v>
      </c>
      <c r="D16" s="5">
        <v>12</v>
      </c>
      <c r="E16" s="5">
        <v>8</v>
      </c>
      <c r="F16" s="5">
        <v>4</v>
      </c>
      <c r="G16" s="5">
        <v>3</v>
      </c>
      <c r="H16" s="5">
        <v>2</v>
      </c>
      <c r="I16" s="5">
        <v>1</v>
      </c>
      <c r="L16" s="15" t="s">
        <v>0</v>
      </c>
      <c r="M16" s="16"/>
      <c r="N16" s="5" t="s">
        <v>2</v>
      </c>
      <c r="O16" s="5">
        <v>12</v>
      </c>
      <c r="P16" s="5">
        <v>8</v>
      </c>
      <c r="Q16" s="5">
        <v>4</v>
      </c>
      <c r="R16" s="5">
        <v>3</v>
      </c>
      <c r="S16" s="5">
        <v>2</v>
      </c>
      <c r="T16" s="5">
        <v>1</v>
      </c>
      <c r="W16" s="15" t="s">
        <v>0</v>
      </c>
      <c r="X16" s="16"/>
      <c r="Y16" s="5" t="s">
        <v>2</v>
      </c>
      <c r="Z16" s="5">
        <v>12</v>
      </c>
      <c r="AA16" s="5">
        <v>8</v>
      </c>
      <c r="AB16" s="5">
        <v>4</v>
      </c>
      <c r="AC16" s="5">
        <v>3</v>
      </c>
      <c r="AD16" s="5">
        <v>2</v>
      </c>
      <c r="AE16" s="5">
        <v>1</v>
      </c>
      <c r="AH16" s="9"/>
      <c r="AI16" s="6" t="s">
        <v>0</v>
      </c>
      <c r="AJ16" s="16"/>
      <c r="AK16" s="5" t="s">
        <v>2</v>
      </c>
      <c r="AL16" s="5">
        <v>12</v>
      </c>
      <c r="AM16" s="5">
        <v>8</v>
      </c>
      <c r="AN16" s="5">
        <v>4</v>
      </c>
      <c r="AO16" s="5">
        <v>3</v>
      </c>
      <c r="AP16" s="5">
        <v>2</v>
      </c>
      <c r="AQ16" s="5">
        <v>1</v>
      </c>
      <c r="AT16" s="15" t="s">
        <v>0</v>
      </c>
      <c r="AU16" s="16"/>
      <c r="AV16" s="5" t="s">
        <v>2</v>
      </c>
      <c r="AW16" s="5">
        <v>12</v>
      </c>
      <c r="AX16" s="5">
        <v>8</v>
      </c>
      <c r="AY16" s="5">
        <v>4</v>
      </c>
      <c r="AZ16" s="5">
        <v>3</v>
      </c>
      <c r="BA16" s="5">
        <v>2</v>
      </c>
      <c r="BB16" s="5">
        <v>1</v>
      </c>
      <c r="BE16" s="15" t="s">
        <v>0</v>
      </c>
      <c r="BF16" s="16"/>
      <c r="BG16" s="5" t="s">
        <v>2</v>
      </c>
      <c r="BH16" s="5">
        <v>12</v>
      </c>
      <c r="BI16" s="5">
        <v>8</v>
      </c>
      <c r="BJ16" s="5">
        <v>4</v>
      </c>
      <c r="BK16" s="5">
        <v>3</v>
      </c>
      <c r="BL16" s="5">
        <v>2</v>
      </c>
      <c r="BM16" s="5">
        <v>1</v>
      </c>
      <c r="BO16" s="15" t="s">
        <v>0</v>
      </c>
      <c r="BP16" s="16"/>
      <c r="BQ16" s="5" t="s">
        <v>2</v>
      </c>
      <c r="BR16" s="5">
        <v>12</v>
      </c>
      <c r="BS16" s="5">
        <v>8</v>
      </c>
      <c r="BT16" s="5">
        <v>4</v>
      </c>
      <c r="BU16" s="5">
        <v>3</v>
      </c>
      <c r="BV16" s="5">
        <v>2</v>
      </c>
      <c r="BW16" s="5">
        <v>1</v>
      </c>
    </row>
    <row r="17" spans="1:77" s="5" customFormat="1" x14ac:dyDescent="0.25">
      <c r="B17" s="5" t="s">
        <v>2</v>
      </c>
      <c r="C17" s="5">
        <f>Sheet4!C17-Sheet6!C17</f>
        <v>3</v>
      </c>
      <c r="D17" s="5">
        <f>Sheet4!D17-Sheet6!D17</f>
        <v>0</v>
      </c>
      <c r="E17" s="5">
        <f>Sheet4!E17-Sheet6!E17</f>
        <v>0</v>
      </c>
      <c r="F17" s="5">
        <f>Sheet4!F17-Sheet6!F17</f>
        <v>0</v>
      </c>
      <c r="G17" s="5">
        <f>Sheet4!G17-Sheet6!G17</f>
        <v>0</v>
      </c>
      <c r="H17" s="5">
        <f>Sheet4!H17-Sheet6!H17</f>
        <v>0</v>
      </c>
      <c r="I17" s="5">
        <f>Sheet4!I17-Sheet6!I17</f>
        <v>0</v>
      </c>
      <c r="K17" s="5">
        <f t="shared" ref="K17:K23" si="0">SUM(C17:I17)</f>
        <v>3</v>
      </c>
      <c r="L17" s="19"/>
      <c r="M17" s="5" t="s">
        <v>2</v>
      </c>
      <c r="N17" s="5">
        <f>Sheet4!N17-Sheet6!N17</f>
        <v>25</v>
      </c>
      <c r="O17" s="5">
        <f>Sheet4!O17-Sheet6!O17</f>
        <v>0</v>
      </c>
      <c r="P17" s="5">
        <f>Sheet4!P17-Sheet6!P17</f>
        <v>0</v>
      </c>
      <c r="Q17" s="5">
        <f>Sheet4!Q17-Sheet6!Q17</f>
        <v>0</v>
      </c>
      <c r="R17" s="5">
        <f>Sheet4!R17-Sheet6!R17</f>
        <v>0</v>
      </c>
      <c r="S17" s="5">
        <f>Sheet4!S17-Sheet6!S17</f>
        <v>0</v>
      </c>
      <c r="T17" s="5">
        <f>Sheet4!T17-Sheet6!T17</f>
        <v>0</v>
      </c>
      <c r="V17" s="5">
        <f t="shared" ref="V17:V23" si="1">SUM(N17:T17)</f>
        <v>25</v>
      </c>
      <c r="W17" s="19"/>
      <c r="X17" s="5" t="s">
        <v>2</v>
      </c>
      <c r="Y17" s="5">
        <f>Sheet4!Y17-Sheet6!Y17</f>
        <v>63</v>
      </c>
      <c r="Z17" s="5">
        <f>Sheet4!Z17-Sheet6!Z17</f>
        <v>0</v>
      </c>
      <c r="AA17" s="5">
        <f>Sheet4!AA17-Sheet6!AA17</f>
        <v>0</v>
      </c>
      <c r="AB17" s="5">
        <f>Sheet4!AB17-Sheet6!AB17</f>
        <v>0</v>
      </c>
      <c r="AC17" s="5">
        <f>Sheet4!AC17-Sheet6!AC17</f>
        <v>0</v>
      </c>
      <c r="AD17" s="5">
        <f>Sheet4!AD17-Sheet6!AD17</f>
        <v>0</v>
      </c>
      <c r="AE17" s="5">
        <f>Sheet4!AE17-Sheet6!AE17</f>
        <v>0</v>
      </c>
      <c r="AG17" s="5">
        <f t="shared" ref="AG17:AG23" si="2">SUM(Y17:AF17)</f>
        <v>63</v>
      </c>
      <c r="AH17" s="9"/>
      <c r="AJ17" s="5" t="s">
        <v>2</v>
      </c>
      <c r="AK17" s="5">
        <f>Sheet4!AK17-Sheet6!AK17</f>
        <v>70</v>
      </c>
      <c r="AL17" s="5">
        <f>Sheet4!AL17-Sheet6!AL17</f>
        <v>0</v>
      </c>
      <c r="AM17" s="5">
        <f>Sheet4!AM17-Sheet6!AM17</f>
        <v>0</v>
      </c>
      <c r="AN17" s="5">
        <f>Sheet4!AN17-Sheet6!AN17</f>
        <v>0</v>
      </c>
      <c r="AO17" s="5">
        <f>Sheet4!AO17-Sheet6!AO17</f>
        <v>0</v>
      </c>
      <c r="AP17" s="5">
        <f>Sheet4!AP17-Sheet6!AP17</f>
        <v>0</v>
      </c>
      <c r="AQ17" s="5">
        <f>Sheet4!AQ17-Sheet6!AQ17</f>
        <v>0</v>
      </c>
      <c r="AS17" s="5">
        <f t="shared" ref="AS17:AS23" si="3">SUM(AK17:AQ17)</f>
        <v>70</v>
      </c>
      <c r="AT17" s="19"/>
      <c r="AU17" s="5" t="s">
        <v>2</v>
      </c>
      <c r="AV17" s="5">
        <f>Sheet4!AV17-Sheet6!AV17</f>
        <v>70</v>
      </c>
      <c r="AW17" s="5">
        <f>Sheet4!AW17-Sheet6!AW17</f>
        <v>0</v>
      </c>
      <c r="AX17" s="5">
        <f>Sheet4!AX17-Sheet6!AX17</f>
        <v>0</v>
      </c>
      <c r="AY17" s="5">
        <f>Sheet4!AY17-Sheet6!AY17</f>
        <v>0</v>
      </c>
      <c r="AZ17" s="5">
        <f>Sheet4!AZ17-Sheet6!AZ17</f>
        <v>0</v>
      </c>
      <c r="BA17" s="5">
        <f>Sheet4!BA17-Sheet6!BA17</f>
        <v>0</v>
      </c>
      <c r="BB17" s="5">
        <f>Sheet4!BB17-Sheet6!BB17</f>
        <v>0</v>
      </c>
      <c r="BD17" s="5">
        <f t="shared" ref="BD17:BD23" si="4">SUM(AV17:BB17)</f>
        <v>70</v>
      </c>
      <c r="BE17" s="19"/>
      <c r="BF17" s="5" t="s">
        <v>2</v>
      </c>
      <c r="BG17" s="5">
        <f>Sheet4!BG17-Sheet6!BG17</f>
        <v>70</v>
      </c>
      <c r="BH17" s="5">
        <f>Sheet4!BH17-Sheet6!BH17</f>
        <v>0</v>
      </c>
      <c r="BI17" s="5">
        <f>Sheet4!BI17-Sheet6!BI17</f>
        <v>0</v>
      </c>
      <c r="BJ17" s="5">
        <f>Sheet4!BJ17-Sheet6!BJ17</f>
        <v>0</v>
      </c>
      <c r="BK17" s="5">
        <f>Sheet4!BK17-Sheet6!BK17</f>
        <v>0</v>
      </c>
      <c r="BL17" s="5">
        <f>Sheet4!BL17-Sheet6!BL17</f>
        <v>0</v>
      </c>
      <c r="BM17" s="5">
        <f>Sheet4!BM17-Sheet6!BM17</f>
        <v>0</v>
      </c>
      <c r="BN17" s="5">
        <f t="shared" ref="BN17:BN23" si="5">SUM(BG17:BM17)</f>
        <v>70</v>
      </c>
      <c r="BO17" s="19"/>
      <c r="BP17" s="5" t="s">
        <v>2</v>
      </c>
      <c r="BQ17" s="5">
        <f>Sheet4!BQ17-Sheet6!BQ17</f>
        <v>70</v>
      </c>
      <c r="BR17" s="5">
        <f>Sheet4!BR17-Sheet6!BR17</f>
        <v>0</v>
      </c>
      <c r="BS17" s="5">
        <f>Sheet4!BS17-Sheet6!BS17</f>
        <v>0</v>
      </c>
      <c r="BT17" s="5">
        <f>Sheet4!BT17-Sheet6!BT17</f>
        <v>0</v>
      </c>
      <c r="BU17" s="5">
        <f>Sheet4!BU17-Sheet6!BU17</f>
        <v>0</v>
      </c>
      <c r="BV17" s="5">
        <f>Sheet4!BV17-Sheet6!BV17</f>
        <v>0</v>
      </c>
      <c r="BW17" s="5">
        <f>Sheet4!BW17-Sheet6!BW17</f>
        <v>0</v>
      </c>
      <c r="BY17" s="5">
        <f t="shared" ref="BY17:BY23" si="6">SUM(BQ17:BW17)</f>
        <v>70</v>
      </c>
    </row>
    <row r="18" spans="1:77" s="5" customFormat="1" x14ac:dyDescent="0.25">
      <c r="B18" s="5">
        <v>12</v>
      </c>
      <c r="C18" s="5">
        <f>Sheet4!C18-Sheet6!C18</f>
        <v>0</v>
      </c>
      <c r="D18" s="5">
        <f>Sheet4!D18-Sheet6!D18</f>
        <v>511</v>
      </c>
      <c r="E18" s="5">
        <f>Sheet4!E18-Sheet6!E18</f>
        <v>230</v>
      </c>
      <c r="F18" s="5">
        <f>Sheet4!F18-Sheet6!F18</f>
        <v>152</v>
      </c>
      <c r="G18" s="5">
        <f>Sheet4!G18-Sheet6!G18</f>
        <v>49</v>
      </c>
      <c r="H18" s="5">
        <f>Sheet4!H18-Sheet6!H18</f>
        <v>10</v>
      </c>
      <c r="I18" s="5">
        <f>Sheet4!I18-Sheet6!I18</f>
        <v>44</v>
      </c>
      <c r="K18" s="5">
        <f t="shared" si="0"/>
        <v>996</v>
      </c>
      <c r="L18" s="19"/>
      <c r="M18" s="5">
        <v>12</v>
      </c>
      <c r="N18" s="5">
        <f>Sheet4!N18-Sheet6!N18</f>
        <v>0</v>
      </c>
      <c r="O18" s="5">
        <f>Sheet4!O18-Sheet6!O18</f>
        <v>596</v>
      </c>
      <c r="P18" s="5">
        <f>Sheet4!P18-Sheet6!P18</f>
        <v>257</v>
      </c>
      <c r="Q18" s="5">
        <f>Sheet4!Q18-Sheet6!Q18</f>
        <v>125</v>
      </c>
      <c r="R18" s="5">
        <f>Sheet4!R18-Sheet6!R18</f>
        <v>19</v>
      </c>
      <c r="S18" s="5">
        <f>Sheet4!S18-Sheet6!S18</f>
        <v>-1</v>
      </c>
      <c r="T18" s="5">
        <f>Sheet4!T18-Sheet6!T18</f>
        <v>0</v>
      </c>
      <c r="V18" s="5">
        <f t="shared" si="1"/>
        <v>996</v>
      </c>
      <c r="W18" s="19"/>
      <c r="X18" s="5">
        <v>12</v>
      </c>
      <c r="Y18" s="5">
        <f>Sheet4!Y18-Sheet6!Y18</f>
        <v>0</v>
      </c>
      <c r="Z18" s="5">
        <f>Sheet4!Z18-Sheet6!Z18</f>
        <v>623</v>
      </c>
      <c r="AA18" s="5">
        <f>Sheet4!AA18-Sheet6!AA18</f>
        <v>339</v>
      </c>
      <c r="AB18" s="5">
        <f>Sheet4!AB18-Sheet6!AB18</f>
        <v>34</v>
      </c>
      <c r="AC18" s="5">
        <f>Sheet4!AC18-Sheet6!AC18</f>
        <v>0</v>
      </c>
      <c r="AD18" s="5">
        <f>Sheet4!AD18-Sheet6!AD18</f>
        <v>0</v>
      </c>
      <c r="AE18" s="5">
        <f>Sheet4!AE18-Sheet6!AE18</f>
        <v>0</v>
      </c>
      <c r="AG18" s="5">
        <f t="shared" si="2"/>
        <v>996</v>
      </c>
      <c r="AH18" s="9"/>
      <c r="AJ18" s="5">
        <v>12</v>
      </c>
      <c r="AK18" s="5">
        <f>Sheet4!AK18-Sheet6!AK18</f>
        <v>0</v>
      </c>
      <c r="AL18" s="5">
        <f>Sheet4!AL18-Sheet6!AL18</f>
        <v>540</v>
      </c>
      <c r="AM18" s="5">
        <f>Sheet4!AM18-Sheet6!AM18</f>
        <v>445</v>
      </c>
      <c r="AN18" s="5">
        <f>Sheet4!AN18-Sheet6!AN18</f>
        <v>11</v>
      </c>
      <c r="AO18" s="5">
        <f>Sheet4!AO18-Sheet6!AO18</f>
        <v>0</v>
      </c>
      <c r="AP18" s="5">
        <f>Sheet4!AP18-Sheet6!AP18</f>
        <v>0</v>
      </c>
      <c r="AQ18" s="5">
        <f>Sheet4!AQ18-Sheet6!AQ18</f>
        <v>0</v>
      </c>
      <c r="AS18" s="5">
        <f t="shared" si="3"/>
        <v>996</v>
      </c>
      <c r="AT18" s="19"/>
      <c r="AU18" s="5">
        <v>12</v>
      </c>
      <c r="AV18" s="5">
        <f>Sheet4!AV18-Sheet6!AV18</f>
        <v>0</v>
      </c>
      <c r="AW18" s="5">
        <f>Sheet4!AW18-Sheet6!AW18</f>
        <v>617</v>
      </c>
      <c r="AX18" s="5">
        <f>Sheet4!AX18-Sheet6!AX18</f>
        <v>379</v>
      </c>
      <c r="AY18" s="5">
        <f>Sheet4!AY18-Sheet6!AY18</f>
        <v>0</v>
      </c>
      <c r="AZ18" s="5">
        <f>Sheet4!AZ18-Sheet6!AZ18</f>
        <v>0</v>
      </c>
      <c r="BA18" s="5">
        <f>Sheet4!BA18-Sheet6!BA18</f>
        <v>0</v>
      </c>
      <c r="BB18" s="5">
        <f>Sheet4!BB18-Sheet6!BB18</f>
        <v>0</v>
      </c>
      <c r="BD18" s="5">
        <f t="shared" si="4"/>
        <v>996</v>
      </c>
      <c r="BE18" s="19"/>
      <c r="BF18" s="5">
        <v>12</v>
      </c>
      <c r="BG18" s="5">
        <f>Sheet4!BG18-Sheet6!BG18</f>
        <v>0</v>
      </c>
      <c r="BH18" s="5">
        <f>Sheet4!BH18-Sheet6!BH18</f>
        <v>660</v>
      </c>
      <c r="BI18" s="5">
        <f>Sheet4!BI18-Sheet6!BI18</f>
        <v>336</v>
      </c>
      <c r="BJ18" s="5">
        <f>Sheet4!BJ18-Sheet6!BJ18</f>
        <v>0</v>
      </c>
      <c r="BK18" s="5">
        <f>Sheet4!BK18-Sheet6!BK18</f>
        <v>0</v>
      </c>
      <c r="BL18" s="5">
        <f>Sheet4!BL18-Sheet6!BL18</f>
        <v>0</v>
      </c>
      <c r="BM18" s="5">
        <f>Sheet4!BM18-Sheet6!BM18</f>
        <v>0</v>
      </c>
      <c r="BN18" s="5">
        <f t="shared" si="5"/>
        <v>996</v>
      </c>
      <c r="BO18" s="19"/>
      <c r="BP18" s="5">
        <v>12</v>
      </c>
      <c r="BQ18" s="5">
        <f>Sheet4!BQ18-Sheet6!BQ18</f>
        <v>0</v>
      </c>
      <c r="BR18" s="5">
        <f>Sheet4!BR18-Sheet6!BR18</f>
        <v>705</v>
      </c>
      <c r="BS18" s="5">
        <f>Sheet4!BS18-Sheet6!BS18</f>
        <v>291</v>
      </c>
      <c r="BT18" s="5">
        <f>Sheet4!BT18-Sheet6!BT18</f>
        <v>0</v>
      </c>
      <c r="BU18" s="5">
        <f>Sheet4!BU18-Sheet6!BU18</f>
        <v>0</v>
      </c>
      <c r="BV18" s="5">
        <f>Sheet4!BV18-Sheet6!BV18</f>
        <v>0</v>
      </c>
      <c r="BW18" s="5">
        <f>Sheet4!BW18-Sheet6!BW18</f>
        <v>0</v>
      </c>
      <c r="BY18" s="5">
        <f t="shared" si="6"/>
        <v>996</v>
      </c>
    </row>
    <row r="19" spans="1:77" s="5" customFormat="1" x14ac:dyDescent="0.25">
      <c r="B19" s="5">
        <v>8</v>
      </c>
      <c r="C19" s="5">
        <f>Sheet4!C19-Sheet6!C19</f>
        <v>0</v>
      </c>
      <c r="D19" s="5">
        <f>Sheet4!D19-Sheet6!D19</f>
        <v>109</v>
      </c>
      <c r="E19" s="5">
        <f>Sheet4!E19-Sheet6!E19</f>
        <v>274</v>
      </c>
      <c r="F19" s="5">
        <f>Sheet4!F19-Sheet6!F19</f>
        <v>242</v>
      </c>
      <c r="G19" s="5">
        <f>Sheet4!G19-Sheet6!G19</f>
        <v>98</v>
      </c>
      <c r="H19" s="5">
        <f>Sheet4!H19-Sheet6!H19</f>
        <v>45</v>
      </c>
      <c r="I19" s="5">
        <f>Sheet4!I19-Sheet6!I19</f>
        <v>50</v>
      </c>
      <c r="K19" s="5">
        <f t="shared" si="0"/>
        <v>818</v>
      </c>
      <c r="L19" s="19"/>
      <c r="M19" s="5">
        <v>8</v>
      </c>
      <c r="N19" s="5">
        <f>Sheet4!N19-Sheet6!N19</f>
        <v>0</v>
      </c>
      <c r="O19" s="5">
        <f>Sheet4!O19-Sheet6!O19</f>
        <v>80</v>
      </c>
      <c r="P19" s="5">
        <f>Sheet4!P19-Sheet6!P19</f>
        <v>394</v>
      </c>
      <c r="Q19" s="5">
        <f>Sheet4!Q19-Sheet6!Q19</f>
        <v>365</v>
      </c>
      <c r="R19" s="5">
        <f>Sheet4!R19-Sheet6!R19</f>
        <v>47</v>
      </c>
      <c r="S19" s="5">
        <f>Sheet4!S19-Sheet6!S19</f>
        <v>15</v>
      </c>
      <c r="T19" s="5">
        <f>Sheet4!T19-Sheet6!T19</f>
        <v>8</v>
      </c>
      <c r="V19" s="5">
        <f t="shared" si="1"/>
        <v>909</v>
      </c>
      <c r="W19" s="19"/>
      <c r="X19" s="5">
        <v>8</v>
      </c>
      <c r="Y19" s="5">
        <f>Sheet4!Y19-Sheet6!Y19</f>
        <v>0</v>
      </c>
      <c r="Z19" s="5">
        <f>Sheet4!Z19-Sheet6!Z19</f>
        <v>57</v>
      </c>
      <c r="AA19" s="5">
        <f>Sheet4!AA19-Sheet6!AA19</f>
        <v>535</v>
      </c>
      <c r="AB19" s="5">
        <f>Sheet4!AB19-Sheet6!AB19</f>
        <v>339</v>
      </c>
      <c r="AC19" s="5">
        <f>Sheet4!AC19-Sheet6!AC19</f>
        <v>31</v>
      </c>
      <c r="AD19" s="5">
        <f>Sheet4!AD19-Sheet6!AD19</f>
        <v>-1</v>
      </c>
      <c r="AE19" s="5">
        <f>Sheet4!AE19-Sheet6!AE19</f>
        <v>0</v>
      </c>
      <c r="AG19" s="5">
        <f t="shared" si="2"/>
        <v>961</v>
      </c>
      <c r="AH19" s="9"/>
      <c r="AJ19" s="5">
        <v>8</v>
      </c>
      <c r="AK19" s="5">
        <f>Sheet4!AK19-Sheet6!AK19</f>
        <v>0</v>
      </c>
      <c r="AL19" s="5">
        <f>Sheet4!AL19-Sheet6!AL19</f>
        <v>32</v>
      </c>
      <c r="AM19" s="5">
        <f>Sheet4!AM19-Sheet6!AM19</f>
        <v>640</v>
      </c>
      <c r="AN19" s="5">
        <f>Sheet4!AN19-Sheet6!AN19</f>
        <v>307</v>
      </c>
      <c r="AO19" s="5">
        <f>Sheet4!AO19-Sheet6!AO19</f>
        <v>0</v>
      </c>
      <c r="AP19" s="5">
        <f>Sheet4!AP19-Sheet6!AP19</f>
        <v>0</v>
      </c>
      <c r="AQ19" s="5">
        <f>Sheet4!AQ19-Sheet6!AQ19</f>
        <v>0</v>
      </c>
      <c r="AS19" s="5">
        <f t="shared" si="3"/>
        <v>979</v>
      </c>
      <c r="AT19" s="19"/>
      <c r="AU19" s="5">
        <v>8</v>
      </c>
      <c r="AV19" s="5">
        <f>Sheet4!AV19-Sheet6!AV19</f>
        <v>0</v>
      </c>
      <c r="AW19" s="5">
        <f>Sheet4!AW19-Sheet6!AW19</f>
        <v>9</v>
      </c>
      <c r="AX19" s="5">
        <f>Sheet4!AX19-Sheet6!AX19</f>
        <v>746</v>
      </c>
      <c r="AY19" s="5">
        <f>Sheet4!AY19-Sheet6!AY19</f>
        <v>228</v>
      </c>
      <c r="AZ19" s="5">
        <f>Sheet4!AZ19-Sheet6!AZ19</f>
        <v>0</v>
      </c>
      <c r="BA19" s="5">
        <f>Sheet4!BA19-Sheet6!BA19</f>
        <v>0</v>
      </c>
      <c r="BB19" s="5">
        <f>Sheet4!BB19-Sheet6!BB19</f>
        <v>0</v>
      </c>
      <c r="BD19" s="5">
        <f t="shared" si="4"/>
        <v>983</v>
      </c>
      <c r="BE19" s="19"/>
      <c r="BF19" s="5">
        <v>8</v>
      </c>
      <c r="BG19" s="5">
        <f>Sheet4!BG19-Sheet6!BG19</f>
        <v>0</v>
      </c>
      <c r="BH19" s="5">
        <f>Sheet4!BH19-Sheet6!BH19</f>
        <v>4</v>
      </c>
      <c r="BI19" s="5">
        <f>Sheet4!BI19-Sheet6!BI19</f>
        <v>825</v>
      </c>
      <c r="BJ19" s="5">
        <f>Sheet4!BJ19-Sheet6!BJ19</f>
        <v>157</v>
      </c>
      <c r="BK19" s="5">
        <f>Sheet4!BK19-Sheet6!BK19</f>
        <v>0</v>
      </c>
      <c r="BL19" s="5">
        <f>Sheet4!BL19-Sheet6!BL19</f>
        <v>0</v>
      </c>
      <c r="BM19" s="5">
        <f>Sheet4!BM19-Sheet6!BM19</f>
        <v>0</v>
      </c>
      <c r="BN19" s="5">
        <f t="shared" si="5"/>
        <v>986</v>
      </c>
      <c r="BO19" s="19"/>
      <c r="BP19" s="5">
        <v>8</v>
      </c>
      <c r="BQ19" s="5">
        <f>Sheet4!BQ19-Sheet6!BQ19</f>
        <v>0</v>
      </c>
      <c r="BR19" s="5">
        <f>Sheet4!BR19-Sheet6!BR19</f>
        <v>5</v>
      </c>
      <c r="BS19" s="5">
        <f>Sheet4!BS19-Sheet6!BS19</f>
        <v>910</v>
      </c>
      <c r="BT19" s="5">
        <f>Sheet4!BT19-Sheet6!BT19</f>
        <v>75</v>
      </c>
      <c r="BU19" s="5">
        <f>Sheet4!BU19-Sheet6!BU19</f>
        <v>0</v>
      </c>
      <c r="BV19" s="5">
        <f>Sheet4!BV19-Sheet6!BV19</f>
        <v>0</v>
      </c>
      <c r="BW19" s="5">
        <f>Sheet4!BW19-Sheet6!BW19</f>
        <v>0</v>
      </c>
      <c r="BY19" s="5">
        <f t="shared" si="6"/>
        <v>990</v>
      </c>
    </row>
    <row r="20" spans="1:77" s="5" customFormat="1" x14ac:dyDescent="0.25">
      <c r="B20" s="5">
        <v>4</v>
      </c>
      <c r="C20" s="5">
        <f>Sheet4!C20-Sheet6!C20</f>
        <v>0</v>
      </c>
      <c r="D20" s="5">
        <f>Sheet4!D20-Sheet6!D20</f>
        <v>54</v>
      </c>
      <c r="E20" s="5">
        <f>Sheet4!E20-Sheet6!E20</f>
        <v>122</v>
      </c>
      <c r="F20" s="5">
        <f>Sheet4!F20-Sheet6!F20</f>
        <v>186</v>
      </c>
      <c r="G20" s="5">
        <f>Sheet4!G20-Sheet6!G20</f>
        <v>153</v>
      </c>
      <c r="H20" s="5">
        <f>Sheet4!H20-Sheet6!H20</f>
        <v>62</v>
      </c>
      <c r="I20" s="5">
        <f>Sheet4!I20-Sheet6!I20</f>
        <v>146</v>
      </c>
      <c r="K20" s="5">
        <f t="shared" si="0"/>
        <v>723</v>
      </c>
      <c r="L20" s="19"/>
      <c r="M20" s="5">
        <v>4</v>
      </c>
      <c r="N20" s="5">
        <f>Sheet4!N20-Sheet6!N20</f>
        <v>0</v>
      </c>
      <c r="O20" s="5">
        <f>Sheet4!O20-Sheet6!O20</f>
        <v>17</v>
      </c>
      <c r="P20" s="5">
        <f>Sheet4!P20-Sheet6!P20</f>
        <v>187</v>
      </c>
      <c r="Q20" s="5">
        <f>Sheet4!Q20-Sheet6!Q20</f>
        <v>382</v>
      </c>
      <c r="R20" s="5">
        <f>Sheet4!R20-Sheet6!R20</f>
        <v>167</v>
      </c>
      <c r="S20" s="5">
        <f>Sheet4!S20-Sheet6!S20</f>
        <v>32</v>
      </c>
      <c r="T20" s="5">
        <f>Sheet4!T20-Sheet6!T20</f>
        <v>22</v>
      </c>
      <c r="V20" s="5">
        <f t="shared" si="1"/>
        <v>807</v>
      </c>
      <c r="W20" s="19"/>
      <c r="X20" s="5">
        <v>4</v>
      </c>
      <c r="Y20" s="5">
        <f>Sheet4!Y20-Sheet6!Y20</f>
        <v>0</v>
      </c>
      <c r="Z20" s="5">
        <f>Sheet4!Z20-Sheet6!Z20</f>
        <v>10</v>
      </c>
      <c r="AA20" s="5">
        <f>Sheet4!AA20-Sheet6!AA20</f>
        <v>128</v>
      </c>
      <c r="AB20" s="5">
        <f>Sheet4!AB20-Sheet6!AB20</f>
        <v>533</v>
      </c>
      <c r="AC20" s="5">
        <f>Sheet4!AC20-Sheet6!AC20</f>
        <v>138</v>
      </c>
      <c r="AD20" s="5">
        <f>Sheet4!AD20-Sheet6!AD20</f>
        <v>27</v>
      </c>
      <c r="AE20" s="5">
        <f>Sheet4!AE20-Sheet6!AE20</f>
        <v>-10</v>
      </c>
      <c r="AG20" s="5">
        <f t="shared" si="2"/>
        <v>826</v>
      </c>
      <c r="AH20" s="9"/>
      <c r="AJ20" s="5">
        <v>4</v>
      </c>
      <c r="AK20" s="5">
        <f>Sheet4!AK20-Sheet6!AK20</f>
        <v>0</v>
      </c>
      <c r="AL20" s="5">
        <f>Sheet4!AL20-Sheet6!AL20</f>
        <v>0</v>
      </c>
      <c r="AM20" s="5">
        <f>Sheet4!AM20-Sheet6!AM20</f>
        <v>87</v>
      </c>
      <c r="AN20" s="5">
        <f>Sheet4!AN20-Sheet6!AN20</f>
        <v>649</v>
      </c>
      <c r="AO20" s="5">
        <f>Sheet4!AO20-Sheet6!AO20</f>
        <v>108</v>
      </c>
      <c r="AP20" s="5">
        <f>Sheet4!AP20-Sheet6!AP20</f>
        <v>-2</v>
      </c>
      <c r="AQ20" s="5">
        <f>Sheet4!AQ20-Sheet6!AQ20</f>
        <v>-12</v>
      </c>
      <c r="AS20" s="5">
        <f t="shared" si="3"/>
        <v>830</v>
      </c>
      <c r="AT20" s="19"/>
      <c r="AU20" s="5">
        <v>4</v>
      </c>
      <c r="AV20" s="5">
        <f>Sheet4!AV20-Sheet6!AV20</f>
        <v>0</v>
      </c>
      <c r="AW20" s="5">
        <f>Sheet4!AW20-Sheet6!AW20</f>
        <v>0</v>
      </c>
      <c r="AX20" s="5">
        <f>Sheet4!AX20-Sheet6!AX20</f>
        <v>51</v>
      </c>
      <c r="AY20" s="5">
        <f>Sheet4!AY20-Sheet6!AY20</f>
        <v>743</v>
      </c>
      <c r="AZ20" s="5">
        <f>Sheet4!AZ20-Sheet6!AZ20</f>
        <v>44</v>
      </c>
      <c r="BA20" s="5">
        <f>Sheet4!BA20-Sheet6!BA20</f>
        <v>-6</v>
      </c>
      <c r="BB20" s="5">
        <f>Sheet4!BB20-Sheet6!BB20</f>
        <v>-2</v>
      </c>
      <c r="BD20" s="5">
        <f t="shared" si="4"/>
        <v>830</v>
      </c>
      <c r="BE20" s="19"/>
      <c r="BF20" s="5">
        <v>4</v>
      </c>
      <c r="BG20" s="5">
        <f>Sheet4!BG20-Sheet6!BG20</f>
        <v>0</v>
      </c>
      <c r="BH20" s="5">
        <f>Sheet4!BH20-Sheet6!BH20</f>
        <v>0</v>
      </c>
      <c r="BI20" s="5">
        <f>Sheet4!BI20-Sheet6!BI20</f>
        <v>14</v>
      </c>
      <c r="BJ20" s="5">
        <f>Sheet4!BJ20-Sheet6!BJ20</f>
        <v>805</v>
      </c>
      <c r="BK20" s="5">
        <f>Sheet4!BK20-Sheet6!BK20</f>
        <v>20</v>
      </c>
      <c r="BL20" s="5">
        <f>Sheet4!BL20-Sheet6!BL20</f>
        <v>-9</v>
      </c>
      <c r="BM20" s="5">
        <f>Sheet4!BM20-Sheet6!BM20</f>
        <v>0</v>
      </c>
      <c r="BN20" s="5">
        <f t="shared" si="5"/>
        <v>830</v>
      </c>
      <c r="BO20" s="19"/>
      <c r="BP20" s="5">
        <v>4</v>
      </c>
      <c r="BQ20" s="5">
        <f>Sheet4!BQ20-Sheet6!BQ20</f>
        <v>0</v>
      </c>
      <c r="BR20" s="5">
        <f>Sheet4!BR20-Sheet6!BR20</f>
        <v>0</v>
      </c>
      <c r="BS20" s="5">
        <f>Sheet4!BS20-Sheet6!BS20</f>
        <v>0</v>
      </c>
      <c r="BT20" s="5">
        <f>Sheet4!BT20-Sheet6!BT20</f>
        <v>830</v>
      </c>
      <c r="BU20" s="5">
        <f>Sheet4!BU20-Sheet6!BU20</f>
        <v>8</v>
      </c>
      <c r="BV20" s="5">
        <f>Sheet4!BV20-Sheet6!BV20</f>
        <v>-8</v>
      </c>
      <c r="BW20" s="5">
        <f>Sheet4!BW20-Sheet6!BW20</f>
        <v>0</v>
      </c>
      <c r="BY20" s="5">
        <f t="shared" si="6"/>
        <v>830</v>
      </c>
    </row>
    <row r="21" spans="1:77" s="5" customFormat="1" x14ac:dyDescent="0.25">
      <c r="B21" s="5">
        <v>3</v>
      </c>
      <c r="C21" s="5">
        <f>Sheet4!C21-Sheet6!C21</f>
        <v>0</v>
      </c>
      <c r="D21" s="5">
        <f>Sheet4!D21-Sheet6!D21</f>
        <v>12</v>
      </c>
      <c r="E21" s="5">
        <f>Sheet4!E21-Sheet6!E21</f>
        <v>80</v>
      </c>
      <c r="F21" s="5">
        <f>Sheet4!F21-Sheet6!F21</f>
        <v>333</v>
      </c>
      <c r="G21" s="5">
        <f>Sheet4!G21-Sheet6!G21</f>
        <v>290</v>
      </c>
      <c r="H21" s="5">
        <f>Sheet4!H21-Sheet6!H21</f>
        <v>99</v>
      </c>
      <c r="I21" s="5">
        <f>Sheet4!I21-Sheet6!I21</f>
        <v>179</v>
      </c>
      <c r="K21" s="5">
        <f t="shared" si="0"/>
        <v>993</v>
      </c>
      <c r="L21" s="19"/>
      <c r="M21" s="5">
        <v>3</v>
      </c>
      <c r="N21" s="5">
        <f>Sheet4!N21-Sheet6!N21</f>
        <v>0</v>
      </c>
      <c r="O21" s="5">
        <f>Sheet4!O21-Sheet6!O21</f>
        <v>0</v>
      </c>
      <c r="P21" s="5">
        <f>Sheet4!P21-Sheet6!P21</f>
        <v>16</v>
      </c>
      <c r="Q21" s="5">
        <f>Sheet4!Q21-Sheet6!Q21</f>
        <v>481</v>
      </c>
      <c r="R21" s="5">
        <f>Sheet4!R21-Sheet6!R21</f>
        <v>425</v>
      </c>
      <c r="S21" s="5">
        <f>Sheet4!S21-Sheet6!S21</f>
        <v>120</v>
      </c>
      <c r="T21" s="5">
        <f>Sheet4!T21-Sheet6!T21</f>
        <v>-46</v>
      </c>
      <c r="V21" s="5">
        <f t="shared" si="1"/>
        <v>996</v>
      </c>
      <c r="W21" s="19"/>
      <c r="X21" s="5">
        <v>3</v>
      </c>
      <c r="Y21" s="5">
        <f>Sheet4!Y21-Sheet6!Y21</f>
        <v>0</v>
      </c>
      <c r="Z21" s="5">
        <f>Sheet4!Z21-Sheet6!Z21</f>
        <v>0</v>
      </c>
      <c r="AA21" s="5">
        <f>Sheet4!AA21-Sheet6!AA21</f>
        <v>0</v>
      </c>
      <c r="AB21" s="5">
        <f>Sheet4!AB21-Sheet6!AB21</f>
        <v>496</v>
      </c>
      <c r="AC21" s="5">
        <f>Sheet4!AC21-Sheet6!AC21</f>
        <v>504</v>
      </c>
      <c r="AD21" s="5">
        <f>Sheet4!AD21-Sheet6!AD21</f>
        <v>63</v>
      </c>
      <c r="AE21" s="5">
        <f>Sheet4!AE21-Sheet6!AE21</f>
        <v>-67</v>
      </c>
      <c r="AG21" s="5">
        <f t="shared" si="2"/>
        <v>996</v>
      </c>
      <c r="AH21" s="9"/>
      <c r="AJ21" s="5">
        <v>3</v>
      </c>
      <c r="AK21" s="5">
        <f>Sheet4!AK21-Sheet6!AK21</f>
        <v>0</v>
      </c>
      <c r="AL21" s="5">
        <f>Sheet4!AL21-Sheet6!AL21</f>
        <v>0</v>
      </c>
      <c r="AM21" s="5">
        <f>Sheet4!AM21-Sheet6!AM21</f>
        <v>0</v>
      </c>
      <c r="AN21" s="5">
        <f>Sheet4!AN21-Sheet6!AN21</f>
        <v>378</v>
      </c>
      <c r="AO21" s="5">
        <f>Sheet4!AO21-Sheet6!AO21</f>
        <v>497</v>
      </c>
      <c r="AP21" s="5">
        <f>Sheet4!AP21-Sheet6!AP21</f>
        <v>167</v>
      </c>
      <c r="AQ21" s="5">
        <f>Sheet4!AQ21-Sheet6!AQ21</f>
        <v>-46</v>
      </c>
      <c r="AS21" s="5">
        <f t="shared" si="3"/>
        <v>996</v>
      </c>
      <c r="AT21" s="19"/>
      <c r="AU21" s="5">
        <v>3</v>
      </c>
      <c r="AV21" s="5">
        <f>Sheet4!AV21-Sheet6!AV21</f>
        <v>0</v>
      </c>
      <c r="AW21" s="5">
        <f>Sheet4!AW21-Sheet6!AW21</f>
        <v>0</v>
      </c>
      <c r="AX21" s="5">
        <f>Sheet4!AX21-Sheet6!AX21</f>
        <v>0</v>
      </c>
      <c r="AY21" s="5">
        <f>Sheet4!AY21-Sheet6!AY21</f>
        <v>308</v>
      </c>
      <c r="AZ21" s="5">
        <f>Sheet4!AZ21-Sheet6!AZ21</f>
        <v>445</v>
      </c>
      <c r="BA21" s="5">
        <f>Sheet4!BA21-Sheet6!BA21</f>
        <v>266</v>
      </c>
      <c r="BB21" s="5">
        <f>Sheet4!BB21-Sheet6!BB21</f>
        <v>-23</v>
      </c>
      <c r="BD21" s="5">
        <f t="shared" si="4"/>
        <v>996</v>
      </c>
      <c r="BE21" s="19"/>
      <c r="BF21" s="5">
        <v>3</v>
      </c>
      <c r="BG21" s="5">
        <f>Sheet4!BG21-Sheet6!BG21</f>
        <v>0</v>
      </c>
      <c r="BH21" s="5">
        <f>Sheet4!BH21-Sheet6!BH21</f>
        <v>0</v>
      </c>
      <c r="BI21" s="5">
        <f>Sheet4!BI21-Sheet6!BI21</f>
        <v>0</v>
      </c>
      <c r="BJ21" s="5">
        <f>Sheet4!BJ21-Sheet6!BJ21</f>
        <v>318</v>
      </c>
      <c r="BK21" s="5">
        <f>Sheet4!BK21-Sheet6!BK21</f>
        <v>387</v>
      </c>
      <c r="BL21" s="5">
        <f>Sheet4!BL21-Sheet6!BL21</f>
        <v>307</v>
      </c>
      <c r="BM21" s="5">
        <f>Sheet4!BM21-Sheet6!BM21</f>
        <v>-16</v>
      </c>
      <c r="BN21" s="5">
        <f t="shared" si="5"/>
        <v>996</v>
      </c>
      <c r="BO21" s="19"/>
      <c r="BP21" s="5">
        <v>3</v>
      </c>
      <c r="BQ21" s="5">
        <f>Sheet4!BQ21-Sheet6!BQ21</f>
        <v>0</v>
      </c>
      <c r="BR21" s="5">
        <f>Sheet4!BR21-Sheet6!BR21</f>
        <v>0</v>
      </c>
      <c r="BS21" s="5">
        <f>Sheet4!BS21-Sheet6!BS21</f>
        <v>0</v>
      </c>
      <c r="BT21" s="5">
        <f>Sheet4!BT21-Sheet6!BT21</f>
        <v>253</v>
      </c>
      <c r="BU21" s="5">
        <f>Sheet4!BU21-Sheet6!BU21</f>
        <v>360</v>
      </c>
      <c r="BV21" s="5">
        <f>Sheet4!BV21-Sheet6!BV21</f>
        <v>387</v>
      </c>
      <c r="BW21" s="5">
        <f>Sheet4!BW21-Sheet6!BW21</f>
        <v>-4</v>
      </c>
      <c r="BY21" s="5">
        <f t="shared" si="6"/>
        <v>996</v>
      </c>
    </row>
    <row r="22" spans="1:77" s="5" customFormat="1" x14ac:dyDescent="0.25">
      <c r="B22" s="5">
        <v>2</v>
      </c>
      <c r="C22" s="5">
        <f>Sheet4!C22-Sheet6!C22</f>
        <v>0</v>
      </c>
      <c r="D22" s="5">
        <f>Sheet4!D22-Sheet6!D22</f>
        <v>2</v>
      </c>
      <c r="E22" s="5">
        <f>Sheet4!E22-Sheet6!E22</f>
        <v>12</v>
      </c>
      <c r="F22" s="5">
        <f>Sheet4!F22-Sheet6!F22</f>
        <v>29</v>
      </c>
      <c r="G22" s="5">
        <f>Sheet4!G22-Sheet6!G22</f>
        <v>96</v>
      </c>
      <c r="H22" s="5">
        <f>Sheet4!H22-Sheet6!H22</f>
        <v>36</v>
      </c>
      <c r="I22" s="5">
        <f>Sheet4!I22-Sheet6!I22</f>
        <v>226</v>
      </c>
      <c r="K22" s="5">
        <f t="shared" si="0"/>
        <v>401</v>
      </c>
      <c r="L22" s="19"/>
      <c r="M22" s="5">
        <v>2</v>
      </c>
      <c r="N22" s="5">
        <f>Sheet4!N22-Sheet6!N22</f>
        <v>0</v>
      </c>
      <c r="O22" s="5">
        <f>Sheet4!O22-Sheet6!O22</f>
        <v>2</v>
      </c>
      <c r="P22" s="5">
        <f>Sheet4!P22-Sheet6!P22</f>
        <v>2</v>
      </c>
      <c r="Q22" s="5">
        <f>Sheet4!Q22-Sheet6!Q22</f>
        <v>18</v>
      </c>
      <c r="R22" s="5">
        <f>Sheet4!R22-Sheet6!R22</f>
        <v>98</v>
      </c>
      <c r="S22" s="5">
        <f>Sheet4!S22-Sheet6!S22</f>
        <v>100</v>
      </c>
      <c r="T22" s="5">
        <f>Sheet4!T22-Sheet6!T22</f>
        <v>187</v>
      </c>
      <c r="V22" s="5">
        <f t="shared" si="1"/>
        <v>407</v>
      </c>
      <c r="W22" s="19"/>
      <c r="X22" s="5">
        <v>2</v>
      </c>
      <c r="Y22" s="5">
        <f>Sheet4!Y22-Sheet6!Y22</f>
        <v>0</v>
      </c>
      <c r="Z22" s="5">
        <f>Sheet4!Z22-Sheet6!Z22</f>
        <v>3</v>
      </c>
      <c r="AA22" s="5">
        <f>Sheet4!AA22-Sheet6!AA22</f>
        <v>4</v>
      </c>
      <c r="AB22" s="5">
        <f>Sheet4!AB22-Sheet6!AB22</f>
        <v>13</v>
      </c>
      <c r="AC22" s="5">
        <f>Sheet4!AC22-Sheet6!AC22</f>
        <v>102</v>
      </c>
      <c r="AD22" s="5">
        <f>Sheet4!AD22-Sheet6!AD22</f>
        <v>105</v>
      </c>
      <c r="AE22" s="5">
        <f>Sheet4!AE22-Sheet6!AE22</f>
        <v>184</v>
      </c>
      <c r="AG22" s="5">
        <f t="shared" si="2"/>
        <v>411</v>
      </c>
      <c r="AH22" s="9"/>
      <c r="AJ22" s="5">
        <v>2</v>
      </c>
      <c r="AK22" s="5">
        <f>Sheet4!AK22-Sheet6!AK22</f>
        <v>0</v>
      </c>
      <c r="AL22" s="5">
        <f>Sheet4!AL22-Sheet6!AL22</f>
        <v>0</v>
      </c>
      <c r="AM22" s="5">
        <f>Sheet4!AM22-Sheet6!AM22</f>
        <v>13</v>
      </c>
      <c r="AN22" s="5">
        <f>Sheet4!AN22-Sheet6!AN22</f>
        <v>14</v>
      </c>
      <c r="AO22" s="5">
        <f>Sheet4!AO22-Sheet6!AO22</f>
        <v>110</v>
      </c>
      <c r="AP22" s="5">
        <f>Sheet4!AP22-Sheet6!AP22</f>
        <v>139</v>
      </c>
      <c r="AQ22" s="5">
        <f>Sheet4!AQ22-Sheet6!AQ22</f>
        <v>143</v>
      </c>
      <c r="AS22" s="5">
        <f t="shared" si="3"/>
        <v>419</v>
      </c>
      <c r="AT22" s="19"/>
      <c r="AU22" s="5">
        <v>2</v>
      </c>
      <c r="AV22" s="5">
        <f>Sheet4!AV22-Sheet6!AV22</f>
        <v>0</v>
      </c>
      <c r="AW22" s="5">
        <f>Sheet4!AW22-Sheet6!AW22</f>
        <v>0</v>
      </c>
      <c r="AX22" s="5">
        <f>Sheet4!AX22-Sheet6!AX22</f>
        <v>8</v>
      </c>
      <c r="AY22" s="5">
        <f>Sheet4!AY22-Sheet6!AY22</f>
        <v>22</v>
      </c>
      <c r="AZ22" s="5">
        <f>Sheet4!AZ22-Sheet6!AZ22</f>
        <v>130</v>
      </c>
      <c r="BA22" s="5">
        <f>Sheet4!BA22-Sheet6!BA22</f>
        <v>125</v>
      </c>
      <c r="BB22" s="5">
        <f>Sheet4!BB22-Sheet6!BB22</f>
        <v>134</v>
      </c>
      <c r="BD22" s="5">
        <f t="shared" si="4"/>
        <v>419</v>
      </c>
      <c r="BE22" s="19"/>
      <c r="BF22" s="5">
        <v>2</v>
      </c>
      <c r="BG22" s="5">
        <f>Sheet4!BG22-Sheet6!BG22</f>
        <v>0</v>
      </c>
      <c r="BH22" s="5">
        <f>Sheet4!BH22-Sheet6!BH22</f>
        <v>0</v>
      </c>
      <c r="BI22" s="5">
        <f>Sheet4!BI22-Sheet6!BI22</f>
        <v>0</v>
      </c>
      <c r="BJ22" s="5">
        <f>Sheet4!BJ22-Sheet6!BJ22</f>
        <v>29</v>
      </c>
      <c r="BK22" s="5">
        <f>Sheet4!BK22-Sheet6!BK22</f>
        <v>164</v>
      </c>
      <c r="BL22" s="5">
        <f>Sheet4!BL22-Sheet6!BL22</f>
        <v>108</v>
      </c>
      <c r="BM22" s="5">
        <f>Sheet4!BM22-Sheet6!BM22</f>
        <v>118</v>
      </c>
      <c r="BN22" s="5">
        <f t="shared" si="5"/>
        <v>419</v>
      </c>
      <c r="BO22" s="19"/>
      <c r="BP22" s="5">
        <v>2</v>
      </c>
      <c r="BQ22" s="5">
        <f>Sheet4!BQ22-Sheet6!BQ22</f>
        <v>0</v>
      </c>
      <c r="BR22" s="5">
        <f>Sheet4!BR22-Sheet6!BR22</f>
        <v>0</v>
      </c>
      <c r="BS22" s="5">
        <f>Sheet4!BS22-Sheet6!BS22</f>
        <v>0</v>
      </c>
      <c r="BT22" s="5">
        <f>Sheet4!BT22-Sheet6!BT22</f>
        <v>27</v>
      </c>
      <c r="BU22" s="5">
        <f>Sheet4!BU22-Sheet6!BU22</f>
        <v>169</v>
      </c>
      <c r="BV22" s="5">
        <f>Sheet4!BV22-Sheet6!BV22</f>
        <v>107</v>
      </c>
      <c r="BW22" s="5">
        <f>Sheet4!BW22-Sheet6!BW22</f>
        <v>116</v>
      </c>
      <c r="BY22" s="5">
        <f t="shared" si="6"/>
        <v>419</v>
      </c>
    </row>
    <row r="23" spans="1:77" s="5" customFormat="1" x14ac:dyDescent="0.25">
      <c r="B23" s="5">
        <v>1</v>
      </c>
      <c r="C23" s="5">
        <f>Sheet4!C23-Sheet6!C23</f>
        <v>0</v>
      </c>
      <c r="D23" s="5">
        <f>Sheet4!D23-Sheet6!D23</f>
        <v>0</v>
      </c>
      <c r="E23" s="5">
        <f>Sheet4!E23-Sheet6!E23</f>
        <v>0</v>
      </c>
      <c r="F23" s="5">
        <f>Sheet4!F23-Sheet6!F23</f>
        <v>0</v>
      </c>
      <c r="G23" s="5">
        <f>Sheet4!G23-Sheet6!G23</f>
        <v>205</v>
      </c>
      <c r="H23" s="5">
        <f>Sheet4!H23-Sheet6!H23</f>
        <v>125</v>
      </c>
      <c r="I23" s="5">
        <f>Sheet4!I23-Sheet6!I23</f>
        <v>666</v>
      </c>
      <c r="K23" s="5">
        <f t="shared" si="0"/>
        <v>996</v>
      </c>
      <c r="L23" s="19"/>
      <c r="M23" s="5">
        <v>1</v>
      </c>
      <c r="N23" s="5">
        <f>Sheet4!N23-Sheet6!N23</f>
        <v>0</v>
      </c>
      <c r="O23" s="5">
        <f>Sheet4!O23-Sheet6!O23</f>
        <v>0</v>
      </c>
      <c r="P23" s="5">
        <f>Sheet4!P23-Sheet6!P23</f>
        <v>0</v>
      </c>
      <c r="Q23" s="5">
        <f>Sheet4!Q23-Sheet6!Q23</f>
        <v>0</v>
      </c>
      <c r="R23" s="5">
        <f>Sheet4!R23-Sheet6!R23</f>
        <v>80</v>
      </c>
      <c r="S23" s="5">
        <f>Sheet4!S23-Sheet6!S23</f>
        <v>229</v>
      </c>
      <c r="T23" s="5">
        <f>Sheet4!T23-Sheet6!T23</f>
        <v>687</v>
      </c>
      <c r="V23" s="5">
        <f t="shared" si="1"/>
        <v>996</v>
      </c>
      <c r="W23" s="19"/>
      <c r="X23" s="5">
        <v>1</v>
      </c>
      <c r="Y23" s="5">
        <f>Sheet4!Y23-Sheet6!Y23</f>
        <v>0</v>
      </c>
      <c r="Z23" s="5">
        <f>Sheet4!Z23-Sheet6!Z23</f>
        <v>0</v>
      </c>
      <c r="AA23" s="5">
        <f>Sheet4!AA23-Sheet6!AA23</f>
        <v>0</v>
      </c>
      <c r="AB23" s="5">
        <f>Sheet4!AB23-Sheet6!AB23</f>
        <v>0</v>
      </c>
      <c r="AC23" s="5">
        <f>Sheet4!AC23-Sheet6!AC23</f>
        <v>56</v>
      </c>
      <c r="AD23" s="5">
        <f>Sheet4!AD23-Sheet6!AD23</f>
        <v>23</v>
      </c>
      <c r="AE23" s="5">
        <f>Sheet4!AE23-Sheet6!AE23</f>
        <v>917</v>
      </c>
      <c r="AG23" s="5">
        <f t="shared" si="2"/>
        <v>996</v>
      </c>
      <c r="AH23" s="9"/>
      <c r="AJ23" s="5">
        <v>1</v>
      </c>
      <c r="AK23" s="5">
        <f>Sheet4!AK23-Sheet6!AK23</f>
        <v>0</v>
      </c>
      <c r="AL23" s="5">
        <f>Sheet4!AL23-Sheet6!AL23</f>
        <v>0</v>
      </c>
      <c r="AM23" s="5">
        <f>Sheet4!AM23-Sheet6!AM23</f>
        <v>0</v>
      </c>
      <c r="AN23" s="5">
        <f>Sheet4!AN23-Sheet6!AN23</f>
        <v>0</v>
      </c>
      <c r="AO23" s="5">
        <f>Sheet4!AO23-Sheet6!AO23</f>
        <v>92</v>
      </c>
      <c r="AP23" s="5">
        <f>Sheet4!AP23-Sheet6!AP23</f>
        <v>0</v>
      </c>
      <c r="AQ23" s="5">
        <f>Sheet4!AQ23-Sheet6!AQ23</f>
        <v>904</v>
      </c>
      <c r="AS23" s="5">
        <f t="shared" si="3"/>
        <v>996</v>
      </c>
      <c r="AT23" s="19"/>
      <c r="AU23" s="5">
        <v>1</v>
      </c>
      <c r="AV23" s="5">
        <f>Sheet4!AV23-Sheet6!AV23</f>
        <v>0</v>
      </c>
      <c r="AW23" s="5">
        <f>Sheet4!AW23-Sheet6!AW23</f>
        <v>0</v>
      </c>
      <c r="AX23" s="5">
        <f>Sheet4!AX23-Sheet6!AX23</f>
        <v>0</v>
      </c>
      <c r="AY23" s="5">
        <f>Sheet4!AY23-Sheet6!AY23</f>
        <v>0</v>
      </c>
      <c r="AZ23" s="5">
        <f>Sheet4!AZ23-Sheet6!AZ23</f>
        <v>150</v>
      </c>
      <c r="BA23" s="5">
        <f>Sheet4!BA23-Sheet6!BA23</f>
        <v>-22</v>
      </c>
      <c r="BB23" s="5">
        <f>Sheet4!BB23-Sheet6!BB23</f>
        <v>868</v>
      </c>
      <c r="BD23" s="5">
        <f t="shared" si="4"/>
        <v>996</v>
      </c>
      <c r="BE23" s="19"/>
      <c r="BF23" s="5">
        <v>1</v>
      </c>
      <c r="BG23" s="5">
        <f>Sheet4!BG23-Sheet6!BG23</f>
        <v>0</v>
      </c>
      <c r="BH23" s="5">
        <f>Sheet4!BH23-Sheet6!BH23</f>
        <v>0</v>
      </c>
      <c r="BI23" s="5">
        <f>Sheet4!BI23-Sheet6!BI23</f>
        <v>0</v>
      </c>
      <c r="BJ23" s="5">
        <f>Sheet4!BJ23-Sheet6!BJ23</f>
        <v>0</v>
      </c>
      <c r="BK23" s="5">
        <f>Sheet4!BK23-Sheet6!BK23</f>
        <v>191</v>
      </c>
      <c r="BL23" s="5">
        <f>Sheet4!BL23-Sheet6!BL23</f>
        <v>-17</v>
      </c>
      <c r="BM23" s="5">
        <f>Sheet4!BM23-Sheet6!BM23</f>
        <v>822</v>
      </c>
      <c r="BN23" s="5">
        <f t="shared" si="5"/>
        <v>996</v>
      </c>
      <c r="BO23" s="19"/>
      <c r="BP23" s="5">
        <v>1</v>
      </c>
      <c r="BQ23" s="5">
        <f>Sheet4!BQ23-Sheet6!BQ23</f>
        <v>0</v>
      </c>
      <c r="BR23" s="5">
        <f>Sheet4!BR23-Sheet6!BR23</f>
        <v>0</v>
      </c>
      <c r="BS23" s="5">
        <f>Sheet4!BS23-Sheet6!BS23</f>
        <v>0</v>
      </c>
      <c r="BT23" s="5">
        <f>Sheet4!BT23-Sheet6!BT23</f>
        <v>0</v>
      </c>
      <c r="BU23" s="5">
        <f>Sheet4!BU23-Sheet6!BU23</f>
        <v>155</v>
      </c>
      <c r="BV23" s="5">
        <f>Sheet4!BV23-Sheet6!BV23</f>
        <v>-20</v>
      </c>
      <c r="BW23" s="5">
        <f>Sheet4!BW23-Sheet6!BW23</f>
        <v>861</v>
      </c>
      <c r="BY23" s="5">
        <f t="shared" si="6"/>
        <v>996</v>
      </c>
    </row>
    <row r="26" spans="1:77" s="6" customFormat="1" x14ac:dyDescent="0.25">
      <c r="A26" s="6" t="s">
        <v>18</v>
      </c>
      <c r="L26" s="15"/>
      <c r="W26" s="15"/>
      <c r="AH26" s="10"/>
      <c r="AT26" s="15"/>
      <c r="BE26" s="15"/>
      <c r="BO26" s="15"/>
    </row>
    <row r="27" spans="1:77" s="6" customFormat="1" x14ac:dyDescent="0.25">
      <c r="A27" s="17"/>
      <c r="B27" s="6" t="s">
        <v>1</v>
      </c>
      <c r="L27" s="17"/>
      <c r="M27" s="6" t="s">
        <v>1</v>
      </c>
      <c r="W27" s="17"/>
      <c r="X27" s="6" t="s">
        <v>1</v>
      </c>
      <c r="AH27" s="10"/>
      <c r="AI27" s="17"/>
      <c r="AJ27" s="6" t="s">
        <v>1</v>
      </c>
      <c r="AT27" s="17"/>
      <c r="AU27" s="6" t="s">
        <v>1</v>
      </c>
      <c r="BE27" s="17"/>
      <c r="BF27" s="6" t="s">
        <v>1</v>
      </c>
      <c r="BO27" s="17"/>
      <c r="BP27" s="6" t="s">
        <v>1</v>
      </c>
    </row>
    <row r="28" spans="1:77" s="6" customFormat="1" x14ac:dyDescent="0.25">
      <c r="A28" s="6" t="s">
        <v>0</v>
      </c>
      <c r="B28" s="16"/>
      <c r="C28" s="6" t="s">
        <v>2</v>
      </c>
      <c r="D28" s="6">
        <v>12</v>
      </c>
      <c r="E28" s="6">
        <v>8</v>
      </c>
      <c r="F28" s="6">
        <v>4</v>
      </c>
      <c r="G28" s="6">
        <v>3</v>
      </c>
      <c r="H28" s="6">
        <v>2</v>
      </c>
      <c r="I28" s="6">
        <v>1</v>
      </c>
      <c r="L28" s="15" t="s">
        <v>0</v>
      </c>
      <c r="M28" s="16"/>
      <c r="N28" s="6" t="s">
        <v>2</v>
      </c>
      <c r="O28" s="6">
        <v>12</v>
      </c>
      <c r="P28" s="6">
        <v>8</v>
      </c>
      <c r="Q28" s="6">
        <v>4</v>
      </c>
      <c r="R28" s="6">
        <v>3</v>
      </c>
      <c r="S28" s="6">
        <v>2</v>
      </c>
      <c r="T28" s="6">
        <v>1</v>
      </c>
      <c r="W28" s="15" t="s">
        <v>0</v>
      </c>
      <c r="X28" s="16"/>
      <c r="Y28" s="6" t="s">
        <v>2</v>
      </c>
      <c r="Z28" s="5">
        <v>12</v>
      </c>
      <c r="AA28" s="5">
        <v>8</v>
      </c>
      <c r="AB28" s="5">
        <v>4</v>
      </c>
      <c r="AC28" s="5">
        <v>3</v>
      </c>
      <c r="AD28" s="5">
        <v>2</v>
      </c>
      <c r="AE28" s="5">
        <v>1</v>
      </c>
      <c r="AF28" s="5"/>
      <c r="AH28" s="10"/>
      <c r="AI28" s="6" t="s">
        <v>0</v>
      </c>
      <c r="AJ28" s="16"/>
      <c r="AK28" s="6" t="s">
        <v>2</v>
      </c>
      <c r="AL28" s="6">
        <v>12</v>
      </c>
      <c r="AM28" s="6">
        <v>8</v>
      </c>
      <c r="AN28" s="6">
        <v>4</v>
      </c>
      <c r="AO28" s="6">
        <v>3</v>
      </c>
      <c r="AP28" s="6">
        <v>2</v>
      </c>
      <c r="AQ28" s="6">
        <v>1</v>
      </c>
      <c r="AT28" s="15" t="s">
        <v>0</v>
      </c>
      <c r="AU28" s="16"/>
      <c r="AV28" s="6" t="s">
        <v>2</v>
      </c>
      <c r="AW28" s="6">
        <v>12</v>
      </c>
      <c r="AX28" s="6">
        <v>8</v>
      </c>
      <c r="AY28" s="6">
        <v>4</v>
      </c>
      <c r="AZ28" s="6">
        <v>3</v>
      </c>
      <c r="BA28" s="6">
        <v>2</v>
      </c>
      <c r="BB28" s="6">
        <v>1</v>
      </c>
      <c r="BE28" s="15" t="s">
        <v>0</v>
      </c>
      <c r="BF28" s="16"/>
      <c r="BG28" s="6" t="s">
        <v>2</v>
      </c>
      <c r="BH28" s="6">
        <v>12</v>
      </c>
      <c r="BI28" s="6">
        <v>8</v>
      </c>
      <c r="BJ28" s="6">
        <v>4</v>
      </c>
      <c r="BK28" s="6">
        <v>3</v>
      </c>
      <c r="BL28" s="6">
        <v>2</v>
      </c>
      <c r="BM28" s="6">
        <v>1</v>
      </c>
      <c r="BO28" s="15" t="s">
        <v>0</v>
      </c>
      <c r="BP28" s="16"/>
      <c r="BQ28" s="6" t="s">
        <v>2</v>
      </c>
      <c r="BR28" s="6">
        <v>12</v>
      </c>
      <c r="BS28" s="6">
        <v>8</v>
      </c>
      <c r="BT28" s="6">
        <v>4</v>
      </c>
      <c r="BU28" s="6">
        <v>3</v>
      </c>
      <c r="BV28" s="6">
        <v>2</v>
      </c>
      <c r="BW28" s="6">
        <v>1</v>
      </c>
    </row>
    <row r="29" spans="1:77" s="6" customFormat="1" x14ac:dyDescent="0.25">
      <c r="B29" s="6" t="s">
        <v>2</v>
      </c>
      <c r="C29" s="5">
        <f>Sheet4!C29-Sheet6!C29</f>
        <v>420</v>
      </c>
      <c r="D29" s="5">
        <f>Sheet4!D29-Sheet6!D29</f>
        <v>63</v>
      </c>
      <c r="E29" s="5">
        <f>Sheet4!E29-Sheet6!E29</f>
        <v>27</v>
      </c>
      <c r="F29" s="5">
        <f>Sheet4!F29-Sheet6!F29</f>
        <v>-3</v>
      </c>
      <c r="G29" s="5">
        <f>Sheet4!G29-Sheet6!G29</f>
        <v>-2</v>
      </c>
      <c r="H29" s="5">
        <f>Sheet4!H29-Sheet6!H29</f>
        <v>-5</v>
      </c>
      <c r="I29" s="5">
        <f>Sheet4!I29-Sheet6!I29</f>
        <v>0</v>
      </c>
      <c r="K29" s="6">
        <f t="shared" ref="K29:K35" si="7">SUM(C29:I29)</f>
        <v>500</v>
      </c>
      <c r="L29" s="15"/>
      <c r="M29" s="6" t="s">
        <v>2</v>
      </c>
      <c r="N29" s="5">
        <f>Sheet4!N29-Sheet6!N29</f>
        <v>474</v>
      </c>
      <c r="O29" s="5">
        <f>Sheet4!O29-Sheet6!O29</f>
        <v>24</v>
      </c>
      <c r="P29" s="5">
        <f>Sheet4!P29-Sheet6!P29</f>
        <v>0</v>
      </c>
      <c r="Q29" s="5">
        <f>Sheet4!Q29-Sheet6!Q29</f>
        <v>0</v>
      </c>
      <c r="R29" s="5">
        <f>Sheet4!R29-Sheet6!R29</f>
        <v>0</v>
      </c>
      <c r="S29" s="5">
        <f>Sheet4!S29-Sheet6!S29</f>
        <v>0</v>
      </c>
      <c r="T29" s="5">
        <f>Sheet4!T29-Sheet6!T29</f>
        <v>0</v>
      </c>
      <c r="V29" s="6">
        <f t="shared" ref="V29:V35" si="8">SUM(N29:T29)</f>
        <v>498</v>
      </c>
      <c r="W29" s="15"/>
      <c r="X29" s="6" t="s">
        <v>2</v>
      </c>
      <c r="Y29" s="5">
        <f>Sheet4!Y29-Sheet6!Y29</f>
        <v>526</v>
      </c>
      <c r="Z29" s="5">
        <f>Sheet4!Z29-Sheet6!Z29</f>
        <v>0</v>
      </c>
      <c r="AA29" s="5">
        <f>Sheet4!AA29-Sheet6!AA29</f>
        <v>0</v>
      </c>
      <c r="AB29" s="5">
        <f>Sheet4!AB29-Sheet6!AB29</f>
        <v>0</v>
      </c>
      <c r="AC29" s="5">
        <f>Sheet4!AC29-Sheet6!AC29</f>
        <v>0</v>
      </c>
      <c r="AD29" s="5">
        <f>Sheet4!AD29-Sheet6!AD29</f>
        <v>0</v>
      </c>
      <c r="AE29" s="5">
        <f>Sheet4!AE29-Sheet6!AE29</f>
        <v>0</v>
      </c>
      <c r="AG29" s="6">
        <f t="shared" ref="AG29:AG35" si="9">SUM(Y29:AF29)</f>
        <v>526</v>
      </c>
      <c r="AH29" s="10"/>
      <c r="AJ29" s="6" t="s">
        <v>2</v>
      </c>
      <c r="AK29" s="5">
        <f>Sheet4!AK29-Sheet6!AK29</f>
        <v>575</v>
      </c>
      <c r="AL29" s="5">
        <f>Sheet4!AL29-Sheet6!AL29</f>
        <v>0</v>
      </c>
      <c r="AM29" s="5">
        <f>Sheet4!AM29-Sheet6!AM29</f>
        <v>0</v>
      </c>
      <c r="AN29" s="5">
        <f>Sheet4!AN29-Sheet6!AN29</f>
        <v>0</v>
      </c>
      <c r="AO29" s="5">
        <f>Sheet4!AO29-Sheet6!AO29</f>
        <v>0</v>
      </c>
      <c r="AP29" s="5">
        <f>Sheet4!AP29-Sheet6!AP29</f>
        <v>0</v>
      </c>
      <c r="AQ29" s="5">
        <f>Sheet4!AQ29-Sheet6!AQ29</f>
        <v>0</v>
      </c>
      <c r="AS29" s="6">
        <f t="shared" ref="AS29:AS35" si="10">SUM(AK29:AQ29)</f>
        <v>575</v>
      </c>
      <c r="AT29" s="15"/>
      <c r="AU29" s="6" t="s">
        <v>2</v>
      </c>
      <c r="AV29" s="5">
        <f>Sheet4!AV29-Sheet6!AV29</f>
        <v>624</v>
      </c>
      <c r="AW29" s="5">
        <f>Sheet4!AW29-Sheet6!AW29</f>
        <v>0</v>
      </c>
      <c r="AX29" s="5">
        <f>Sheet4!AX29-Sheet6!AX29</f>
        <v>0</v>
      </c>
      <c r="AY29" s="5">
        <f>Sheet4!AY29-Sheet6!AY29</f>
        <v>0</v>
      </c>
      <c r="AZ29" s="5">
        <f>Sheet4!AZ29-Sheet6!AZ29</f>
        <v>0</v>
      </c>
      <c r="BA29" s="5">
        <f>Sheet4!BA29-Sheet6!BA29</f>
        <v>0</v>
      </c>
      <c r="BB29" s="5">
        <f>Sheet4!BB29-Sheet6!BB29</f>
        <v>0</v>
      </c>
      <c r="BD29" s="6">
        <f t="shared" ref="BD29:BD35" si="11">SUM(AV29:BB29)</f>
        <v>624</v>
      </c>
      <c r="BE29" s="15"/>
      <c r="BF29" s="6" t="s">
        <v>2</v>
      </c>
      <c r="BG29" s="5">
        <f>Sheet4!BG29-Sheet6!BG29</f>
        <v>679</v>
      </c>
      <c r="BH29" s="5">
        <f>Sheet4!BH29-Sheet6!BH29</f>
        <v>0</v>
      </c>
      <c r="BI29" s="5">
        <f>Sheet4!BI29-Sheet6!BI29</f>
        <v>0</v>
      </c>
      <c r="BJ29" s="5">
        <f>Sheet4!BJ29-Sheet6!BJ29</f>
        <v>0</v>
      </c>
      <c r="BK29" s="5">
        <f>Sheet4!BK29-Sheet6!BK29</f>
        <v>0</v>
      </c>
      <c r="BL29" s="5">
        <f>Sheet4!BL29-Sheet6!BL29</f>
        <v>0</v>
      </c>
      <c r="BM29" s="5">
        <f>Sheet4!BM29-Sheet6!BM29</f>
        <v>0</v>
      </c>
      <c r="BN29" s="6">
        <f t="shared" ref="BN29:BN35" si="12">SUM(BG29:BM29)</f>
        <v>679</v>
      </c>
      <c r="BO29" s="15"/>
      <c r="BP29" s="6" t="s">
        <v>2</v>
      </c>
      <c r="BQ29" s="5">
        <f>Sheet4!BQ29-Sheet6!BQ29</f>
        <v>739</v>
      </c>
      <c r="BR29" s="5">
        <f>Sheet4!BR29-Sheet6!BR29</f>
        <v>0</v>
      </c>
      <c r="BS29" s="5">
        <f>Sheet4!BS29-Sheet6!BS29</f>
        <v>0</v>
      </c>
      <c r="BT29" s="5">
        <f>Sheet4!BT29-Sheet6!BT29</f>
        <v>0</v>
      </c>
      <c r="BU29" s="5">
        <f>Sheet4!BU29-Sheet6!BU29</f>
        <v>0</v>
      </c>
      <c r="BV29" s="5">
        <f>Sheet4!BV29-Sheet6!BV29</f>
        <v>0</v>
      </c>
      <c r="BW29" s="5">
        <f>Sheet4!BW29-Sheet6!BW29</f>
        <v>0</v>
      </c>
      <c r="BY29" s="6">
        <f t="shared" ref="BY29:BY35" si="13">SUM(BQ29:BW29)</f>
        <v>739</v>
      </c>
    </row>
    <row r="30" spans="1:77" s="6" customFormat="1" x14ac:dyDescent="0.25">
      <c r="B30" s="6">
        <v>12</v>
      </c>
      <c r="C30" s="5">
        <f>Sheet4!C30-Sheet6!C30</f>
        <v>0</v>
      </c>
      <c r="D30" s="5">
        <f>Sheet4!D30-Sheet6!D30</f>
        <v>571</v>
      </c>
      <c r="E30" s="5">
        <f>Sheet4!E30-Sheet6!E30</f>
        <v>454</v>
      </c>
      <c r="F30" s="5">
        <f>Sheet4!F30-Sheet6!F30</f>
        <v>133</v>
      </c>
      <c r="G30" s="5">
        <f>Sheet4!G30-Sheet6!G30</f>
        <v>13</v>
      </c>
      <c r="H30" s="5">
        <f>Sheet4!H30-Sheet6!H30</f>
        <v>0</v>
      </c>
      <c r="I30" s="5">
        <f>Sheet4!I30-Sheet6!I30</f>
        <v>-9</v>
      </c>
      <c r="K30" s="6">
        <f t="shared" si="7"/>
        <v>1162</v>
      </c>
      <c r="L30" s="15"/>
      <c r="M30" s="6">
        <v>12</v>
      </c>
      <c r="N30" s="5">
        <f>Sheet4!N30-Sheet6!N30</f>
        <v>0</v>
      </c>
      <c r="O30" s="5">
        <f>Sheet4!O30-Sheet6!O30</f>
        <v>698</v>
      </c>
      <c r="P30" s="5">
        <f>Sheet4!P30-Sheet6!P30</f>
        <v>411</v>
      </c>
      <c r="Q30" s="5">
        <f>Sheet4!Q30-Sheet6!Q30</f>
        <v>54</v>
      </c>
      <c r="R30" s="5">
        <f>Sheet4!R30-Sheet6!R30</f>
        <v>2</v>
      </c>
      <c r="S30" s="5">
        <f>Sheet4!S30-Sheet6!S30</f>
        <v>-3</v>
      </c>
      <c r="T30" s="5">
        <f>Sheet4!T30-Sheet6!T30</f>
        <v>0</v>
      </c>
      <c r="V30" s="6">
        <f t="shared" si="8"/>
        <v>1162</v>
      </c>
      <c r="W30" s="15"/>
      <c r="X30" s="6">
        <v>12</v>
      </c>
      <c r="Y30" s="5">
        <f>Sheet4!Y30-Sheet6!Y30</f>
        <v>0</v>
      </c>
      <c r="Z30" s="5">
        <f>Sheet4!Z30-Sheet6!Z30</f>
        <v>765</v>
      </c>
      <c r="AA30" s="5">
        <f>Sheet4!AA30-Sheet6!AA30</f>
        <v>447</v>
      </c>
      <c r="AB30" s="5">
        <f>Sheet4!AB30-Sheet6!AB30</f>
        <v>-42</v>
      </c>
      <c r="AC30" s="5">
        <f>Sheet4!AC30-Sheet6!AC30</f>
        <v>-8</v>
      </c>
      <c r="AD30" s="5">
        <f>Sheet4!AD30-Sheet6!AD30</f>
        <v>0</v>
      </c>
      <c r="AE30" s="5">
        <f>Sheet4!AE30-Sheet6!AE30</f>
        <v>0</v>
      </c>
      <c r="AG30" s="6">
        <f t="shared" si="9"/>
        <v>1162</v>
      </c>
      <c r="AH30" s="10"/>
      <c r="AJ30" s="6">
        <v>12</v>
      </c>
      <c r="AK30" s="5">
        <f>Sheet4!AK30-Sheet6!AK30</f>
        <v>0</v>
      </c>
      <c r="AL30" s="5">
        <f>Sheet4!AL30-Sheet6!AL30</f>
        <v>819</v>
      </c>
      <c r="AM30" s="5">
        <f>Sheet4!AM30-Sheet6!AM30</f>
        <v>373</v>
      </c>
      <c r="AN30" s="5">
        <f>Sheet4!AN30-Sheet6!AN30</f>
        <v>-30</v>
      </c>
      <c r="AO30" s="5">
        <f>Sheet4!AO30-Sheet6!AO30</f>
        <v>0</v>
      </c>
      <c r="AP30" s="5">
        <f>Sheet4!AP30-Sheet6!AP30</f>
        <v>0</v>
      </c>
      <c r="AQ30" s="5">
        <f>Sheet4!AQ30-Sheet6!AQ30</f>
        <v>0</v>
      </c>
      <c r="AS30" s="6">
        <f t="shared" si="10"/>
        <v>1162</v>
      </c>
      <c r="AT30" s="15"/>
      <c r="AU30" s="6">
        <v>12</v>
      </c>
      <c r="AV30" s="5">
        <f>Sheet4!AV30-Sheet6!AV30</f>
        <v>0</v>
      </c>
      <c r="AW30" s="5">
        <f>Sheet4!AW30-Sheet6!AW30</f>
        <v>884</v>
      </c>
      <c r="AX30" s="5">
        <f>Sheet4!AX30-Sheet6!AX30</f>
        <v>278</v>
      </c>
      <c r="AY30" s="5">
        <f>Sheet4!AY30-Sheet6!AY30</f>
        <v>0</v>
      </c>
      <c r="AZ30" s="5">
        <f>Sheet4!AZ30-Sheet6!AZ30</f>
        <v>0</v>
      </c>
      <c r="BA30" s="5">
        <f>Sheet4!BA30-Sheet6!BA30</f>
        <v>0</v>
      </c>
      <c r="BB30" s="5">
        <f>Sheet4!BB30-Sheet6!BB30</f>
        <v>0</v>
      </c>
      <c r="BD30" s="6">
        <f t="shared" si="11"/>
        <v>1162</v>
      </c>
      <c r="BE30" s="15"/>
      <c r="BF30" s="6">
        <v>12</v>
      </c>
      <c r="BG30" s="5">
        <f>Sheet4!BG30-Sheet6!BG30</f>
        <v>0</v>
      </c>
      <c r="BH30" s="5">
        <f>Sheet4!BH30-Sheet6!BH30</f>
        <v>937</v>
      </c>
      <c r="BI30" s="5">
        <f>Sheet4!BI30-Sheet6!BI30</f>
        <v>225</v>
      </c>
      <c r="BJ30" s="5">
        <f>Sheet4!BJ30-Sheet6!BJ30</f>
        <v>0</v>
      </c>
      <c r="BK30" s="5">
        <f>Sheet4!BK30-Sheet6!BK30</f>
        <v>0</v>
      </c>
      <c r="BL30" s="5">
        <f>Sheet4!BL30-Sheet6!BL30</f>
        <v>0</v>
      </c>
      <c r="BM30" s="5">
        <f>Sheet4!BM30-Sheet6!BM30</f>
        <v>0</v>
      </c>
      <c r="BN30" s="6">
        <f t="shared" si="12"/>
        <v>1162</v>
      </c>
      <c r="BO30" s="15"/>
      <c r="BP30" s="6">
        <v>12</v>
      </c>
      <c r="BQ30" s="5">
        <f>Sheet4!BQ30-Sheet6!BQ30</f>
        <v>0</v>
      </c>
      <c r="BR30" s="5">
        <f>Sheet4!BR30-Sheet6!BR30</f>
        <v>999</v>
      </c>
      <c r="BS30" s="5">
        <f>Sheet4!BS30-Sheet6!BS30</f>
        <v>163</v>
      </c>
      <c r="BT30" s="5">
        <f>Sheet4!BT30-Sheet6!BT30</f>
        <v>0</v>
      </c>
      <c r="BU30" s="5">
        <f>Sheet4!BU30-Sheet6!BU30</f>
        <v>0</v>
      </c>
      <c r="BV30" s="5">
        <f>Sheet4!BV30-Sheet6!BV30</f>
        <v>0</v>
      </c>
      <c r="BW30" s="5">
        <f>Sheet4!BW30-Sheet6!BW30</f>
        <v>0</v>
      </c>
      <c r="BY30" s="6">
        <f t="shared" si="13"/>
        <v>1162</v>
      </c>
    </row>
    <row r="31" spans="1:77" s="6" customFormat="1" x14ac:dyDescent="0.25">
      <c r="B31" s="6">
        <v>8</v>
      </c>
      <c r="C31" s="5">
        <f>Sheet4!C31-Sheet6!C31</f>
        <v>0</v>
      </c>
      <c r="D31" s="5">
        <f>Sheet4!D31-Sheet6!D31</f>
        <v>158</v>
      </c>
      <c r="E31" s="5">
        <f>Sheet4!E31-Sheet6!E31</f>
        <v>387</v>
      </c>
      <c r="F31" s="5">
        <f>Sheet4!F31-Sheet6!F31</f>
        <v>405</v>
      </c>
      <c r="G31" s="5">
        <f>Sheet4!G31-Sheet6!G31</f>
        <v>109</v>
      </c>
      <c r="H31" s="5">
        <f>Sheet4!H31-Sheet6!H31</f>
        <v>3</v>
      </c>
      <c r="I31" s="5">
        <f>Sheet4!I31-Sheet6!I31</f>
        <v>-7</v>
      </c>
      <c r="K31" s="6">
        <f t="shared" si="7"/>
        <v>1055</v>
      </c>
      <c r="L31" s="15"/>
      <c r="M31" s="6">
        <v>8</v>
      </c>
      <c r="N31" s="5">
        <f>Sheet4!N31-Sheet6!N31</f>
        <v>0</v>
      </c>
      <c r="O31" s="5">
        <f>Sheet4!O31-Sheet6!O31</f>
        <v>60</v>
      </c>
      <c r="P31" s="5">
        <f>Sheet4!P31-Sheet6!P31</f>
        <v>526</v>
      </c>
      <c r="Q31" s="5">
        <f>Sheet4!Q31-Sheet6!Q31</f>
        <v>496</v>
      </c>
      <c r="R31" s="5">
        <f>Sheet4!R31-Sheet6!R31</f>
        <v>-9</v>
      </c>
      <c r="S31" s="5">
        <f>Sheet4!S31-Sheet6!S31</f>
        <v>0</v>
      </c>
      <c r="T31" s="5">
        <f>Sheet4!T31-Sheet6!T31</f>
        <v>0</v>
      </c>
      <c r="V31" s="6">
        <f t="shared" si="8"/>
        <v>1073</v>
      </c>
      <c r="W31" s="15"/>
      <c r="X31" s="6">
        <v>8</v>
      </c>
      <c r="Y31" s="5">
        <f>Sheet4!Y31-Sheet6!Y31</f>
        <v>0</v>
      </c>
      <c r="Z31" s="5">
        <f>Sheet4!Z31-Sheet6!Z31</f>
        <v>10</v>
      </c>
      <c r="AA31" s="5">
        <f>Sheet4!AA31-Sheet6!AA31</f>
        <v>580</v>
      </c>
      <c r="AB31" s="5">
        <f>Sheet4!AB31-Sheet6!AB31</f>
        <v>468</v>
      </c>
      <c r="AC31" s="5">
        <f>Sheet4!AC31-Sheet6!AC31</f>
        <v>0</v>
      </c>
      <c r="AD31" s="5">
        <f>Sheet4!AD31-Sheet6!AD31</f>
        <v>0</v>
      </c>
      <c r="AE31" s="5">
        <f>Sheet4!AE31-Sheet6!AE31</f>
        <v>0</v>
      </c>
      <c r="AG31" s="6">
        <f t="shared" si="9"/>
        <v>1058</v>
      </c>
      <c r="AH31" s="10"/>
      <c r="AJ31" s="6">
        <v>8</v>
      </c>
      <c r="AK31" s="5">
        <f>Sheet4!AK31-Sheet6!AK31</f>
        <v>0</v>
      </c>
      <c r="AL31" s="5">
        <f>Sheet4!AL31-Sheet6!AL31</f>
        <v>62</v>
      </c>
      <c r="AM31" s="5">
        <f>Sheet4!AM31-Sheet6!AM31</f>
        <v>626</v>
      </c>
      <c r="AN31" s="5">
        <f>Sheet4!AN31-Sheet6!AN31</f>
        <v>373</v>
      </c>
      <c r="AO31" s="5">
        <f>Sheet4!AO31-Sheet6!AO31</f>
        <v>0</v>
      </c>
      <c r="AP31" s="5">
        <f>Sheet4!AP31-Sheet6!AP31</f>
        <v>0</v>
      </c>
      <c r="AQ31" s="5">
        <f>Sheet4!AQ31-Sheet6!AQ31</f>
        <v>0</v>
      </c>
      <c r="AS31" s="6">
        <f t="shared" si="10"/>
        <v>1061</v>
      </c>
      <c r="AT31" s="15"/>
      <c r="AU31" s="6">
        <v>8</v>
      </c>
      <c r="AV31" s="5">
        <f>Sheet4!AV31-Sheet6!AV31</f>
        <v>0</v>
      </c>
      <c r="AW31" s="5">
        <f>Sheet4!AW31-Sheet6!AW31</f>
        <v>91</v>
      </c>
      <c r="AX31" s="5">
        <f>Sheet4!AX31-Sheet6!AX31</f>
        <v>695</v>
      </c>
      <c r="AY31" s="5">
        <f>Sheet4!AY31-Sheet6!AY31</f>
        <v>293</v>
      </c>
      <c r="AZ31" s="5">
        <f>Sheet4!AZ31-Sheet6!AZ31</f>
        <v>0</v>
      </c>
      <c r="BA31" s="5">
        <f>Sheet4!BA31-Sheet6!BA31</f>
        <v>0</v>
      </c>
      <c r="BB31" s="5">
        <f>Sheet4!BB31-Sheet6!BB31</f>
        <v>0</v>
      </c>
      <c r="BD31" s="6">
        <f t="shared" si="11"/>
        <v>1079</v>
      </c>
      <c r="BE31" s="15"/>
      <c r="BF31" s="6">
        <v>8</v>
      </c>
      <c r="BG31" s="5">
        <f>Sheet4!BG31-Sheet6!BG31</f>
        <v>0</v>
      </c>
      <c r="BH31" s="5">
        <f>Sheet4!BH31-Sheet6!BH31</f>
        <v>86</v>
      </c>
      <c r="BI31" s="5">
        <f>Sheet4!BI31-Sheet6!BI31</f>
        <v>767</v>
      </c>
      <c r="BJ31" s="5">
        <f>Sheet4!BJ31-Sheet6!BJ31</f>
        <v>226</v>
      </c>
      <c r="BK31" s="5">
        <f>Sheet4!BK31-Sheet6!BK31</f>
        <v>0</v>
      </c>
      <c r="BL31" s="5">
        <f>Sheet4!BL31-Sheet6!BL31</f>
        <v>0</v>
      </c>
      <c r="BM31" s="5">
        <f>Sheet4!BM31-Sheet6!BM31</f>
        <v>0</v>
      </c>
      <c r="BN31" s="6">
        <f t="shared" si="12"/>
        <v>1079</v>
      </c>
      <c r="BO31" s="15"/>
      <c r="BP31" s="6">
        <v>8</v>
      </c>
      <c r="BQ31" s="5">
        <f>Sheet4!BQ31-Sheet6!BQ31</f>
        <v>0</v>
      </c>
      <c r="BR31" s="5">
        <f>Sheet4!BR31-Sheet6!BR31</f>
        <v>117</v>
      </c>
      <c r="BS31" s="5">
        <f>Sheet4!BS31-Sheet6!BS31</f>
        <v>788</v>
      </c>
      <c r="BT31" s="5">
        <f>Sheet4!BT31-Sheet6!BT31</f>
        <v>174</v>
      </c>
      <c r="BU31" s="5">
        <f>Sheet4!BU31-Sheet6!BU31</f>
        <v>0</v>
      </c>
      <c r="BV31" s="5">
        <f>Sheet4!BV31-Sheet6!BV31</f>
        <v>0</v>
      </c>
      <c r="BW31" s="5">
        <f>Sheet4!BW31-Sheet6!BW31</f>
        <v>0</v>
      </c>
      <c r="BY31" s="6">
        <f t="shared" si="13"/>
        <v>1079</v>
      </c>
    </row>
    <row r="32" spans="1:77" s="6" customFormat="1" x14ac:dyDescent="0.25">
      <c r="B32" s="6">
        <v>4</v>
      </c>
      <c r="C32" s="5">
        <f>Sheet4!C32-Sheet6!C32</f>
        <v>0</v>
      </c>
      <c r="D32" s="5">
        <f>Sheet4!D32-Sheet6!D32</f>
        <v>75</v>
      </c>
      <c r="E32" s="5">
        <f>Sheet4!E32-Sheet6!E32</f>
        <v>161</v>
      </c>
      <c r="F32" s="5">
        <f>Sheet4!F32-Sheet6!F32</f>
        <v>337</v>
      </c>
      <c r="G32" s="5">
        <f>Sheet4!G32-Sheet6!G32</f>
        <v>236</v>
      </c>
      <c r="H32" s="5">
        <f>Sheet4!H32-Sheet6!H32</f>
        <v>86</v>
      </c>
      <c r="I32" s="5">
        <f>Sheet4!I32-Sheet6!I32</f>
        <v>46</v>
      </c>
      <c r="K32" s="6">
        <f t="shared" si="7"/>
        <v>941</v>
      </c>
      <c r="L32" s="15"/>
      <c r="M32" s="6">
        <v>4</v>
      </c>
      <c r="N32" s="5">
        <f>Sheet4!N32-Sheet6!N32</f>
        <v>0</v>
      </c>
      <c r="O32" s="5">
        <f>Sheet4!O32-Sheet6!O32</f>
        <v>7</v>
      </c>
      <c r="P32" s="5">
        <f>Sheet4!P32-Sheet6!P32</f>
        <v>224</v>
      </c>
      <c r="Q32" s="5">
        <f>Sheet4!Q32-Sheet6!Q32</f>
        <v>557</v>
      </c>
      <c r="R32" s="5">
        <f>Sheet4!R32-Sheet6!R32</f>
        <v>157</v>
      </c>
      <c r="S32" s="5">
        <f>Sheet4!S32-Sheet6!S32</f>
        <v>44</v>
      </c>
      <c r="T32" s="5">
        <f>Sheet4!T32-Sheet6!T32</f>
        <v>7</v>
      </c>
      <c r="V32" s="6">
        <f t="shared" si="8"/>
        <v>996</v>
      </c>
      <c r="W32" s="15"/>
      <c r="X32" s="6">
        <v>4</v>
      </c>
      <c r="Y32" s="5">
        <f>Sheet4!Y32-Sheet6!Y32</f>
        <v>0</v>
      </c>
      <c r="Z32" s="5">
        <f>Sheet4!Z32-Sheet6!Z32</f>
        <v>0</v>
      </c>
      <c r="AA32" s="5">
        <f>Sheet4!AA32-Sheet6!AA32</f>
        <v>118</v>
      </c>
      <c r="AB32" s="5">
        <f>Sheet4!AB32-Sheet6!AB32</f>
        <v>772</v>
      </c>
      <c r="AC32" s="5">
        <f>Sheet4!AC32-Sheet6!AC32</f>
        <v>78</v>
      </c>
      <c r="AD32" s="5">
        <f>Sheet4!AD32-Sheet6!AD32</f>
        <v>28</v>
      </c>
      <c r="AE32" s="5">
        <f>Sheet4!AE32-Sheet6!AE32</f>
        <v>0</v>
      </c>
      <c r="AG32" s="6">
        <f t="shared" si="9"/>
        <v>996</v>
      </c>
      <c r="AH32" s="10"/>
      <c r="AJ32" s="6">
        <v>4</v>
      </c>
      <c r="AK32" s="5">
        <f>Sheet4!AK32-Sheet6!AK32</f>
        <v>0</v>
      </c>
      <c r="AL32" s="5">
        <f>Sheet4!AL32-Sheet6!AL32</f>
        <v>0</v>
      </c>
      <c r="AM32" s="5">
        <f>Sheet4!AM32-Sheet6!AM32</f>
        <v>41</v>
      </c>
      <c r="AN32" s="5">
        <f>Sheet4!AN32-Sheet6!AN32</f>
        <v>883</v>
      </c>
      <c r="AO32" s="5">
        <f>Sheet4!AO32-Sheet6!AO32</f>
        <v>64</v>
      </c>
      <c r="AP32" s="5">
        <f>Sheet4!AP32-Sheet6!AP32</f>
        <v>8</v>
      </c>
      <c r="AQ32" s="5">
        <f>Sheet4!AQ32-Sheet6!AQ32</f>
        <v>0</v>
      </c>
      <c r="AS32" s="6">
        <f t="shared" si="10"/>
        <v>996</v>
      </c>
      <c r="AT32" s="15"/>
      <c r="AU32" s="6">
        <v>4</v>
      </c>
      <c r="AV32" s="5">
        <f>Sheet4!AV32-Sheet6!AV32</f>
        <v>0</v>
      </c>
      <c r="AW32" s="5">
        <f>Sheet4!AW32-Sheet6!AW32</f>
        <v>0</v>
      </c>
      <c r="AX32" s="5">
        <f>Sheet4!AX32-Sheet6!AX32</f>
        <v>2</v>
      </c>
      <c r="AY32" s="5">
        <f>Sheet4!AY32-Sheet6!AY32</f>
        <v>943</v>
      </c>
      <c r="AZ32" s="5">
        <f>Sheet4!AZ32-Sheet6!AZ32</f>
        <v>51</v>
      </c>
      <c r="BA32" s="5">
        <f>Sheet4!BA32-Sheet6!BA32</f>
        <v>0</v>
      </c>
      <c r="BB32" s="5">
        <f>Sheet4!BB32-Sheet6!BB32</f>
        <v>0</v>
      </c>
      <c r="BD32" s="6">
        <f t="shared" si="11"/>
        <v>996</v>
      </c>
      <c r="BE32" s="15"/>
      <c r="BF32" s="6">
        <v>4</v>
      </c>
      <c r="BG32" s="5">
        <f>Sheet4!BG32-Sheet6!BG32</f>
        <v>0</v>
      </c>
      <c r="BH32" s="5">
        <f>Sheet4!BH32-Sheet6!BH32</f>
        <v>0</v>
      </c>
      <c r="BI32" s="5">
        <f>Sheet4!BI32-Sheet6!BI32</f>
        <v>6</v>
      </c>
      <c r="BJ32" s="5">
        <f>Sheet4!BJ32-Sheet6!BJ32</f>
        <v>953</v>
      </c>
      <c r="BK32" s="5">
        <f>Sheet4!BK32-Sheet6!BK32</f>
        <v>37</v>
      </c>
      <c r="BL32" s="5">
        <f>Sheet4!BL32-Sheet6!BL32</f>
        <v>0</v>
      </c>
      <c r="BM32" s="5">
        <f>Sheet4!BM32-Sheet6!BM32</f>
        <v>0</v>
      </c>
      <c r="BN32" s="6">
        <f t="shared" si="12"/>
        <v>996</v>
      </c>
      <c r="BO32" s="15"/>
      <c r="BP32" s="6">
        <v>4</v>
      </c>
      <c r="BQ32" s="5">
        <f>Sheet4!BQ32-Sheet6!BQ32</f>
        <v>0</v>
      </c>
      <c r="BR32" s="5">
        <f>Sheet4!BR32-Sheet6!BR32</f>
        <v>0</v>
      </c>
      <c r="BS32" s="5">
        <f>Sheet4!BS32-Sheet6!BS32</f>
        <v>0</v>
      </c>
      <c r="BT32" s="5">
        <f>Sheet4!BT32-Sheet6!BT32</f>
        <v>970</v>
      </c>
      <c r="BU32" s="5">
        <f>Sheet4!BU32-Sheet6!BU32</f>
        <v>26</v>
      </c>
      <c r="BV32" s="5">
        <f>Sheet4!BV32-Sheet6!BV32</f>
        <v>0</v>
      </c>
      <c r="BW32" s="5">
        <f>Sheet4!BW32-Sheet6!BW32</f>
        <v>0</v>
      </c>
      <c r="BY32" s="6">
        <f t="shared" si="13"/>
        <v>996</v>
      </c>
    </row>
    <row r="33" spans="1:77" s="6" customFormat="1" x14ac:dyDescent="0.25">
      <c r="B33" s="6">
        <v>3</v>
      </c>
      <c r="C33" s="5">
        <f>Sheet4!C33-Sheet6!C33</f>
        <v>20</v>
      </c>
      <c r="D33" s="5">
        <f>Sheet4!D33-Sheet6!D33</f>
        <v>6</v>
      </c>
      <c r="E33" s="5">
        <f>Sheet4!E33-Sheet6!E33</f>
        <v>39</v>
      </c>
      <c r="F33" s="5">
        <f>Sheet4!F33-Sheet6!F33</f>
        <v>131</v>
      </c>
      <c r="G33" s="5">
        <f>Sheet4!G33-Sheet6!G33</f>
        <v>287</v>
      </c>
      <c r="H33" s="5">
        <f>Sheet4!H33-Sheet6!H33</f>
        <v>213</v>
      </c>
      <c r="I33" s="5">
        <f>Sheet4!I33-Sheet6!I33</f>
        <v>127</v>
      </c>
      <c r="K33" s="6">
        <f t="shared" si="7"/>
        <v>823</v>
      </c>
      <c r="L33" s="15"/>
      <c r="M33" s="6">
        <v>3</v>
      </c>
      <c r="N33" s="5">
        <f>Sheet4!N33-Sheet6!N33</f>
        <v>14</v>
      </c>
      <c r="O33" s="5">
        <f>Sheet4!O33-Sheet6!O33</f>
        <v>1</v>
      </c>
      <c r="P33" s="5">
        <f>Sheet4!P33-Sheet6!P33</f>
        <v>19</v>
      </c>
      <c r="Q33" s="5">
        <f>Sheet4!Q33-Sheet6!Q33</f>
        <v>111</v>
      </c>
      <c r="R33" s="5">
        <f>Sheet4!R33-Sheet6!R33</f>
        <v>398</v>
      </c>
      <c r="S33" s="5">
        <f>Sheet4!S33-Sheet6!S33</f>
        <v>211</v>
      </c>
      <c r="T33" s="5">
        <f>Sheet4!T33-Sheet6!T33</f>
        <v>70</v>
      </c>
      <c r="V33" s="6">
        <f t="shared" si="8"/>
        <v>824</v>
      </c>
      <c r="W33" s="15"/>
      <c r="X33" s="6">
        <v>3</v>
      </c>
      <c r="Y33" s="5">
        <f>Sheet4!Y33-Sheet6!Y33</f>
        <v>0</v>
      </c>
      <c r="Z33" s="5">
        <f>Sheet4!Z33-Sheet6!Z33</f>
        <v>0</v>
      </c>
      <c r="AA33" s="5">
        <f>Sheet4!AA33-Sheet6!AA33</f>
        <v>28</v>
      </c>
      <c r="AB33" s="5">
        <f>Sheet4!AB33-Sheet6!AB33</f>
        <v>31</v>
      </c>
      <c r="AC33" s="5">
        <f>Sheet4!AC33-Sheet6!AC33</f>
        <v>548</v>
      </c>
      <c r="AD33" s="5">
        <f>Sheet4!AD33-Sheet6!AD33</f>
        <v>142</v>
      </c>
      <c r="AE33" s="5">
        <f>Sheet4!AE33-Sheet6!AE33</f>
        <v>66</v>
      </c>
      <c r="AG33" s="6">
        <f t="shared" si="9"/>
        <v>815</v>
      </c>
      <c r="AH33" s="10"/>
      <c r="AJ33" s="6">
        <v>3</v>
      </c>
      <c r="AK33" s="5">
        <f>Sheet4!AK33-Sheet6!AK33</f>
        <v>0</v>
      </c>
      <c r="AL33" s="5">
        <f>Sheet4!AL33-Sheet6!AL33</f>
        <v>0</v>
      </c>
      <c r="AM33" s="5">
        <f>Sheet4!AM33-Sheet6!AM33</f>
        <v>11</v>
      </c>
      <c r="AN33" s="5">
        <f>Sheet4!AN33-Sheet6!AN33</f>
        <v>9</v>
      </c>
      <c r="AO33" s="5">
        <f>Sheet4!AO33-Sheet6!AO33</f>
        <v>605</v>
      </c>
      <c r="AP33" s="5">
        <f>Sheet4!AP33-Sheet6!AP33</f>
        <v>125</v>
      </c>
      <c r="AQ33" s="5">
        <f>Sheet4!AQ33-Sheet6!AQ33</f>
        <v>60</v>
      </c>
      <c r="AS33" s="6">
        <f t="shared" si="10"/>
        <v>810</v>
      </c>
      <c r="AT33" s="15"/>
      <c r="AU33" s="6">
        <v>3</v>
      </c>
      <c r="AV33" s="5">
        <f>Sheet4!AV33-Sheet6!AV33</f>
        <v>0</v>
      </c>
      <c r="AW33" s="5">
        <f>Sheet4!AW33-Sheet6!AW33</f>
        <v>0</v>
      </c>
      <c r="AX33" s="5">
        <f>Sheet4!AX33-Sheet6!AX33</f>
        <v>0</v>
      </c>
      <c r="AY33" s="5">
        <f>Sheet4!AY33-Sheet6!AY33</f>
        <v>0</v>
      </c>
      <c r="AZ33" s="5">
        <f>Sheet4!AZ33-Sheet6!AZ33</f>
        <v>661</v>
      </c>
      <c r="BA33" s="5">
        <f>Sheet4!BA33-Sheet6!BA33</f>
        <v>81</v>
      </c>
      <c r="BB33" s="5">
        <f>Sheet4!BB33-Sheet6!BB33</f>
        <v>58</v>
      </c>
      <c r="BD33" s="6">
        <f t="shared" si="11"/>
        <v>800</v>
      </c>
      <c r="BE33" s="15"/>
      <c r="BF33" s="6">
        <v>3</v>
      </c>
      <c r="BG33" s="5">
        <f>Sheet4!BG33-Sheet6!BG33</f>
        <v>0</v>
      </c>
      <c r="BH33" s="5">
        <f>Sheet4!BH33-Sheet6!BH33</f>
        <v>0</v>
      </c>
      <c r="BI33" s="5">
        <f>Sheet4!BI33-Sheet6!BI33</f>
        <v>0</v>
      </c>
      <c r="BJ33" s="5">
        <f>Sheet4!BJ33-Sheet6!BJ33</f>
        <v>0</v>
      </c>
      <c r="BK33" s="5">
        <f>Sheet4!BK33-Sheet6!BK33</f>
        <v>684</v>
      </c>
      <c r="BL33" s="5">
        <f>Sheet4!BL33-Sheet6!BL33</f>
        <v>56</v>
      </c>
      <c r="BM33" s="5">
        <f>Sheet4!BM33-Sheet6!BM33</f>
        <v>50</v>
      </c>
      <c r="BN33" s="6">
        <f t="shared" si="12"/>
        <v>790</v>
      </c>
      <c r="BO33" s="15"/>
      <c r="BP33" s="6">
        <v>3</v>
      </c>
      <c r="BQ33" s="5">
        <f>Sheet4!BQ33-Sheet6!BQ33</f>
        <v>0</v>
      </c>
      <c r="BR33" s="5">
        <f>Sheet4!BR33-Sheet6!BR33</f>
        <v>0</v>
      </c>
      <c r="BS33" s="5">
        <f>Sheet4!BS33-Sheet6!BS33</f>
        <v>0</v>
      </c>
      <c r="BT33" s="5">
        <f>Sheet4!BT33-Sheet6!BT33</f>
        <v>0</v>
      </c>
      <c r="BU33" s="5">
        <f>Sheet4!BU33-Sheet6!BU33</f>
        <v>706</v>
      </c>
      <c r="BV33" s="5">
        <f>Sheet4!BV33-Sheet6!BV33</f>
        <v>39</v>
      </c>
      <c r="BW33" s="5">
        <f>Sheet4!BW33-Sheet6!BW33</f>
        <v>35</v>
      </c>
      <c r="BY33" s="6">
        <f t="shared" si="13"/>
        <v>780</v>
      </c>
    </row>
    <row r="34" spans="1:77" s="6" customFormat="1" x14ac:dyDescent="0.25">
      <c r="B34" s="6">
        <v>2</v>
      </c>
      <c r="C34" s="5">
        <f>Sheet4!C34-Sheet6!C34</f>
        <v>0</v>
      </c>
      <c r="D34" s="5">
        <f>Sheet4!D34-Sheet6!D34</f>
        <v>17</v>
      </c>
      <c r="E34" s="5">
        <f>Sheet4!E34-Sheet6!E34</f>
        <v>44</v>
      </c>
      <c r="F34" s="5">
        <f>Sheet4!F34-Sheet6!F34</f>
        <v>87</v>
      </c>
      <c r="G34" s="5">
        <f>Sheet4!G34-Sheet6!G34</f>
        <v>179</v>
      </c>
      <c r="H34" s="5">
        <f>Sheet4!H34-Sheet6!H34</f>
        <v>334</v>
      </c>
      <c r="I34" s="5">
        <f>Sheet4!I34-Sheet6!I34</f>
        <v>330</v>
      </c>
      <c r="K34" s="6">
        <f t="shared" si="7"/>
        <v>991</v>
      </c>
      <c r="L34" s="15"/>
      <c r="M34" s="6">
        <v>2</v>
      </c>
      <c r="N34" s="5">
        <f>Sheet4!N34-Sheet6!N34</f>
        <v>0</v>
      </c>
      <c r="O34" s="5">
        <f>Sheet4!O34-Sheet6!O34</f>
        <v>0</v>
      </c>
      <c r="P34" s="5">
        <f>Sheet4!P34-Sheet6!P34</f>
        <v>8</v>
      </c>
      <c r="Q34" s="5">
        <f>Sheet4!Q34-Sheet6!Q34</f>
        <v>86</v>
      </c>
      <c r="R34" s="5">
        <f>Sheet4!R34-Sheet6!R34</f>
        <v>234</v>
      </c>
      <c r="S34" s="5">
        <f>Sheet4!S34-Sheet6!S34</f>
        <v>407</v>
      </c>
      <c r="T34" s="5">
        <f>Sheet4!T34-Sheet6!T34</f>
        <v>267</v>
      </c>
      <c r="V34" s="6">
        <f t="shared" si="8"/>
        <v>1002</v>
      </c>
      <c r="W34" s="15"/>
      <c r="X34" s="6">
        <v>2</v>
      </c>
      <c r="Y34" s="5">
        <f>Sheet4!Y34-Sheet6!Y34</f>
        <v>0</v>
      </c>
      <c r="Z34" s="5">
        <f>Sheet4!Z34-Sheet6!Z34</f>
        <v>0</v>
      </c>
      <c r="AA34" s="5">
        <f>Sheet4!AA34-Sheet6!AA34</f>
        <v>2</v>
      </c>
      <c r="AB34" s="5">
        <f>Sheet4!AB34-Sheet6!AB34</f>
        <v>70</v>
      </c>
      <c r="AC34" s="5">
        <f>Sheet4!AC34-Sheet6!AC34</f>
        <v>256</v>
      </c>
      <c r="AD34" s="5">
        <f>Sheet4!AD34-Sheet6!AD34</f>
        <v>470</v>
      </c>
      <c r="AE34" s="5">
        <f>Sheet4!AE34-Sheet6!AE34</f>
        <v>204</v>
      </c>
      <c r="AG34" s="6">
        <f t="shared" si="9"/>
        <v>1002</v>
      </c>
      <c r="AH34" s="10"/>
      <c r="AJ34" s="6">
        <v>2</v>
      </c>
      <c r="AK34" s="5">
        <f>Sheet4!AK34-Sheet6!AK34</f>
        <v>0</v>
      </c>
      <c r="AL34" s="5">
        <f>Sheet4!AL34-Sheet6!AL34</f>
        <v>0</v>
      </c>
      <c r="AM34" s="5">
        <f>Sheet4!AM34-Sheet6!AM34</f>
        <v>0</v>
      </c>
      <c r="AN34" s="5">
        <f>Sheet4!AN34-Sheet6!AN34</f>
        <v>45</v>
      </c>
      <c r="AO34" s="5">
        <f>Sheet4!AO34-Sheet6!AO34</f>
        <v>305</v>
      </c>
      <c r="AP34" s="5">
        <f>Sheet4!AP34-Sheet6!AP34</f>
        <v>528</v>
      </c>
      <c r="AQ34" s="5">
        <f>Sheet4!AQ34-Sheet6!AQ34</f>
        <v>124</v>
      </c>
      <c r="AS34" s="6">
        <f t="shared" si="10"/>
        <v>1002</v>
      </c>
      <c r="AT34" s="15"/>
      <c r="AU34" s="6">
        <v>2</v>
      </c>
      <c r="AV34" s="5">
        <f>Sheet4!AV34-Sheet6!AV34</f>
        <v>0</v>
      </c>
      <c r="AW34" s="5">
        <f>Sheet4!AW34-Sheet6!AW34</f>
        <v>0</v>
      </c>
      <c r="AX34" s="5">
        <f>Sheet4!AX34-Sheet6!AX34</f>
        <v>0</v>
      </c>
      <c r="AY34" s="5">
        <f>Sheet4!AY34-Sheet6!AY34</f>
        <v>18</v>
      </c>
      <c r="AZ34" s="5">
        <f>Sheet4!AZ34-Sheet6!AZ34</f>
        <v>381</v>
      </c>
      <c r="BA34" s="5">
        <f>Sheet4!BA34-Sheet6!BA34</f>
        <v>524</v>
      </c>
      <c r="BB34" s="5">
        <f>Sheet4!BB34-Sheet6!BB34</f>
        <v>79</v>
      </c>
      <c r="BD34" s="6">
        <f t="shared" si="11"/>
        <v>1002</v>
      </c>
      <c r="BE34" s="15"/>
      <c r="BF34" s="6">
        <v>2</v>
      </c>
      <c r="BG34" s="5">
        <f>Sheet4!BG34-Sheet6!BG34</f>
        <v>0</v>
      </c>
      <c r="BH34" s="5">
        <f>Sheet4!BH34-Sheet6!BH34</f>
        <v>0</v>
      </c>
      <c r="BI34" s="5">
        <f>Sheet4!BI34-Sheet6!BI34</f>
        <v>0</v>
      </c>
      <c r="BJ34" s="5">
        <f>Sheet4!BJ34-Sheet6!BJ34</f>
        <v>7</v>
      </c>
      <c r="BK34" s="5">
        <f>Sheet4!BK34-Sheet6!BK34</f>
        <v>368</v>
      </c>
      <c r="BL34" s="5">
        <f>Sheet4!BL34-Sheet6!BL34</f>
        <v>594</v>
      </c>
      <c r="BM34" s="5">
        <f>Sheet4!BM34-Sheet6!BM34</f>
        <v>33</v>
      </c>
      <c r="BN34" s="6">
        <f t="shared" si="12"/>
        <v>1002</v>
      </c>
      <c r="BO34" s="15"/>
      <c r="BP34" s="6">
        <v>2</v>
      </c>
      <c r="BQ34" s="5">
        <f>Sheet4!BQ34-Sheet6!BQ34</f>
        <v>0</v>
      </c>
      <c r="BR34" s="5">
        <f>Sheet4!BR34-Sheet6!BR34</f>
        <v>0</v>
      </c>
      <c r="BS34" s="5">
        <f>Sheet4!BS34-Sheet6!BS34</f>
        <v>0</v>
      </c>
      <c r="BT34" s="5">
        <f>Sheet4!BT34-Sheet6!BT34</f>
        <v>0</v>
      </c>
      <c r="BU34" s="5">
        <f>Sheet4!BU34-Sheet6!BU34</f>
        <v>347</v>
      </c>
      <c r="BV34" s="5">
        <f>Sheet4!BV34-Sheet6!BV34</f>
        <v>654</v>
      </c>
      <c r="BW34" s="5">
        <f>Sheet4!BW34-Sheet6!BW34</f>
        <v>1</v>
      </c>
      <c r="BY34" s="6">
        <f t="shared" si="13"/>
        <v>1002</v>
      </c>
    </row>
    <row r="35" spans="1:77" s="6" customFormat="1" x14ac:dyDescent="0.25">
      <c r="B35" s="6">
        <v>1</v>
      </c>
      <c r="C35" s="5">
        <f>Sheet4!C35-Sheet6!C35</f>
        <v>0</v>
      </c>
      <c r="D35" s="5">
        <f>Sheet4!D35-Sheet6!D35</f>
        <v>0</v>
      </c>
      <c r="E35" s="5">
        <f>Sheet4!E35-Sheet6!E35</f>
        <v>6</v>
      </c>
      <c r="F35" s="5">
        <f>Sheet4!F35-Sheet6!F35</f>
        <v>6</v>
      </c>
      <c r="G35" s="5">
        <f>Sheet4!G35-Sheet6!G35</f>
        <v>55</v>
      </c>
      <c r="H35" s="5">
        <f>Sheet4!H35-Sheet6!H35</f>
        <v>398</v>
      </c>
      <c r="I35" s="5">
        <f>Sheet4!I35-Sheet6!I35</f>
        <v>453</v>
      </c>
      <c r="K35" s="6">
        <f t="shared" si="7"/>
        <v>918</v>
      </c>
      <c r="L35" s="15"/>
      <c r="M35" s="6">
        <v>1</v>
      </c>
      <c r="N35" s="5">
        <f>Sheet4!N35-Sheet6!N35</f>
        <v>0</v>
      </c>
      <c r="O35" s="5">
        <f>Sheet4!O35-Sheet6!O35</f>
        <v>0</v>
      </c>
      <c r="P35" s="5">
        <f>Sheet4!P35-Sheet6!P35</f>
        <v>0</v>
      </c>
      <c r="Q35" s="5">
        <f>Sheet4!Q35-Sheet6!Q35</f>
        <v>0</v>
      </c>
      <c r="R35" s="5">
        <f>Sheet4!R35-Sheet6!R35</f>
        <v>13</v>
      </c>
      <c r="S35" s="5">
        <f>Sheet4!S35-Sheet6!S35</f>
        <v>366</v>
      </c>
      <c r="T35" s="5">
        <f>Sheet4!T35-Sheet6!T35</f>
        <v>539</v>
      </c>
      <c r="V35" s="6">
        <f t="shared" si="8"/>
        <v>918</v>
      </c>
      <c r="W35" s="15"/>
      <c r="X35" s="6">
        <v>1</v>
      </c>
      <c r="Y35" s="5">
        <f>Sheet4!Y35-Sheet6!Y35</f>
        <v>0</v>
      </c>
      <c r="Z35" s="5">
        <f>Sheet4!Z35-Sheet6!Z35</f>
        <v>0</v>
      </c>
      <c r="AA35" s="5">
        <f>Sheet4!AA35-Sheet6!AA35</f>
        <v>0</v>
      </c>
      <c r="AB35" s="5">
        <f>Sheet4!AB35-Sheet6!AB35</f>
        <v>0</v>
      </c>
      <c r="AC35" s="5">
        <f>Sheet4!AC35-Sheet6!AC35</f>
        <v>6</v>
      </c>
      <c r="AD35" s="5">
        <f>Sheet4!AD35-Sheet6!AD35</f>
        <v>402</v>
      </c>
      <c r="AE35" s="5">
        <f>Sheet4!AE35-Sheet6!AE35</f>
        <v>510</v>
      </c>
      <c r="AG35" s="6">
        <f t="shared" si="9"/>
        <v>918</v>
      </c>
      <c r="AH35" s="10"/>
      <c r="AJ35" s="6">
        <v>1</v>
      </c>
      <c r="AK35" s="5">
        <f>Sheet4!AK35-Sheet6!AK35</f>
        <v>0</v>
      </c>
      <c r="AL35" s="5">
        <f>Sheet4!AL35-Sheet6!AL35</f>
        <v>0</v>
      </c>
      <c r="AM35" s="5">
        <f>Sheet4!AM35-Sheet6!AM35</f>
        <v>0</v>
      </c>
      <c r="AN35" s="5">
        <f>Sheet4!AN35-Sheet6!AN35</f>
        <v>0</v>
      </c>
      <c r="AO35" s="5">
        <f>Sheet4!AO35-Sheet6!AO35</f>
        <v>0</v>
      </c>
      <c r="AP35" s="5">
        <f>Sheet4!AP35-Sheet6!AP35</f>
        <v>359</v>
      </c>
      <c r="AQ35" s="5">
        <f>Sheet4!AQ35-Sheet6!AQ35</f>
        <v>559</v>
      </c>
      <c r="AS35" s="6">
        <f t="shared" si="10"/>
        <v>918</v>
      </c>
      <c r="AT35" s="15"/>
      <c r="AU35" s="6">
        <v>1</v>
      </c>
      <c r="AV35" s="5">
        <f>Sheet4!AV35-Sheet6!AV35</f>
        <v>0</v>
      </c>
      <c r="AW35" s="5">
        <f>Sheet4!AW35-Sheet6!AW35</f>
        <v>0</v>
      </c>
      <c r="AX35" s="5">
        <f>Sheet4!AX35-Sheet6!AX35</f>
        <v>0</v>
      </c>
      <c r="AY35" s="5">
        <f>Sheet4!AY35-Sheet6!AY35</f>
        <v>0</v>
      </c>
      <c r="AZ35" s="5">
        <f>Sheet4!AZ35-Sheet6!AZ35</f>
        <v>0</v>
      </c>
      <c r="BA35" s="5">
        <f>Sheet4!BA35-Sheet6!BA35</f>
        <v>298</v>
      </c>
      <c r="BB35" s="5">
        <f>Sheet4!BB35-Sheet6!BB35</f>
        <v>620</v>
      </c>
      <c r="BD35" s="6">
        <f t="shared" si="11"/>
        <v>918</v>
      </c>
      <c r="BE35" s="15"/>
      <c r="BF35" s="6">
        <v>1</v>
      </c>
      <c r="BG35" s="5">
        <f>Sheet4!BG35-Sheet6!BG35</f>
        <v>0</v>
      </c>
      <c r="BH35" s="5">
        <f>Sheet4!BH35-Sheet6!BH35</f>
        <v>0</v>
      </c>
      <c r="BI35" s="5">
        <f>Sheet4!BI35-Sheet6!BI35</f>
        <v>0</v>
      </c>
      <c r="BJ35" s="5">
        <f>Sheet4!BJ35-Sheet6!BJ35</f>
        <v>0</v>
      </c>
      <c r="BK35" s="5">
        <f>Sheet4!BK35-Sheet6!BK35</f>
        <v>0</v>
      </c>
      <c r="BL35" s="5">
        <f>Sheet4!BL35-Sheet6!BL35</f>
        <v>224</v>
      </c>
      <c r="BM35" s="5">
        <f>Sheet4!BM35-Sheet6!BM35</f>
        <v>694</v>
      </c>
      <c r="BN35" s="6">
        <f t="shared" si="12"/>
        <v>918</v>
      </c>
      <c r="BO35" s="15"/>
      <c r="BP35" s="6">
        <v>1</v>
      </c>
      <c r="BQ35" s="5">
        <f>Sheet4!BQ35-Sheet6!BQ35</f>
        <v>0</v>
      </c>
      <c r="BR35" s="5">
        <f>Sheet4!BR35-Sheet6!BR35</f>
        <v>0</v>
      </c>
      <c r="BS35" s="5">
        <f>Sheet4!BS35-Sheet6!BS35</f>
        <v>0</v>
      </c>
      <c r="BT35" s="5">
        <f>Sheet4!BT35-Sheet6!BT35</f>
        <v>0</v>
      </c>
      <c r="BU35" s="5">
        <f>Sheet4!BU35-Sheet6!BU35</f>
        <v>0</v>
      </c>
      <c r="BV35" s="5">
        <f>Sheet4!BV35-Sheet6!BV35</f>
        <v>185</v>
      </c>
      <c r="BW35" s="5">
        <f>Sheet4!BW35-Sheet6!BW35</f>
        <v>733</v>
      </c>
      <c r="BY35" s="6">
        <f t="shared" si="13"/>
        <v>918</v>
      </c>
    </row>
    <row r="38" spans="1:77" s="7" customFormat="1" x14ac:dyDescent="0.25">
      <c r="A38" s="7" t="s">
        <v>19</v>
      </c>
      <c r="L38" s="20"/>
      <c r="W38" s="20"/>
      <c r="AH38" s="11"/>
      <c r="AT38" s="20"/>
      <c r="BE38" s="20"/>
      <c r="BO38" s="20"/>
    </row>
    <row r="39" spans="1:77" s="7" customFormat="1" x14ac:dyDescent="0.25">
      <c r="A39" s="17"/>
      <c r="B39" s="6" t="s">
        <v>1</v>
      </c>
      <c r="L39" s="17"/>
      <c r="M39" s="6" t="s">
        <v>1</v>
      </c>
      <c r="W39" s="17"/>
      <c r="X39" s="6" t="s">
        <v>1</v>
      </c>
      <c r="AH39" s="11"/>
      <c r="AI39" s="17"/>
      <c r="AJ39" s="6" t="s">
        <v>1</v>
      </c>
      <c r="AT39" s="17"/>
      <c r="AU39" s="6" t="s">
        <v>1</v>
      </c>
      <c r="BE39" s="17"/>
      <c r="BF39" s="6" t="s">
        <v>1</v>
      </c>
      <c r="BO39" s="17"/>
      <c r="BP39" s="6" t="s">
        <v>1</v>
      </c>
    </row>
    <row r="40" spans="1:77" s="7" customFormat="1" x14ac:dyDescent="0.25">
      <c r="A40" s="6" t="s">
        <v>0</v>
      </c>
      <c r="B40" s="16"/>
      <c r="C40" s="7" t="s">
        <v>2</v>
      </c>
      <c r="D40" s="7">
        <v>12</v>
      </c>
      <c r="E40" s="7">
        <v>8</v>
      </c>
      <c r="F40" s="7">
        <v>4</v>
      </c>
      <c r="G40" s="7">
        <v>3</v>
      </c>
      <c r="H40" s="7">
        <v>2</v>
      </c>
      <c r="I40" s="7">
        <v>1</v>
      </c>
      <c r="L40" s="15" t="s">
        <v>0</v>
      </c>
      <c r="M40" s="16"/>
      <c r="N40" s="7" t="s">
        <v>2</v>
      </c>
      <c r="O40" s="7">
        <v>12</v>
      </c>
      <c r="P40" s="7">
        <v>8</v>
      </c>
      <c r="Q40" s="7">
        <v>4</v>
      </c>
      <c r="R40" s="7">
        <v>3</v>
      </c>
      <c r="S40" s="7">
        <v>2</v>
      </c>
      <c r="T40" s="7">
        <v>1</v>
      </c>
      <c r="W40" s="15" t="s">
        <v>0</v>
      </c>
      <c r="X40" s="16"/>
      <c r="Y40" s="7" t="s">
        <v>2</v>
      </c>
      <c r="Z40" s="5">
        <v>12</v>
      </c>
      <c r="AA40" s="5">
        <v>8</v>
      </c>
      <c r="AB40" s="5">
        <v>4</v>
      </c>
      <c r="AC40" s="5">
        <v>3</v>
      </c>
      <c r="AD40" s="5">
        <v>2</v>
      </c>
      <c r="AE40" s="5">
        <v>1</v>
      </c>
      <c r="AF40" s="5"/>
      <c r="AH40" s="11"/>
      <c r="AI40" s="6" t="s">
        <v>0</v>
      </c>
      <c r="AJ40" s="16"/>
      <c r="AK40" s="7" t="s">
        <v>2</v>
      </c>
      <c r="AL40" s="7">
        <v>12</v>
      </c>
      <c r="AM40" s="7">
        <v>8</v>
      </c>
      <c r="AN40" s="7">
        <v>4</v>
      </c>
      <c r="AO40" s="7">
        <v>3</v>
      </c>
      <c r="AP40" s="7">
        <v>2</v>
      </c>
      <c r="AQ40" s="7">
        <v>1</v>
      </c>
      <c r="AT40" s="15" t="s">
        <v>0</v>
      </c>
      <c r="AU40" s="16"/>
      <c r="AV40" s="7" t="s">
        <v>2</v>
      </c>
      <c r="AW40" s="7">
        <v>12</v>
      </c>
      <c r="AX40" s="7">
        <v>8</v>
      </c>
      <c r="AY40" s="7">
        <v>4</v>
      </c>
      <c r="AZ40" s="7">
        <v>3</v>
      </c>
      <c r="BA40" s="7">
        <v>2</v>
      </c>
      <c r="BB40" s="7">
        <v>1</v>
      </c>
      <c r="BE40" s="15" t="s">
        <v>0</v>
      </c>
      <c r="BF40" s="16"/>
      <c r="BG40" s="7" t="s">
        <v>2</v>
      </c>
      <c r="BH40" s="7">
        <v>12</v>
      </c>
      <c r="BI40" s="7">
        <v>8</v>
      </c>
      <c r="BJ40" s="7">
        <v>4</v>
      </c>
      <c r="BK40" s="7">
        <v>3</v>
      </c>
      <c r="BL40" s="7">
        <v>2</v>
      </c>
      <c r="BM40" s="7">
        <v>1</v>
      </c>
      <c r="BO40" s="15" t="s">
        <v>0</v>
      </c>
      <c r="BP40" s="16"/>
      <c r="BQ40" s="7" t="s">
        <v>2</v>
      </c>
      <c r="BR40" s="7">
        <v>12</v>
      </c>
      <c r="BS40" s="7">
        <v>8</v>
      </c>
      <c r="BT40" s="7">
        <v>4</v>
      </c>
      <c r="BU40" s="7">
        <v>3</v>
      </c>
      <c r="BV40" s="7">
        <v>2</v>
      </c>
      <c r="BW40" s="7">
        <v>1</v>
      </c>
    </row>
    <row r="41" spans="1:77" s="7" customFormat="1" x14ac:dyDescent="0.25">
      <c r="B41" s="7" t="s">
        <v>2</v>
      </c>
      <c r="C41" s="5">
        <f>Sheet4!C41-Sheet6!C41</f>
        <v>418</v>
      </c>
      <c r="D41" s="5">
        <f>Sheet4!D41-Sheet6!D41</f>
        <v>266</v>
      </c>
      <c r="E41" s="5">
        <f>Sheet4!E41-Sheet6!E41</f>
        <v>-19</v>
      </c>
      <c r="F41" s="5">
        <f>Sheet4!F41-Sheet6!F41</f>
        <v>0</v>
      </c>
      <c r="G41" s="5">
        <f>Sheet4!G41-Sheet6!G41</f>
        <v>-2</v>
      </c>
      <c r="H41" s="5">
        <f>Sheet4!H41-Sheet6!H41</f>
        <v>0</v>
      </c>
      <c r="I41" s="5">
        <f>Sheet4!I41-Sheet6!I41</f>
        <v>0</v>
      </c>
      <c r="K41" s="7">
        <f t="shared" ref="K41:K47" si="14">SUM(C41:I41)</f>
        <v>663</v>
      </c>
      <c r="L41" s="20"/>
      <c r="M41" s="7" t="s">
        <v>2</v>
      </c>
      <c r="N41" s="5">
        <f>Sheet4!N41-Sheet6!N41</f>
        <v>441</v>
      </c>
      <c r="O41" s="5">
        <f>Sheet4!O41-Sheet6!O41</f>
        <v>232</v>
      </c>
      <c r="P41" s="5">
        <f>Sheet4!P41-Sheet6!P41</f>
        <v>-10</v>
      </c>
      <c r="Q41" s="5">
        <f>Sheet4!Q41-Sheet6!Q41</f>
        <v>0</v>
      </c>
      <c r="R41" s="5">
        <f>Sheet4!R41-Sheet6!R41</f>
        <v>0</v>
      </c>
      <c r="S41" s="5">
        <f>Sheet4!S41-Sheet6!S41</f>
        <v>0</v>
      </c>
      <c r="T41" s="5">
        <f>Sheet4!T41-Sheet6!T41</f>
        <v>0</v>
      </c>
      <c r="V41" s="7">
        <f t="shared" ref="V41:V47" si="15">SUM(N41:T41)</f>
        <v>663</v>
      </c>
      <c r="W41" s="20"/>
      <c r="X41" s="7" t="s">
        <v>2</v>
      </c>
      <c r="Y41" s="5">
        <f>Sheet4!Y41-Sheet6!Y41</f>
        <v>495</v>
      </c>
      <c r="Z41" s="5">
        <f>Sheet4!Z41-Sheet6!Z41</f>
        <v>168</v>
      </c>
      <c r="AA41" s="5">
        <f>Sheet4!AA41-Sheet6!AA41</f>
        <v>0</v>
      </c>
      <c r="AB41" s="5">
        <f>Sheet4!AB41-Sheet6!AB41</f>
        <v>0</v>
      </c>
      <c r="AC41" s="5">
        <f>Sheet4!AC41-Sheet6!AC41</f>
        <v>0</v>
      </c>
      <c r="AD41" s="5">
        <f>Sheet4!AD41-Sheet6!AD41</f>
        <v>0</v>
      </c>
      <c r="AE41" s="5">
        <f>Sheet4!AE41-Sheet6!AE41</f>
        <v>0</v>
      </c>
      <c r="AG41" s="7">
        <f t="shared" ref="AG41:AG47" si="16">SUM(Y41:AF41)</f>
        <v>663</v>
      </c>
      <c r="AH41" s="11"/>
      <c r="AJ41" s="7" t="s">
        <v>2</v>
      </c>
      <c r="AK41" s="5">
        <f>Sheet4!AK41-Sheet6!AK41</f>
        <v>574</v>
      </c>
      <c r="AL41" s="5">
        <f>Sheet4!AL41-Sheet6!AL41</f>
        <v>89</v>
      </c>
      <c r="AM41" s="5">
        <f>Sheet4!AM41-Sheet6!AM41</f>
        <v>0</v>
      </c>
      <c r="AN41" s="5">
        <f>Sheet4!AN41-Sheet6!AN41</f>
        <v>0</v>
      </c>
      <c r="AO41" s="5">
        <f>Sheet4!AO41-Sheet6!AO41</f>
        <v>0</v>
      </c>
      <c r="AP41" s="5">
        <f>Sheet4!AP41-Sheet6!AP41</f>
        <v>0</v>
      </c>
      <c r="AQ41" s="5">
        <f>Sheet4!AQ41-Sheet6!AQ41</f>
        <v>0</v>
      </c>
      <c r="AS41" s="7">
        <f t="shared" ref="AS41:AS47" si="17">SUM(AK41:AQ41)</f>
        <v>663</v>
      </c>
      <c r="AT41" s="20"/>
      <c r="AU41" s="7" t="s">
        <v>2</v>
      </c>
      <c r="AV41" s="5">
        <f>Sheet4!AV41-Sheet6!AV41</f>
        <v>641</v>
      </c>
      <c r="AW41" s="5">
        <f>Sheet4!AW41-Sheet6!AW41</f>
        <v>22</v>
      </c>
      <c r="AX41" s="5">
        <f>Sheet4!AX41-Sheet6!AX41</f>
        <v>0</v>
      </c>
      <c r="AY41" s="5">
        <f>Sheet4!AY41-Sheet6!AY41</f>
        <v>0</v>
      </c>
      <c r="AZ41" s="5">
        <f>Sheet4!AZ41-Sheet6!AZ41</f>
        <v>0</v>
      </c>
      <c r="BA41" s="5">
        <f>Sheet4!BA41-Sheet6!BA41</f>
        <v>0</v>
      </c>
      <c r="BB41" s="5">
        <f>Sheet4!BB41-Sheet6!BB41</f>
        <v>0</v>
      </c>
      <c r="BD41" s="7">
        <f t="shared" ref="BD41:BD47" si="18">SUM(AV41:BB41)</f>
        <v>663</v>
      </c>
      <c r="BE41" s="20"/>
      <c r="BF41" s="7" t="s">
        <v>2</v>
      </c>
      <c r="BG41" s="5">
        <f>Sheet4!BG41-Sheet6!BG41</f>
        <v>663</v>
      </c>
      <c r="BH41" s="5">
        <f>Sheet4!BH41-Sheet6!BH41</f>
        <v>0</v>
      </c>
      <c r="BI41" s="5">
        <f>Sheet4!BI41-Sheet6!BI41</f>
        <v>0</v>
      </c>
      <c r="BJ41" s="5">
        <f>Sheet4!BJ41-Sheet6!BJ41</f>
        <v>0</v>
      </c>
      <c r="BK41" s="5">
        <f>Sheet4!BK41-Sheet6!BK41</f>
        <v>0</v>
      </c>
      <c r="BL41" s="5">
        <f>Sheet4!BL41-Sheet6!BL41</f>
        <v>0</v>
      </c>
      <c r="BM41" s="5">
        <f>Sheet4!BM41-Sheet6!BM41</f>
        <v>0</v>
      </c>
      <c r="BN41" s="7">
        <f t="shared" ref="BN41:BN47" si="19">SUM(BG41:BM41)</f>
        <v>663</v>
      </c>
      <c r="BO41" s="20"/>
      <c r="BP41" s="7" t="s">
        <v>2</v>
      </c>
      <c r="BQ41" s="5">
        <f>Sheet4!BQ41-Sheet6!BQ41</f>
        <v>783</v>
      </c>
      <c r="BR41" s="5">
        <f>Sheet4!BR41-Sheet6!BR41</f>
        <v>0</v>
      </c>
      <c r="BS41" s="5">
        <f>Sheet4!BS41-Sheet6!BS41</f>
        <v>0</v>
      </c>
      <c r="BT41" s="5">
        <f>Sheet4!BT41-Sheet6!BT41</f>
        <v>0</v>
      </c>
      <c r="BU41" s="5">
        <f>Sheet4!BU41-Sheet6!BU41</f>
        <v>0</v>
      </c>
      <c r="BV41" s="5">
        <f>Sheet4!BV41-Sheet6!BV41</f>
        <v>0</v>
      </c>
      <c r="BW41" s="5">
        <f>Sheet4!BW41-Sheet6!BW41</f>
        <v>0</v>
      </c>
      <c r="BY41" s="7">
        <f t="shared" ref="BY41:BY47" si="20">SUM(BQ41:BW41)</f>
        <v>783</v>
      </c>
    </row>
    <row r="42" spans="1:77" s="7" customFormat="1" x14ac:dyDescent="0.25">
      <c r="B42" s="7">
        <v>12</v>
      </c>
      <c r="C42" s="5">
        <f>Sheet4!C42-Sheet6!C42</f>
        <v>15</v>
      </c>
      <c r="D42" s="5">
        <f>Sheet4!D42-Sheet6!D42</f>
        <v>510</v>
      </c>
      <c r="E42" s="5">
        <f>Sheet4!E42-Sheet6!E42</f>
        <v>416</v>
      </c>
      <c r="F42" s="5">
        <f>Sheet4!F42-Sheet6!F42</f>
        <v>67</v>
      </c>
      <c r="G42" s="5">
        <f>Sheet4!G42-Sheet6!G42</f>
        <v>-2</v>
      </c>
      <c r="H42" s="5">
        <f>Sheet4!H42-Sheet6!H42</f>
        <v>-3</v>
      </c>
      <c r="I42" s="5">
        <f>Sheet4!I42-Sheet6!I42</f>
        <v>-7</v>
      </c>
      <c r="K42" s="7">
        <f t="shared" si="14"/>
        <v>996</v>
      </c>
      <c r="L42" s="20"/>
      <c r="M42" s="7">
        <v>12</v>
      </c>
      <c r="N42" s="5">
        <f>Sheet4!N42-Sheet6!N42</f>
        <v>11</v>
      </c>
      <c r="O42" s="5">
        <f>Sheet4!O42-Sheet6!O42</f>
        <v>584</v>
      </c>
      <c r="P42" s="5">
        <f>Sheet4!P42-Sheet6!P42</f>
        <v>380</v>
      </c>
      <c r="Q42" s="5">
        <f>Sheet4!Q42-Sheet6!Q42</f>
        <v>34</v>
      </c>
      <c r="R42" s="5">
        <f>Sheet4!R42-Sheet6!R42</f>
        <v>-11</v>
      </c>
      <c r="S42" s="5">
        <f>Sheet4!S42-Sheet6!S42</f>
        <v>-2</v>
      </c>
      <c r="T42" s="5">
        <f>Sheet4!T42-Sheet6!T42</f>
        <v>0</v>
      </c>
      <c r="V42" s="7">
        <f t="shared" si="15"/>
        <v>996</v>
      </c>
      <c r="W42" s="20"/>
      <c r="X42" s="7">
        <v>12</v>
      </c>
      <c r="Y42" s="5">
        <f>Sheet4!Y42-Sheet6!Y42</f>
        <v>0</v>
      </c>
      <c r="Z42" s="5">
        <f>Sheet4!Z42-Sheet6!Z42</f>
        <v>665</v>
      </c>
      <c r="AA42" s="5">
        <f>Sheet4!AA42-Sheet6!AA42</f>
        <v>327</v>
      </c>
      <c r="AB42" s="5">
        <f>Sheet4!AB42-Sheet6!AB42</f>
        <v>6</v>
      </c>
      <c r="AC42" s="5">
        <f>Sheet4!AC42-Sheet6!AC42</f>
        <v>-2</v>
      </c>
      <c r="AD42" s="5">
        <f>Sheet4!AD42-Sheet6!AD42</f>
        <v>0</v>
      </c>
      <c r="AE42" s="5">
        <f>Sheet4!AE42-Sheet6!AE42</f>
        <v>0</v>
      </c>
      <c r="AG42" s="7">
        <f t="shared" si="16"/>
        <v>996</v>
      </c>
      <c r="AH42" s="11"/>
      <c r="AJ42" s="7">
        <v>12</v>
      </c>
      <c r="AK42" s="5">
        <f>Sheet4!AK42-Sheet6!AK42</f>
        <v>0</v>
      </c>
      <c r="AL42" s="5">
        <f>Sheet4!AL42-Sheet6!AL42</f>
        <v>711</v>
      </c>
      <c r="AM42" s="5">
        <f>Sheet4!AM42-Sheet6!AM42</f>
        <v>285</v>
      </c>
      <c r="AN42" s="5">
        <f>Sheet4!AN42-Sheet6!AN42</f>
        <v>0</v>
      </c>
      <c r="AO42" s="5">
        <f>Sheet4!AO42-Sheet6!AO42</f>
        <v>0</v>
      </c>
      <c r="AP42" s="5">
        <f>Sheet4!AP42-Sheet6!AP42</f>
        <v>0</v>
      </c>
      <c r="AQ42" s="5">
        <f>Sheet4!AQ42-Sheet6!AQ42</f>
        <v>0</v>
      </c>
      <c r="AS42" s="7">
        <f t="shared" si="17"/>
        <v>996</v>
      </c>
      <c r="AT42" s="20"/>
      <c r="AU42" s="7">
        <v>12</v>
      </c>
      <c r="AV42" s="5">
        <f>Sheet4!AV42-Sheet6!AV42</f>
        <v>0</v>
      </c>
      <c r="AW42" s="5">
        <f>Sheet4!AW42-Sheet6!AW42</f>
        <v>748</v>
      </c>
      <c r="AX42" s="5">
        <f>Sheet4!AX42-Sheet6!AX42</f>
        <v>248</v>
      </c>
      <c r="AY42" s="5">
        <f>Sheet4!AY42-Sheet6!AY42</f>
        <v>0</v>
      </c>
      <c r="AZ42" s="5">
        <f>Sheet4!AZ42-Sheet6!AZ42</f>
        <v>0</v>
      </c>
      <c r="BA42" s="5">
        <f>Sheet4!BA42-Sheet6!BA42</f>
        <v>0</v>
      </c>
      <c r="BB42" s="5">
        <f>Sheet4!BB42-Sheet6!BB42</f>
        <v>0</v>
      </c>
      <c r="BD42" s="7">
        <f t="shared" si="18"/>
        <v>996</v>
      </c>
      <c r="BE42" s="20"/>
      <c r="BF42" s="7">
        <v>12</v>
      </c>
      <c r="BG42" s="5">
        <f>Sheet4!BG42-Sheet6!BG42</f>
        <v>0</v>
      </c>
      <c r="BH42" s="5">
        <f>Sheet4!BH42-Sheet6!BH42</f>
        <v>788</v>
      </c>
      <c r="BI42" s="5">
        <f>Sheet4!BI42-Sheet6!BI42</f>
        <v>208</v>
      </c>
      <c r="BJ42" s="5">
        <f>Sheet4!BJ42-Sheet6!BJ42</f>
        <v>0</v>
      </c>
      <c r="BK42" s="5">
        <f>Sheet4!BK42-Sheet6!BK42</f>
        <v>0</v>
      </c>
      <c r="BL42" s="5">
        <f>Sheet4!BL42-Sheet6!BL42</f>
        <v>0</v>
      </c>
      <c r="BM42" s="5">
        <f>Sheet4!BM42-Sheet6!BM42</f>
        <v>0</v>
      </c>
      <c r="BN42" s="7">
        <f t="shared" si="19"/>
        <v>996</v>
      </c>
      <c r="BO42" s="20"/>
      <c r="BP42" s="7">
        <v>12</v>
      </c>
      <c r="BQ42" s="5">
        <f>Sheet4!BQ42-Sheet6!BQ42</f>
        <v>0</v>
      </c>
      <c r="BR42" s="5">
        <f>Sheet4!BR42-Sheet6!BR42</f>
        <v>860</v>
      </c>
      <c r="BS42" s="5">
        <f>Sheet4!BS42-Sheet6!BS42</f>
        <v>256</v>
      </c>
      <c r="BT42" s="5">
        <f>Sheet4!BT42-Sheet6!BT42</f>
        <v>0</v>
      </c>
      <c r="BU42" s="5">
        <f>Sheet4!BU42-Sheet6!BU42</f>
        <v>0</v>
      </c>
      <c r="BV42" s="5">
        <f>Sheet4!BV42-Sheet6!BV42</f>
        <v>0</v>
      </c>
      <c r="BW42" s="5">
        <f>Sheet4!BW42-Sheet6!BW42</f>
        <v>0</v>
      </c>
      <c r="BY42" s="7">
        <f t="shared" si="20"/>
        <v>1116</v>
      </c>
    </row>
    <row r="43" spans="1:77" s="7" customFormat="1" x14ac:dyDescent="0.25">
      <c r="B43" s="7">
        <v>8</v>
      </c>
      <c r="C43" s="5">
        <f>Sheet4!C43-Sheet6!C43</f>
        <v>33</v>
      </c>
      <c r="D43" s="5">
        <f>Sheet4!D43-Sheet6!D43</f>
        <v>34</v>
      </c>
      <c r="E43" s="5">
        <f>Sheet4!E43-Sheet6!E43</f>
        <v>607</v>
      </c>
      <c r="F43" s="5">
        <f>Sheet4!F43-Sheet6!F43</f>
        <v>276</v>
      </c>
      <c r="G43" s="5">
        <f>Sheet4!G43-Sheet6!G43</f>
        <v>12</v>
      </c>
      <c r="H43" s="5">
        <f>Sheet4!H43-Sheet6!H43</f>
        <v>9</v>
      </c>
      <c r="I43" s="5">
        <f>Sheet4!I43-Sheet6!I43</f>
        <v>-3</v>
      </c>
      <c r="K43" s="7">
        <f t="shared" si="14"/>
        <v>968</v>
      </c>
      <c r="L43" s="20"/>
      <c r="M43" s="7">
        <v>8</v>
      </c>
      <c r="N43" s="5">
        <f>Sheet4!N43-Sheet6!N43</f>
        <v>0</v>
      </c>
      <c r="O43" s="5">
        <f>Sheet4!O43-Sheet6!O43</f>
        <v>24</v>
      </c>
      <c r="P43" s="5">
        <f>Sheet4!P43-Sheet6!P43</f>
        <v>701</v>
      </c>
      <c r="Q43" s="5">
        <f>Sheet4!Q43-Sheet6!Q43</f>
        <v>232</v>
      </c>
      <c r="R43" s="5">
        <f>Sheet4!R43-Sheet6!R43</f>
        <v>6</v>
      </c>
      <c r="S43" s="5">
        <f>Sheet4!S43-Sheet6!S43</f>
        <v>0</v>
      </c>
      <c r="T43" s="5">
        <f>Sheet4!T43-Sheet6!T43</f>
        <v>0</v>
      </c>
      <c r="V43" s="7">
        <f t="shared" si="15"/>
        <v>963</v>
      </c>
      <c r="W43" s="20"/>
      <c r="X43" s="7">
        <v>8</v>
      </c>
      <c r="Y43" s="5">
        <f>Sheet4!Y43-Sheet6!Y43</f>
        <v>0</v>
      </c>
      <c r="Z43" s="5">
        <f>Sheet4!Z43-Sheet6!Z43</f>
        <v>85</v>
      </c>
      <c r="AA43" s="5">
        <f>Sheet4!AA43-Sheet6!AA43</f>
        <v>617</v>
      </c>
      <c r="AB43" s="5">
        <f>Sheet4!AB43-Sheet6!AB43</f>
        <v>229</v>
      </c>
      <c r="AC43" s="5">
        <f>Sheet4!AC43-Sheet6!AC43</f>
        <v>0</v>
      </c>
      <c r="AD43" s="5">
        <f>Sheet4!AD43-Sheet6!AD43</f>
        <v>0</v>
      </c>
      <c r="AE43" s="5">
        <f>Sheet4!AE43-Sheet6!AE43</f>
        <v>0</v>
      </c>
      <c r="AG43" s="7">
        <f t="shared" si="16"/>
        <v>931</v>
      </c>
      <c r="AH43" s="11"/>
      <c r="AJ43" s="7">
        <v>8</v>
      </c>
      <c r="AK43" s="5">
        <f>Sheet4!AK43-Sheet6!AK43</f>
        <v>0</v>
      </c>
      <c r="AL43" s="5">
        <f>Sheet4!AL43-Sheet6!AL43</f>
        <v>81</v>
      </c>
      <c r="AM43" s="5">
        <f>Sheet4!AM43-Sheet6!AM43</f>
        <v>669</v>
      </c>
      <c r="AN43" s="5">
        <f>Sheet4!AN43-Sheet6!AN43</f>
        <v>197</v>
      </c>
      <c r="AO43" s="5">
        <f>Sheet4!AO43-Sheet6!AO43</f>
        <v>0</v>
      </c>
      <c r="AP43" s="5">
        <f>Sheet4!AP43-Sheet6!AP43</f>
        <v>0</v>
      </c>
      <c r="AQ43" s="5">
        <f>Sheet4!AQ43-Sheet6!AQ43</f>
        <v>0</v>
      </c>
      <c r="AS43" s="7">
        <f t="shared" si="17"/>
        <v>947</v>
      </c>
      <c r="AT43" s="20"/>
      <c r="AU43" s="7">
        <v>8</v>
      </c>
      <c r="AV43" s="5">
        <f>Sheet4!AV43-Sheet6!AV43</f>
        <v>0</v>
      </c>
      <c r="AW43" s="5">
        <f>Sheet4!AW43-Sheet6!AW43</f>
        <v>108</v>
      </c>
      <c r="AX43" s="5">
        <f>Sheet4!AX43-Sheet6!AX43</f>
        <v>677</v>
      </c>
      <c r="AY43" s="5">
        <f>Sheet4!AY43-Sheet6!AY43</f>
        <v>145</v>
      </c>
      <c r="AZ43" s="5">
        <f>Sheet4!AZ43-Sheet6!AZ43</f>
        <v>0</v>
      </c>
      <c r="BA43" s="5">
        <f>Sheet4!BA43-Sheet6!BA43</f>
        <v>0</v>
      </c>
      <c r="BB43" s="5">
        <f>Sheet4!BB43-Sheet6!BB43</f>
        <v>0</v>
      </c>
      <c r="BD43" s="7">
        <f t="shared" si="18"/>
        <v>930</v>
      </c>
      <c r="BE43" s="20"/>
      <c r="BF43" s="7">
        <v>8</v>
      </c>
      <c r="BG43" s="5">
        <f>Sheet4!BG43-Sheet6!BG43</f>
        <v>0</v>
      </c>
      <c r="BH43" s="5">
        <f>Sheet4!BH43-Sheet6!BH43</f>
        <v>153</v>
      </c>
      <c r="BI43" s="5">
        <f>Sheet4!BI43-Sheet6!BI43</f>
        <v>717</v>
      </c>
      <c r="BJ43" s="5">
        <f>Sheet4!BJ43-Sheet6!BJ43</f>
        <v>61</v>
      </c>
      <c r="BK43" s="5">
        <f>Sheet4!BK43-Sheet6!BK43</f>
        <v>0</v>
      </c>
      <c r="BL43" s="5">
        <f>Sheet4!BL43-Sheet6!BL43</f>
        <v>0</v>
      </c>
      <c r="BM43" s="5">
        <f>Sheet4!BM43-Sheet6!BM43</f>
        <v>0</v>
      </c>
      <c r="BN43" s="7">
        <f t="shared" si="19"/>
        <v>931</v>
      </c>
      <c r="BO43" s="20"/>
      <c r="BP43" s="7">
        <v>8</v>
      </c>
      <c r="BQ43" s="5">
        <f>Sheet4!BQ43-Sheet6!BQ43</f>
        <v>0</v>
      </c>
      <c r="BR43" s="5">
        <f>Sheet4!BR43-Sheet6!BR43</f>
        <v>161</v>
      </c>
      <c r="BS43" s="5">
        <f>Sheet4!BS43-Sheet6!BS43</f>
        <v>829</v>
      </c>
      <c r="BT43" s="5">
        <f>Sheet4!BT43-Sheet6!BT43</f>
        <v>61</v>
      </c>
      <c r="BU43" s="5">
        <f>Sheet4!BU43-Sheet6!BU43</f>
        <v>0</v>
      </c>
      <c r="BV43" s="5">
        <f>Sheet4!BV43-Sheet6!BV43</f>
        <v>0</v>
      </c>
      <c r="BW43" s="5">
        <f>Sheet4!BW43-Sheet6!BW43</f>
        <v>0</v>
      </c>
      <c r="BY43" s="7">
        <f t="shared" si="20"/>
        <v>1051</v>
      </c>
    </row>
    <row r="44" spans="1:77" s="7" customFormat="1" x14ac:dyDescent="0.25">
      <c r="B44" s="7">
        <v>4</v>
      </c>
      <c r="C44" s="5">
        <f>Sheet4!C44-Sheet6!C44</f>
        <v>0</v>
      </c>
      <c r="D44" s="5">
        <f>Sheet4!D44-Sheet6!D44</f>
        <v>24</v>
      </c>
      <c r="E44" s="5">
        <f>Sheet4!E44-Sheet6!E44</f>
        <v>37</v>
      </c>
      <c r="F44" s="5">
        <f>Sheet4!F44-Sheet6!F44</f>
        <v>647</v>
      </c>
      <c r="G44" s="5">
        <f>Sheet4!G44-Sheet6!G44</f>
        <v>388</v>
      </c>
      <c r="H44" s="5">
        <f>Sheet4!H44-Sheet6!H44</f>
        <v>200</v>
      </c>
      <c r="I44" s="5">
        <f>Sheet4!I44-Sheet6!I44</f>
        <v>17</v>
      </c>
      <c r="K44" s="7">
        <f t="shared" si="14"/>
        <v>1313</v>
      </c>
      <c r="L44" s="20"/>
      <c r="M44" s="7">
        <v>4</v>
      </c>
      <c r="N44" s="5">
        <f>Sheet4!N44-Sheet6!N44</f>
        <v>0</v>
      </c>
      <c r="O44" s="5">
        <f>Sheet4!O44-Sheet6!O44</f>
        <v>6</v>
      </c>
      <c r="P44" s="5">
        <f>Sheet4!P44-Sheet6!P44</f>
        <v>0</v>
      </c>
      <c r="Q44" s="5">
        <f>Sheet4!Q44-Sheet6!Q44</f>
        <v>745</v>
      </c>
      <c r="R44" s="5">
        <f>Sheet4!R44-Sheet6!R44</f>
        <v>403</v>
      </c>
      <c r="S44" s="5">
        <f>Sheet4!S44-Sheet6!S44</f>
        <v>155</v>
      </c>
      <c r="T44" s="5">
        <f>Sheet4!T44-Sheet6!T44</f>
        <v>-10</v>
      </c>
      <c r="V44" s="7">
        <f t="shared" si="15"/>
        <v>1299</v>
      </c>
      <c r="W44" s="20"/>
      <c r="X44" s="7">
        <v>4</v>
      </c>
      <c r="Y44" s="5">
        <f>Sheet4!Y44-Sheet6!Y44</f>
        <v>0</v>
      </c>
      <c r="Z44" s="5">
        <f>Sheet4!Z44-Sheet6!Z44</f>
        <v>0</v>
      </c>
      <c r="AA44" s="5">
        <f>Sheet4!AA44-Sheet6!AA44</f>
        <v>0</v>
      </c>
      <c r="AB44" s="5">
        <f>Sheet4!AB44-Sheet6!AB44</f>
        <v>941</v>
      </c>
      <c r="AC44" s="5">
        <f>Sheet4!AC44-Sheet6!AC44</f>
        <v>255</v>
      </c>
      <c r="AD44" s="5">
        <f>Sheet4!AD44-Sheet6!AD44</f>
        <v>120</v>
      </c>
      <c r="AE44" s="5">
        <f>Sheet4!AE44-Sheet6!AE44</f>
        <v>-6</v>
      </c>
      <c r="AG44" s="7">
        <f t="shared" si="16"/>
        <v>1310</v>
      </c>
      <c r="AH44" s="11"/>
      <c r="AJ44" s="7">
        <v>4</v>
      </c>
      <c r="AK44" s="5">
        <f>Sheet4!AK44-Sheet6!AK44</f>
        <v>0</v>
      </c>
      <c r="AL44" s="5">
        <f>Sheet4!AL44-Sheet6!AL44</f>
        <v>0</v>
      </c>
      <c r="AM44" s="5">
        <f>Sheet4!AM44-Sheet6!AM44</f>
        <v>0</v>
      </c>
      <c r="AN44" s="5">
        <f>Sheet4!AN44-Sheet6!AN44</f>
        <v>1001</v>
      </c>
      <c r="AO44" s="5">
        <f>Sheet4!AO44-Sheet6!AO44</f>
        <v>257</v>
      </c>
      <c r="AP44" s="5">
        <f>Sheet4!AP44-Sheet6!AP44</f>
        <v>70</v>
      </c>
      <c r="AQ44" s="5">
        <f>Sheet4!AQ44-Sheet6!AQ44</f>
        <v>0</v>
      </c>
      <c r="AS44" s="7">
        <f t="shared" si="17"/>
        <v>1328</v>
      </c>
      <c r="AT44" s="20"/>
      <c r="AU44" s="7">
        <v>4</v>
      </c>
      <c r="AV44" s="5">
        <f>Sheet4!AV44-Sheet6!AV44</f>
        <v>0</v>
      </c>
      <c r="AW44" s="5">
        <f>Sheet4!AW44-Sheet6!AW44</f>
        <v>0</v>
      </c>
      <c r="AX44" s="5">
        <f>Sheet4!AX44-Sheet6!AX44</f>
        <v>0</v>
      </c>
      <c r="AY44" s="5">
        <f>Sheet4!AY44-Sheet6!AY44</f>
        <v>1043</v>
      </c>
      <c r="AZ44" s="5">
        <f>Sheet4!AZ44-Sheet6!AZ44</f>
        <v>286</v>
      </c>
      <c r="BA44" s="5">
        <f>Sheet4!BA44-Sheet6!BA44</f>
        <v>-1</v>
      </c>
      <c r="BB44" s="5">
        <f>Sheet4!BB44-Sheet6!BB44</f>
        <v>0</v>
      </c>
      <c r="BD44" s="7">
        <f t="shared" si="18"/>
        <v>1328</v>
      </c>
      <c r="BE44" s="20"/>
      <c r="BF44" s="7">
        <v>4</v>
      </c>
      <c r="BG44" s="5">
        <f>Sheet4!BG44-Sheet6!BG44</f>
        <v>0</v>
      </c>
      <c r="BH44" s="5">
        <f>Sheet4!BH44-Sheet6!BH44</f>
        <v>0</v>
      </c>
      <c r="BI44" s="5">
        <f>Sheet4!BI44-Sheet6!BI44</f>
        <v>0</v>
      </c>
      <c r="BJ44" s="5">
        <f>Sheet4!BJ44-Sheet6!BJ44</f>
        <v>1063</v>
      </c>
      <c r="BK44" s="5">
        <f>Sheet4!BK44-Sheet6!BK44</f>
        <v>265</v>
      </c>
      <c r="BL44" s="5">
        <f>Sheet4!BL44-Sheet6!BL44</f>
        <v>0</v>
      </c>
      <c r="BM44" s="5">
        <f>Sheet4!BM44-Sheet6!BM44</f>
        <v>0</v>
      </c>
      <c r="BN44" s="7">
        <f t="shared" si="19"/>
        <v>1328</v>
      </c>
      <c r="BO44" s="20"/>
      <c r="BP44" s="7">
        <v>4</v>
      </c>
      <c r="BQ44" s="5">
        <f>Sheet4!BQ44-Sheet6!BQ44</f>
        <v>0</v>
      </c>
      <c r="BR44" s="5">
        <f>Sheet4!BR44-Sheet6!BR44</f>
        <v>0</v>
      </c>
      <c r="BS44" s="5">
        <f>Sheet4!BS44-Sheet6!BS44</f>
        <v>0</v>
      </c>
      <c r="BT44" s="5">
        <f>Sheet4!BT44-Sheet6!BT44</f>
        <v>1185</v>
      </c>
      <c r="BU44" s="5">
        <f>Sheet4!BU44-Sheet6!BU44</f>
        <v>303</v>
      </c>
      <c r="BV44" s="5">
        <f>Sheet4!BV44-Sheet6!BV44</f>
        <v>0</v>
      </c>
      <c r="BW44" s="5">
        <f>Sheet4!BW44-Sheet6!BW44</f>
        <v>0</v>
      </c>
      <c r="BY44" s="7">
        <f t="shared" si="20"/>
        <v>1488</v>
      </c>
    </row>
    <row r="45" spans="1:77" s="7" customFormat="1" x14ac:dyDescent="0.25">
      <c r="B45" s="7">
        <v>3</v>
      </c>
      <c r="C45" s="5">
        <f>Sheet4!C45-Sheet6!C45</f>
        <v>3</v>
      </c>
      <c r="D45" s="5">
        <f>Sheet4!D45-Sheet6!D45</f>
        <v>22</v>
      </c>
      <c r="E45" s="5">
        <f>Sheet4!E45-Sheet6!E45</f>
        <v>4</v>
      </c>
      <c r="F45" s="5">
        <f>Sheet4!F45-Sheet6!F45</f>
        <v>202</v>
      </c>
      <c r="G45" s="5">
        <f>Sheet4!G45-Sheet6!G45</f>
        <v>294</v>
      </c>
      <c r="H45" s="5">
        <f>Sheet4!H45-Sheet6!H45</f>
        <v>313</v>
      </c>
      <c r="I45" s="5">
        <f>Sheet4!I45-Sheet6!I45</f>
        <v>153</v>
      </c>
      <c r="K45" s="7">
        <f t="shared" si="14"/>
        <v>991</v>
      </c>
      <c r="L45" s="20"/>
      <c r="M45" s="7">
        <v>3</v>
      </c>
      <c r="N45" s="5">
        <f>Sheet4!N45-Sheet6!N45</f>
        <v>0</v>
      </c>
      <c r="O45" s="5">
        <f>Sheet4!O45-Sheet6!O45</f>
        <v>24</v>
      </c>
      <c r="P45" s="5">
        <f>Sheet4!P45-Sheet6!P45</f>
        <v>0</v>
      </c>
      <c r="Q45" s="5">
        <f>Sheet4!Q45-Sheet6!Q45</f>
        <v>87</v>
      </c>
      <c r="R45" s="5">
        <f>Sheet4!R45-Sheet6!R45</f>
        <v>325</v>
      </c>
      <c r="S45" s="5">
        <f>Sheet4!S45-Sheet6!S45</f>
        <v>512</v>
      </c>
      <c r="T45" s="5">
        <f>Sheet4!T45-Sheet6!T45</f>
        <v>32</v>
      </c>
      <c r="V45" s="7">
        <f t="shared" si="15"/>
        <v>980</v>
      </c>
      <c r="W45" s="20"/>
      <c r="X45" s="7">
        <v>3</v>
      </c>
      <c r="Y45" s="5">
        <f>Sheet4!Y45-Sheet6!Y45</f>
        <v>0</v>
      </c>
      <c r="Z45" s="5">
        <f>Sheet4!Z45-Sheet6!Z45</f>
        <v>5</v>
      </c>
      <c r="AA45" s="5">
        <f>Sheet4!AA45-Sheet6!AA45</f>
        <v>0</v>
      </c>
      <c r="AB45" s="5">
        <f>Sheet4!AB45-Sheet6!AB45</f>
        <v>90</v>
      </c>
      <c r="AC45" s="5">
        <f>Sheet4!AC45-Sheet6!AC45</f>
        <v>369</v>
      </c>
      <c r="AD45" s="5">
        <f>Sheet4!AD45-Sheet6!AD45</f>
        <v>515</v>
      </c>
      <c r="AE45" s="5">
        <f>Sheet4!AE45-Sheet6!AE45</f>
        <v>-1</v>
      </c>
      <c r="AG45" s="7">
        <f t="shared" si="16"/>
        <v>978</v>
      </c>
      <c r="AH45" s="11"/>
      <c r="AJ45" s="7">
        <v>3</v>
      </c>
      <c r="AK45" s="5">
        <f>Sheet4!AK45-Sheet6!AK45</f>
        <v>0</v>
      </c>
      <c r="AL45" s="5">
        <f>Sheet4!AL45-Sheet6!AL45</f>
        <v>0</v>
      </c>
      <c r="AM45" s="5">
        <f>Sheet4!AM45-Sheet6!AM45</f>
        <v>0</v>
      </c>
      <c r="AN45" s="5">
        <f>Sheet4!AN45-Sheet6!AN45</f>
        <v>100</v>
      </c>
      <c r="AO45" s="5">
        <f>Sheet4!AO45-Sheet6!AO45</f>
        <v>410</v>
      </c>
      <c r="AP45" s="5">
        <f>Sheet4!AP45-Sheet6!AP45</f>
        <v>491</v>
      </c>
      <c r="AQ45" s="5">
        <f>Sheet4!AQ45-Sheet6!AQ45</f>
        <v>0</v>
      </c>
      <c r="AS45" s="7">
        <f t="shared" si="17"/>
        <v>1001</v>
      </c>
      <c r="AT45" s="20"/>
      <c r="AU45" s="7">
        <v>3</v>
      </c>
      <c r="AV45" s="5">
        <f>Sheet4!AV45-Sheet6!AV45</f>
        <v>0</v>
      </c>
      <c r="AW45" s="5">
        <f>Sheet4!AW45-Sheet6!AW45</f>
        <v>0</v>
      </c>
      <c r="AX45" s="5">
        <f>Sheet4!AX45-Sheet6!AX45</f>
        <v>0</v>
      </c>
      <c r="AY45" s="5">
        <f>Sheet4!AY45-Sheet6!AY45</f>
        <v>78</v>
      </c>
      <c r="AZ45" s="5">
        <f>Sheet4!AZ45-Sheet6!AZ45</f>
        <v>502</v>
      </c>
      <c r="BA45" s="5">
        <f>Sheet4!BA45-Sheet6!BA45</f>
        <v>422</v>
      </c>
      <c r="BB45" s="5">
        <f>Sheet4!BB45-Sheet6!BB45</f>
        <v>0</v>
      </c>
      <c r="BD45" s="7">
        <f t="shared" si="18"/>
        <v>1002</v>
      </c>
      <c r="BE45" s="20"/>
      <c r="BF45" s="7">
        <v>3</v>
      </c>
      <c r="BG45" s="5">
        <f>Sheet4!BG45-Sheet6!BG45</f>
        <v>0</v>
      </c>
      <c r="BH45" s="5">
        <f>Sheet4!BH45-Sheet6!BH45</f>
        <v>0</v>
      </c>
      <c r="BI45" s="5">
        <f>Sheet4!BI45-Sheet6!BI45</f>
        <v>0</v>
      </c>
      <c r="BJ45" s="5">
        <f>Sheet4!BJ45-Sheet6!BJ45</f>
        <v>63</v>
      </c>
      <c r="BK45" s="5">
        <f>Sheet4!BK45-Sheet6!BK45</f>
        <v>601</v>
      </c>
      <c r="BL45" s="5">
        <f>Sheet4!BL45-Sheet6!BL45</f>
        <v>338</v>
      </c>
      <c r="BM45" s="5">
        <f>Sheet4!BM45-Sheet6!BM45</f>
        <v>0</v>
      </c>
      <c r="BN45" s="7">
        <f t="shared" si="19"/>
        <v>1002</v>
      </c>
      <c r="BO45" s="20"/>
      <c r="BP45" s="7">
        <v>3</v>
      </c>
      <c r="BQ45" s="5">
        <f>Sheet4!BQ45-Sheet6!BQ45</f>
        <v>0</v>
      </c>
      <c r="BR45" s="5">
        <f>Sheet4!BR45-Sheet6!BR45</f>
        <v>0</v>
      </c>
      <c r="BS45" s="5">
        <f>Sheet4!BS45-Sheet6!BS45</f>
        <v>0</v>
      </c>
      <c r="BT45" s="5">
        <f>Sheet4!BT45-Sheet6!BT45</f>
        <v>72</v>
      </c>
      <c r="BU45" s="5">
        <f>Sheet4!BU45-Sheet6!BU45</f>
        <v>704</v>
      </c>
      <c r="BV45" s="5">
        <f>Sheet4!BV45-Sheet6!BV45</f>
        <v>346</v>
      </c>
      <c r="BW45" s="5">
        <f>Sheet4!BW45-Sheet6!BW45</f>
        <v>0</v>
      </c>
      <c r="BY45" s="7">
        <f t="shared" si="20"/>
        <v>1122</v>
      </c>
    </row>
    <row r="46" spans="1:77" s="7" customFormat="1" x14ac:dyDescent="0.25">
      <c r="B46" s="7">
        <v>2</v>
      </c>
      <c r="C46" s="5">
        <f>Sheet4!C46-Sheet6!C46</f>
        <v>6</v>
      </c>
      <c r="D46" s="5">
        <f>Sheet4!D46-Sheet6!D46</f>
        <v>11</v>
      </c>
      <c r="E46" s="5">
        <f>Sheet4!E46-Sheet6!E46</f>
        <v>0</v>
      </c>
      <c r="F46" s="5">
        <f>Sheet4!F46-Sheet6!F46</f>
        <v>93</v>
      </c>
      <c r="G46" s="5">
        <f>Sheet4!G46-Sheet6!G46</f>
        <v>174</v>
      </c>
      <c r="H46" s="5">
        <f>Sheet4!H46-Sheet6!H46</f>
        <v>356</v>
      </c>
      <c r="I46" s="5">
        <f>Sheet4!I46-Sheet6!I46</f>
        <v>347</v>
      </c>
      <c r="K46" s="7">
        <f t="shared" si="14"/>
        <v>987</v>
      </c>
      <c r="L46" s="20"/>
      <c r="M46" s="7">
        <v>2</v>
      </c>
      <c r="N46" s="5">
        <f>Sheet4!N46-Sheet6!N46</f>
        <v>0</v>
      </c>
      <c r="O46" s="5">
        <f>Sheet4!O46-Sheet6!O46</f>
        <v>5</v>
      </c>
      <c r="P46" s="5">
        <f>Sheet4!P46-Sheet6!P46</f>
        <v>0</v>
      </c>
      <c r="Q46" s="5">
        <f>Sheet4!Q46-Sheet6!Q46</f>
        <v>55</v>
      </c>
      <c r="R46" s="5">
        <f>Sheet4!R46-Sheet6!R46</f>
        <v>54</v>
      </c>
      <c r="S46" s="5">
        <f>Sheet4!S46-Sheet6!S46</f>
        <v>618</v>
      </c>
      <c r="T46" s="5">
        <f>Sheet4!T46-Sheet6!T46</f>
        <v>251</v>
      </c>
      <c r="V46" s="7">
        <f t="shared" si="15"/>
        <v>983</v>
      </c>
      <c r="W46" s="20"/>
      <c r="X46" s="7">
        <v>2</v>
      </c>
      <c r="Y46" s="5">
        <f>Sheet4!Y46-Sheet6!Y46</f>
        <v>0</v>
      </c>
      <c r="Z46" s="5">
        <f>Sheet4!Z46-Sheet6!Z46</f>
        <v>1</v>
      </c>
      <c r="AA46" s="5">
        <f>Sheet4!AA46-Sheet6!AA46</f>
        <v>0</v>
      </c>
      <c r="AB46" s="5">
        <f>Sheet4!AB46-Sheet6!AB46</f>
        <v>50</v>
      </c>
      <c r="AC46" s="5">
        <f>Sheet4!AC46-Sheet6!AC46</f>
        <v>27</v>
      </c>
      <c r="AD46" s="5">
        <f>Sheet4!AD46-Sheet6!AD46</f>
        <v>777</v>
      </c>
      <c r="AE46" s="5">
        <f>Sheet4!AE46-Sheet6!AE46</f>
        <v>143</v>
      </c>
      <c r="AG46" s="7">
        <f t="shared" si="16"/>
        <v>998</v>
      </c>
      <c r="AH46" s="11"/>
      <c r="AJ46" s="7">
        <v>2</v>
      </c>
      <c r="AK46" s="5">
        <f>Sheet4!AK46-Sheet6!AK46</f>
        <v>0</v>
      </c>
      <c r="AL46" s="5">
        <f>Sheet4!AL46-Sheet6!AL46</f>
        <v>0</v>
      </c>
      <c r="AM46" s="5">
        <f>Sheet4!AM46-Sheet6!AM46</f>
        <v>0</v>
      </c>
      <c r="AN46" s="5">
        <f>Sheet4!AN46-Sheet6!AN46</f>
        <v>28</v>
      </c>
      <c r="AO46" s="5">
        <f>Sheet4!AO46-Sheet6!AO46</f>
        <v>7</v>
      </c>
      <c r="AP46" s="5">
        <f>Sheet4!AP46-Sheet6!AP46</f>
        <v>918</v>
      </c>
      <c r="AQ46" s="5">
        <f>Sheet4!AQ46-Sheet6!AQ46</f>
        <v>49</v>
      </c>
      <c r="AS46" s="7">
        <f t="shared" si="17"/>
        <v>1002</v>
      </c>
      <c r="AT46" s="20"/>
      <c r="AU46" s="7">
        <v>2</v>
      </c>
      <c r="AV46" s="5">
        <f>Sheet4!AV46-Sheet6!AV46</f>
        <v>0</v>
      </c>
      <c r="AW46" s="5">
        <f>Sheet4!AW46-Sheet6!AW46</f>
        <v>0</v>
      </c>
      <c r="AX46" s="5">
        <f>Sheet4!AX46-Sheet6!AX46</f>
        <v>0</v>
      </c>
      <c r="AY46" s="5">
        <f>Sheet4!AY46-Sheet6!AY46</f>
        <v>9</v>
      </c>
      <c r="AZ46" s="5">
        <f>Sheet4!AZ46-Sheet6!AZ46</f>
        <v>2</v>
      </c>
      <c r="BA46" s="5">
        <f>Sheet4!BA46-Sheet6!BA46</f>
        <v>976</v>
      </c>
      <c r="BB46" s="5">
        <f>Sheet4!BB46-Sheet6!BB46</f>
        <v>15</v>
      </c>
      <c r="BD46" s="7">
        <f t="shared" si="18"/>
        <v>1002</v>
      </c>
      <c r="BE46" s="20"/>
      <c r="BF46" s="7">
        <v>2</v>
      </c>
      <c r="BG46" s="5">
        <f>Sheet4!BG46-Sheet6!BG46</f>
        <v>0</v>
      </c>
      <c r="BH46" s="5">
        <f>Sheet4!BH46-Sheet6!BH46</f>
        <v>0</v>
      </c>
      <c r="BI46" s="5">
        <f>Sheet4!BI46-Sheet6!BI46</f>
        <v>0</v>
      </c>
      <c r="BJ46" s="5">
        <f>Sheet4!BJ46-Sheet6!BJ46</f>
        <v>0</v>
      </c>
      <c r="BK46" s="5">
        <f>Sheet4!BK46-Sheet6!BK46</f>
        <v>6</v>
      </c>
      <c r="BL46" s="5">
        <f>Sheet4!BL46-Sheet6!BL46</f>
        <v>996</v>
      </c>
      <c r="BM46" s="5">
        <f>Sheet4!BM46-Sheet6!BM46</f>
        <v>0</v>
      </c>
      <c r="BN46" s="7">
        <f t="shared" si="19"/>
        <v>1002</v>
      </c>
      <c r="BO46" s="20"/>
      <c r="BP46" s="7">
        <v>2</v>
      </c>
      <c r="BQ46" s="5">
        <f>Sheet4!BQ46-Sheet6!BQ46</f>
        <v>0</v>
      </c>
      <c r="BR46" s="5">
        <f>Sheet4!BR46-Sheet6!BR46</f>
        <v>0</v>
      </c>
      <c r="BS46" s="5">
        <f>Sheet4!BS46-Sheet6!BS46</f>
        <v>0</v>
      </c>
      <c r="BT46" s="5">
        <f>Sheet4!BT46-Sheet6!BT46</f>
        <v>0</v>
      </c>
      <c r="BU46" s="5">
        <f>Sheet4!BU46-Sheet6!BU46</f>
        <v>17</v>
      </c>
      <c r="BV46" s="5">
        <f>Sheet4!BV46-Sheet6!BV46</f>
        <v>1104</v>
      </c>
      <c r="BW46" s="5">
        <f>Sheet4!BW46-Sheet6!BW46</f>
        <v>1</v>
      </c>
      <c r="BY46" s="7">
        <f t="shared" si="20"/>
        <v>1122</v>
      </c>
    </row>
    <row r="47" spans="1:77" s="7" customFormat="1" x14ac:dyDescent="0.25">
      <c r="B47" s="7">
        <v>1</v>
      </c>
      <c r="C47" s="5">
        <f>Sheet4!C47-Sheet6!C47</f>
        <v>0</v>
      </c>
      <c r="D47" s="5">
        <f>Sheet4!D47-Sheet6!D47</f>
        <v>14</v>
      </c>
      <c r="E47" s="5">
        <f>Sheet4!E47-Sheet6!E47</f>
        <v>0</v>
      </c>
      <c r="F47" s="5">
        <f>Sheet4!F47-Sheet6!F47</f>
        <v>29</v>
      </c>
      <c r="G47" s="5">
        <f>Sheet4!G47-Sheet6!G47</f>
        <v>61</v>
      </c>
      <c r="H47" s="5">
        <f>Sheet4!H47-Sheet6!H47</f>
        <v>245</v>
      </c>
      <c r="I47" s="5">
        <f>Sheet4!I47-Sheet6!I47</f>
        <v>644</v>
      </c>
      <c r="K47" s="7">
        <f t="shared" si="14"/>
        <v>993</v>
      </c>
      <c r="L47" s="20"/>
      <c r="M47" s="7">
        <v>1</v>
      </c>
      <c r="N47" s="5">
        <f>Sheet4!N47-Sheet6!N47</f>
        <v>0</v>
      </c>
      <c r="O47" s="5">
        <f>Sheet4!O47-Sheet6!O47</f>
        <v>1</v>
      </c>
      <c r="P47" s="5">
        <f>Sheet4!P47-Sheet6!P47</f>
        <v>0</v>
      </c>
      <c r="Q47" s="5">
        <f>Sheet4!Q47-Sheet6!Q47</f>
        <v>12</v>
      </c>
      <c r="R47" s="5">
        <f>Sheet4!R47-Sheet6!R47</f>
        <v>7</v>
      </c>
      <c r="S47" s="5">
        <f>Sheet4!S47-Sheet6!S47</f>
        <v>186</v>
      </c>
      <c r="T47" s="5">
        <f>Sheet4!T47-Sheet6!T47</f>
        <v>787</v>
      </c>
      <c r="V47" s="7">
        <f t="shared" si="15"/>
        <v>993</v>
      </c>
      <c r="W47" s="20"/>
      <c r="X47" s="7">
        <v>1</v>
      </c>
      <c r="Y47" s="5">
        <f>Sheet4!Y47-Sheet6!Y47</f>
        <v>0</v>
      </c>
      <c r="Z47" s="5">
        <f>Sheet4!Z47-Sheet6!Z47</f>
        <v>0</v>
      </c>
      <c r="AA47" s="5">
        <f>Sheet4!AA47-Sheet6!AA47</f>
        <v>0</v>
      </c>
      <c r="AB47" s="5">
        <f>Sheet4!AB47-Sheet6!AB47</f>
        <v>0</v>
      </c>
      <c r="AC47" s="5">
        <f>Sheet4!AC47-Sheet6!AC47</f>
        <v>0</v>
      </c>
      <c r="AD47" s="5">
        <f>Sheet4!AD47-Sheet6!AD47</f>
        <v>150</v>
      </c>
      <c r="AE47" s="5">
        <f>Sheet4!AE47-Sheet6!AE47</f>
        <v>849</v>
      </c>
      <c r="AG47" s="7">
        <f t="shared" si="16"/>
        <v>999</v>
      </c>
      <c r="AH47" s="11"/>
      <c r="AJ47" s="7">
        <v>1</v>
      </c>
      <c r="AK47" s="5">
        <f>Sheet4!AK47-Sheet6!AK47</f>
        <v>0</v>
      </c>
      <c r="AL47" s="5">
        <f>Sheet4!AL47-Sheet6!AL47</f>
        <v>0</v>
      </c>
      <c r="AM47" s="5">
        <f>Sheet4!AM47-Sheet6!AM47</f>
        <v>0</v>
      </c>
      <c r="AN47" s="5">
        <f>Sheet4!AN47-Sheet6!AN47</f>
        <v>0</v>
      </c>
      <c r="AO47" s="5">
        <f>Sheet4!AO47-Sheet6!AO47</f>
        <v>0</v>
      </c>
      <c r="AP47" s="5">
        <f>Sheet4!AP47-Sheet6!AP47</f>
        <v>102</v>
      </c>
      <c r="AQ47" s="5">
        <f>Sheet4!AQ47-Sheet6!AQ47</f>
        <v>900</v>
      </c>
      <c r="AS47" s="7">
        <f t="shared" si="17"/>
        <v>1002</v>
      </c>
      <c r="AT47" s="20"/>
      <c r="AU47" s="7">
        <v>1</v>
      </c>
      <c r="AV47" s="5">
        <f>Sheet4!AV47-Sheet6!AV47</f>
        <v>0</v>
      </c>
      <c r="AW47" s="5">
        <f>Sheet4!AW47-Sheet6!AW47</f>
        <v>0</v>
      </c>
      <c r="AX47" s="5">
        <f>Sheet4!AX47-Sheet6!AX47</f>
        <v>0</v>
      </c>
      <c r="AY47" s="5">
        <f>Sheet4!AY47-Sheet6!AY47</f>
        <v>0</v>
      </c>
      <c r="AZ47" s="5">
        <f>Sheet4!AZ47-Sheet6!AZ47</f>
        <v>0</v>
      </c>
      <c r="BA47" s="5">
        <f>Sheet4!BA47-Sheet6!BA47</f>
        <v>81</v>
      </c>
      <c r="BB47" s="5">
        <f>Sheet4!BB47-Sheet6!BB47</f>
        <v>921</v>
      </c>
      <c r="BD47" s="7">
        <f t="shared" si="18"/>
        <v>1002</v>
      </c>
      <c r="BE47" s="20"/>
      <c r="BF47" s="7">
        <v>1</v>
      </c>
      <c r="BG47" s="5">
        <f>Sheet4!BG47-Sheet6!BG47</f>
        <v>0</v>
      </c>
      <c r="BH47" s="5">
        <f>Sheet4!BH47-Sheet6!BH47</f>
        <v>0</v>
      </c>
      <c r="BI47" s="5">
        <f>Sheet4!BI47-Sheet6!BI47</f>
        <v>0</v>
      </c>
      <c r="BJ47" s="5">
        <f>Sheet4!BJ47-Sheet6!BJ47</f>
        <v>0</v>
      </c>
      <c r="BK47" s="5">
        <f>Sheet4!BK47-Sheet6!BK47</f>
        <v>0</v>
      </c>
      <c r="BL47" s="5">
        <f>Sheet4!BL47-Sheet6!BL47</f>
        <v>87</v>
      </c>
      <c r="BM47" s="5">
        <f>Sheet4!BM47-Sheet6!BM47</f>
        <v>915</v>
      </c>
      <c r="BN47" s="7">
        <f t="shared" si="19"/>
        <v>1002</v>
      </c>
      <c r="BO47" s="20"/>
      <c r="BP47" s="7">
        <v>1</v>
      </c>
      <c r="BQ47" s="5">
        <f>Sheet4!BQ47-Sheet6!BQ47</f>
        <v>0</v>
      </c>
      <c r="BR47" s="5">
        <f>Sheet4!BR47-Sheet6!BR47</f>
        <v>0</v>
      </c>
      <c r="BS47" s="5">
        <f>Sheet4!BS47-Sheet6!BS47</f>
        <v>0</v>
      </c>
      <c r="BT47" s="5">
        <f>Sheet4!BT47-Sheet6!BT47</f>
        <v>0</v>
      </c>
      <c r="BU47" s="5">
        <f>Sheet4!BU47-Sheet6!BU47</f>
        <v>0</v>
      </c>
      <c r="BV47" s="5">
        <f>Sheet4!BV47-Sheet6!BV47</f>
        <v>147</v>
      </c>
      <c r="BW47" s="5">
        <f>Sheet4!BW47-Sheet6!BW47</f>
        <v>975</v>
      </c>
      <c r="BY47" s="7">
        <f t="shared" si="20"/>
        <v>1122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1018-7D70-404A-8DDA-20F20ABAD083}">
  <dimension ref="A3:BW71"/>
  <sheetViews>
    <sheetView topLeftCell="A10" workbookViewId="0">
      <selection activeCell="D62" sqref="D62:I64"/>
    </sheetView>
  </sheetViews>
  <sheetFormatPr defaultRowHeight="15" x14ac:dyDescent="0.25"/>
  <sheetData>
    <row r="3" spans="1:75" x14ac:dyDescent="0.25">
      <c r="A3" t="s">
        <v>10</v>
      </c>
      <c r="L3" t="s">
        <v>11</v>
      </c>
      <c r="W3" t="s">
        <v>12</v>
      </c>
      <c r="AI3" t="s">
        <v>13</v>
      </c>
      <c r="AT3" t="s">
        <v>14</v>
      </c>
      <c r="BE3" t="s">
        <v>15</v>
      </c>
      <c r="BO3" t="s">
        <v>16</v>
      </c>
    </row>
    <row r="5" spans="1:75" s="5" customFormat="1" x14ac:dyDescent="0.25">
      <c r="A5" s="5" t="s">
        <v>17</v>
      </c>
      <c r="K5" s="9"/>
      <c r="V5" s="9"/>
      <c r="AH5" s="9"/>
      <c r="AS5" s="9"/>
      <c r="BD5" s="9"/>
      <c r="BN5" s="9"/>
    </row>
    <row r="6" spans="1:75" s="5" customFormat="1" x14ac:dyDescent="0.25">
      <c r="A6" s="23"/>
      <c r="B6" s="5" t="s">
        <v>1</v>
      </c>
      <c r="K6" s="9"/>
      <c r="L6" s="23"/>
      <c r="M6" s="5" t="s">
        <v>1</v>
      </c>
      <c r="V6" s="9"/>
      <c r="W6" s="23"/>
      <c r="X6" s="5" t="s">
        <v>1</v>
      </c>
      <c r="AH6" s="9"/>
      <c r="AI6" s="23"/>
      <c r="AJ6" s="5" t="s">
        <v>1</v>
      </c>
      <c r="AS6" s="9"/>
      <c r="AT6" s="23"/>
      <c r="AU6" s="5" t="s">
        <v>1</v>
      </c>
      <c r="BD6" s="9"/>
      <c r="BE6" s="23"/>
      <c r="BF6" s="5" t="s">
        <v>1</v>
      </c>
      <c r="BN6" s="9"/>
      <c r="BO6" s="23"/>
      <c r="BP6" s="5" t="s">
        <v>1</v>
      </c>
    </row>
    <row r="7" spans="1:75" s="5" customFormat="1" x14ac:dyDescent="0.25">
      <c r="A7" s="5" t="s">
        <v>0</v>
      </c>
      <c r="B7" s="24"/>
      <c r="C7" s="5" t="s">
        <v>2</v>
      </c>
      <c r="D7" s="5">
        <v>12</v>
      </c>
      <c r="E7" s="5">
        <v>8</v>
      </c>
      <c r="F7" s="5">
        <v>4</v>
      </c>
      <c r="G7" s="5">
        <v>3</v>
      </c>
      <c r="H7" s="5">
        <v>2</v>
      </c>
      <c r="I7" s="5">
        <v>1</v>
      </c>
      <c r="K7" s="9"/>
      <c r="L7" s="5" t="s">
        <v>0</v>
      </c>
      <c r="M7" s="24"/>
      <c r="N7" s="5" t="s">
        <v>2</v>
      </c>
      <c r="O7" s="5">
        <v>12</v>
      </c>
      <c r="P7" s="5">
        <v>8</v>
      </c>
      <c r="Q7" s="5">
        <v>4</v>
      </c>
      <c r="R7" s="5">
        <v>3</v>
      </c>
      <c r="S7" s="5">
        <v>2</v>
      </c>
      <c r="T7" s="5">
        <v>1</v>
      </c>
      <c r="V7" s="9"/>
      <c r="W7" s="5" t="s">
        <v>0</v>
      </c>
      <c r="X7" s="24"/>
      <c r="Y7" s="5" t="s">
        <v>2</v>
      </c>
      <c r="Z7" s="5">
        <v>12</v>
      </c>
      <c r="AA7" s="5">
        <v>8</v>
      </c>
      <c r="AB7" s="5">
        <v>4</v>
      </c>
      <c r="AC7" s="5">
        <v>3</v>
      </c>
      <c r="AD7" s="5">
        <v>2</v>
      </c>
      <c r="AE7" s="5">
        <v>1</v>
      </c>
      <c r="AH7" s="9"/>
      <c r="AI7" s="5" t="s">
        <v>0</v>
      </c>
      <c r="AJ7" s="24"/>
      <c r="AK7" s="5" t="s">
        <v>2</v>
      </c>
      <c r="AL7" s="5">
        <v>12</v>
      </c>
      <c r="AM7" s="5">
        <v>8</v>
      </c>
      <c r="AN7" s="5">
        <v>4</v>
      </c>
      <c r="AO7" s="5">
        <v>3</v>
      </c>
      <c r="AP7" s="5">
        <v>2</v>
      </c>
      <c r="AQ7" s="5">
        <v>1</v>
      </c>
      <c r="AS7" s="9"/>
      <c r="AT7" s="5" t="s">
        <v>0</v>
      </c>
      <c r="AU7" s="24"/>
      <c r="AV7" s="5" t="s">
        <v>2</v>
      </c>
      <c r="AW7" s="5">
        <v>12</v>
      </c>
      <c r="AX7" s="5">
        <v>8</v>
      </c>
      <c r="AY7" s="5">
        <v>4</v>
      </c>
      <c r="AZ7" s="5">
        <v>3</v>
      </c>
      <c r="BA7" s="5">
        <v>2</v>
      </c>
      <c r="BB7" s="5">
        <v>1</v>
      </c>
      <c r="BD7" s="9"/>
      <c r="BE7" s="5" t="s">
        <v>0</v>
      </c>
      <c r="BF7" s="24"/>
      <c r="BG7" s="5" t="s">
        <v>2</v>
      </c>
      <c r="BH7" s="5">
        <v>12</v>
      </c>
      <c r="BI7" s="5">
        <v>8</v>
      </c>
      <c r="BJ7" s="5">
        <v>4</v>
      </c>
      <c r="BK7" s="5">
        <v>3</v>
      </c>
      <c r="BL7" s="5">
        <v>2</v>
      </c>
      <c r="BM7" s="5">
        <v>1</v>
      </c>
      <c r="BN7" s="9"/>
      <c r="BO7" s="5" t="s">
        <v>0</v>
      </c>
      <c r="BP7" s="24"/>
      <c r="BQ7" s="5" t="s">
        <v>2</v>
      </c>
      <c r="BR7" s="5">
        <v>12</v>
      </c>
      <c r="BS7" s="5">
        <v>8</v>
      </c>
      <c r="BT7" s="5">
        <v>4</v>
      </c>
      <c r="BU7" s="5">
        <v>3</v>
      </c>
      <c r="BV7" s="5">
        <v>2</v>
      </c>
      <c r="BW7" s="5">
        <v>1</v>
      </c>
    </row>
    <row r="8" spans="1:75" s="5" customFormat="1" x14ac:dyDescent="0.25">
      <c r="B8" s="5" t="s">
        <v>2</v>
      </c>
      <c r="C8" s="13">
        <f>Sheet9!C17/Sheet9!K17</f>
        <v>1</v>
      </c>
      <c r="D8" s="2">
        <f>Sheet9!D17/Sheet9!K17</f>
        <v>0</v>
      </c>
      <c r="E8" s="2">
        <f>Sheet9!E17/Sheet9!K17</f>
        <v>0</v>
      </c>
      <c r="F8" s="2">
        <f>Sheet9!F17/Sheet9!K17</f>
        <v>0</v>
      </c>
      <c r="G8" s="2">
        <f>Sheet9!G17/Sheet9!K17</f>
        <v>0</v>
      </c>
      <c r="H8" s="2">
        <f>Sheet9!H17/Sheet9!K17</f>
        <v>0</v>
      </c>
      <c r="I8" s="2">
        <f>Sheet9!I17/Sheet9!K17</f>
        <v>0</v>
      </c>
      <c r="K8" s="9"/>
      <c r="M8" s="5" t="s">
        <v>2</v>
      </c>
      <c r="N8" s="13">
        <f>Sheet9!N17/Sheet9!V17</f>
        <v>1</v>
      </c>
      <c r="O8" s="2">
        <f>Sheet9!O17/Sheet9!V17</f>
        <v>0</v>
      </c>
      <c r="P8" s="2">
        <f>Sheet9!P17/Sheet9!V17</f>
        <v>0</v>
      </c>
      <c r="Q8" s="2">
        <f>Sheet9!Q17/Sheet9!V17</f>
        <v>0</v>
      </c>
      <c r="R8" s="2">
        <f>Sheet9!R17/Sheet9!V17</f>
        <v>0</v>
      </c>
      <c r="S8" s="2">
        <f>Sheet9!S17/Sheet9!V17</f>
        <v>0</v>
      </c>
      <c r="T8" s="2">
        <f>Sheet9!T17/Sheet9!V17</f>
        <v>0</v>
      </c>
      <c r="V8" s="9"/>
      <c r="X8" s="5" t="s">
        <v>2</v>
      </c>
      <c r="Y8" s="13">
        <f>Sheet9!Y17/Sheet9!AG17</f>
        <v>1</v>
      </c>
      <c r="Z8" s="2">
        <f>Sheet9!Z17/Sheet9!AG17</f>
        <v>0</v>
      </c>
      <c r="AA8" s="2">
        <f>Sheet9!AA17/Sheet9!AG17</f>
        <v>0</v>
      </c>
      <c r="AB8" s="2">
        <f>Sheet9!AB17/Sheet9!AG17</f>
        <v>0</v>
      </c>
      <c r="AC8" s="2">
        <f>Sheet9!AC17/Sheet9!AG17</f>
        <v>0</v>
      </c>
      <c r="AD8" s="2">
        <f>Sheet9!AD17/Sheet9!AG17</f>
        <v>0</v>
      </c>
      <c r="AE8" s="2">
        <f>Sheet9!AE17/Sheet9!AG17</f>
        <v>0</v>
      </c>
      <c r="AH8" s="9"/>
      <c r="AJ8" s="5" t="s">
        <v>2</v>
      </c>
      <c r="AK8" s="13">
        <f>Sheet9!AK17/Sheet9!AS17</f>
        <v>1</v>
      </c>
      <c r="AL8" s="2">
        <f>Sheet9!AL17/Sheet9!AS17</f>
        <v>0</v>
      </c>
      <c r="AM8" s="2">
        <f>Sheet9!AM17/Sheet9!AS17</f>
        <v>0</v>
      </c>
      <c r="AN8" s="2">
        <f>Sheet9!AN17/Sheet9!AS17</f>
        <v>0</v>
      </c>
      <c r="AO8" s="2">
        <f>Sheet9!AO17/Sheet9!AS17</f>
        <v>0</v>
      </c>
      <c r="AP8" s="2">
        <f>Sheet9!AP17/Sheet9!AS17</f>
        <v>0</v>
      </c>
      <c r="AQ8" s="2">
        <f>Sheet9!AQ17/Sheet9!AS17</f>
        <v>0</v>
      </c>
      <c r="AS8" s="9"/>
      <c r="AU8" s="5" t="s">
        <v>2</v>
      </c>
      <c r="AV8" s="13">
        <f>Sheet9!AV17/Sheet9!BD17</f>
        <v>1</v>
      </c>
      <c r="AW8" s="2">
        <f>Sheet9!AW17/Sheet9!BD17</f>
        <v>0</v>
      </c>
      <c r="AX8" s="2">
        <f>Sheet9!AX17/Sheet9!BD17</f>
        <v>0</v>
      </c>
      <c r="AY8" s="2">
        <f>Sheet9!AY17/Sheet9!BD17</f>
        <v>0</v>
      </c>
      <c r="AZ8" s="2">
        <f>Sheet9!AZ17/Sheet9!BD17</f>
        <v>0</v>
      </c>
      <c r="BA8" s="2">
        <f>Sheet9!BA17/Sheet9!BD17</f>
        <v>0</v>
      </c>
      <c r="BB8" s="2">
        <f>Sheet9!BB17/Sheet9!BD17</f>
        <v>0</v>
      </c>
      <c r="BD8" s="9"/>
      <c r="BF8" s="5" t="s">
        <v>2</v>
      </c>
      <c r="BG8" s="13">
        <f>Sheet9!BG17/Sheet9!BN17</f>
        <v>1</v>
      </c>
      <c r="BH8" s="2">
        <f>Sheet9!BH17/Sheet9!BN17</f>
        <v>0</v>
      </c>
      <c r="BI8" s="2">
        <f>Sheet9!BI17/Sheet9!BN17</f>
        <v>0</v>
      </c>
      <c r="BJ8" s="2">
        <f>Sheet9!BJ17/Sheet9!BN17</f>
        <v>0</v>
      </c>
      <c r="BK8" s="2">
        <f>Sheet9!BK17/Sheet9!BN17</f>
        <v>0</v>
      </c>
      <c r="BL8" s="2">
        <f>Sheet9!BL17/Sheet9!BN17</f>
        <v>0</v>
      </c>
      <c r="BM8" s="2">
        <f>Sheet9!BM17/Sheet9!BN17</f>
        <v>0</v>
      </c>
      <c r="BN8" s="9"/>
      <c r="BP8" s="5" t="s">
        <v>2</v>
      </c>
      <c r="BQ8" s="13">
        <f>Sheet9!BQ17/Sheet9!BY17</f>
        <v>1</v>
      </c>
      <c r="BR8" s="2">
        <f>Sheet9!BR17/Sheet9!BY17</f>
        <v>0</v>
      </c>
      <c r="BS8" s="2">
        <f>Sheet9!BS17/Sheet9!BY17</f>
        <v>0</v>
      </c>
      <c r="BT8" s="2">
        <f>Sheet9!BT17/Sheet9!BY17</f>
        <v>0</v>
      </c>
      <c r="BU8" s="2">
        <f>Sheet9!BU17/Sheet9!BY17</f>
        <v>0</v>
      </c>
      <c r="BV8" s="2">
        <f>Sheet9!BV17/Sheet9!BY17</f>
        <v>0</v>
      </c>
      <c r="BW8" s="2">
        <f>Sheet9!BW17/Sheet9!BY17</f>
        <v>0</v>
      </c>
    </row>
    <row r="9" spans="1:75" s="5" customFormat="1" x14ac:dyDescent="0.25">
      <c r="B9" s="5">
        <v>12</v>
      </c>
      <c r="C9" s="2">
        <f>Sheet9!C18/Sheet9!K18</f>
        <v>0</v>
      </c>
      <c r="D9" s="13">
        <f>Sheet9!D18/Sheet9!K18</f>
        <v>0.51305220883534142</v>
      </c>
      <c r="E9" s="2">
        <f>Sheet9!E18/Sheet9!K18</f>
        <v>0.23092369477911648</v>
      </c>
      <c r="F9" s="2">
        <f>Sheet9!F18/Sheet9!K18</f>
        <v>0.15261044176706828</v>
      </c>
      <c r="G9" s="2">
        <f>Sheet9!G18/Sheet9!K18</f>
        <v>4.9196787148594379E-2</v>
      </c>
      <c r="H9" s="2">
        <f>Sheet9!H18/Sheet9!K18</f>
        <v>1.0040160642570281E-2</v>
      </c>
      <c r="I9" s="2">
        <f>Sheet9!I18/Sheet9!K18</f>
        <v>4.4176706827309238E-2</v>
      </c>
      <c r="K9" s="9"/>
      <c r="M9" s="5">
        <v>12</v>
      </c>
      <c r="N9" s="2">
        <f>Sheet9!N18/Sheet9!V18</f>
        <v>0</v>
      </c>
      <c r="O9" s="13">
        <f>Sheet9!O18/Sheet9!V18</f>
        <v>0.59839357429718876</v>
      </c>
      <c r="P9" s="2">
        <f>Sheet9!P18/Sheet9!V18</f>
        <v>0.25803212851405621</v>
      </c>
      <c r="Q9" s="2">
        <f>Sheet9!Q18/Sheet9!V18</f>
        <v>0.12550200803212852</v>
      </c>
      <c r="R9" s="2">
        <f>Sheet9!R18/Sheet9!V18</f>
        <v>1.9076305220883535E-2</v>
      </c>
      <c r="S9" s="2">
        <f>Sheet9!S18/Sheet9!V18</f>
        <v>-1.004016064257028E-3</v>
      </c>
      <c r="T9" s="2">
        <f>Sheet9!T18/Sheet9!V18</f>
        <v>0</v>
      </c>
      <c r="V9" s="9"/>
      <c r="X9" s="5">
        <v>12</v>
      </c>
      <c r="Y9" s="2">
        <f>Sheet9!Y18/Sheet9!AG18</f>
        <v>0</v>
      </c>
      <c r="Z9" s="13">
        <f>Sheet9!Z18/Sheet9!AG18</f>
        <v>0.62550200803212852</v>
      </c>
      <c r="AA9" s="2">
        <f>Sheet9!AA18/Sheet9!AG18</f>
        <v>0.34036144578313254</v>
      </c>
      <c r="AB9" s="2">
        <f>Sheet9!AB18/Sheet9!AG18</f>
        <v>3.4136546184738957E-2</v>
      </c>
      <c r="AC9" s="2">
        <f>Sheet9!AC18/Sheet9!AG18</f>
        <v>0</v>
      </c>
      <c r="AD9" s="2">
        <f>Sheet9!AD18/Sheet9!AG18</f>
        <v>0</v>
      </c>
      <c r="AE9" s="2">
        <f>Sheet9!AE18/Sheet9!AG18</f>
        <v>0</v>
      </c>
      <c r="AH9" s="9"/>
      <c r="AJ9" s="5">
        <v>12</v>
      </c>
      <c r="AK9" s="2">
        <f>Sheet9!AK18/Sheet9!AS18</f>
        <v>0</v>
      </c>
      <c r="AL9" s="13">
        <f>Sheet9!AL18/Sheet9!AS18</f>
        <v>0.54216867469879515</v>
      </c>
      <c r="AM9" s="2">
        <f>Sheet9!AM18/Sheet9!AS18</f>
        <v>0.44678714859437751</v>
      </c>
      <c r="AN9" s="2">
        <f>Sheet9!AN18/Sheet9!AS18</f>
        <v>1.104417670682731E-2</v>
      </c>
      <c r="AO9" s="2">
        <f>Sheet9!AO18/Sheet9!AS18</f>
        <v>0</v>
      </c>
      <c r="AP9" s="2">
        <f>Sheet9!AP18/Sheet9!AS18</f>
        <v>0</v>
      </c>
      <c r="AQ9" s="2">
        <f>Sheet9!AQ18/Sheet9!AS18</f>
        <v>0</v>
      </c>
      <c r="AS9" s="9"/>
      <c r="AU9" s="5">
        <v>12</v>
      </c>
      <c r="AV9" s="2">
        <f>Sheet9!AV18/Sheet9!BD18</f>
        <v>0</v>
      </c>
      <c r="AW9" s="13">
        <f>Sheet9!AW18/Sheet9!BD18</f>
        <v>0.61947791164658639</v>
      </c>
      <c r="AX9" s="2">
        <f>Sheet9!AX18/Sheet9!BD18</f>
        <v>0.38052208835341367</v>
      </c>
      <c r="AY9" s="2">
        <f>Sheet9!AY18/Sheet9!BD18</f>
        <v>0</v>
      </c>
      <c r="AZ9" s="2">
        <f>Sheet9!AZ18/Sheet9!BD18</f>
        <v>0</v>
      </c>
      <c r="BA9" s="2">
        <f>Sheet9!BA18/Sheet9!BD18</f>
        <v>0</v>
      </c>
      <c r="BB9" s="2">
        <f>Sheet9!BB18/Sheet9!BD18</f>
        <v>0</v>
      </c>
      <c r="BD9" s="9"/>
      <c r="BF9" s="5">
        <v>12</v>
      </c>
      <c r="BG9" s="2">
        <f>Sheet9!BG18/Sheet9!BN18</f>
        <v>0</v>
      </c>
      <c r="BH9" s="13">
        <f>Sheet9!BH18/Sheet9!BN18</f>
        <v>0.66265060240963858</v>
      </c>
      <c r="BI9" s="2">
        <f>Sheet9!BI18/Sheet9!BN18</f>
        <v>0.33734939759036142</v>
      </c>
      <c r="BJ9" s="2">
        <f>Sheet9!BJ18/Sheet9!BN18</f>
        <v>0</v>
      </c>
      <c r="BK9" s="2">
        <f>Sheet9!BK18/Sheet9!BN18</f>
        <v>0</v>
      </c>
      <c r="BL9" s="2">
        <f>Sheet9!BL18/Sheet9!BN18</f>
        <v>0</v>
      </c>
      <c r="BM9" s="2">
        <f>Sheet9!BM18/Sheet9!BN18</f>
        <v>0</v>
      </c>
      <c r="BN9" s="9"/>
      <c r="BP9" s="5">
        <v>12</v>
      </c>
      <c r="BQ9" s="2">
        <f>Sheet9!BQ18/Sheet9!BY18</f>
        <v>0</v>
      </c>
      <c r="BR9" s="13">
        <f>Sheet9!BR18/Sheet9!BY18</f>
        <v>0.70783132530120485</v>
      </c>
      <c r="BS9" s="2">
        <f>Sheet9!BS18/Sheet9!BY18</f>
        <v>0.29216867469879521</v>
      </c>
      <c r="BT9" s="2">
        <f>Sheet9!BT18/Sheet9!BY18</f>
        <v>0</v>
      </c>
      <c r="BU9" s="2">
        <f>Sheet9!BU18/Sheet9!BY18</f>
        <v>0</v>
      </c>
      <c r="BV9" s="2">
        <f>Sheet9!BV18/Sheet9!BY18</f>
        <v>0</v>
      </c>
      <c r="BW9" s="2">
        <f>Sheet9!BW18/Sheet9!BY18</f>
        <v>0</v>
      </c>
    </row>
    <row r="10" spans="1:75" s="5" customFormat="1" x14ac:dyDescent="0.25">
      <c r="B10" s="5">
        <v>8</v>
      </c>
      <c r="C10" s="2">
        <f>Sheet9!C19/Sheet9!K19</f>
        <v>0</v>
      </c>
      <c r="D10" s="2">
        <f>Sheet9!D19/Sheet9!K19</f>
        <v>0.1332518337408313</v>
      </c>
      <c r="E10" s="13">
        <f>Sheet9!E19/Sheet9!K19</f>
        <v>0.33496332518337407</v>
      </c>
      <c r="F10" s="2">
        <f>Sheet9!F19/Sheet9!K19</f>
        <v>0.29584352078239606</v>
      </c>
      <c r="G10" s="2">
        <f>Sheet9!G19/Sheet9!K19</f>
        <v>0.11980440097799511</v>
      </c>
      <c r="H10" s="2">
        <f>Sheet9!H19/Sheet9!K19</f>
        <v>5.5012224938875302E-2</v>
      </c>
      <c r="I10" s="2">
        <f>Sheet9!I19/Sheet9!K19</f>
        <v>6.1124694376528114E-2</v>
      </c>
      <c r="K10" s="9"/>
      <c r="M10" s="5">
        <v>8</v>
      </c>
      <c r="N10" s="2">
        <f>Sheet9!N19/Sheet9!V19</f>
        <v>0</v>
      </c>
      <c r="O10" s="2">
        <f>Sheet9!O19/Sheet9!V19</f>
        <v>8.8008800880088014E-2</v>
      </c>
      <c r="P10" s="13">
        <f>Sheet9!P19/Sheet9!V19</f>
        <v>0.43344334433443343</v>
      </c>
      <c r="Q10" s="2">
        <f>Sheet9!Q19/Sheet9!V19</f>
        <v>0.40154015401540155</v>
      </c>
      <c r="R10" s="2">
        <f>Sheet9!R19/Sheet9!V19</f>
        <v>5.1705170517051702E-2</v>
      </c>
      <c r="S10" s="2">
        <f>Sheet9!S19/Sheet9!V19</f>
        <v>1.65016501650165E-2</v>
      </c>
      <c r="T10" s="2">
        <f>Sheet9!T19/Sheet9!V19</f>
        <v>8.8008800880088004E-3</v>
      </c>
      <c r="V10" s="9"/>
      <c r="X10" s="5">
        <v>8</v>
      </c>
      <c r="Y10" s="2">
        <f>Sheet9!Y19/Sheet9!AG19</f>
        <v>0</v>
      </c>
      <c r="Z10" s="2">
        <f>Sheet9!Z19/Sheet9!AG19</f>
        <v>5.9313215400624349E-2</v>
      </c>
      <c r="AA10" s="13">
        <f>Sheet9!AA19/Sheet9!AG19</f>
        <v>0.55671175858480748</v>
      </c>
      <c r="AB10" s="2">
        <f>Sheet9!AB19/Sheet9!AG19</f>
        <v>0.35275754422476585</v>
      </c>
      <c r="AC10" s="2">
        <f>Sheet9!AC19/Sheet9!AG19</f>
        <v>3.2258064516129031E-2</v>
      </c>
      <c r="AD10" s="2">
        <f>Sheet9!AD19/Sheet9!AG19</f>
        <v>-1.0405827263267431E-3</v>
      </c>
      <c r="AE10" s="2">
        <f>Sheet9!AE19/Sheet9!AG19</f>
        <v>0</v>
      </c>
      <c r="AH10" s="9"/>
      <c r="AJ10" s="5">
        <v>8</v>
      </c>
      <c r="AK10" s="2">
        <f>Sheet9!AK19/Sheet9!AS19</f>
        <v>0</v>
      </c>
      <c r="AL10" s="2">
        <f>Sheet9!AL19/Sheet9!AS19</f>
        <v>3.268641470888662E-2</v>
      </c>
      <c r="AM10" s="13">
        <f>Sheet9!AM19/Sheet9!AS19</f>
        <v>0.65372829417773237</v>
      </c>
      <c r="AN10" s="2">
        <f>Sheet9!AN19/Sheet9!AS19</f>
        <v>0.31358529111338102</v>
      </c>
      <c r="AO10" s="2">
        <f>Sheet9!AO19/Sheet9!AS19</f>
        <v>0</v>
      </c>
      <c r="AP10" s="2">
        <f>Sheet9!AP19/Sheet9!AS19</f>
        <v>0</v>
      </c>
      <c r="AQ10" s="2">
        <f>Sheet9!AQ19/Sheet9!AS19</f>
        <v>0</v>
      </c>
      <c r="AS10" s="9"/>
      <c r="AU10" s="5">
        <v>8</v>
      </c>
      <c r="AV10" s="2">
        <f>Sheet9!AV19/Sheet9!BD19</f>
        <v>0</v>
      </c>
      <c r="AW10" s="2">
        <f>Sheet9!AW19/Sheet9!BD19</f>
        <v>9.1556459816887082E-3</v>
      </c>
      <c r="AX10" s="13">
        <f>Sheet9!AX19/Sheet9!BD19</f>
        <v>0.75890132248219733</v>
      </c>
      <c r="AY10" s="2">
        <f>Sheet9!AY19/Sheet9!BD19</f>
        <v>0.23194303153611392</v>
      </c>
      <c r="AZ10" s="2">
        <f>Sheet9!AZ19/Sheet9!BD19</f>
        <v>0</v>
      </c>
      <c r="BA10" s="2">
        <f>Sheet9!BA19/Sheet9!BD19</f>
        <v>0</v>
      </c>
      <c r="BB10" s="2">
        <f>Sheet9!BB19/Sheet9!BD19</f>
        <v>0</v>
      </c>
      <c r="BD10" s="9"/>
      <c r="BF10" s="5">
        <v>8</v>
      </c>
      <c r="BG10" s="2">
        <f>Sheet9!BG19/Sheet9!BN19</f>
        <v>0</v>
      </c>
      <c r="BH10" s="2">
        <f>Sheet9!BH19/Sheet9!BN19</f>
        <v>4.0567951318458417E-3</v>
      </c>
      <c r="BI10" s="13">
        <f>Sheet9!BI19/Sheet9!BN19</f>
        <v>0.83671399594320484</v>
      </c>
      <c r="BJ10" s="2">
        <f>Sheet9!BJ19/Sheet9!BN19</f>
        <v>0.15922920892494929</v>
      </c>
      <c r="BK10" s="2">
        <f>Sheet9!BK19/Sheet9!BN19</f>
        <v>0</v>
      </c>
      <c r="BL10" s="2">
        <f>Sheet9!BL19/Sheet9!BN19</f>
        <v>0</v>
      </c>
      <c r="BM10" s="2">
        <f>Sheet9!BM19/Sheet9!BN19</f>
        <v>0</v>
      </c>
      <c r="BN10" s="9"/>
      <c r="BP10" s="5">
        <v>8</v>
      </c>
      <c r="BQ10" s="2">
        <f>Sheet9!BQ19/Sheet9!BY19</f>
        <v>0</v>
      </c>
      <c r="BR10" s="2">
        <f>Sheet9!BR19/Sheet9!BY19</f>
        <v>5.0505050505050509E-3</v>
      </c>
      <c r="BS10" s="13">
        <f>Sheet9!BS19/Sheet9!BY19</f>
        <v>0.91919191919191923</v>
      </c>
      <c r="BT10" s="2">
        <f>Sheet9!BT19/Sheet9!BY19</f>
        <v>7.575757575757576E-2</v>
      </c>
      <c r="BU10" s="2">
        <f>Sheet9!BU19/Sheet9!BY19</f>
        <v>0</v>
      </c>
      <c r="BV10" s="2">
        <f>Sheet9!BV19/Sheet9!BY19</f>
        <v>0</v>
      </c>
      <c r="BW10" s="2">
        <f>Sheet9!BW19/Sheet9!BY19</f>
        <v>0</v>
      </c>
    </row>
    <row r="11" spans="1:75" s="5" customFormat="1" x14ac:dyDescent="0.25">
      <c r="B11" s="5">
        <v>4</v>
      </c>
      <c r="C11" s="2">
        <f>Sheet9!C20/Sheet9!K20</f>
        <v>0</v>
      </c>
      <c r="D11" s="2">
        <f>Sheet9!D20/Sheet9!K20</f>
        <v>7.4688796680497924E-2</v>
      </c>
      <c r="E11" s="2">
        <f>Sheet9!E20/Sheet9!K20</f>
        <v>0.16874135546334718</v>
      </c>
      <c r="F11" s="13">
        <f>Sheet9!F20/Sheet9!K20</f>
        <v>0.25726141078838172</v>
      </c>
      <c r="G11" s="2">
        <f>Sheet9!G20/Sheet9!K20</f>
        <v>0.21161825726141079</v>
      </c>
      <c r="H11" s="2">
        <f>Sheet9!H20/Sheet9!K20</f>
        <v>8.5753803596127248E-2</v>
      </c>
      <c r="I11" s="2">
        <f>Sheet9!I20/Sheet9!K20</f>
        <v>0.20193637621023514</v>
      </c>
      <c r="K11" s="9"/>
      <c r="M11" s="5">
        <v>4</v>
      </c>
      <c r="N11" s="2">
        <f>Sheet9!N20/Sheet9!V20</f>
        <v>0</v>
      </c>
      <c r="O11" s="2">
        <f>Sheet9!O20/Sheet9!V20</f>
        <v>2.1065675340768277E-2</v>
      </c>
      <c r="P11" s="2">
        <f>Sheet9!P20/Sheet9!V20</f>
        <v>0.23172242874845106</v>
      </c>
      <c r="Q11" s="13">
        <f>Sheet9!Q20/Sheet9!V20</f>
        <v>0.47335811648079307</v>
      </c>
      <c r="R11" s="2">
        <f>Sheet9!R20/Sheet9!V20</f>
        <v>0.20693928128872366</v>
      </c>
      <c r="S11" s="2">
        <f>Sheet9!S20/Sheet9!V20</f>
        <v>3.9653035935563817E-2</v>
      </c>
      <c r="T11" s="2">
        <f>Sheet9!T20/Sheet9!V20</f>
        <v>2.7261462205700124E-2</v>
      </c>
      <c r="V11" s="9"/>
      <c r="X11" s="5">
        <v>4</v>
      </c>
      <c r="Y11" s="2">
        <f>Sheet9!Y20/Sheet9!AG20</f>
        <v>0</v>
      </c>
      <c r="Z11" s="2">
        <f>Sheet9!Z20/Sheet9!AG20</f>
        <v>1.2106537530266344E-2</v>
      </c>
      <c r="AA11" s="2">
        <f>Sheet9!AA20/Sheet9!AG20</f>
        <v>0.15496368038740921</v>
      </c>
      <c r="AB11" s="13">
        <f>Sheet9!AB20/Sheet9!AG20</f>
        <v>0.64527845036319609</v>
      </c>
      <c r="AC11" s="2">
        <f>Sheet9!AC20/Sheet9!AG20</f>
        <v>0.16707021791767554</v>
      </c>
      <c r="AD11" s="2">
        <f>Sheet9!AD20/Sheet9!AG20</f>
        <v>3.2687651331719129E-2</v>
      </c>
      <c r="AE11" s="2">
        <f>Sheet9!AE20/Sheet9!AG20</f>
        <v>-1.2106537530266344E-2</v>
      </c>
      <c r="AH11" s="9"/>
      <c r="AJ11" s="5">
        <v>4</v>
      </c>
      <c r="AK11" s="2">
        <f>Sheet9!AK20/Sheet9!AS20</f>
        <v>0</v>
      </c>
      <c r="AL11" s="2">
        <f>Sheet9!AL20/Sheet9!AS20</f>
        <v>0</v>
      </c>
      <c r="AM11" s="2">
        <f>Sheet9!AM20/Sheet9!AS20</f>
        <v>0.10481927710843374</v>
      </c>
      <c r="AN11" s="13">
        <f>Sheet9!AN20/Sheet9!AS20</f>
        <v>0.78192771084337354</v>
      </c>
      <c r="AO11" s="2">
        <f>Sheet9!AO20/Sheet9!AS20</f>
        <v>0.13012048192771083</v>
      </c>
      <c r="AP11" s="2">
        <f>Sheet9!AP20/Sheet9!AS20</f>
        <v>-2.4096385542168677E-3</v>
      </c>
      <c r="AQ11" s="2">
        <f>Sheet9!AQ20/Sheet9!AS20</f>
        <v>-1.4457831325301205E-2</v>
      </c>
      <c r="AS11" s="9"/>
      <c r="AU11" s="5">
        <v>4</v>
      </c>
      <c r="AV11" s="2">
        <f>Sheet9!AV20/Sheet9!BD20</f>
        <v>0</v>
      </c>
      <c r="AW11" s="2">
        <f>Sheet9!AW20/Sheet9!BD20</f>
        <v>0</v>
      </c>
      <c r="AX11" s="2">
        <f>Sheet9!AX20/Sheet9!BD20</f>
        <v>6.1445783132530123E-2</v>
      </c>
      <c r="AY11" s="13">
        <f>Sheet9!AY20/Sheet9!BD20</f>
        <v>0.89518072289156625</v>
      </c>
      <c r="AZ11" s="2">
        <f>Sheet9!AZ20/Sheet9!BD20</f>
        <v>5.3012048192771083E-2</v>
      </c>
      <c r="BA11" s="2">
        <f>Sheet9!BA20/Sheet9!BD20</f>
        <v>-7.2289156626506026E-3</v>
      </c>
      <c r="BB11" s="2">
        <f>Sheet9!BB20/Sheet9!BD20</f>
        <v>-2.4096385542168677E-3</v>
      </c>
      <c r="BD11" s="9"/>
      <c r="BF11" s="5">
        <v>4</v>
      </c>
      <c r="BG11" s="2">
        <f>Sheet9!BG20/Sheet9!BN20</f>
        <v>0</v>
      </c>
      <c r="BH11" s="2">
        <f>Sheet9!BH20/Sheet9!BN20</f>
        <v>0</v>
      </c>
      <c r="BI11" s="2">
        <f>Sheet9!BI20/Sheet9!BN20</f>
        <v>1.6867469879518072E-2</v>
      </c>
      <c r="BJ11" s="13">
        <f>Sheet9!BJ20/Sheet9!BN20</f>
        <v>0.96987951807228912</v>
      </c>
      <c r="BK11" s="2">
        <f>Sheet9!BK20/Sheet9!BN20</f>
        <v>2.4096385542168676E-2</v>
      </c>
      <c r="BL11" s="2">
        <f>Sheet9!BL20/Sheet9!BN20</f>
        <v>-1.0843373493975903E-2</v>
      </c>
      <c r="BM11" s="2">
        <f>Sheet9!BM20/Sheet9!BN20</f>
        <v>0</v>
      </c>
      <c r="BN11" s="9"/>
      <c r="BP11" s="5">
        <v>4</v>
      </c>
      <c r="BQ11" s="2">
        <f>Sheet9!BQ20/Sheet9!BY20</f>
        <v>0</v>
      </c>
      <c r="BR11" s="2">
        <f>Sheet9!BR20/Sheet9!BY20</f>
        <v>0</v>
      </c>
      <c r="BS11" s="2">
        <f>Sheet9!BS20/Sheet9!BY20</f>
        <v>0</v>
      </c>
      <c r="BT11" s="13">
        <f>Sheet9!BT20/Sheet9!BY20</f>
        <v>1</v>
      </c>
      <c r="BU11" s="2">
        <f>Sheet9!BU20/Sheet9!BY20</f>
        <v>9.6385542168674707E-3</v>
      </c>
      <c r="BV11" s="2">
        <f>Sheet9!BV20/Sheet9!BY20</f>
        <v>-9.6385542168674707E-3</v>
      </c>
      <c r="BW11" s="2">
        <f>Sheet9!BW20/Sheet9!BY20</f>
        <v>0</v>
      </c>
    </row>
    <row r="12" spans="1:75" s="5" customFormat="1" x14ac:dyDescent="0.25">
      <c r="B12" s="5">
        <v>3</v>
      </c>
      <c r="C12" s="2">
        <f>Sheet9!C21/Sheet9!K21</f>
        <v>0</v>
      </c>
      <c r="D12" s="2">
        <f>Sheet9!D21/Sheet9!K21</f>
        <v>1.2084592145015106E-2</v>
      </c>
      <c r="E12" s="2">
        <f>Sheet9!E21/Sheet9!K21</f>
        <v>8.0563947633434038E-2</v>
      </c>
      <c r="F12" s="14">
        <f>Sheet9!F21/Sheet9!K21</f>
        <v>0.33534743202416917</v>
      </c>
      <c r="G12" s="13">
        <f>Sheet9!G21/Sheet9!K21</f>
        <v>0.29204431017119836</v>
      </c>
      <c r="H12" s="2">
        <f>Sheet9!H21/Sheet9!K21</f>
        <v>9.9697885196374625E-2</v>
      </c>
      <c r="I12" s="2">
        <f>Sheet9!I21/Sheet9!K21</f>
        <v>0.18026183282980865</v>
      </c>
      <c r="K12" s="9"/>
      <c r="M12" s="5">
        <v>3</v>
      </c>
      <c r="N12" s="2">
        <f>Sheet9!N21/Sheet9!V21</f>
        <v>0</v>
      </c>
      <c r="O12" s="2">
        <f>Sheet9!O21/Sheet9!V21</f>
        <v>0</v>
      </c>
      <c r="P12" s="2">
        <f>Sheet9!P21/Sheet9!V21</f>
        <v>1.6064257028112448E-2</v>
      </c>
      <c r="Q12" s="2">
        <f>Sheet9!Q21/Sheet9!V21</f>
        <v>0.48293172690763053</v>
      </c>
      <c r="R12" s="13">
        <f>Sheet9!R21/Sheet9!V21</f>
        <v>0.42670682730923692</v>
      </c>
      <c r="S12" s="2">
        <f>Sheet9!S21/Sheet9!V21</f>
        <v>0.12048192771084337</v>
      </c>
      <c r="T12" s="2">
        <f>Sheet9!T21/Sheet9!V21</f>
        <v>-4.6184738955823292E-2</v>
      </c>
      <c r="V12" s="9"/>
      <c r="X12" s="5">
        <v>3</v>
      </c>
      <c r="Y12" s="2">
        <f>Sheet9!Y21/Sheet9!AG21</f>
        <v>0</v>
      </c>
      <c r="Z12" s="2">
        <f>Sheet9!Z21/Sheet9!AG21</f>
        <v>0</v>
      </c>
      <c r="AA12" s="2">
        <f>Sheet9!AA21/Sheet9!AG21</f>
        <v>0</v>
      </c>
      <c r="AB12" s="2">
        <f>Sheet9!AB21/Sheet9!AG21</f>
        <v>0.49799196787148592</v>
      </c>
      <c r="AC12" s="13">
        <f>Sheet9!AC21/Sheet9!AG21</f>
        <v>0.50602409638554213</v>
      </c>
      <c r="AD12" s="2">
        <f>Sheet9!AD21/Sheet9!AG21</f>
        <v>6.3253012048192767E-2</v>
      </c>
      <c r="AE12" s="2">
        <f>Sheet9!AE21/Sheet9!AG21</f>
        <v>-6.7269076305220887E-2</v>
      </c>
      <c r="AH12" s="9"/>
      <c r="AJ12" s="5">
        <v>3</v>
      </c>
      <c r="AK12" s="2">
        <f>Sheet9!AK21/Sheet9!AS21</f>
        <v>0</v>
      </c>
      <c r="AL12" s="2">
        <f>Sheet9!AL21/Sheet9!AS21</f>
        <v>0</v>
      </c>
      <c r="AM12" s="2">
        <f>Sheet9!AM21/Sheet9!AS21</f>
        <v>0</v>
      </c>
      <c r="AN12" s="2">
        <f>Sheet9!AN21/Sheet9!AS21</f>
        <v>0.37951807228915663</v>
      </c>
      <c r="AO12" s="13">
        <f>Sheet9!AO21/Sheet9!AS21</f>
        <v>0.49899598393574296</v>
      </c>
      <c r="AP12" s="2">
        <f>Sheet9!AP21/Sheet9!AS21</f>
        <v>0.1676706827309237</v>
      </c>
      <c r="AQ12" s="2">
        <f>Sheet9!AQ21/Sheet9!AS21</f>
        <v>-4.6184738955823292E-2</v>
      </c>
      <c r="AS12" s="9"/>
      <c r="AU12" s="5">
        <v>3</v>
      </c>
      <c r="AV12" s="2">
        <f>Sheet9!AV21/Sheet9!BD21</f>
        <v>0</v>
      </c>
      <c r="AW12" s="2">
        <f>Sheet9!AW21/Sheet9!BD21</f>
        <v>0</v>
      </c>
      <c r="AX12" s="2">
        <f>Sheet9!AX21/Sheet9!BD21</f>
        <v>0</v>
      </c>
      <c r="AY12" s="2">
        <f>Sheet9!AY21/Sheet9!BD21</f>
        <v>0.30923694779116467</v>
      </c>
      <c r="AZ12" s="13">
        <f>Sheet9!AZ21/Sheet9!BD21</f>
        <v>0.44678714859437751</v>
      </c>
      <c r="BA12" s="2">
        <f>Sheet9!BA21/Sheet9!BD21</f>
        <v>0.26706827309236947</v>
      </c>
      <c r="BB12" s="2">
        <f>Sheet9!BB21/Sheet9!BD21</f>
        <v>-2.3092369477911646E-2</v>
      </c>
      <c r="BD12" s="9"/>
      <c r="BF12" s="5">
        <v>3</v>
      </c>
      <c r="BG12" s="2">
        <f>Sheet9!BG21/Sheet9!BN21</f>
        <v>0</v>
      </c>
      <c r="BH12" s="2">
        <f>Sheet9!BH21/Sheet9!BN21</f>
        <v>0</v>
      </c>
      <c r="BI12" s="2">
        <f>Sheet9!BI21/Sheet9!BN21</f>
        <v>0</v>
      </c>
      <c r="BJ12" s="2">
        <f>Sheet9!BJ21/Sheet9!BN21</f>
        <v>0.31927710843373491</v>
      </c>
      <c r="BK12" s="13">
        <f>Sheet9!BK21/Sheet9!BN21</f>
        <v>0.38855421686746988</v>
      </c>
      <c r="BL12" s="14">
        <f>Sheet9!BL21/Sheet9!BN21</f>
        <v>0.30823293172690763</v>
      </c>
      <c r="BM12" s="2">
        <f>Sheet9!BM21/Sheet9!BN21</f>
        <v>-1.6064257028112448E-2</v>
      </c>
      <c r="BN12" s="9"/>
      <c r="BP12" s="5">
        <v>3</v>
      </c>
      <c r="BQ12" s="2">
        <f>Sheet9!BQ21/Sheet9!BY21</f>
        <v>0</v>
      </c>
      <c r="BR12" s="2">
        <f>Sheet9!BR21/Sheet9!BY21</f>
        <v>0</v>
      </c>
      <c r="BS12" s="2">
        <f>Sheet9!BS21/Sheet9!BY21</f>
        <v>0</v>
      </c>
      <c r="BT12" s="2">
        <f>Sheet9!BT21/Sheet9!BY21</f>
        <v>0.25401606425702811</v>
      </c>
      <c r="BU12" s="13">
        <f>Sheet9!BU21/Sheet9!BY21</f>
        <v>0.36144578313253012</v>
      </c>
      <c r="BV12" s="14">
        <f>Sheet9!BV21/Sheet9!BY21</f>
        <v>0.38855421686746988</v>
      </c>
      <c r="BW12" s="2">
        <f>Sheet9!BW21/Sheet9!BY21</f>
        <v>-4.0160642570281121E-3</v>
      </c>
    </row>
    <row r="13" spans="1:75" s="5" customFormat="1" x14ac:dyDescent="0.25">
      <c r="B13" s="5">
        <v>2</v>
      </c>
      <c r="C13" s="2">
        <f>Sheet9!C22/Sheet9!K22</f>
        <v>0</v>
      </c>
      <c r="D13" s="2">
        <f>Sheet9!D22/Sheet9!K22</f>
        <v>4.9875311720698253E-3</v>
      </c>
      <c r="E13" s="2">
        <f>Sheet9!E22/Sheet9!K22</f>
        <v>2.9925187032418952E-2</v>
      </c>
      <c r="F13" s="2">
        <f>Sheet9!F22/Sheet9!K22</f>
        <v>7.2319201995012475E-2</v>
      </c>
      <c r="G13" s="2">
        <f>Sheet9!G22/Sheet9!K22</f>
        <v>0.23940149625935161</v>
      </c>
      <c r="H13" s="13">
        <f>Sheet9!H22/Sheet9!K22</f>
        <v>8.9775561097256859E-2</v>
      </c>
      <c r="I13" s="2">
        <f>Sheet9!I22/Sheet9!K22</f>
        <v>0.56359102244389025</v>
      </c>
      <c r="K13" s="9"/>
      <c r="M13" s="5">
        <v>2</v>
      </c>
      <c r="N13" s="2">
        <f>Sheet9!N22/Sheet9!V22</f>
        <v>0</v>
      </c>
      <c r="O13" s="2">
        <f>Sheet9!O22/Sheet9!V22</f>
        <v>4.9140049140049139E-3</v>
      </c>
      <c r="P13" s="2">
        <f>Sheet9!P22/Sheet9!V22</f>
        <v>4.9140049140049139E-3</v>
      </c>
      <c r="Q13" s="2">
        <f>Sheet9!Q22/Sheet9!V22</f>
        <v>4.4226044226044224E-2</v>
      </c>
      <c r="R13" s="2">
        <f>Sheet9!R22/Sheet9!V22</f>
        <v>0.24078624078624078</v>
      </c>
      <c r="S13" s="13">
        <f>Sheet9!S22/Sheet9!V22</f>
        <v>0.24570024570024571</v>
      </c>
      <c r="T13" s="14">
        <f>Sheet9!T22/Sheet9!V22</f>
        <v>0.45945945945945948</v>
      </c>
      <c r="V13" s="9"/>
      <c r="X13" s="5">
        <v>2</v>
      </c>
      <c r="Y13" s="2">
        <f>Sheet9!Y22/Sheet9!AG22</f>
        <v>0</v>
      </c>
      <c r="Z13" s="2">
        <f>Sheet9!Z22/Sheet9!AG22</f>
        <v>7.2992700729927005E-3</v>
      </c>
      <c r="AA13" s="2">
        <f>Sheet9!AA22/Sheet9!AG22</f>
        <v>9.7323600973236012E-3</v>
      </c>
      <c r="AB13" s="2">
        <f>Sheet9!AB22/Sheet9!AG22</f>
        <v>3.1630170316301706E-2</v>
      </c>
      <c r="AC13" s="2">
        <f>Sheet9!AC22/Sheet9!AG22</f>
        <v>0.24817518248175183</v>
      </c>
      <c r="AD13" s="13">
        <f>Sheet9!AD22/Sheet9!AG22</f>
        <v>0.25547445255474455</v>
      </c>
      <c r="AE13" s="2">
        <f>Sheet9!AE22/Sheet9!AG22</f>
        <v>0.44768856447688565</v>
      </c>
      <c r="AH13" s="9"/>
      <c r="AJ13" s="5">
        <v>2</v>
      </c>
      <c r="AK13" s="2">
        <f>Sheet9!AK22/Sheet9!AS22</f>
        <v>0</v>
      </c>
      <c r="AL13" s="2">
        <f>Sheet9!AL22/Sheet9!AS22</f>
        <v>0</v>
      </c>
      <c r="AM13" s="2">
        <f>Sheet9!AM22/Sheet9!AS22</f>
        <v>3.1026252983293555E-2</v>
      </c>
      <c r="AN13" s="2">
        <f>Sheet9!AN22/Sheet9!AS22</f>
        <v>3.3412887828162291E-2</v>
      </c>
      <c r="AO13" s="2">
        <f>Sheet9!AO22/Sheet9!AS22</f>
        <v>0.26252983293556087</v>
      </c>
      <c r="AP13" s="13">
        <f>Sheet9!AP22/Sheet9!AS22</f>
        <v>0.33174224343675418</v>
      </c>
      <c r="AQ13" s="2">
        <f>Sheet9!AQ22/Sheet9!AS22</f>
        <v>0.3412887828162291</v>
      </c>
      <c r="AS13" s="9"/>
      <c r="AU13" s="5">
        <v>2</v>
      </c>
      <c r="AV13" s="2">
        <f>Sheet9!AV22/Sheet9!BD22</f>
        <v>0</v>
      </c>
      <c r="AW13" s="2">
        <f>Sheet9!AW22/Sheet9!BD22</f>
        <v>0</v>
      </c>
      <c r="AX13" s="2">
        <f>Sheet9!AX22/Sheet9!BD22</f>
        <v>1.9093078758949882E-2</v>
      </c>
      <c r="AY13" s="2">
        <f>Sheet9!AY22/Sheet9!BD22</f>
        <v>5.2505966587112173E-2</v>
      </c>
      <c r="AZ13" s="2">
        <f>Sheet9!AZ22/Sheet9!BD22</f>
        <v>0.31026252983293556</v>
      </c>
      <c r="BA13" s="13">
        <f>Sheet9!BA22/Sheet9!BD22</f>
        <v>0.29832935560859186</v>
      </c>
      <c r="BB13" s="2">
        <f>Sheet9!BB22/Sheet9!BD22</f>
        <v>0.31980906921241048</v>
      </c>
      <c r="BD13" s="9"/>
      <c r="BF13" s="5">
        <v>2</v>
      </c>
      <c r="BG13" s="2">
        <f>Sheet9!BG22/Sheet9!BN22</f>
        <v>0</v>
      </c>
      <c r="BH13" s="2">
        <f>Sheet9!BH22/Sheet9!BN22</f>
        <v>0</v>
      </c>
      <c r="BI13" s="2">
        <f>Sheet9!BI22/Sheet9!BN22</f>
        <v>0</v>
      </c>
      <c r="BJ13" s="2">
        <f>Sheet9!BJ22/Sheet9!BN22</f>
        <v>6.9212410501193311E-2</v>
      </c>
      <c r="BK13" s="2">
        <f>Sheet9!BK22/Sheet9!BN22</f>
        <v>0.39140811455847258</v>
      </c>
      <c r="BL13" s="13">
        <f>Sheet9!BL22/Sheet9!BN22</f>
        <v>0.25775656324582341</v>
      </c>
      <c r="BM13" s="2">
        <f>Sheet9!BM22/Sheet9!BN22</f>
        <v>0.28162291169451076</v>
      </c>
      <c r="BN13" s="9"/>
      <c r="BP13" s="5">
        <v>2</v>
      </c>
      <c r="BQ13" s="2">
        <f>Sheet9!BQ22/Sheet9!BY22</f>
        <v>0</v>
      </c>
      <c r="BR13" s="2">
        <f>Sheet9!BR22/Sheet9!BY22</f>
        <v>0</v>
      </c>
      <c r="BS13" s="2">
        <f>Sheet9!BS22/Sheet9!BY22</f>
        <v>0</v>
      </c>
      <c r="BT13" s="2">
        <f>Sheet9!BT22/Sheet9!BY22</f>
        <v>6.4439140811455853E-2</v>
      </c>
      <c r="BU13" s="2">
        <f>Sheet9!BU22/Sheet9!BY22</f>
        <v>0.40334128878281622</v>
      </c>
      <c r="BV13" s="13">
        <f>Sheet9!BV22/Sheet9!BY22</f>
        <v>0.25536992840095463</v>
      </c>
      <c r="BW13" s="2">
        <f>Sheet9!BW22/Sheet9!BY22</f>
        <v>0.27684964200477324</v>
      </c>
    </row>
    <row r="14" spans="1:75" s="5" customFormat="1" x14ac:dyDescent="0.25">
      <c r="B14" s="5">
        <v>1</v>
      </c>
      <c r="C14" s="2">
        <f>Sheet9!C23/Sheet9!K23</f>
        <v>0</v>
      </c>
      <c r="D14" s="2">
        <f>Sheet9!D23/Sheet9!K23</f>
        <v>0</v>
      </c>
      <c r="E14" s="2">
        <f>Sheet9!E23/Sheet9!K23</f>
        <v>0</v>
      </c>
      <c r="F14" s="2">
        <f>Sheet9!F23/Sheet9!K23</f>
        <v>0</v>
      </c>
      <c r="G14" s="2">
        <f>Sheet9!G23/Sheet9!K23</f>
        <v>0.20582329317269077</v>
      </c>
      <c r="H14" s="2">
        <f>Sheet9!H23/Sheet9!K23</f>
        <v>0.12550200803212852</v>
      </c>
      <c r="I14" s="13">
        <f>Sheet9!I23/Sheet9!K23</f>
        <v>0.66867469879518071</v>
      </c>
      <c r="K14" s="9"/>
      <c r="M14" s="5">
        <v>1</v>
      </c>
      <c r="N14" s="2">
        <f>Sheet9!N23/Sheet9!V23</f>
        <v>0</v>
      </c>
      <c r="O14" s="2">
        <f>Sheet9!O23/Sheet9!V23</f>
        <v>0</v>
      </c>
      <c r="P14" s="2">
        <f>Sheet9!P23/Sheet9!V23</f>
        <v>0</v>
      </c>
      <c r="Q14" s="2">
        <f>Sheet9!Q23/Sheet9!V23</f>
        <v>0</v>
      </c>
      <c r="R14" s="2">
        <f>Sheet9!R23/Sheet9!V23</f>
        <v>8.0321285140562249E-2</v>
      </c>
      <c r="S14" s="2">
        <f>Sheet9!S23/Sheet9!V23</f>
        <v>0.22991967871485944</v>
      </c>
      <c r="T14" s="13">
        <f>Sheet9!T23/Sheet9!V23</f>
        <v>0.68975903614457834</v>
      </c>
      <c r="V14" s="9"/>
      <c r="X14" s="5">
        <v>1</v>
      </c>
      <c r="Y14" s="2">
        <f>Sheet9!Y23/Sheet9!AG23</f>
        <v>0</v>
      </c>
      <c r="Z14" s="2">
        <f>Sheet9!Z23/Sheet9!AG23</f>
        <v>0</v>
      </c>
      <c r="AA14" s="2">
        <f>Sheet9!AA23/Sheet9!AG23</f>
        <v>0</v>
      </c>
      <c r="AB14" s="2">
        <f>Sheet9!AB23/Sheet9!AG23</f>
        <v>0</v>
      </c>
      <c r="AC14" s="2">
        <f>Sheet9!AC23/Sheet9!AG23</f>
        <v>5.6224899598393573E-2</v>
      </c>
      <c r="AD14" s="2">
        <f>Sheet9!AD23/Sheet9!AG23</f>
        <v>2.3092369477911646E-2</v>
      </c>
      <c r="AE14" s="13">
        <f>Sheet9!AE23/Sheet9!AG23</f>
        <v>0.92068273092369479</v>
      </c>
      <c r="AH14" s="9"/>
      <c r="AJ14" s="5">
        <v>1</v>
      </c>
      <c r="AK14" s="2">
        <f>Sheet9!AK23/Sheet9!AS23</f>
        <v>0</v>
      </c>
      <c r="AL14" s="2">
        <f>Sheet9!AL23/Sheet9!AS23</f>
        <v>0</v>
      </c>
      <c r="AM14" s="2">
        <f>Sheet9!AM23/Sheet9!AS23</f>
        <v>0</v>
      </c>
      <c r="AN14" s="2">
        <f>Sheet9!AN23/Sheet9!AS23</f>
        <v>0</v>
      </c>
      <c r="AO14" s="2">
        <f>Sheet9!AO23/Sheet9!AS23</f>
        <v>9.2369477911646583E-2</v>
      </c>
      <c r="AP14" s="2">
        <f>Sheet9!AP23/Sheet9!AS23</f>
        <v>0</v>
      </c>
      <c r="AQ14" s="13">
        <f>Sheet9!AQ23/Sheet9!AS23</f>
        <v>0.90763052208835338</v>
      </c>
      <c r="AS14" s="9"/>
      <c r="AU14" s="5">
        <v>1</v>
      </c>
      <c r="AV14" s="2">
        <f>Sheet9!AV23/Sheet9!BD23</f>
        <v>0</v>
      </c>
      <c r="AW14" s="2">
        <f>Sheet9!AW23/Sheet9!BD23</f>
        <v>0</v>
      </c>
      <c r="AX14" s="2">
        <f>Sheet9!AX23/Sheet9!BD23</f>
        <v>0</v>
      </c>
      <c r="AY14" s="2">
        <f>Sheet9!AY23/Sheet9!BD23</f>
        <v>0</v>
      </c>
      <c r="AZ14" s="2">
        <f>Sheet9!AZ23/Sheet9!BD23</f>
        <v>0.15060240963855423</v>
      </c>
      <c r="BA14" s="2">
        <f>Sheet9!BA23/Sheet9!BD23</f>
        <v>-2.2088353413654619E-2</v>
      </c>
      <c r="BB14" s="13">
        <f>Sheet9!BB23/Sheet9!BD23</f>
        <v>0.87148594377510036</v>
      </c>
      <c r="BD14" s="9"/>
      <c r="BF14" s="5">
        <v>1</v>
      </c>
      <c r="BG14" s="2">
        <f>Sheet9!BG23/Sheet9!BN23</f>
        <v>0</v>
      </c>
      <c r="BH14" s="2">
        <f>Sheet9!BH23/Sheet9!BN23</f>
        <v>0</v>
      </c>
      <c r="BI14" s="2">
        <f>Sheet9!BI23/Sheet9!BN23</f>
        <v>0</v>
      </c>
      <c r="BJ14" s="2">
        <f>Sheet9!BJ23/Sheet9!BN23</f>
        <v>0</v>
      </c>
      <c r="BK14" s="2">
        <f>Sheet9!BK23/Sheet9!BN23</f>
        <v>0.19176706827309237</v>
      </c>
      <c r="BL14" s="2">
        <f>Sheet9!BL23/Sheet9!BN23</f>
        <v>-1.7068273092369479E-2</v>
      </c>
      <c r="BM14" s="13">
        <f>Sheet9!BM23/Sheet9!BN23</f>
        <v>0.82530120481927716</v>
      </c>
      <c r="BN14" s="9"/>
      <c r="BP14" s="5">
        <v>1</v>
      </c>
      <c r="BQ14" s="2">
        <f>Sheet9!BQ23/Sheet9!BY23</f>
        <v>0</v>
      </c>
      <c r="BR14" s="2">
        <f>Sheet9!BR23/Sheet9!BY23</f>
        <v>0</v>
      </c>
      <c r="BS14" s="2">
        <f>Sheet9!BS23/Sheet9!BY23</f>
        <v>0</v>
      </c>
      <c r="BT14" s="2">
        <f>Sheet9!BT23/Sheet9!BY23</f>
        <v>0</v>
      </c>
      <c r="BU14" s="2">
        <f>Sheet9!BU23/Sheet9!BY23</f>
        <v>0.15562248995983935</v>
      </c>
      <c r="BV14" s="2">
        <f>Sheet9!BV23/Sheet9!BY23</f>
        <v>-2.0080321285140562E-2</v>
      </c>
      <c r="BW14" s="13">
        <f>Sheet9!BW23/Sheet9!BY23</f>
        <v>0.86445783132530118</v>
      </c>
    </row>
    <row r="15" spans="1:75" x14ac:dyDescent="0.25">
      <c r="C15" s="3"/>
      <c r="D15" s="3">
        <f>SUM(D9,O9,Z9,AL9,AW9,BH9,BR9)/7</f>
        <v>0.60986804360298341</v>
      </c>
      <c r="E15" s="3"/>
      <c r="F15" s="3"/>
      <c r="G15" s="3"/>
      <c r="H15" s="3"/>
      <c r="I15" s="3"/>
      <c r="J15" s="3"/>
      <c r="K15" s="8"/>
      <c r="V15" s="8"/>
      <c r="AH15" s="8"/>
      <c r="AS15" s="8"/>
      <c r="BD15" s="8"/>
      <c r="BN15" s="8"/>
    </row>
    <row r="16" spans="1:75" x14ac:dyDescent="0.25">
      <c r="B16" t="s">
        <v>3</v>
      </c>
      <c r="C16" s="4">
        <f xml:space="preserve"> SUM(C8,D9,E10,F11,G12,H13,I14)/7</f>
        <v>0.45082450212439046</v>
      </c>
      <c r="E16" s="3">
        <f>SUM(E10,P10,AA10,AM10,AX10,BI10,BS10)/7</f>
        <v>0.64195056569966702</v>
      </c>
      <c r="F16" s="3">
        <f>SUM(F11,D9,E10)/SUM(G12,H13,I14)</f>
        <v>1.0521491269965753</v>
      </c>
      <c r="G16" s="3"/>
      <c r="H16" s="3"/>
      <c r="I16" s="3"/>
      <c r="J16" s="3"/>
      <c r="K16" s="8"/>
      <c r="M16" t="s">
        <v>3</v>
      </c>
      <c r="N16" s="4">
        <f xml:space="preserve"> SUM(N8,O9,P10,Q11,R12,S13,T14)/7</f>
        <v>0.55248016346663953</v>
      </c>
      <c r="V16" s="8"/>
      <c r="X16" t="s">
        <v>3</v>
      </c>
      <c r="Y16" s="4">
        <f xml:space="preserve"> SUM(Y8,Z9,AA10,AB11,AC12,AD13,AE14)/7</f>
        <v>0.64423907097773048</v>
      </c>
      <c r="AH16" s="8"/>
      <c r="AJ16" t="s">
        <v>3</v>
      </c>
      <c r="AK16" s="4">
        <f xml:space="preserve"> SUM(AK8,AL9,AM10,AN11,AO12,AP13,AQ14)/7</f>
        <v>0.67374191845439313</v>
      </c>
      <c r="AS16" s="8"/>
      <c r="AU16" t="s">
        <v>3</v>
      </c>
      <c r="AV16" s="4">
        <f xml:space="preserve"> SUM(AV8,AW9,AX10,AY11,AZ12,BA13,BB14)/7</f>
        <v>0.69859462928548854</v>
      </c>
      <c r="BD16" s="8"/>
      <c r="BF16" t="s">
        <v>3</v>
      </c>
      <c r="BG16" s="4">
        <f xml:space="preserve"> SUM(BG8,BH9,BI10,BJ11,BK12,BL13,BM14)/7</f>
        <v>0.70583658590824327</v>
      </c>
      <c r="BN16" s="8"/>
      <c r="BP16" t="s">
        <v>3</v>
      </c>
      <c r="BQ16" s="4">
        <f xml:space="preserve"> SUM(BQ8,BR9,BS10,BT11,BU12,BV13,BW14)/7</f>
        <v>0.72975668390741555</v>
      </c>
    </row>
    <row r="17" spans="1:75" x14ac:dyDescent="0.25">
      <c r="B17" t="s">
        <v>4</v>
      </c>
      <c r="C17" s="4">
        <f>SUM(E11:G11,C8,C9:E9,D10:F10,F12:H12,G13:I13,H14:I14)/7</f>
        <v>0.79424143155053561</v>
      </c>
      <c r="E17" s="3">
        <f>SUM(H13,S13,AD13,AP13,BA13,BL13,BV13)/7</f>
        <v>0.24773547857776729</v>
      </c>
      <c r="F17" s="3">
        <f>SUM(F11,Q11,AB11,AN11,AY11,BJ11,BT11)/7</f>
        <v>0.7175551327770856</v>
      </c>
      <c r="G17" s="3"/>
      <c r="H17" s="3"/>
      <c r="I17" s="3"/>
      <c r="J17" s="3"/>
      <c r="K17" s="8"/>
      <c r="M17" t="s">
        <v>4</v>
      </c>
      <c r="N17" s="4">
        <f>SUM(P11:R11,N8,N9:P9,O10:Q10,Q12:S12,R13:T13,S14:T14)/7</f>
        <v>0.94102613875603291</v>
      </c>
      <c r="V17" s="8"/>
      <c r="X17" t="s">
        <v>4</v>
      </c>
      <c r="Y17" s="4">
        <f>SUM(AA11:AC11,Y8,Y9:AA9,Z10:AB10,AB12:AD12,AC13:AE13,AD14:AE14)/7</f>
        <v>0.98062009955913576</v>
      </c>
      <c r="AH17" s="8"/>
      <c r="AJ17" t="s">
        <v>4</v>
      </c>
      <c r="AK17" s="4">
        <f>SUM(AM11:AO11,AK8,AK9:AM9,AL10:AN10,AN12:AP12,AO13:AQ13,AP14:AQ14)/7</f>
        <v>0.98502848762934458</v>
      </c>
      <c r="AS17" s="8"/>
      <c r="AU17" t="s">
        <v>4</v>
      </c>
      <c r="AV17" s="4">
        <f>SUM(AX11:AZ11,AV8,AV9:AX9,AW10:AY10,AY12:BA12,AZ13:BB13,BA14:BB14)/7</f>
        <v>0.97293278124430904</v>
      </c>
      <c r="BD17" s="8"/>
      <c r="BF17" t="s">
        <v>4</v>
      </c>
      <c r="BG17" s="4">
        <f>SUM(BI11:BK11,BG8,BG9:BI9,BH10:BJ10,BJ12:BL12,BK13:BM13,BL14:BM14)/7</f>
        <v>0.96656116453540031</v>
      </c>
      <c r="BN17" s="8"/>
      <c r="BP17" t="s">
        <v>4</v>
      </c>
      <c r="BQ17" s="4">
        <f>SUM(BS11:BU11,BQ8,BQ9:BS9,BR10:BT10,BT12:BV12,BU13:BW13,BV14:BW14)/7</f>
        <v>0.97051328395751424</v>
      </c>
    </row>
    <row r="18" spans="1:75" x14ac:dyDescent="0.25">
      <c r="B18" t="s">
        <v>5</v>
      </c>
      <c r="C18" s="4">
        <f>SUM(C8:E8,C9:F9,C10:G10,D11:H11,E12:I12,F13:I13,G14:I14)/7</f>
        <v>0.93307367707234068</v>
      </c>
      <c r="E18" s="3">
        <f>SUM(D8:I8,E9:I9,F10:I10,G11:I11,H12:I12,I13)/SUM(C9:C14,D10:D14,E11:E14,F12:F14,G13:G14,H14)</f>
        <v>1.5928324511595318</v>
      </c>
      <c r="F18" s="3"/>
      <c r="G18" s="3">
        <f>SUM(G12,R12,AC12,AO12,AZ12,BK12,BU12)/7</f>
        <v>0.41722262377087116</v>
      </c>
      <c r="H18" s="3"/>
      <c r="I18" s="3"/>
      <c r="J18" s="3"/>
      <c r="K18" s="8"/>
      <c r="M18" t="s">
        <v>5</v>
      </c>
      <c r="N18" s="4">
        <f>SUM(N8:P8,N9:Q9,N10:R10,O11:S11,P12:T12,Q13:T13,R14:T14)/7</f>
        <v>0.98850510122237689</v>
      </c>
      <c r="V18" s="8"/>
      <c r="X18" t="s">
        <v>5</v>
      </c>
      <c r="Y18" s="4">
        <f>SUM(Y8:AA8,Y9:AB9,Y10:AC10,Z11:AD11,AA12:AE12,AB13:AE13,AC14:AE14)/7</f>
        <v>0.9994450700123253</v>
      </c>
      <c r="AH18" s="8"/>
      <c r="AJ18" t="s">
        <v>5</v>
      </c>
      <c r="AK18" s="4">
        <f>SUM(AK8:AM8,AK9:AN9,AK10:AO10,AL11:AP11,AM12:AQ12,AN13:AQ13,AO14:AQ14)/7</f>
        <v>0.99763308262028705</v>
      </c>
      <c r="AS18" s="8"/>
      <c r="AU18" t="s">
        <v>5</v>
      </c>
      <c r="AV18" s="4">
        <f>SUM(AV8:AX8,AV9:AY9,AV10:AZ10,AW11:BA11,AX12:BB12,AY13:BB13,AZ14:BB14)/7</f>
        <v>0.99761665139932398</v>
      </c>
      <c r="BD18" s="8"/>
      <c r="BF18" t="s">
        <v>5</v>
      </c>
      <c r="BG18" s="4">
        <f>SUM(BG8:BI8,BG9:BJ9,BG10:BK10,BH11:BL11,BI12:BM12,BJ13:BM13,BK14:BM14)/7</f>
        <v>0.99999999999999978</v>
      </c>
      <c r="BN18" s="8"/>
      <c r="BP18" t="s">
        <v>5</v>
      </c>
      <c r="BQ18" s="4">
        <f>SUM(BQ8:BS8,BQ9:BT9,BQ10:BU10,BR11:BV11,BS12:BW12,BT13:BW13,BU14:BW14)/7</f>
        <v>0.99999999999999989</v>
      </c>
    </row>
    <row r="19" spans="1:75" x14ac:dyDescent="0.25">
      <c r="B19" t="s">
        <v>25</v>
      </c>
      <c r="C19" s="4">
        <f>SUM(F8:I8,G9:I9,H10:I10,I11,C11,C12:D12,C13:E13,C14:F14)/7</f>
        <v>6.6926322927659487E-2</v>
      </c>
      <c r="E19" s="3"/>
      <c r="F19" s="3"/>
      <c r="G19" s="3"/>
      <c r="H19" s="3">
        <f>SUM(H13,S13,AD13,AP13,BA13,BL13,BV13)/7</f>
        <v>0.24773547857776729</v>
      </c>
      <c r="I19" s="3"/>
      <c r="J19" s="3"/>
      <c r="K19" s="8"/>
      <c r="M19" t="s">
        <v>25</v>
      </c>
      <c r="N19" s="4">
        <f>SUM(Q8:T8,R9:T9,S10:T10,T11,N11,N12:O12,N13:P13,N14:Q14)/7</f>
        <v>1.1494898777623108E-2</v>
      </c>
      <c r="V19" s="8"/>
      <c r="X19" t="s">
        <v>25</v>
      </c>
      <c r="Y19" s="4">
        <f>SUM(AB8:AE8,AC9:AE9,AD10:AE10,AE11,Y11,Y12:Z12,Y13:AA13,Y14:AB14)/7</f>
        <v>5.5492998767474495E-4</v>
      </c>
      <c r="AH19" s="8"/>
      <c r="AJ19" t="s">
        <v>25</v>
      </c>
      <c r="AK19" s="4">
        <f>SUM(AN8:AQ8,AO9:AQ9,AP10:AQ10,AQ11,AK11,AK12:AL12,AK13:AM13,AK14:AN14)/7</f>
        <v>2.3669173797131924E-3</v>
      </c>
      <c r="AS19" s="8"/>
      <c r="AU19" t="s">
        <v>25</v>
      </c>
      <c r="AV19" s="4">
        <f>SUM(AY8:BB8,AZ9:BB9,BA10:BB10,BB11,AV11,AV12:AW12,AV13:AX13,AV14:AY14)/7</f>
        <v>2.3833486006761447E-3</v>
      </c>
      <c r="BD19" s="8"/>
      <c r="BF19" t="s">
        <v>25</v>
      </c>
      <c r="BG19" s="4">
        <f>SUM(BJ8:BM8,BK9:BM9,BL10:BM10,BM11,BG11,BG12:BH12,BG13:BI13,BG14:BJ14)/7</f>
        <v>0</v>
      </c>
      <c r="BN19" s="8"/>
      <c r="BP19" t="s">
        <v>25</v>
      </c>
      <c r="BQ19" s="4">
        <f>SUM(BT8:BW8,BU9:BW9,BV10:BW10,BW11,BQ11,BQ12:BR12,BQ13:BS13,BQ14:BT14)/7</f>
        <v>0</v>
      </c>
    </row>
    <row r="20" spans="1:75" x14ac:dyDescent="0.25">
      <c r="I20" s="3">
        <f>SUM(I14,T14,AE14,AQ14,BB14,BM14,BW14)/7</f>
        <v>0.82114170969592659</v>
      </c>
      <c r="K20" s="8"/>
      <c r="V20" s="8"/>
      <c r="AH20" s="8"/>
      <c r="AS20" s="8"/>
      <c r="BD20" s="8"/>
      <c r="BN20" s="8"/>
    </row>
    <row r="21" spans="1:75" s="6" customFormat="1" x14ac:dyDescent="0.25">
      <c r="A21" s="6" t="s">
        <v>18</v>
      </c>
      <c r="K21" s="10"/>
      <c r="V21" s="10"/>
      <c r="AH21" s="10"/>
      <c r="AS21" s="10"/>
      <c r="BD21" s="10"/>
      <c r="BN21" s="10"/>
    </row>
    <row r="22" spans="1:75" s="6" customFormat="1" x14ac:dyDescent="0.25">
      <c r="A22" s="17"/>
      <c r="B22" s="6" t="s">
        <v>1</v>
      </c>
      <c r="K22" s="10"/>
      <c r="L22" s="17"/>
      <c r="M22" s="6" t="s">
        <v>1</v>
      </c>
      <c r="V22" s="10"/>
      <c r="W22" s="17"/>
      <c r="X22" s="6" t="s">
        <v>1</v>
      </c>
      <c r="AH22" s="10"/>
      <c r="AI22" s="17"/>
      <c r="AJ22" s="6" t="s">
        <v>1</v>
      </c>
      <c r="AS22" s="10"/>
      <c r="AT22" s="17"/>
      <c r="AU22" s="6" t="s">
        <v>1</v>
      </c>
      <c r="BD22" s="10"/>
      <c r="BE22" s="17"/>
      <c r="BF22" s="6" t="s">
        <v>1</v>
      </c>
      <c r="BN22" s="10"/>
      <c r="BO22" s="17"/>
      <c r="BP22" s="6" t="s">
        <v>1</v>
      </c>
    </row>
    <row r="23" spans="1:75" s="6" customFormat="1" x14ac:dyDescent="0.25">
      <c r="A23" s="6" t="s">
        <v>0</v>
      </c>
      <c r="B23" s="16"/>
      <c r="C23" s="6" t="s">
        <v>2</v>
      </c>
      <c r="D23" s="6">
        <v>12</v>
      </c>
      <c r="E23" s="6">
        <v>8</v>
      </c>
      <c r="F23" s="6">
        <v>4</v>
      </c>
      <c r="G23" s="6">
        <v>3</v>
      </c>
      <c r="H23" s="6">
        <v>2</v>
      </c>
      <c r="I23" s="6">
        <v>1</v>
      </c>
      <c r="K23" s="10"/>
      <c r="L23" s="6" t="s">
        <v>0</v>
      </c>
      <c r="M23" s="16"/>
      <c r="N23" s="6" t="s">
        <v>2</v>
      </c>
      <c r="O23" s="6">
        <v>12</v>
      </c>
      <c r="P23" s="6">
        <v>8</v>
      </c>
      <c r="Q23" s="6">
        <v>4</v>
      </c>
      <c r="R23" s="6">
        <v>3</v>
      </c>
      <c r="S23" s="6">
        <v>2</v>
      </c>
      <c r="T23" s="6">
        <v>1</v>
      </c>
      <c r="V23" s="10"/>
      <c r="W23" s="6" t="s">
        <v>0</v>
      </c>
      <c r="X23" s="16"/>
      <c r="Y23" s="6" t="s">
        <v>2</v>
      </c>
      <c r="Z23" s="7">
        <v>12</v>
      </c>
      <c r="AA23" s="7">
        <v>8</v>
      </c>
      <c r="AB23" s="7">
        <v>4</v>
      </c>
      <c r="AC23" s="7">
        <v>3</v>
      </c>
      <c r="AD23" s="7">
        <v>2</v>
      </c>
      <c r="AE23" s="7">
        <v>1</v>
      </c>
      <c r="AF23" s="7"/>
      <c r="AH23" s="10"/>
      <c r="AI23" s="6" t="s">
        <v>0</v>
      </c>
      <c r="AJ23" s="16"/>
      <c r="AK23" s="6" t="s">
        <v>2</v>
      </c>
      <c r="AL23" s="6">
        <v>12</v>
      </c>
      <c r="AM23" s="6">
        <v>8</v>
      </c>
      <c r="AN23" s="6">
        <v>4</v>
      </c>
      <c r="AO23" s="6">
        <v>3</v>
      </c>
      <c r="AP23" s="6">
        <v>2</v>
      </c>
      <c r="AQ23" s="6">
        <v>1</v>
      </c>
      <c r="AS23" s="10"/>
      <c r="AT23" s="6" t="s">
        <v>0</v>
      </c>
      <c r="AU23" s="16"/>
      <c r="AV23" s="6" t="s">
        <v>2</v>
      </c>
      <c r="AW23" s="6">
        <v>12</v>
      </c>
      <c r="AX23" s="6">
        <v>8</v>
      </c>
      <c r="AY23" s="6">
        <v>4</v>
      </c>
      <c r="AZ23" s="6">
        <v>3</v>
      </c>
      <c r="BA23" s="6">
        <v>2</v>
      </c>
      <c r="BB23" s="6">
        <v>1</v>
      </c>
      <c r="BD23" s="10"/>
      <c r="BE23" s="6" t="s">
        <v>0</v>
      </c>
      <c r="BF23" s="16"/>
      <c r="BG23" s="6" t="s">
        <v>2</v>
      </c>
      <c r="BH23" s="6">
        <v>12</v>
      </c>
      <c r="BI23" s="6">
        <v>8</v>
      </c>
      <c r="BJ23" s="6">
        <v>4</v>
      </c>
      <c r="BK23" s="6">
        <v>3</v>
      </c>
      <c r="BL23" s="6">
        <v>2</v>
      </c>
      <c r="BM23" s="6">
        <v>1</v>
      </c>
      <c r="BN23" s="10"/>
      <c r="BO23" s="6" t="s">
        <v>0</v>
      </c>
      <c r="BP23" s="16"/>
      <c r="BQ23" s="6" t="s">
        <v>2</v>
      </c>
      <c r="BR23" s="6">
        <v>12</v>
      </c>
      <c r="BS23" s="6">
        <v>8</v>
      </c>
      <c r="BT23" s="6">
        <v>4</v>
      </c>
      <c r="BU23" s="6">
        <v>3</v>
      </c>
      <c r="BV23" s="6">
        <v>2</v>
      </c>
      <c r="BW23" s="6">
        <v>1</v>
      </c>
    </row>
    <row r="24" spans="1:75" s="6" customFormat="1" x14ac:dyDescent="0.25">
      <c r="B24" s="6" t="s">
        <v>2</v>
      </c>
      <c r="C24" s="13">
        <f>Sheet9!C29/Sheet9!K29</f>
        <v>0.84</v>
      </c>
      <c r="D24" s="2">
        <f>Sheet9!D29/Sheet9!K29</f>
        <v>0.126</v>
      </c>
      <c r="E24" s="2">
        <f>Sheet9!E29/Sheet9!K29</f>
        <v>5.3999999999999999E-2</v>
      </c>
      <c r="F24" s="2">
        <f>Sheet9!F29/Sheet9!K29</f>
        <v>-6.0000000000000001E-3</v>
      </c>
      <c r="G24" s="2">
        <f>Sheet9!G29/Sheet9!K29</f>
        <v>-4.0000000000000001E-3</v>
      </c>
      <c r="H24" s="2">
        <f>Sheet9!H29/Sheet9!K29</f>
        <v>-0.01</v>
      </c>
      <c r="I24" s="2">
        <f>Sheet9!I29/Sheet9!K29</f>
        <v>0</v>
      </c>
      <c r="K24" s="10"/>
      <c r="M24" s="6" t="s">
        <v>2</v>
      </c>
      <c r="N24" s="13">
        <f>Sheet9!N29/Sheet9!V29</f>
        <v>0.95180722891566261</v>
      </c>
      <c r="O24" s="2">
        <f>Sheet9!O29/Sheet9!V29</f>
        <v>4.8192771084337352E-2</v>
      </c>
      <c r="P24" s="2">
        <f>Sheet9!P29/Sheet9!V29</f>
        <v>0</v>
      </c>
      <c r="Q24" s="2">
        <f>Sheet9!Q29/Sheet9!V29</f>
        <v>0</v>
      </c>
      <c r="R24" s="2">
        <f>Sheet9!R29/Sheet9!V29</f>
        <v>0</v>
      </c>
      <c r="S24" s="2">
        <f>Sheet9!S29/Sheet9!V29</f>
        <v>0</v>
      </c>
      <c r="T24" s="2">
        <f>Sheet9!T29/Sheet9!V29</f>
        <v>0</v>
      </c>
      <c r="V24" s="10"/>
      <c r="X24" s="6" t="s">
        <v>2</v>
      </c>
      <c r="Y24" s="13">
        <f>Sheet9!Y29/Sheet9!AG29</f>
        <v>1</v>
      </c>
      <c r="Z24" s="2">
        <f>Sheet9!Z29/Sheet9!AG29</f>
        <v>0</v>
      </c>
      <c r="AA24" s="2">
        <f>Sheet9!AA29/Sheet9!AG29</f>
        <v>0</v>
      </c>
      <c r="AB24" s="2">
        <f>Sheet9!AB29/Sheet9!AG29</f>
        <v>0</v>
      </c>
      <c r="AC24" s="2">
        <f>Sheet9!AC29/Sheet9!AG29</f>
        <v>0</v>
      </c>
      <c r="AD24" s="2">
        <f>Sheet9!AD29/Sheet9!AG29</f>
        <v>0</v>
      </c>
      <c r="AE24" s="2">
        <f>Sheet9!AE29/Sheet9!AG29</f>
        <v>0</v>
      </c>
      <c r="AH24" s="10"/>
      <c r="AJ24" s="6" t="s">
        <v>2</v>
      </c>
      <c r="AK24" s="13">
        <f>Sheet9!AK29/Sheet9!AS29</f>
        <v>1</v>
      </c>
      <c r="AL24" s="2">
        <f>Sheet9!AL29/Sheet9!AS29</f>
        <v>0</v>
      </c>
      <c r="AM24" s="2">
        <f>Sheet9!AM29/Sheet9!AS29</f>
        <v>0</v>
      </c>
      <c r="AN24" s="2">
        <f>Sheet9!AN29/Sheet9!AS29</f>
        <v>0</v>
      </c>
      <c r="AO24" s="2">
        <f>Sheet9!AO29/Sheet9!AS29</f>
        <v>0</v>
      </c>
      <c r="AP24" s="2">
        <f>Sheet9!AP29/Sheet9!AS29</f>
        <v>0</v>
      </c>
      <c r="AQ24" s="2">
        <f>Sheet9!AQ29/Sheet9!AS29</f>
        <v>0</v>
      </c>
      <c r="AS24" s="10"/>
      <c r="AU24" s="6" t="s">
        <v>2</v>
      </c>
      <c r="AV24" s="13">
        <f>Sheet9!AV29/Sheet9!BD29</f>
        <v>1</v>
      </c>
      <c r="AW24" s="2">
        <f>Sheet9!AW29/Sheet9!BD29</f>
        <v>0</v>
      </c>
      <c r="AX24" s="2">
        <f>Sheet9!AX29/Sheet9!BD29</f>
        <v>0</v>
      </c>
      <c r="AY24" s="2">
        <f>Sheet9!AY29/Sheet9!BD29</f>
        <v>0</v>
      </c>
      <c r="AZ24" s="2">
        <f>Sheet9!AZ29/Sheet9!BD29</f>
        <v>0</v>
      </c>
      <c r="BA24" s="2">
        <f>Sheet9!BA29/Sheet9!BD29</f>
        <v>0</v>
      </c>
      <c r="BB24" s="2">
        <f>Sheet9!BB29/Sheet9!BD29</f>
        <v>0</v>
      </c>
      <c r="BD24" s="10"/>
      <c r="BF24" s="6" t="s">
        <v>2</v>
      </c>
      <c r="BG24" s="13">
        <f>Sheet9!BG29/Sheet9!BN29</f>
        <v>1</v>
      </c>
      <c r="BH24" s="2">
        <f>Sheet9!BH29/Sheet9!BN29</f>
        <v>0</v>
      </c>
      <c r="BI24" s="2">
        <f>Sheet9!BI29/Sheet9!BN29</f>
        <v>0</v>
      </c>
      <c r="BJ24" s="2">
        <f>Sheet9!BJ29/Sheet9!BN29</f>
        <v>0</v>
      </c>
      <c r="BK24" s="2">
        <f>Sheet9!BK29/Sheet9!BN29</f>
        <v>0</v>
      </c>
      <c r="BL24" s="2">
        <f>Sheet9!BL29/Sheet9!BN29</f>
        <v>0</v>
      </c>
      <c r="BM24" s="2">
        <f>Sheet9!BM29/Sheet9!BN29</f>
        <v>0</v>
      </c>
      <c r="BN24" s="10"/>
      <c r="BP24" s="6" t="s">
        <v>2</v>
      </c>
      <c r="BQ24" s="13">
        <f>Sheet9!BQ29/Sheet9!BY29</f>
        <v>1</v>
      </c>
      <c r="BR24" s="2">
        <f>Sheet9!BR29/Sheet9!BY29</f>
        <v>0</v>
      </c>
      <c r="BS24" s="2">
        <f>Sheet9!BS29/Sheet9!BY29</f>
        <v>0</v>
      </c>
      <c r="BT24" s="2">
        <f>Sheet9!BT29/Sheet9!BY29</f>
        <v>0</v>
      </c>
      <c r="BU24" s="2">
        <f>Sheet9!BU29/Sheet9!BY29</f>
        <v>0</v>
      </c>
      <c r="BV24" s="2">
        <f>Sheet9!BV29/Sheet9!BY29</f>
        <v>0</v>
      </c>
      <c r="BW24" s="2">
        <f>Sheet9!BW29/Sheet9!BY29</f>
        <v>0</v>
      </c>
    </row>
    <row r="25" spans="1:75" s="6" customFormat="1" x14ac:dyDescent="0.25">
      <c r="B25" s="6">
        <v>12</v>
      </c>
      <c r="C25" s="2">
        <f>Sheet9!C30/Sheet9!K30</f>
        <v>0</v>
      </c>
      <c r="D25" s="13">
        <f>Sheet9!D30/Sheet9!K30</f>
        <v>0.49139414802065406</v>
      </c>
      <c r="E25" s="2">
        <f>Sheet9!E30/Sheet9!K30</f>
        <v>0.39070567986230637</v>
      </c>
      <c r="F25" s="2">
        <f>Sheet9!F30/Sheet9!K30</f>
        <v>0.1144578313253012</v>
      </c>
      <c r="G25" s="2">
        <f>Sheet9!G30/Sheet9!K30</f>
        <v>1.1187607573149742E-2</v>
      </c>
      <c r="H25" s="2">
        <f>Sheet9!H30/Sheet9!K30</f>
        <v>0</v>
      </c>
      <c r="I25" s="2">
        <f>Sheet9!I30/Sheet9!K30</f>
        <v>-7.7452667814113599E-3</v>
      </c>
      <c r="K25" s="10"/>
      <c r="M25" s="6">
        <v>12</v>
      </c>
      <c r="N25" s="2">
        <f>Sheet9!N30/Sheet9!V30</f>
        <v>0</v>
      </c>
      <c r="O25" s="13">
        <f>Sheet9!O30/Sheet9!V30</f>
        <v>0.60068846815834764</v>
      </c>
      <c r="P25" s="2">
        <f>Sheet9!P30/Sheet9!V30</f>
        <v>0.35370051635111877</v>
      </c>
      <c r="Q25" s="2">
        <f>Sheet9!Q30/Sheet9!V30</f>
        <v>4.6471600688468159E-2</v>
      </c>
      <c r="R25" s="2">
        <f>Sheet9!R30/Sheet9!V30</f>
        <v>1.7211703958691911E-3</v>
      </c>
      <c r="S25" s="2">
        <f>Sheet9!S30/Sheet9!V30</f>
        <v>-2.5817555938037868E-3</v>
      </c>
      <c r="T25" s="2">
        <f>Sheet9!T30/Sheet9!V30</f>
        <v>0</v>
      </c>
      <c r="V25" s="10"/>
      <c r="X25" s="6">
        <v>12</v>
      </c>
      <c r="Y25" s="2">
        <f>Sheet9!Y30/Sheet9!AG30</f>
        <v>0</v>
      </c>
      <c r="Z25" s="13">
        <f>Sheet9!Z30/Sheet9!AG30</f>
        <v>0.65834767641996561</v>
      </c>
      <c r="AA25" s="2">
        <f>Sheet9!AA30/Sheet9!AG30</f>
        <v>0.38468158347676418</v>
      </c>
      <c r="AB25" s="2">
        <f>Sheet9!AB30/Sheet9!AG30</f>
        <v>-3.614457831325301E-2</v>
      </c>
      <c r="AC25" s="2">
        <f>Sheet9!AC30/Sheet9!AG30</f>
        <v>-6.8846815834767644E-3</v>
      </c>
      <c r="AD25" s="2">
        <f>Sheet9!AD30/Sheet9!AG30</f>
        <v>0</v>
      </c>
      <c r="AE25" s="2">
        <f>Sheet9!AE30/Sheet9!AG30</f>
        <v>0</v>
      </c>
      <c r="AH25" s="10"/>
      <c r="AJ25" s="6">
        <v>12</v>
      </c>
      <c r="AK25" s="2">
        <f>Sheet9!AK30/Sheet9!AS30</f>
        <v>0</v>
      </c>
      <c r="AL25" s="13">
        <f>Sheet9!AL30/Sheet9!AS30</f>
        <v>0.70481927710843373</v>
      </c>
      <c r="AM25" s="2">
        <f>Sheet9!AM30/Sheet9!AS30</f>
        <v>0.32099827882960413</v>
      </c>
      <c r="AN25" s="2">
        <f>Sheet9!AN30/Sheet9!AS30</f>
        <v>-2.5817555938037865E-2</v>
      </c>
      <c r="AO25" s="2">
        <f>Sheet9!AO30/Sheet9!AS30</f>
        <v>0</v>
      </c>
      <c r="AP25" s="2">
        <f>Sheet9!AP30/Sheet9!AS30</f>
        <v>0</v>
      </c>
      <c r="AQ25" s="2">
        <f>Sheet9!AQ30/Sheet9!AS30</f>
        <v>0</v>
      </c>
      <c r="AS25" s="10"/>
      <c r="AU25" s="6">
        <v>12</v>
      </c>
      <c r="AV25" s="2">
        <f>Sheet9!AV30/Sheet9!BD30</f>
        <v>0</v>
      </c>
      <c r="AW25" s="13">
        <f>Sheet9!AW30/Sheet9!BD30</f>
        <v>0.76075731497418242</v>
      </c>
      <c r="AX25" s="2">
        <f>Sheet9!AX30/Sheet9!BD30</f>
        <v>0.23924268502581755</v>
      </c>
      <c r="AY25" s="2">
        <f>Sheet9!AY30/Sheet9!BD30</f>
        <v>0</v>
      </c>
      <c r="AZ25" s="2">
        <f>Sheet9!AZ30/Sheet9!BD30</f>
        <v>0</v>
      </c>
      <c r="BA25" s="2">
        <f>Sheet9!BA30/Sheet9!BD30</f>
        <v>0</v>
      </c>
      <c r="BB25" s="2">
        <f>Sheet9!BB30/Sheet9!BD30</f>
        <v>0</v>
      </c>
      <c r="BD25" s="10"/>
      <c r="BF25" s="6">
        <v>12</v>
      </c>
      <c r="BG25" s="2">
        <f>Sheet9!BG30/Sheet9!BN30</f>
        <v>0</v>
      </c>
      <c r="BH25" s="13">
        <f>Sheet9!BH30/Sheet9!BN30</f>
        <v>0.80636833046471601</v>
      </c>
      <c r="BI25" s="2">
        <f>Sheet9!BI30/Sheet9!BN30</f>
        <v>0.19363166953528399</v>
      </c>
      <c r="BJ25" s="2">
        <f>Sheet9!BJ30/Sheet9!BN30</f>
        <v>0</v>
      </c>
      <c r="BK25" s="2">
        <f>Sheet9!BK30/Sheet9!BN30</f>
        <v>0</v>
      </c>
      <c r="BL25" s="2">
        <f>Sheet9!BL30/Sheet9!BN30</f>
        <v>0</v>
      </c>
      <c r="BM25" s="2">
        <f>Sheet9!BM30/Sheet9!BN30</f>
        <v>0</v>
      </c>
      <c r="BN25" s="10"/>
      <c r="BP25" s="6">
        <v>12</v>
      </c>
      <c r="BQ25" s="2">
        <f>Sheet9!BQ30/Sheet9!BY30</f>
        <v>0</v>
      </c>
      <c r="BR25" s="13">
        <f>Sheet9!BR30/Sheet9!BY30</f>
        <v>0.8597246127366609</v>
      </c>
      <c r="BS25" s="2">
        <f>Sheet9!BS30/Sheet9!BY30</f>
        <v>0.14027538726333907</v>
      </c>
      <c r="BT25" s="2">
        <f>Sheet9!BT30/Sheet9!BY30</f>
        <v>0</v>
      </c>
      <c r="BU25" s="2">
        <f>Sheet9!BU30/Sheet9!BY30</f>
        <v>0</v>
      </c>
      <c r="BV25" s="2">
        <f>Sheet9!BV30/Sheet9!BY30</f>
        <v>0</v>
      </c>
      <c r="BW25" s="2">
        <f>Sheet9!BW30/Sheet9!BY30</f>
        <v>0</v>
      </c>
    </row>
    <row r="26" spans="1:75" s="6" customFormat="1" x14ac:dyDescent="0.25">
      <c r="B26" s="6">
        <v>8</v>
      </c>
      <c r="C26" s="2">
        <f>Sheet9!C31/Sheet9!K31</f>
        <v>0</v>
      </c>
      <c r="D26" s="2">
        <f>Sheet9!D31/Sheet9!K31</f>
        <v>0.14976303317535544</v>
      </c>
      <c r="E26" s="13">
        <f>Sheet9!E31/Sheet9!K31</f>
        <v>0.36682464454976305</v>
      </c>
      <c r="F26" s="2">
        <f>Sheet9!F31/Sheet9!K31</f>
        <v>0.38388625592417064</v>
      </c>
      <c r="G26" s="2">
        <f>Sheet9!G31/Sheet9!K31</f>
        <v>0.10331753554502369</v>
      </c>
      <c r="H26" s="2">
        <f>Sheet9!H31/Sheet9!K31</f>
        <v>2.843601895734597E-3</v>
      </c>
      <c r="I26" s="2">
        <f>Sheet9!I31/Sheet9!K31</f>
        <v>-6.6350710900473934E-3</v>
      </c>
      <c r="K26" s="10"/>
      <c r="M26" s="6">
        <v>8</v>
      </c>
      <c r="N26" s="2">
        <f>Sheet9!N31/Sheet9!V31</f>
        <v>0</v>
      </c>
      <c r="O26" s="2">
        <f>Sheet9!O31/Sheet9!V31</f>
        <v>5.591798695246971E-2</v>
      </c>
      <c r="P26" s="13">
        <f>Sheet9!P31/Sheet9!V31</f>
        <v>0.49021435228331778</v>
      </c>
      <c r="Q26" s="2">
        <f>Sheet9!Q31/Sheet9!V31</f>
        <v>0.46225535880708296</v>
      </c>
      <c r="R26" s="2">
        <f>Sheet9!R31/Sheet9!V31</f>
        <v>-8.3876980428704562E-3</v>
      </c>
      <c r="S26" s="2">
        <f>Sheet9!S31/Sheet9!V31</f>
        <v>0</v>
      </c>
      <c r="T26" s="2">
        <f>Sheet9!T31/Sheet9!V31</f>
        <v>0</v>
      </c>
      <c r="V26" s="10"/>
      <c r="X26" s="6">
        <v>8</v>
      </c>
      <c r="Y26" s="2">
        <f>Sheet9!Y31/Sheet9!AG31</f>
        <v>0</v>
      </c>
      <c r="Z26" s="2">
        <f>Sheet9!Z31/Sheet9!AG31</f>
        <v>9.4517958412098299E-3</v>
      </c>
      <c r="AA26" s="13">
        <f>Sheet9!AA31/Sheet9!AG31</f>
        <v>0.54820415879017015</v>
      </c>
      <c r="AB26" s="2">
        <f>Sheet9!AB31/Sheet9!AG31</f>
        <v>0.44234404536862004</v>
      </c>
      <c r="AC26" s="2">
        <f>Sheet9!AC31/Sheet9!AG31</f>
        <v>0</v>
      </c>
      <c r="AD26" s="2">
        <f>Sheet9!AD31/Sheet9!AG31</f>
        <v>0</v>
      </c>
      <c r="AE26" s="2">
        <f>Sheet9!AE31/Sheet9!AG31</f>
        <v>0</v>
      </c>
      <c r="AH26" s="10"/>
      <c r="AJ26" s="6">
        <v>8</v>
      </c>
      <c r="AK26" s="2">
        <f>Sheet9!AK31/Sheet9!AS31</f>
        <v>0</v>
      </c>
      <c r="AL26" s="2">
        <f>Sheet9!AL31/Sheet9!AS31</f>
        <v>5.8435438265786996E-2</v>
      </c>
      <c r="AM26" s="13">
        <f>Sheet9!AM31/Sheet9!AS31</f>
        <v>0.59000942507068799</v>
      </c>
      <c r="AN26" s="2">
        <f>Sheet9!AN31/Sheet9!AS31</f>
        <v>0.351555136663525</v>
      </c>
      <c r="AO26" s="2">
        <f>Sheet9!AO31/Sheet9!AS31</f>
        <v>0</v>
      </c>
      <c r="AP26" s="2">
        <f>Sheet9!AP31/Sheet9!AS31</f>
        <v>0</v>
      </c>
      <c r="AQ26" s="2">
        <f>Sheet9!AQ31/Sheet9!AS31</f>
        <v>0</v>
      </c>
      <c r="AS26" s="10"/>
      <c r="AU26" s="6">
        <v>8</v>
      </c>
      <c r="AV26" s="2">
        <f>Sheet9!AV31/Sheet9!BD31</f>
        <v>0</v>
      </c>
      <c r="AW26" s="2">
        <f>Sheet9!AW31/Sheet9!BD31</f>
        <v>8.4337349397590355E-2</v>
      </c>
      <c r="AX26" s="13">
        <f>Sheet9!AX31/Sheet9!BD31</f>
        <v>0.64411492122335501</v>
      </c>
      <c r="AY26" s="2">
        <f>Sheet9!AY31/Sheet9!BD31</f>
        <v>0.27154772937905469</v>
      </c>
      <c r="AZ26" s="2">
        <f>Sheet9!AZ31/Sheet9!BD31</f>
        <v>0</v>
      </c>
      <c r="BA26" s="2">
        <f>Sheet9!BA31/Sheet9!BD31</f>
        <v>0</v>
      </c>
      <c r="BB26" s="2">
        <f>Sheet9!BB31/Sheet9!BD31</f>
        <v>0</v>
      </c>
      <c r="BD26" s="10"/>
      <c r="BF26" s="6">
        <v>8</v>
      </c>
      <c r="BG26" s="2">
        <f>Sheet9!BG31/Sheet9!BN31</f>
        <v>0</v>
      </c>
      <c r="BH26" s="2">
        <f>Sheet9!BH31/Sheet9!BN31</f>
        <v>7.9703429101019463E-2</v>
      </c>
      <c r="BI26" s="13">
        <f>Sheet9!BI31/Sheet9!BN31</f>
        <v>0.71084337349397586</v>
      </c>
      <c r="BJ26" s="2">
        <f>Sheet9!BJ31/Sheet9!BN31</f>
        <v>0.20945319740500462</v>
      </c>
      <c r="BK26" s="2">
        <f>Sheet9!BK31/Sheet9!BN31</f>
        <v>0</v>
      </c>
      <c r="BL26" s="2">
        <f>Sheet9!BL31/Sheet9!BN31</f>
        <v>0</v>
      </c>
      <c r="BM26" s="2">
        <f>Sheet9!BM31/Sheet9!BN31</f>
        <v>0</v>
      </c>
      <c r="BN26" s="10"/>
      <c r="BP26" s="6">
        <v>8</v>
      </c>
      <c r="BQ26" s="2">
        <f>Sheet9!BQ31/Sheet9!BY31</f>
        <v>0</v>
      </c>
      <c r="BR26" s="2">
        <f>Sheet9!BR31/Sheet9!BY31</f>
        <v>0.10843373493975904</v>
      </c>
      <c r="BS26" s="13">
        <f>Sheet9!BS31/Sheet9!BY31</f>
        <v>0.73030583873957367</v>
      </c>
      <c r="BT26" s="2">
        <f>Sheet9!BT31/Sheet9!BY31</f>
        <v>0.16126042632066728</v>
      </c>
      <c r="BU26" s="2">
        <f>Sheet9!BU31/Sheet9!BY31</f>
        <v>0</v>
      </c>
      <c r="BV26" s="2">
        <f>Sheet9!BV31/Sheet9!BY31</f>
        <v>0</v>
      </c>
      <c r="BW26" s="2">
        <f>Sheet9!BW31/Sheet9!BY31</f>
        <v>0</v>
      </c>
    </row>
    <row r="27" spans="1:75" s="6" customFormat="1" x14ac:dyDescent="0.25">
      <c r="B27" s="6">
        <v>4</v>
      </c>
      <c r="C27" s="2">
        <f>Sheet9!C32/Sheet9!K32</f>
        <v>0</v>
      </c>
      <c r="D27" s="2">
        <f>Sheet9!D32/Sheet9!K32</f>
        <v>7.970244420828905E-2</v>
      </c>
      <c r="E27" s="2">
        <f>Sheet9!E32/Sheet9!K32</f>
        <v>0.17109458023379384</v>
      </c>
      <c r="F27" s="13">
        <f>Sheet9!F32/Sheet9!K32</f>
        <v>0.35812964930924546</v>
      </c>
      <c r="G27" s="2">
        <f>Sheet9!G32/Sheet9!K32</f>
        <v>0.25079702444208291</v>
      </c>
      <c r="H27" s="2">
        <f>Sheet9!H32/Sheet9!K32</f>
        <v>9.1392136025504778E-2</v>
      </c>
      <c r="I27" s="2">
        <f>Sheet9!I32/Sheet9!K32</f>
        <v>4.8884165781083955E-2</v>
      </c>
      <c r="K27" s="10"/>
      <c r="M27" s="6">
        <v>4</v>
      </c>
      <c r="N27" s="2">
        <f>Sheet9!N32/Sheet9!V32</f>
        <v>0</v>
      </c>
      <c r="O27" s="2">
        <f>Sheet9!O32/Sheet9!V32</f>
        <v>7.0281124497991966E-3</v>
      </c>
      <c r="P27" s="2">
        <f>Sheet9!P32/Sheet9!V32</f>
        <v>0.22489959839357429</v>
      </c>
      <c r="Q27" s="13">
        <f>Sheet9!Q32/Sheet9!V32</f>
        <v>0.55923694779116462</v>
      </c>
      <c r="R27" s="2">
        <f>Sheet9!R32/Sheet9!V32</f>
        <v>0.1576305220883534</v>
      </c>
      <c r="S27" s="2">
        <f>Sheet9!S32/Sheet9!V32</f>
        <v>4.4176706827309238E-2</v>
      </c>
      <c r="T27" s="2">
        <f>Sheet9!T32/Sheet9!V32</f>
        <v>7.0281124497991966E-3</v>
      </c>
      <c r="V27" s="10"/>
      <c r="X27" s="6">
        <v>4</v>
      </c>
      <c r="Y27" s="2">
        <f>Sheet9!Y32/Sheet9!AG32</f>
        <v>0</v>
      </c>
      <c r="Z27" s="2">
        <f>Sheet9!Z32/Sheet9!AG32</f>
        <v>0</v>
      </c>
      <c r="AA27" s="2">
        <f>Sheet9!AA32/Sheet9!AG32</f>
        <v>0.11847389558232932</v>
      </c>
      <c r="AB27" s="13">
        <f>Sheet9!AB32/Sheet9!AG32</f>
        <v>0.77510040160642568</v>
      </c>
      <c r="AC27" s="2">
        <f>Sheet9!AC32/Sheet9!AG32</f>
        <v>7.8313253012048195E-2</v>
      </c>
      <c r="AD27" s="2">
        <f>Sheet9!AD32/Sheet9!AG32</f>
        <v>2.8112449799196786E-2</v>
      </c>
      <c r="AE27" s="2">
        <f>Sheet9!AE32/Sheet9!AG32</f>
        <v>0</v>
      </c>
      <c r="AH27" s="10"/>
      <c r="AJ27" s="6">
        <v>4</v>
      </c>
      <c r="AK27" s="2">
        <f>Sheet9!AK32/Sheet9!AS32</f>
        <v>0</v>
      </c>
      <c r="AL27" s="2">
        <f>Sheet9!AL32/Sheet9!AS32</f>
        <v>0</v>
      </c>
      <c r="AM27" s="2">
        <f>Sheet9!AM32/Sheet9!AS32</f>
        <v>4.1164658634538151E-2</v>
      </c>
      <c r="AN27" s="13">
        <f>Sheet9!AN32/Sheet9!AS32</f>
        <v>0.88654618473895586</v>
      </c>
      <c r="AO27" s="2">
        <f>Sheet9!AO32/Sheet9!AS32</f>
        <v>6.4257028112449793E-2</v>
      </c>
      <c r="AP27" s="2">
        <f>Sheet9!AP32/Sheet9!AS32</f>
        <v>8.0321285140562242E-3</v>
      </c>
      <c r="AQ27" s="2">
        <f>Sheet9!AQ32/Sheet9!AS32</f>
        <v>0</v>
      </c>
      <c r="AS27" s="10"/>
      <c r="AU27" s="6">
        <v>4</v>
      </c>
      <c r="AV27" s="2">
        <f>Sheet9!AV32/Sheet9!BD32</f>
        <v>0</v>
      </c>
      <c r="AW27" s="2">
        <f>Sheet9!AW32/Sheet9!BD32</f>
        <v>0</v>
      </c>
      <c r="AX27" s="2">
        <f>Sheet9!AX32/Sheet9!BD32</f>
        <v>2.008032128514056E-3</v>
      </c>
      <c r="AY27" s="13">
        <f>Sheet9!AY32/Sheet9!BD32</f>
        <v>0.94678714859437751</v>
      </c>
      <c r="AZ27" s="2">
        <f>Sheet9!AZ32/Sheet9!BD32</f>
        <v>5.1204819277108432E-2</v>
      </c>
      <c r="BA27" s="2">
        <f>Sheet9!BA32/Sheet9!BD32</f>
        <v>0</v>
      </c>
      <c r="BB27" s="2">
        <f>Sheet9!BB32/Sheet9!BD32</f>
        <v>0</v>
      </c>
      <c r="BD27" s="10"/>
      <c r="BF27" s="6">
        <v>4</v>
      </c>
      <c r="BG27" s="2">
        <f>Sheet9!BG32/Sheet9!BN32</f>
        <v>0</v>
      </c>
      <c r="BH27" s="2">
        <f>Sheet9!BH32/Sheet9!BN32</f>
        <v>0</v>
      </c>
      <c r="BI27" s="2">
        <f>Sheet9!BI32/Sheet9!BN32</f>
        <v>6.024096385542169E-3</v>
      </c>
      <c r="BJ27" s="13">
        <f>Sheet9!BJ32/Sheet9!BN32</f>
        <v>0.95682730923694781</v>
      </c>
      <c r="BK27" s="2">
        <f>Sheet9!BK32/Sheet9!BN32</f>
        <v>3.7148594377510037E-2</v>
      </c>
      <c r="BL27" s="2">
        <f>Sheet9!BL32/Sheet9!BN32</f>
        <v>0</v>
      </c>
      <c r="BM27" s="2">
        <f>Sheet9!BM32/Sheet9!BN32</f>
        <v>0</v>
      </c>
      <c r="BN27" s="10"/>
      <c r="BP27" s="6">
        <v>4</v>
      </c>
      <c r="BQ27" s="2">
        <f>Sheet9!BQ32/Sheet9!BY32</f>
        <v>0</v>
      </c>
      <c r="BR27" s="2">
        <f>Sheet9!BR32/Sheet9!BY32</f>
        <v>0</v>
      </c>
      <c r="BS27" s="2">
        <f>Sheet9!BS32/Sheet9!BY32</f>
        <v>0</v>
      </c>
      <c r="BT27" s="13">
        <f>Sheet9!BT32/Sheet9!BY32</f>
        <v>0.97389558232931728</v>
      </c>
      <c r="BU27" s="2">
        <f>Sheet9!BU32/Sheet9!BY32</f>
        <v>2.6104417670682729E-2</v>
      </c>
      <c r="BV27" s="2">
        <f>Sheet9!BV32/Sheet9!BY32</f>
        <v>0</v>
      </c>
      <c r="BW27" s="2">
        <f>Sheet9!BW32/Sheet9!BY32</f>
        <v>0</v>
      </c>
    </row>
    <row r="28" spans="1:75" s="6" customFormat="1" x14ac:dyDescent="0.25">
      <c r="B28" s="6">
        <v>3</v>
      </c>
      <c r="C28" s="2">
        <f>Sheet9!C33/Sheet9!K33</f>
        <v>2.4301336573511544E-2</v>
      </c>
      <c r="D28" s="2">
        <f>Sheet9!D33/Sheet9!K33</f>
        <v>7.2904009720534627E-3</v>
      </c>
      <c r="E28" s="2">
        <f>Sheet9!E33/Sheet9!K33</f>
        <v>4.7387606318347507E-2</v>
      </c>
      <c r="F28" s="2">
        <f>Sheet9!F33/Sheet9!K33</f>
        <v>0.1591737545565006</v>
      </c>
      <c r="G28" s="13">
        <f>Sheet9!G33/Sheet9!K33</f>
        <v>0.34872417982989062</v>
      </c>
      <c r="H28" s="2">
        <f>Sheet9!H33/Sheet9!K33</f>
        <v>0.25880923450789795</v>
      </c>
      <c r="I28" s="2">
        <f>Sheet9!I33/Sheet9!K33</f>
        <v>0.1543134872417983</v>
      </c>
      <c r="K28" s="10"/>
      <c r="M28" s="6">
        <v>3</v>
      </c>
      <c r="N28" s="2">
        <f>Sheet9!N33/Sheet9!V33</f>
        <v>1.6990291262135922E-2</v>
      </c>
      <c r="O28" s="2">
        <f>Sheet9!O33/Sheet9!V33</f>
        <v>1.2135922330097086E-3</v>
      </c>
      <c r="P28" s="2">
        <f>Sheet9!P33/Sheet9!V33</f>
        <v>2.3058252427184466E-2</v>
      </c>
      <c r="Q28" s="2">
        <f>Sheet9!Q33/Sheet9!V33</f>
        <v>0.13470873786407767</v>
      </c>
      <c r="R28" s="13">
        <f>Sheet9!R33/Sheet9!V33</f>
        <v>0.48300970873786409</v>
      </c>
      <c r="S28" s="2">
        <f>Sheet9!S33/Sheet9!V33</f>
        <v>0.25606796116504854</v>
      </c>
      <c r="T28" s="2">
        <f>Sheet9!T33/Sheet9!V33</f>
        <v>8.4951456310679616E-2</v>
      </c>
      <c r="V28" s="10"/>
      <c r="X28" s="6">
        <v>3</v>
      </c>
      <c r="Y28" s="2">
        <f>Sheet9!Y33/Sheet9!AG33</f>
        <v>0</v>
      </c>
      <c r="Z28" s="2">
        <f>Sheet9!Z33/Sheet9!AG33</f>
        <v>0</v>
      </c>
      <c r="AA28" s="2">
        <f>Sheet9!AA33/Sheet9!AG33</f>
        <v>3.4355828220858899E-2</v>
      </c>
      <c r="AB28" s="2">
        <f>Sheet9!AB33/Sheet9!AG33</f>
        <v>3.8036809815950923E-2</v>
      </c>
      <c r="AC28" s="13">
        <f>Sheet9!AC33/Sheet9!AG33</f>
        <v>0.67239263803680982</v>
      </c>
      <c r="AD28" s="2">
        <f>Sheet9!AD33/Sheet9!AG33</f>
        <v>0.17423312883435582</v>
      </c>
      <c r="AE28" s="2">
        <f>Sheet9!AE33/Sheet9!AG33</f>
        <v>8.0981595092024544E-2</v>
      </c>
      <c r="AH28" s="10"/>
      <c r="AJ28" s="6">
        <v>3</v>
      </c>
      <c r="AK28" s="2">
        <f>Sheet9!AK33/Sheet9!AS33</f>
        <v>0</v>
      </c>
      <c r="AL28" s="2">
        <f>Sheet9!AL33/Sheet9!AS33</f>
        <v>0</v>
      </c>
      <c r="AM28" s="2">
        <f>Sheet9!AM33/Sheet9!AS33</f>
        <v>1.3580246913580247E-2</v>
      </c>
      <c r="AN28" s="2">
        <f>Sheet9!AN33/Sheet9!AS33</f>
        <v>1.1111111111111112E-2</v>
      </c>
      <c r="AO28" s="13">
        <f>Sheet9!AO33/Sheet9!AS33</f>
        <v>0.74691358024691357</v>
      </c>
      <c r="AP28" s="2">
        <f>Sheet9!AP33/Sheet9!AS33</f>
        <v>0.15432098765432098</v>
      </c>
      <c r="AQ28" s="2">
        <f>Sheet9!AQ33/Sheet9!AS33</f>
        <v>7.407407407407407E-2</v>
      </c>
      <c r="AS28" s="10"/>
      <c r="AU28" s="6">
        <v>3</v>
      </c>
      <c r="AV28" s="2">
        <f>Sheet9!AV33/Sheet9!BD33</f>
        <v>0</v>
      </c>
      <c r="AW28" s="2">
        <f>Sheet9!AW33/Sheet9!BD33</f>
        <v>0</v>
      </c>
      <c r="AX28" s="2">
        <f>Sheet9!AX33/Sheet9!BD33</f>
        <v>0</v>
      </c>
      <c r="AY28" s="2">
        <f>Sheet9!AY33/Sheet9!BD33</f>
        <v>0</v>
      </c>
      <c r="AZ28" s="13">
        <f>Sheet9!AZ33/Sheet9!BD33</f>
        <v>0.82625000000000004</v>
      </c>
      <c r="BA28" s="2">
        <f>Sheet9!BA33/Sheet9!BD33</f>
        <v>0.10125000000000001</v>
      </c>
      <c r="BB28" s="2">
        <f>Sheet9!BB33/Sheet9!BD33</f>
        <v>7.2499999999999995E-2</v>
      </c>
      <c r="BD28" s="10"/>
      <c r="BF28" s="6">
        <v>3</v>
      </c>
      <c r="BG28" s="2">
        <f>Sheet9!BG33/Sheet9!BN33</f>
        <v>0</v>
      </c>
      <c r="BH28" s="2">
        <f>Sheet9!BH33/Sheet9!BN33</f>
        <v>0</v>
      </c>
      <c r="BI28" s="2">
        <f>Sheet9!BI33/Sheet9!BN33</f>
        <v>0</v>
      </c>
      <c r="BJ28" s="2">
        <f>Sheet9!BJ33/Sheet9!BN33</f>
        <v>0</v>
      </c>
      <c r="BK28" s="13">
        <f>Sheet9!BK33/Sheet9!BN33</f>
        <v>0.86582278481012653</v>
      </c>
      <c r="BL28" s="2">
        <f>Sheet9!BL33/Sheet9!BN33</f>
        <v>7.0886075949367092E-2</v>
      </c>
      <c r="BM28" s="2">
        <f>Sheet9!BM33/Sheet9!BN33</f>
        <v>6.3291139240506333E-2</v>
      </c>
      <c r="BN28" s="10"/>
      <c r="BP28" s="6">
        <v>3</v>
      </c>
      <c r="BQ28" s="2">
        <f>Sheet9!BQ33/Sheet9!BY33</f>
        <v>0</v>
      </c>
      <c r="BR28" s="2">
        <f>Sheet9!BR33/Sheet9!BY33</f>
        <v>0</v>
      </c>
      <c r="BS28" s="2">
        <f>Sheet9!BS33/Sheet9!BY33</f>
        <v>0</v>
      </c>
      <c r="BT28" s="2">
        <f>Sheet9!BT33/Sheet9!BY33</f>
        <v>0</v>
      </c>
      <c r="BU28" s="13">
        <f>Sheet9!BU33/Sheet9!BY33</f>
        <v>0.90512820512820513</v>
      </c>
      <c r="BV28" s="2">
        <f>Sheet9!BV33/Sheet9!BY33</f>
        <v>0.05</v>
      </c>
      <c r="BW28" s="2">
        <f>Sheet9!BW33/Sheet9!BY33</f>
        <v>4.4871794871794872E-2</v>
      </c>
    </row>
    <row r="29" spans="1:75" s="6" customFormat="1" x14ac:dyDescent="0.25">
      <c r="B29" s="6">
        <v>2</v>
      </c>
      <c r="C29" s="2">
        <f>Sheet9!C34/Sheet9!K34</f>
        <v>0</v>
      </c>
      <c r="D29" s="2">
        <f>Sheet9!D34/Sheet9!K34</f>
        <v>1.7154389505549948E-2</v>
      </c>
      <c r="E29" s="2">
        <f>Sheet9!E34/Sheet9!K34</f>
        <v>4.4399596367305755E-2</v>
      </c>
      <c r="F29" s="2">
        <f>Sheet9!F34/Sheet9!K34</f>
        <v>8.7790110998990922E-2</v>
      </c>
      <c r="G29" s="2">
        <f>Sheet9!G34/Sheet9!K34</f>
        <v>0.18062563067608475</v>
      </c>
      <c r="H29" s="13">
        <f>Sheet9!H34/Sheet9!K34</f>
        <v>0.33703329969727547</v>
      </c>
      <c r="I29" s="14">
        <f>Sheet9!I34/Sheet9!K34</f>
        <v>0.33299697275479312</v>
      </c>
      <c r="K29" s="10"/>
      <c r="M29" s="6">
        <v>2</v>
      </c>
      <c r="N29" s="2">
        <f>Sheet9!N34/Sheet9!V34</f>
        <v>0</v>
      </c>
      <c r="O29" s="2">
        <f>Sheet9!O34/Sheet9!V34</f>
        <v>0</v>
      </c>
      <c r="P29" s="2">
        <f>Sheet9!P34/Sheet9!V34</f>
        <v>7.9840319361277438E-3</v>
      </c>
      <c r="Q29" s="2">
        <f>Sheet9!Q34/Sheet9!V34</f>
        <v>8.5828343313373259E-2</v>
      </c>
      <c r="R29" s="2">
        <f>Sheet9!R34/Sheet9!V34</f>
        <v>0.23353293413173654</v>
      </c>
      <c r="S29" s="13">
        <f>Sheet9!S34/Sheet9!V34</f>
        <v>0.40618762475049902</v>
      </c>
      <c r="T29" s="2">
        <f>Sheet9!T34/Sheet9!V34</f>
        <v>0.26646706586826346</v>
      </c>
      <c r="V29" s="10"/>
      <c r="X29" s="6">
        <v>2</v>
      </c>
      <c r="Y29" s="2">
        <f>Sheet9!Y34/Sheet9!AG34</f>
        <v>0</v>
      </c>
      <c r="Z29" s="2">
        <f>Sheet9!Z34/Sheet9!AG34</f>
        <v>0</v>
      </c>
      <c r="AA29" s="2">
        <f>Sheet9!AA34/Sheet9!AG34</f>
        <v>1.996007984031936E-3</v>
      </c>
      <c r="AB29" s="2">
        <f>Sheet9!AB34/Sheet9!AG34</f>
        <v>6.9860279441117765E-2</v>
      </c>
      <c r="AC29" s="2">
        <f>Sheet9!AC34/Sheet9!AG34</f>
        <v>0.2554890219560878</v>
      </c>
      <c r="AD29" s="13">
        <f>Sheet9!AD34/Sheet9!AG34</f>
        <v>0.46906187624750501</v>
      </c>
      <c r="AE29" s="2">
        <f>Sheet9!AE34/Sheet9!AG34</f>
        <v>0.20359281437125748</v>
      </c>
      <c r="AH29" s="10"/>
      <c r="AJ29" s="6">
        <v>2</v>
      </c>
      <c r="AK29" s="2">
        <f>Sheet9!AK34/Sheet9!AS34</f>
        <v>0</v>
      </c>
      <c r="AL29" s="2">
        <f>Sheet9!AL34/Sheet9!AS34</f>
        <v>0</v>
      </c>
      <c r="AM29" s="2">
        <f>Sheet9!AM34/Sheet9!AS34</f>
        <v>0</v>
      </c>
      <c r="AN29" s="2">
        <f>Sheet9!AN34/Sheet9!AS34</f>
        <v>4.4910179640718563E-2</v>
      </c>
      <c r="AO29" s="2">
        <f>Sheet9!AO34/Sheet9!AS34</f>
        <v>0.30439121756487025</v>
      </c>
      <c r="AP29" s="13">
        <f>Sheet9!AP34/Sheet9!AS34</f>
        <v>0.52694610778443118</v>
      </c>
      <c r="AQ29" s="2">
        <f>Sheet9!AQ34/Sheet9!AS34</f>
        <v>0.12375249500998003</v>
      </c>
      <c r="AS29" s="10"/>
      <c r="AU29" s="6">
        <v>2</v>
      </c>
      <c r="AV29" s="2">
        <f>Sheet9!AV34/Sheet9!BD34</f>
        <v>0</v>
      </c>
      <c r="AW29" s="2">
        <f>Sheet9!AW34/Sheet9!BD34</f>
        <v>0</v>
      </c>
      <c r="AX29" s="2">
        <f>Sheet9!AX34/Sheet9!BD34</f>
        <v>0</v>
      </c>
      <c r="AY29" s="2">
        <f>Sheet9!AY34/Sheet9!BD34</f>
        <v>1.7964071856287425E-2</v>
      </c>
      <c r="AZ29" s="2">
        <f>Sheet9!AZ34/Sheet9!BD34</f>
        <v>0.38023952095808383</v>
      </c>
      <c r="BA29" s="13">
        <f>Sheet9!BA34/Sheet9!BD34</f>
        <v>0.52295409181636732</v>
      </c>
      <c r="BB29" s="2">
        <f>Sheet9!BB34/Sheet9!BD34</f>
        <v>7.8842315369261479E-2</v>
      </c>
      <c r="BD29" s="10"/>
      <c r="BF29" s="6">
        <v>2</v>
      </c>
      <c r="BG29" s="2">
        <f>Sheet9!BG34/Sheet9!BN34</f>
        <v>0</v>
      </c>
      <c r="BH29" s="2">
        <f>Sheet9!BH34/Sheet9!BN34</f>
        <v>0</v>
      </c>
      <c r="BI29" s="2">
        <f>Sheet9!BI34/Sheet9!BN34</f>
        <v>0</v>
      </c>
      <c r="BJ29" s="2">
        <f>Sheet9!BJ34/Sheet9!BN34</f>
        <v>6.9860279441117763E-3</v>
      </c>
      <c r="BK29" s="2">
        <f>Sheet9!BK34/Sheet9!BN34</f>
        <v>0.36726546906187624</v>
      </c>
      <c r="BL29" s="13">
        <f>Sheet9!BL34/Sheet9!BN34</f>
        <v>0.59281437125748504</v>
      </c>
      <c r="BM29" s="2">
        <f>Sheet9!BM34/Sheet9!BN34</f>
        <v>3.2934131736526949E-2</v>
      </c>
      <c r="BN29" s="10"/>
      <c r="BP29" s="6">
        <v>2</v>
      </c>
      <c r="BQ29" s="2">
        <f>Sheet9!BQ34/Sheet9!BY34</f>
        <v>0</v>
      </c>
      <c r="BR29" s="2">
        <f>Sheet9!BR34/Sheet9!BY34</f>
        <v>0</v>
      </c>
      <c r="BS29" s="2">
        <f>Sheet9!BS34/Sheet9!BY34</f>
        <v>0</v>
      </c>
      <c r="BT29" s="2">
        <f>Sheet9!BT34/Sheet9!BY34</f>
        <v>0</v>
      </c>
      <c r="BU29" s="2">
        <f>Sheet9!BU34/Sheet9!BY34</f>
        <v>0.34630738522954091</v>
      </c>
      <c r="BV29" s="13">
        <f>Sheet9!BV34/Sheet9!BY34</f>
        <v>0.65269461077844315</v>
      </c>
      <c r="BW29" s="2">
        <f>Sheet9!BW34/Sheet9!BY34</f>
        <v>9.9800399201596798E-4</v>
      </c>
    </row>
    <row r="30" spans="1:75" s="6" customFormat="1" x14ac:dyDescent="0.25">
      <c r="B30" s="6">
        <v>1</v>
      </c>
      <c r="C30" s="2">
        <f>Sheet9!C35/Sheet9!K35</f>
        <v>0</v>
      </c>
      <c r="D30" s="2">
        <f>Sheet9!D35/Sheet9!K35</f>
        <v>0</v>
      </c>
      <c r="E30" s="2">
        <f>Sheet9!E35/Sheet9!K35</f>
        <v>6.5359477124183009E-3</v>
      </c>
      <c r="F30" s="2">
        <f>Sheet9!F35/Sheet9!K35</f>
        <v>6.5359477124183009E-3</v>
      </c>
      <c r="G30" s="2">
        <f>Sheet9!G35/Sheet9!K35</f>
        <v>5.9912854030501089E-2</v>
      </c>
      <c r="H30" s="2">
        <f>Sheet9!H35/Sheet9!K35</f>
        <v>0.43355119825708061</v>
      </c>
      <c r="I30" s="13">
        <f>Sheet9!I35/Sheet9!K35</f>
        <v>0.49346405228758172</v>
      </c>
      <c r="K30" s="10"/>
      <c r="M30" s="6">
        <v>1</v>
      </c>
      <c r="N30" s="2">
        <f>Sheet9!N35/Sheet9!V35</f>
        <v>0</v>
      </c>
      <c r="O30" s="2">
        <f>Sheet9!O35/Sheet9!V35</f>
        <v>0</v>
      </c>
      <c r="P30" s="2">
        <f>Sheet9!P35/Sheet9!V35</f>
        <v>0</v>
      </c>
      <c r="Q30" s="2">
        <f>Sheet9!Q35/Sheet9!V35</f>
        <v>0</v>
      </c>
      <c r="R30" s="2">
        <f>Sheet9!R35/Sheet9!V35</f>
        <v>1.4161220043572984E-2</v>
      </c>
      <c r="S30" s="2">
        <f>Sheet9!S35/Sheet9!V35</f>
        <v>0.39869281045751637</v>
      </c>
      <c r="T30" s="13">
        <f>Sheet9!T35/Sheet9!V35</f>
        <v>0.58714596949891062</v>
      </c>
      <c r="V30" s="10"/>
      <c r="X30" s="6">
        <v>1</v>
      </c>
      <c r="Y30" s="2">
        <f>Sheet9!Y35/Sheet9!AG35</f>
        <v>0</v>
      </c>
      <c r="Z30" s="2">
        <f>Sheet9!Z35/Sheet9!AG35</f>
        <v>0</v>
      </c>
      <c r="AA30" s="2">
        <f>Sheet9!AA35/Sheet9!AG35</f>
        <v>0</v>
      </c>
      <c r="AB30" s="2">
        <f>Sheet9!AB35/Sheet9!AG35</f>
        <v>0</v>
      </c>
      <c r="AC30" s="2">
        <f>Sheet9!AC35/Sheet9!AG35</f>
        <v>6.5359477124183009E-3</v>
      </c>
      <c r="AD30" s="2">
        <f>Sheet9!AD35/Sheet9!AG35</f>
        <v>0.43790849673202614</v>
      </c>
      <c r="AE30" s="13">
        <f>Sheet9!AE35/Sheet9!AG35</f>
        <v>0.55555555555555558</v>
      </c>
      <c r="AH30" s="10"/>
      <c r="AJ30" s="6">
        <v>1</v>
      </c>
      <c r="AK30" s="2">
        <f>Sheet9!AK35/Sheet9!AS35</f>
        <v>0</v>
      </c>
      <c r="AL30" s="2">
        <f>Sheet9!AL35/Sheet9!AS35</f>
        <v>0</v>
      </c>
      <c r="AM30" s="2">
        <f>Sheet9!AM35/Sheet9!AS35</f>
        <v>0</v>
      </c>
      <c r="AN30" s="2">
        <f>Sheet9!AN35/Sheet9!AS35</f>
        <v>0</v>
      </c>
      <c r="AO30" s="2">
        <f>Sheet9!AO35/Sheet9!AS35</f>
        <v>0</v>
      </c>
      <c r="AP30" s="2">
        <f>Sheet9!AP35/Sheet9!AS35</f>
        <v>0.39106753812636164</v>
      </c>
      <c r="AQ30" s="13">
        <f>Sheet9!AQ35/Sheet9!AS35</f>
        <v>0.60893246187363836</v>
      </c>
      <c r="AS30" s="10"/>
      <c r="AU30" s="6">
        <v>1</v>
      </c>
      <c r="AV30" s="2">
        <f>Sheet9!AV35/Sheet9!BD35</f>
        <v>0</v>
      </c>
      <c r="AW30" s="2">
        <f>Sheet9!AW35/Sheet9!BD35</f>
        <v>0</v>
      </c>
      <c r="AX30" s="2">
        <f>Sheet9!AX35/Sheet9!BD35</f>
        <v>0</v>
      </c>
      <c r="AY30" s="2">
        <f>Sheet9!AY35/Sheet9!BD35</f>
        <v>0</v>
      </c>
      <c r="AZ30" s="2">
        <f>Sheet9!AZ35/Sheet9!BD35</f>
        <v>0</v>
      </c>
      <c r="BA30" s="2">
        <f>Sheet9!BA35/Sheet9!BD35</f>
        <v>0.32461873638344224</v>
      </c>
      <c r="BB30" s="13">
        <f>Sheet9!BB35/Sheet9!BD35</f>
        <v>0.6753812636165577</v>
      </c>
      <c r="BD30" s="10"/>
      <c r="BF30" s="6">
        <v>1</v>
      </c>
      <c r="BG30" s="2">
        <f>Sheet9!BG35/Sheet9!BN35</f>
        <v>0</v>
      </c>
      <c r="BH30" s="2">
        <f>Sheet9!BH35/Sheet9!BN35</f>
        <v>0</v>
      </c>
      <c r="BI30" s="2">
        <f>Sheet9!BI35/Sheet9!BN35</f>
        <v>0</v>
      </c>
      <c r="BJ30" s="2">
        <f>Sheet9!BJ35/Sheet9!BN35</f>
        <v>0</v>
      </c>
      <c r="BK30" s="2">
        <f>Sheet9!BK35/Sheet9!BN35</f>
        <v>0</v>
      </c>
      <c r="BL30" s="2">
        <f>Sheet9!BL35/Sheet9!BN35</f>
        <v>0.24400871459694989</v>
      </c>
      <c r="BM30" s="13">
        <f>Sheet9!BM35/Sheet9!BN35</f>
        <v>0.75599128540305016</v>
      </c>
      <c r="BN30" s="10"/>
      <c r="BP30" s="6">
        <v>1</v>
      </c>
      <c r="BQ30" s="2">
        <f>Sheet9!BQ35/Sheet9!BY35</f>
        <v>0</v>
      </c>
      <c r="BR30" s="2">
        <f>Sheet9!BR35/Sheet9!BY35</f>
        <v>0</v>
      </c>
      <c r="BS30" s="2">
        <f>Sheet9!BS35/Sheet9!BY35</f>
        <v>0</v>
      </c>
      <c r="BT30" s="2">
        <f>Sheet9!BT35/Sheet9!BY35</f>
        <v>0</v>
      </c>
      <c r="BU30" s="2">
        <f>Sheet9!BU35/Sheet9!BY35</f>
        <v>0</v>
      </c>
      <c r="BV30" s="2">
        <f>Sheet9!BV35/Sheet9!BY35</f>
        <v>0.20152505446623092</v>
      </c>
      <c r="BW30" s="13">
        <f>Sheet9!BW35/Sheet9!BY35</f>
        <v>0.79847494553376908</v>
      </c>
    </row>
    <row r="31" spans="1:75" x14ac:dyDescent="0.25">
      <c r="D31" s="3">
        <f>SUM(D25,O25,Z25,AL25,AW25,BH25,BR25)/7</f>
        <v>0.69744283255470862</v>
      </c>
      <c r="E31" s="3"/>
      <c r="F31" s="3"/>
      <c r="G31" s="3"/>
      <c r="H31" s="3"/>
      <c r="I31" s="3"/>
      <c r="K31" s="8"/>
      <c r="V31" s="8"/>
      <c r="AH31" s="8"/>
      <c r="AS31" s="8"/>
      <c r="BD31" s="8"/>
      <c r="BN31" s="8"/>
    </row>
    <row r="32" spans="1:75" x14ac:dyDescent="0.25">
      <c r="B32" t="s">
        <v>3</v>
      </c>
      <c r="C32" s="4">
        <f xml:space="preserve"> SUM(C24,D25,E26,F27,G28,H29,I30)/7</f>
        <v>0.46222428195634435</v>
      </c>
      <c r="E32" s="3">
        <f>SUM(E26,P26,AA26,AM26,AX26,BI26,BS26)/7</f>
        <v>0.58293095916440618</v>
      </c>
      <c r="F32" s="3">
        <f>SUM(F27,D25,E26)/SUM(G28,H29,I30)</f>
        <v>1.0314842538600688</v>
      </c>
      <c r="G32" s="3"/>
      <c r="H32" s="3"/>
      <c r="I32" s="3"/>
      <c r="K32" s="8"/>
      <c r="M32" t="s">
        <v>3</v>
      </c>
      <c r="N32" s="4">
        <f xml:space="preserve"> SUM(N24,O25,P26,Q27,R28,S29,T30)/7</f>
        <v>0.58261290001939514</v>
      </c>
      <c r="V32" s="8"/>
      <c r="X32" t="s">
        <v>3</v>
      </c>
      <c r="Y32" s="4">
        <f xml:space="preserve"> SUM(Y24,Z25,AA26,AB27,AC28,AD29,AE30)/7</f>
        <v>0.66838032952234738</v>
      </c>
      <c r="AH32" s="8"/>
      <c r="AJ32" t="s">
        <v>3</v>
      </c>
      <c r="AK32" s="4">
        <f xml:space="preserve"> SUM(AK24,AL25,AM26,AN27,AO28,AP29,AQ30)/7</f>
        <v>0.72345243383186575</v>
      </c>
      <c r="AS32" s="8"/>
      <c r="AU32" t="s">
        <v>3</v>
      </c>
      <c r="AV32" s="4">
        <f xml:space="preserve"> SUM(AV24,AW25,AX26,AY27,AZ28,BA29,BB30)/7</f>
        <v>0.76803496288926276</v>
      </c>
      <c r="BD32" s="8"/>
      <c r="BF32" t="s">
        <v>3</v>
      </c>
      <c r="BG32" s="4">
        <f xml:space="preserve"> SUM(BG24,BH25,BI26,BJ27,BK28,BL29,BM30)/7</f>
        <v>0.81266677923804309</v>
      </c>
      <c r="BN32" s="8"/>
      <c r="BP32" t="s">
        <v>3</v>
      </c>
      <c r="BQ32" s="4">
        <f xml:space="preserve"> SUM(BQ24,BR25,BS26,BT27,BU28,BV29,BW30)/7</f>
        <v>0.84574625646370993</v>
      </c>
    </row>
    <row r="33" spans="1:75" x14ac:dyDescent="0.25">
      <c r="B33" t="s">
        <v>4</v>
      </c>
      <c r="C33" s="4">
        <f>SUM(E27:G27,C24,C25:E25,D26:F26,F28:H28,G29:I29,H30:I30)/7</f>
        <v>0.84956761972635386</v>
      </c>
      <c r="E33" s="3">
        <f>SUM(H29,S29,AD29,AP29,BA29,BL29,BV29)/7</f>
        <v>0.50109885461885806</v>
      </c>
      <c r="F33" s="3">
        <f>SUM(F27,Q27,AB27,AN27,AY27,BJ27,BT27)/7</f>
        <v>0.77950331765806191</v>
      </c>
      <c r="G33" s="3"/>
      <c r="H33" s="3"/>
      <c r="I33" s="3"/>
      <c r="K33" s="8"/>
      <c r="M33" t="s">
        <v>4</v>
      </c>
      <c r="N33" s="4">
        <f>SUM(P27:R27,N24,N25:P25,O26:Q26,Q28:S28,R29:T29,S30:T30)/7</f>
        <v>0.94602339888785836</v>
      </c>
      <c r="V33" s="8"/>
      <c r="X33" t="s">
        <v>4</v>
      </c>
      <c r="Y33" s="4">
        <f>SUM(AA27:AC27,Y24,Y25:AA25,Z26:AB26,AB28:AD28,AC29:AE29,AD30:AE30)/7</f>
        <v>0.97445530737815444</v>
      </c>
      <c r="AH33" s="8"/>
      <c r="AJ33" t="s">
        <v>4</v>
      </c>
      <c r="AK33" s="4">
        <f>SUM(AM27:AO27,AK24,AK25:AM25,AL26:AN26,AN28:AP28,AO29:AQ29,AP30:AQ30)/7</f>
        <v>0.9836029895422298</v>
      </c>
      <c r="AS33" s="8"/>
      <c r="AU33" t="s">
        <v>4</v>
      </c>
      <c r="AV33" s="4">
        <f>SUM(AX27:AZ27,AV24,AV25:AX25,AW26:AY26,AY28:BA28,AZ29:BB29,BA30:BB30)/7</f>
        <v>0.9870765611633876</v>
      </c>
      <c r="BD33" s="8"/>
      <c r="BF33" t="s">
        <v>4</v>
      </c>
      <c r="BG33" s="4">
        <f>SUM(BI27:BK27,BG24,BG25:BI25,BH26:BJ26,BJ28:BL28,BK29:BM29,BL30:BM30)/7</f>
        <v>0.98996040468791169</v>
      </c>
      <c r="BN33" s="8"/>
      <c r="BP33" t="s">
        <v>4</v>
      </c>
      <c r="BQ33" s="4">
        <f>SUM(BS27:BU27,BQ24,BQ25:BS25,BR26:BT26,BT28:BV28,BU29:BW29,BV30:BW30)/7</f>
        <v>0.99358974358974361</v>
      </c>
    </row>
    <row r="34" spans="1:75" x14ac:dyDescent="0.25">
      <c r="B34" t="s">
        <v>5</v>
      </c>
      <c r="C34" s="4">
        <f>SUM(C24:E24,C25:F25,C26:G26,D27:H27,E28:I28,F29:I29,G30:I30)/7</f>
        <v>0.98074962053974757</v>
      </c>
      <c r="E34" s="3">
        <f>SUM(D24:I24,E25:I25,F26:I26,G27:I27,H28:I28,I29)/SUM(C25:C30,D26:D30,E27:E30,F28:F30,G29:G30,H30)</f>
        <v>1.5517773678315028</v>
      </c>
      <c r="F34" s="3"/>
      <c r="G34" s="3">
        <f>SUM(G28,R28,AC28,AO28,AZ28,BK28,BU28)/7</f>
        <v>0.69260587096997295</v>
      </c>
      <c r="H34" s="3"/>
      <c r="I34" s="3"/>
      <c r="K34" s="8"/>
      <c r="M34" t="s">
        <v>5</v>
      </c>
      <c r="N34" s="4">
        <f>SUM(N24:P24,N25:Q25,N26:R26,O27:S27,P28:T28,Q29:T29,R30:T30)/7</f>
        <v>0.9953777939024091</v>
      </c>
      <c r="V34" s="8"/>
      <c r="X34" t="s">
        <v>5</v>
      </c>
      <c r="Y34" s="4">
        <f>SUM(Y24:AA24,Y25:AB25,Y26:AC26,Z27:AD27,AA28:AE28,AB29:AE29,AC30:AE30)/7</f>
        <v>1.0006983819427775</v>
      </c>
      <c r="AH34" s="8"/>
      <c r="AJ34" t="s">
        <v>5</v>
      </c>
      <c r="AK34" s="4">
        <f>SUM(AK24:AM24,AK25:AN25,AK26:AO26,AL27:AP27,AM28:AQ28,AN29:AQ29,AO30:AQ30)/7</f>
        <v>1.0000000000000002</v>
      </c>
      <c r="AS34" s="8"/>
      <c r="AU34" t="s">
        <v>5</v>
      </c>
      <c r="AV34" s="4">
        <f>SUM(AV24:AX24,AV25:AY25,AV26:AZ26,AW27:BA27,AX28:BB28,AY29:BB29,AZ30:BB30)/7</f>
        <v>1</v>
      </c>
      <c r="BD34" s="8"/>
      <c r="BF34" t="s">
        <v>5</v>
      </c>
      <c r="BG34" s="4">
        <f>SUM(BG24:BI24,BG25:BJ25,BG26:BK26,BH27:BL27,BI28:BM28,BJ29:BM29,BK30:BM30)/7</f>
        <v>1</v>
      </c>
      <c r="BN34" s="8"/>
      <c r="BP34" t="s">
        <v>5</v>
      </c>
      <c r="BQ34" s="4">
        <f>SUM(BQ24:BS24,BQ25:BT25,BQ26:BU26,BR27:BV27,BS28:BW28,BT29:BW29,BU30:BW30)/7</f>
        <v>1</v>
      </c>
    </row>
    <row r="35" spans="1:75" x14ac:dyDescent="0.25">
      <c r="B35" t="s">
        <v>25</v>
      </c>
      <c r="C35" s="4">
        <f>SUM(F24:I24,G25:I25,H26:I26,I27,C27,C28:D28,C29:E29,C30:F30)/7</f>
        <v>1.9250379460252407E-2</v>
      </c>
      <c r="E35" s="3"/>
      <c r="F35" s="3"/>
      <c r="G35" s="3"/>
      <c r="H35" s="3">
        <f>SUM(H29,S29,AD29,AP29,BA29,BL29,BV29)/7</f>
        <v>0.50109885461885806</v>
      </c>
      <c r="I35" s="3"/>
      <c r="K35" s="8"/>
      <c r="M35" t="s">
        <v>25</v>
      </c>
      <c r="N35" s="4">
        <f>SUM(Q24:T24,R25:T25,S26:T26,T27,N27,N28:O28,N29:P29,N30:Q30)/7</f>
        <v>4.6222060975911394E-3</v>
      </c>
      <c r="V35" s="8"/>
      <c r="X35" t="s">
        <v>25</v>
      </c>
      <c r="Y35" s="4">
        <f>SUM(AB24:AE24,AC25:AE25,AD26:AE26,AE27,Y27,Y28:Z28,Y29:AA29,Y30:AB30)/7</f>
        <v>-6.9838194277783267E-4</v>
      </c>
      <c r="AH35" s="8"/>
      <c r="AJ35" t="s">
        <v>25</v>
      </c>
      <c r="AK35" s="4">
        <f>SUM(AN24:AQ24,AO25:AQ25,AP26:AQ26,AQ27,AK27,AK28:AL28,AK29:AM29,AK30:AN30)/7</f>
        <v>0</v>
      </c>
      <c r="AS35" s="8"/>
      <c r="AU35" t="s">
        <v>25</v>
      </c>
      <c r="AV35" s="4">
        <f>SUM(AY24:BB24,AZ25:BB25,BA26:BB26,BB27,AV27,AV28:AW28,AV29:AX29,AV30:AY30)/7</f>
        <v>0</v>
      </c>
      <c r="BD35" s="8"/>
      <c r="BF35" t="s">
        <v>25</v>
      </c>
      <c r="BG35" s="4">
        <f>SUM(BJ24:BM24,BK25:BM25,BL26:BM26,BM27,BG27,BG28:BH28,BG29:BI29,BG30:BJ30)/7</f>
        <v>0</v>
      </c>
      <c r="BN35" s="8"/>
      <c r="BP35" t="s">
        <v>25</v>
      </c>
      <c r="BQ35" s="4">
        <f>SUM(BT24:BW24,BU25:BW25,BV26:BW26,BW27,BQ27,BQ28:BR28,BQ29:BS29,BQ30:BT30)/7</f>
        <v>0</v>
      </c>
    </row>
    <row r="36" spans="1:75" x14ac:dyDescent="0.25">
      <c r="I36" s="3">
        <f>SUM(I30,T30,AE30,AQ30,BB30,BM30,BW30)/7</f>
        <v>0.63927793339558048</v>
      </c>
      <c r="K36" s="8"/>
      <c r="V36" s="8"/>
      <c r="AH36" s="8"/>
      <c r="AS36" s="8"/>
      <c r="BD36" s="8"/>
      <c r="BN36" s="8"/>
    </row>
    <row r="37" spans="1:75" s="7" customFormat="1" x14ac:dyDescent="0.25">
      <c r="A37" s="7" t="s">
        <v>19</v>
      </c>
      <c r="K37" s="11"/>
      <c r="V37" s="11"/>
      <c r="AH37" s="11"/>
      <c r="AS37" s="11"/>
      <c r="BD37" s="11"/>
      <c r="BN37" s="11"/>
    </row>
    <row r="38" spans="1:75" s="7" customFormat="1" x14ac:dyDescent="0.25">
      <c r="A38" s="21"/>
      <c r="B38" s="7" t="s">
        <v>1</v>
      </c>
      <c r="K38" s="11"/>
      <c r="L38" s="21"/>
      <c r="M38" s="7" t="s">
        <v>1</v>
      </c>
      <c r="V38" s="11"/>
      <c r="W38" s="21"/>
      <c r="X38" s="7" t="s">
        <v>1</v>
      </c>
      <c r="AH38" s="11"/>
      <c r="AI38" s="21"/>
      <c r="AJ38" s="7" t="s">
        <v>1</v>
      </c>
      <c r="AS38" s="11"/>
      <c r="AT38" s="21"/>
      <c r="AU38" s="7" t="s">
        <v>1</v>
      </c>
      <c r="BD38" s="11"/>
      <c r="BE38" s="21"/>
      <c r="BF38" s="7" t="s">
        <v>1</v>
      </c>
      <c r="BN38" s="11"/>
      <c r="BO38" s="21"/>
      <c r="BP38" s="7" t="s">
        <v>26</v>
      </c>
    </row>
    <row r="39" spans="1:75" s="7" customFormat="1" x14ac:dyDescent="0.25">
      <c r="A39" s="7" t="s">
        <v>0</v>
      </c>
      <c r="B39" s="22"/>
      <c r="C39" s="7" t="s">
        <v>2</v>
      </c>
      <c r="D39" s="7">
        <v>12</v>
      </c>
      <c r="E39" s="7">
        <v>8</v>
      </c>
      <c r="F39" s="7">
        <v>4</v>
      </c>
      <c r="G39" s="7">
        <v>3</v>
      </c>
      <c r="H39" s="7">
        <v>2</v>
      </c>
      <c r="I39" s="7">
        <v>1</v>
      </c>
      <c r="K39" s="11"/>
      <c r="L39" s="7" t="s">
        <v>0</v>
      </c>
      <c r="M39" s="22"/>
      <c r="N39" s="7" t="s">
        <v>2</v>
      </c>
      <c r="O39" s="7">
        <v>12</v>
      </c>
      <c r="P39" s="7">
        <v>8</v>
      </c>
      <c r="Q39" s="7">
        <v>4</v>
      </c>
      <c r="R39" s="7">
        <v>3</v>
      </c>
      <c r="S39" s="7">
        <v>2</v>
      </c>
      <c r="T39" s="7">
        <v>1</v>
      </c>
      <c r="V39" s="11"/>
      <c r="W39" s="7" t="s">
        <v>0</v>
      </c>
      <c r="X39" s="22"/>
      <c r="Y39" s="7" t="s">
        <v>2</v>
      </c>
      <c r="Z39" s="7">
        <v>12</v>
      </c>
      <c r="AA39" s="7">
        <v>8</v>
      </c>
      <c r="AB39" s="7">
        <v>4</v>
      </c>
      <c r="AC39" s="7">
        <v>3</v>
      </c>
      <c r="AD39" s="7">
        <v>2</v>
      </c>
      <c r="AE39" s="7">
        <v>1</v>
      </c>
      <c r="AH39" s="11"/>
      <c r="AI39" s="7" t="s">
        <v>0</v>
      </c>
      <c r="AJ39" s="22"/>
      <c r="AK39" s="7" t="s">
        <v>2</v>
      </c>
      <c r="AL39" s="7">
        <v>12</v>
      </c>
      <c r="AM39" s="7">
        <v>8</v>
      </c>
      <c r="AN39" s="7">
        <v>4</v>
      </c>
      <c r="AO39" s="7">
        <v>3</v>
      </c>
      <c r="AP39" s="7">
        <v>2</v>
      </c>
      <c r="AQ39" s="7">
        <v>1</v>
      </c>
      <c r="AS39" s="11"/>
      <c r="AT39" s="7" t="s">
        <v>0</v>
      </c>
      <c r="AU39" s="22"/>
      <c r="AV39" s="7" t="s">
        <v>2</v>
      </c>
      <c r="AW39" s="7">
        <v>12</v>
      </c>
      <c r="AX39" s="7">
        <v>8</v>
      </c>
      <c r="AY39" s="7">
        <v>4</v>
      </c>
      <c r="AZ39" s="7">
        <v>3</v>
      </c>
      <c r="BA39" s="7">
        <v>2</v>
      </c>
      <c r="BB39" s="7">
        <v>1</v>
      </c>
      <c r="BD39" s="11"/>
      <c r="BE39" s="7" t="s">
        <v>0</v>
      </c>
      <c r="BF39" s="22"/>
      <c r="BG39" s="7" t="s">
        <v>2</v>
      </c>
      <c r="BH39" s="7">
        <v>12</v>
      </c>
      <c r="BI39" s="7">
        <v>8</v>
      </c>
      <c r="BJ39" s="7">
        <v>4</v>
      </c>
      <c r="BK39" s="7">
        <v>3</v>
      </c>
      <c r="BL39" s="7">
        <v>2</v>
      </c>
      <c r="BM39" s="7">
        <v>1</v>
      </c>
      <c r="BN39" s="11"/>
      <c r="BO39" s="7" t="s">
        <v>0</v>
      </c>
      <c r="BP39" s="22"/>
      <c r="BQ39" s="7" t="s">
        <v>2</v>
      </c>
      <c r="BR39" s="7">
        <v>12</v>
      </c>
      <c r="BS39" s="7">
        <v>8</v>
      </c>
      <c r="BT39" s="7">
        <v>4</v>
      </c>
      <c r="BU39" s="7">
        <v>3</v>
      </c>
      <c r="BV39" s="7">
        <v>2</v>
      </c>
      <c r="BW39" s="7">
        <v>1</v>
      </c>
    </row>
    <row r="40" spans="1:75" s="7" customFormat="1" x14ac:dyDescent="0.25">
      <c r="B40" s="7" t="s">
        <v>2</v>
      </c>
      <c r="C40" s="13">
        <f>Sheet9!C41/Sheet9!K41</f>
        <v>0.63046757164404221</v>
      </c>
      <c r="D40" s="2">
        <f>Sheet9!D41/Sheet9!K41</f>
        <v>0.40120663650075417</v>
      </c>
      <c r="E40" s="2">
        <f>Sheet9!E41/Sheet9!K41</f>
        <v>-2.8657616892911009E-2</v>
      </c>
      <c r="F40" s="2">
        <f>Sheet9!F41/Sheet9!K41</f>
        <v>0</v>
      </c>
      <c r="G40" s="2">
        <f>Sheet9!G41/Sheet9!K41</f>
        <v>-3.0165912518853697E-3</v>
      </c>
      <c r="H40" s="2">
        <f>Sheet9!H41/Sheet9!K41</f>
        <v>0</v>
      </c>
      <c r="I40" s="2">
        <f>Sheet9!I41/Sheet9!K41</f>
        <v>0</v>
      </c>
      <c r="K40" s="11"/>
      <c r="M40" s="7" t="s">
        <v>2</v>
      </c>
      <c r="N40" s="13">
        <f>Sheet9!N41/Sheet9!V41</f>
        <v>0.66515837104072395</v>
      </c>
      <c r="O40" s="2">
        <f>Sheet9!O41/Sheet9!V41</f>
        <v>0.34992458521870284</v>
      </c>
      <c r="P40" s="2">
        <f>Sheet9!P41/Sheet9!V41</f>
        <v>-1.5082956259426848E-2</v>
      </c>
      <c r="Q40" s="2">
        <f>Sheet9!Q41/Sheet9!V41</f>
        <v>0</v>
      </c>
      <c r="R40" s="2">
        <f>Sheet9!R41/Sheet9!V41</f>
        <v>0</v>
      </c>
      <c r="S40" s="2">
        <f>Sheet9!S41/Sheet9!V41</f>
        <v>0</v>
      </c>
      <c r="T40" s="2">
        <f>Sheet9!T41/Sheet9!V41</f>
        <v>0</v>
      </c>
      <c r="V40" s="11"/>
      <c r="X40" s="7" t="s">
        <v>2</v>
      </c>
      <c r="Y40" s="13">
        <f>Sheet9!Y41/Sheet9!AG41</f>
        <v>0.74660633484162897</v>
      </c>
      <c r="Z40" s="2">
        <f>Sheet9!Z41/Sheet9!AG41</f>
        <v>0.25339366515837103</v>
      </c>
      <c r="AA40" s="2">
        <f>Sheet9!AA41/Sheet9!AG41</f>
        <v>0</v>
      </c>
      <c r="AB40" s="2">
        <f>Sheet9!AB41/Sheet9!AG41</f>
        <v>0</v>
      </c>
      <c r="AC40" s="2">
        <f>Sheet9!AC41/Sheet9!AG41</f>
        <v>0</v>
      </c>
      <c r="AD40" s="2">
        <f>Sheet9!AD41/Sheet9!AG41</f>
        <v>0</v>
      </c>
      <c r="AE40" s="2">
        <f>Sheet9!AE41/Sheet9!AG41</f>
        <v>0</v>
      </c>
      <c r="AH40" s="11"/>
      <c r="AJ40" s="7" t="s">
        <v>2</v>
      </c>
      <c r="AK40" s="13">
        <f>Sheet9!AK41/Sheet9!AS41</f>
        <v>0.86576168929110109</v>
      </c>
      <c r="AL40" s="2">
        <f>Sheet9!AL41/Sheet9!AS41</f>
        <v>0.13423831070889894</v>
      </c>
      <c r="AM40" s="2">
        <f>Sheet9!AM41/Sheet9!AS41</f>
        <v>0</v>
      </c>
      <c r="AN40" s="2">
        <f>Sheet9!AN41/Sheet9!AS41</f>
        <v>0</v>
      </c>
      <c r="AO40" s="2">
        <f>Sheet9!AO41/Sheet9!AS41</f>
        <v>0</v>
      </c>
      <c r="AP40" s="2">
        <f>Sheet9!AP41/Sheet9!AS41</f>
        <v>0</v>
      </c>
      <c r="AQ40" s="2">
        <f>Sheet9!AQ41/Sheet9!AS41</f>
        <v>0</v>
      </c>
      <c r="AS40" s="11"/>
      <c r="AU40" s="7" t="s">
        <v>2</v>
      </c>
      <c r="AV40" s="13">
        <f>Sheet9!AV41/Sheet9!BD41</f>
        <v>0.96681749622926094</v>
      </c>
      <c r="AW40" s="2">
        <f>Sheet9!AW41/Sheet9!BD41</f>
        <v>3.3182503770739065E-2</v>
      </c>
      <c r="AX40" s="2">
        <f>Sheet9!AX41/Sheet9!BD41</f>
        <v>0</v>
      </c>
      <c r="AY40" s="2">
        <f>Sheet9!AY41/Sheet9!BD41</f>
        <v>0</v>
      </c>
      <c r="AZ40" s="2">
        <f>Sheet9!AZ41/Sheet9!BD41</f>
        <v>0</v>
      </c>
      <c r="BA40" s="2">
        <f>Sheet9!BA41/Sheet9!BD41</f>
        <v>0</v>
      </c>
      <c r="BB40" s="2">
        <f>Sheet9!BB41/Sheet9!BD41</f>
        <v>0</v>
      </c>
      <c r="BD40" s="11"/>
      <c r="BF40" s="7" t="s">
        <v>2</v>
      </c>
      <c r="BG40" s="13">
        <f>Sheet9!BG41/Sheet9!BN41</f>
        <v>1</v>
      </c>
      <c r="BH40" s="2">
        <f>Sheet9!BH41/Sheet9!BN41</f>
        <v>0</v>
      </c>
      <c r="BI40" s="2">
        <f>Sheet9!BI41/Sheet9!BN41</f>
        <v>0</v>
      </c>
      <c r="BJ40" s="2">
        <f>Sheet9!BJ41/Sheet9!BN41</f>
        <v>0</v>
      </c>
      <c r="BK40" s="2">
        <f>Sheet9!BK41/Sheet9!BN41</f>
        <v>0</v>
      </c>
      <c r="BL40" s="2">
        <f>Sheet9!BL41/Sheet9!BN41</f>
        <v>0</v>
      </c>
      <c r="BM40" s="2">
        <f>Sheet9!BM41/Sheet9!BN41</f>
        <v>0</v>
      </c>
      <c r="BN40" s="11"/>
      <c r="BP40" s="7" t="s">
        <v>2</v>
      </c>
      <c r="BQ40" s="13">
        <f>Sheet9!BQ41/Sheet9!BY41</f>
        <v>1</v>
      </c>
      <c r="BR40" s="2">
        <f>Sheet9!BR41/Sheet9!BY41</f>
        <v>0</v>
      </c>
      <c r="BS40" s="2">
        <f>Sheet9!BS41/Sheet9!BY41</f>
        <v>0</v>
      </c>
      <c r="BT40" s="2">
        <f>Sheet9!BT41/Sheet9!BY41</f>
        <v>0</v>
      </c>
      <c r="BU40" s="2">
        <f>Sheet9!BU41/Sheet9!BY41</f>
        <v>0</v>
      </c>
      <c r="BV40" s="2">
        <f>Sheet9!BV41/Sheet9!BY41</f>
        <v>0</v>
      </c>
      <c r="BW40" s="2">
        <f>Sheet9!BW41/Sheet9!BY41</f>
        <v>0</v>
      </c>
    </row>
    <row r="41" spans="1:75" s="7" customFormat="1" x14ac:dyDescent="0.25">
      <c r="B41" s="7">
        <v>12</v>
      </c>
      <c r="C41" s="2">
        <f>Sheet9!C42/Sheet9!K42</f>
        <v>1.5060240963855422E-2</v>
      </c>
      <c r="D41" s="13">
        <f>Sheet9!D42/Sheet9!K42</f>
        <v>0.51204819277108438</v>
      </c>
      <c r="E41" s="2">
        <f>Sheet9!E42/Sheet9!K42</f>
        <v>0.41767068273092367</v>
      </c>
      <c r="F41" s="2">
        <f>Sheet9!F42/Sheet9!K42</f>
        <v>6.7269076305220887E-2</v>
      </c>
      <c r="G41" s="2">
        <f>Sheet9!G42/Sheet9!K42</f>
        <v>-2.008032128514056E-3</v>
      </c>
      <c r="H41" s="2">
        <f>Sheet9!H42/Sheet9!K42</f>
        <v>-3.0120481927710845E-3</v>
      </c>
      <c r="I41" s="2">
        <f>Sheet9!I42/Sheet9!K42</f>
        <v>-7.0281124497991966E-3</v>
      </c>
      <c r="K41" s="11"/>
      <c r="M41" s="7">
        <v>12</v>
      </c>
      <c r="N41" s="2">
        <f>Sheet9!N42/Sheet9!V42</f>
        <v>1.104417670682731E-2</v>
      </c>
      <c r="O41" s="13">
        <f>Sheet9!O42/Sheet9!V42</f>
        <v>0.58634538152610438</v>
      </c>
      <c r="P41" s="2">
        <f>Sheet9!P42/Sheet9!V42</f>
        <v>0.38152610441767071</v>
      </c>
      <c r="Q41" s="2">
        <f>Sheet9!Q42/Sheet9!V42</f>
        <v>3.4136546184738957E-2</v>
      </c>
      <c r="R41" s="2">
        <f>Sheet9!R42/Sheet9!V42</f>
        <v>-1.104417670682731E-2</v>
      </c>
      <c r="S41" s="2">
        <f>Sheet9!S42/Sheet9!V42</f>
        <v>-2.008032128514056E-3</v>
      </c>
      <c r="T41" s="2">
        <f>Sheet9!T42/Sheet9!V42</f>
        <v>0</v>
      </c>
      <c r="V41" s="11"/>
      <c r="X41" s="7">
        <v>12</v>
      </c>
      <c r="Y41" s="2">
        <f>Sheet9!Y42/Sheet9!AG42</f>
        <v>0</v>
      </c>
      <c r="Z41" s="13">
        <f>Sheet9!Z42/Sheet9!AG42</f>
        <v>0.66767068273092367</v>
      </c>
      <c r="AA41" s="2">
        <f>Sheet9!AA42/Sheet9!AG42</f>
        <v>0.32831325301204817</v>
      </c>
      <c r="AB41" s="2">
        <f>Sheet9!AB42/Sheet9!AG42</f>
        <v>6.024096385542169E-3</v>
      </c>
      <c r="AC41" s="2">
        <f>Sheet9!AC42/Sheet9!AG42</f>
        <v>-2.008032128514056E-3</v>
      </c>
      <c r="AD41" s="2">
        <f>Sheet9!AD42/Sheet9!AG42</f>
        <v>0</v>
      </c>
      <c r="AE41" s="2">
        <f>Sheet9!AE42/Sheet9!AG42</f>
        <v>0</v>
      </c>
      <c r="AH41" s="11"/>
      <c r="AJ41" s="7">
        <v>12</v>
      </c>
      <c r="AK41" s="2">
        <f>Sheet9!AK42/Sheet9!AS42</f>
        <v>0</v>
      </c>
      <c r="AL41" s="13">
        <f>Sheet9!AL42/Sheet9!AS42</f>
        <v>0.71385542168674698</v>
      </c>
      <c r="AM41" s="2">
        <f>Sheet9!AM42/Sheet9!AS42</f>
        <v>0.28614457831325302</v>
      </c>
      <c r="AN41" s="2">
        <f>Sheet9!AN42/Sheet9!AS42</f>
        <v>0</v>
      </c>
      <c r="AO41" s="2">
        <f>Sheet9!AO42/Sheet9!AS42</f>
        <v>0</v>
      </c>
      <c r="AP41" s="2">
        <f>Sheet9!AP42/Sheet9!AS42</f>
        <v>0</v>
      </c>
      <c r="AQ41" s="2">
        <f>Sheet9!AQ42/Sheet9!AS42</f>
        <v>0</v>
      </c>
      <c r="AS41" s="11"/>
      <c r="AU41" s="7">
        <v>12</v>
      </c>
      <c r="AV41" s="2">
        <f>Sheet9!AV42/Sheet9!BD42</f>
        <v>0</v>
      </c>
      <c r="AW41" s="13">
        <f>Sheet9!AW42/Sheet9!BD42</f>
        <v>0.75100401606425704</v>
      </c>
      <c r="AX41" s="2">
        <f>Sheet9!AX42/Sheet9!BD42</f>
        <v>0.24899598393574296</v>
      </c>
      <c r="AY41" s="2">
        <f>Sheet9!AY42/Sheet9!BD42</f>
        <v>0</v>
      </c>
      <c r="AZ41" s="2">
        <f>Sheet9!AZ42/Sheet9!BD42</f>
        <v>0</v>
      </c>
      <c r="BA41" s="2">
        <f>Sheet9!BA42/Sheet9!BD42</f>
        <v>0</v>
      </c>
      <c r="BB41" s="2">
        <f>Sheet9!BB42/Sheet9!BD42</f>
        <v>0</v>
      </c>
      <c r="BD41" s="11"/>
      <c r="BF41" s="7">
        <v>12</v>
      </c>
      <c r="BG41" s="2">
        <f>Sheet9!BG42/Sheet9!BN42</f>
        <v>0</v>
      </c>
      <c r="BH41" s="13">
        <f>Sheet9!BH42/Sheet9!BN42</f>
        <v>0.79116465863453811</v>
      </c>
      <c r="BI41" s="2">
        <f>Sheet9!BI42/Sheet9!BN42</f>
        <v>0.20883534136546184</v>
      </c>
      <c r="BJ41" s="2">
        <f>Sheet9!BJ42/Sheet9!BN42</f>
        <v>0</v>
      </c>
      <c r="BK41" s="2">
        <f>Sheet9!BK42/Sheet9!BN42</f>
        <v>0</v>
      </c>
      <c r="BL41" s="2">
        <f>Sheet9!BL42/Sheet9!BN42</f>
        <v>0</v>
      </c>
      <c r="BM41" s="2">
        <f>Sheet9!BM42/Sheet9!BN42</f>
        <v>0</v>
      </c>
      <c r="BN41" s="11"/>
      <c r="BP41" s="7">
        <v>12</v>
      </c>
      <c r="BQ41" s="2">
        <f>Sheet9!BQ42/Sheet9!BY42</f>
        <v>0</v>
      </c>
      <c r="BR41" s="13">
        <f>Sheet9!BR42/Sheet9!BY42</f>
        <v>0.77060931899641572</v>
      </c>
      <c r="BS41" s="2">
        <f>Sheet9!BS42/Sheet9!BY42</f>
        <v>0.22939068100358423</v>
      </c>
      <c r="BT41" s="2">
        <f>Sheet9!BT42/Sheet9!BY42</f>
        <v>0</v>
      </c>
      <c r="BU41" s="2">
        <f>Sheet9!BU42/Sheet9!BY42</f>
        <v>0</v>
      </c>
      <c r="BV41" s="2">
        <f>Sheet9!BV42/Sheet9!BY42</f>
        <v>0</v>
      </c>
      <c r="BW41" s="2">
        <f>Sheet9!BW42/Sheet9!BY42</f>
        <v>0</v>
      </c>
    </row>
    <row r="42" spans="1:75" s="7" customFormat="1" x14ac:dyDescent="0.25">
      <c r="B42" s="7">
        <v>8</v>
      </c>
      <c r="C42" s="2">
        <f>Sheet9!C43/Sheet9!K43</f>
        <v>3.4090909090909088E-2</v>
      </c>
      <c r="D42" s="2">
        <f>Sheet9!D43/Sheet9!K43</f>
        <v>3.5123966942148761E-2</v>
      </c>
      <c r="E42" s="13">
        <f>Sheet9!E43/Sheet9!K43</f>
        <v>0.62706611570247939</v>
      </c>
      <c r="F42" s="2">
        <f>Sheet9!F43/Sheet9!K43</f>
        <v>0.28512396694214875</v>
      </c>
      <c r="G42" s="2">
        <f>Sheet9!G43/Sheet9!K43</f>
        <v>1.2396694214876033E-2</v>
      </c>
      <c r="H42" s="2">
        <f>Sheet9!H43/Sheet9!K43</f>
        <v>9.2975206611570251E-3</v>
      </c>
      <c r="I42" s="2">
        <f>Sheet9!I43/Sheet9!K43</f>
        <v>-3.0991735537190084E-3</v>
      </c>
      <c r="K42" s="11"/>
      <c r="M42" s="7">
        <v>8</v>
      </c>
      <c r="N42" s="2">
        <f>Sheet9!N43/Sheet9!V43</f>
        <v>0</v>
      </c>
      <c r="O42" s="2">
        <f>Sheet9!O43/Sheet9!V43</f>
        <v>2.4922118380062305E-2</v>
      </c>
      <c r="P42" s="13">
        <f>Sheet9!P43/Sheet9!V43</f>
        <v>0.72793354101765317</v>
      </c>
      <c r="Q42" s="2">
        <f>Sheet9!Q43/Sheet9!V43</f>
        <v>0.24091381100726894</v>
      </c>
      <c r="R42" s="2">
        <f>Sheet9!R43/Sheet9!V43</f>
        <v>6.2305295950155761E-3</v>
      </c>
      <c r="S42" s="2">
        <f>Sheet9!S43/Sheet9!V43</f>
        <v>0</v>
      </c>
      <c r="T42" s="2">
        <f>Sheet9!T43/Sheet9!V43</f>
        <v>0</v>
      </c>
      <c r="V42" s="11"/>
      <c r="X42" s="7">
        <v>8</v>
      </c>
      <c r="Y42" s="2">
        <f>Sheet9!Y43/Sheet9!AG43</f>
        <v>0</v>
      </c>
      <c r="Z42" s="2">
        <f>Sheet9!Z43/Sheet9!AG43</f>
        <v>9.1299677765843176E-2</v>
      </c>
      <c r="AA42" s="13">
        <f>Sheet9!AA43/Sheet9!AG43</f>
        <v>0.66272824919441464</v>
      </c>
      <c r="AB42" s="2">
        <f>Sheet9!AB43/Sheet9!AG43</f>
        <v>0.24597207303974222</v>
      </c>
      <c r="AC42" s="2">
        <f>Sheet9!AC43/Sheet9!AG43</f>
        <v>0</v>
      </c>
      <c r="AD42" s="2">
        <f>Sheet9!AD43/Sheet9!AG43</f>
        <v>0</v>
      </c>
      <c r="AE42" s="2">
        <f>Sheet9!AE43/Sheet9!AG43</f>
        <v>0</v>
      </c>
      <c r="AH42" s="11"/>
      <c r="AJ42" s="7">
        <v>8</v>
      </c>
      <c r="AK42" s="2">
        <f>Sheet9!AK43/Sheet9!AS43</f>
        <v>0</v>
      </c>
      <c r="AL42" s="2">
        <f>Sheet9!AL43/Sheet9!AS43</f>
        <v>8.5533262935586066E-2</v>
      </c>
      <c r="AM42" s="13">
        <f>Sheet9!AM43/Sheet9!AS43</f>
        <v>0.70644139387539595</v>
      </c>
      <c r="AN42" s="2">
        <f>Sheet9!AN43/Sheet9!AS43</f>
        <v>0.20802534318901794</v>
      </c>
      <c r="AO42" s="2">
        <f>Sheet9!AO43/Sheet9!AS43</f>
        <v>0</v>
      </c>
      <c r="AP42" s="2">
        <f>Sheet9!AP43/Sheet9!AS43</f>
        <v>0</v>
      </c>
      <c r="AQ42" s="2">
        <f>Sheet9!AQ43/Sheet9!AS43</f>
        <v>0</v>
      </c>
      <c r="AS42" s="11"/>
      <c r="AU42" s="7">
        <v>8</v>
      </c>
      <c r="AV42" s="2">
        <f>Sheet9!AV43/Sheet9!BD43</f>
        <v>0</v>
      </c>
      <c r="AW42" s="2">
        <f>Sheet9!AW43/Sheet9!BD43</f>
        <v>0.11612903225806452</v>
      </c>
      <c r="AX42" s="13">
        <f>Sheet9!AX43/Sheet9!BD43</f>
        <v>0.72795698924731178</v>
      </c>
      <c r="AY42" s="2">
        <f>Sheet9!AY43/Sheet9!BD43</f>
        <v>0.15591397849462366</v>
      </c>
      <c r="AZ42" s="2">
        <f>Sheet9!AZ43/Sheet9!BD43</f>
        <v>0</v>
      </c>
      <c r="BA42" s="2">
        <f>Sheet9!BA43/Sheet9!BD43</f>
        <v>0</v>
      </c>
      <c r="BB42" s="2">
        <f>Sheet9!BB43/Sheet9!BD43</f>
        <v>0</v>
      </c>
      <c r="BD42" s="11"/>
      <c r="BF42" s="7">
        <v>8</v>
      </c>
      <c r="BG42" s="2">
        <f>Sheet9!BG43/Sheet9!BN43</f>
        <v>0</v>
      </c>
      <c r="BH42" s="2">
        <f>Sheet9!BH43/Sheet9!BN43</f>
        <v>0.16433941997851773</v>
      </c>
      <c r="BI42" s="13">
        <f>Sheet9!BI43/Sheet9!BN43</f>
        <v>0.77013963480128889</v>
      </c>
      <c r="BJ42" s="2">
        <f>Sheet9!BJ43/Sheet9!BN43</f>
        <v>6.5520945220193347E-2</v>
      </c>
      <c r="BK42" s="2">
        <f>Sheet9!BK43/Sheet9!BN43</f>
        <v>0</v>
      </c>
      <c r="BL42" s="2">
        <f>Sheet9!BL43/Sheet9!BN43</f>
        <v>0</v>
      </c>
      <c r="BM42" s="2">
        <f>Sheet9!BM43/Sheet9!BN43</f>
        <v>0</v>
      </c>
      <c r="BN42" s="11"/>
      <c r="BP42" s="7">
        <v>8</v>
      </c>
      <c r="BQ42" s="2">
        <f>Sheet9!BQ43/Sheet9!BY43</f>
        <v>0</v>
      </c>
      <c r="BR42" s="2">
        <f>Sheet9!BR43/Sheet9!BY43</f>
        <v>0.15318744053282587</v>
      </c>
      <c r="BS42" s="13">
        <f>Sheet9!BS43/Sheet9!BY43</f>
        <v>0.78877259752616558</v>
      </c>
      <c r="BT42" s="2">
        <f>Sheet9!BT43/Sheet9!BY43</f>
        <v>5.8039961941008564E-2</v>
      </c>
      <c r="BU42" s="2">
        <f>Sheet9!BU43/Sheet9!BY43</f>
        <v>0</v>
      </c>
      <c r="BV42" s="2">
        <f>Sheet9!BV43/Sheet9!BY43</f>
        <v>0</v>
      </c>
      <c r="BW42" s="2">
        <f>Sheet9!BW43/Sheet9!BY43</f>
        <v>0</v>
      </c>
    </row>
    <row r="43" spans="1:75" s="7" customFormat="1" x14ac:dyDescent="0.25">
      <c r="B43" s="7">
        <v>4</v>
      </c>
      <c r="C43" s="2">
        <f>Sheet9!C44/Sheet9!K44</f>
        <v>0</v>
      </c>
      <c r="D43" s="2">
        <f>Sheet9!D44/Sheet9!K44</f>
        <v>1.827875095201828E-2</v>
      </c>
      <c r="E43" s="2">
        <f>Sheet9!E44/Sheet9!K44</f>
        <v>2.8179741051028179E-2</v>
      </c>
      <c r="F43" s="13">
        <f>Sheet9!F44/Sheet9!K44</f>
        <v>0.49276466108149275</v>
      </c>
      <c r="G43" s="2">
        <f>Sheet9!G44/Sheet9!K44</f>
        <v>0.2955064737242955</v>
      </c>
      <c r="H43" s="2">
        <f>Sheet9!H44/Sheet9!K44</f>
        <v>0.15232292460015232</v>
      </c>
      <c r="I43" s="2">
        <f>Sheet9!I44/Sheet9!K44</f>
        <v>1.2947448591012947E-2</v>
      </c>
      <c r="K43" s="11"/>
      <c r="M43" s="7">
        <v>4</v>
      </c>
      <c r="N43" s="2">
        <f>Sheet9!N44/Sheet9!V44</f>
        <v>0</v>
      </c>
      <c r="O43" s="2">
        <f>Sheet9!O44/Sheet9!V44</f>
        <v>4.6189376443418013E-3</v>
      </c>
      <c r="P43" s="2">
        <f>Sheet9!P44/Sheet9!V44</f>
        <v>0</v>
      </c>
      <c r="Q43" s="13">
        <f>Sheet9!Q44/Sheet9!V44</f>
        <v>0.57351809083910699</v>
      </c>
      <c r="R43" s="2">
        <f>Sheet9!R44/Sheet9!V44</f>
        <v>0.3102386451116243</v>
      </c>
      <c r="S43" s="2">
        <f>Sheet9!S44/Sheet9!V44</f>
        <v>0.11932255581216321</v>
      </c>
      <c r="T43" s="2">
        <f>Sheet9!T44/Sheet9!V44</f>
        <v>-7.6982294072363358E-3</v>
      </c>
      <c r="V43" s="11"/>
      <c r="X43" s="7">
        <v>4</v>
      </c>
      <c r="Y43" s="2">
        <f>Sheet9!Y44/Sheet9!AG44</f>
        <v>0</v>
      </c>
      <c r="Z43" s="2">
        <f>Sheet9!Z44/Sheet9!AG44</f>
        <v>0</v>
      </c>
      <c r="AA43" s="2">
        <f>Sheet9!AA44/Sheet9!AG44</f>
        <v>0</v>
      </c>
      <c r="AB43" s="13">
        <f>Sheet9!AB44/Sheet9!AG44</f>
        <v>0.71832061068702291</v>
      </c>
      <c r="AC43" s="2">
        <f>Sheet9!AC44/Sheet9!AG44</f>
        <v>0.19465648854961831</v>
      </c>
      <c r="AD43" s="2">
        <f>Sheet9!AD44/Sheet9!AG44</f>
        <v>9.1603053435114504E-2</v>
      </c>
      <c r="AE43" s="2">
        <f>Sheet9!AE44/Sheet9!AG44</f>
        <v>-4.5801526717557254E-3</v>
      </c>
      <c r="AH43" s="11"/>
      <c r="AJ43" s="7">
        <v>4</v>
      </c>
      <c r="AK43" s="2">
        <f>Sheet9!AK44/Sheet9!AS44</f>
        <v>0</v>
      </c>
      <c r="AL43" s="2">
        <f>Sheet9!AL44/Sheet9!AS44</f>
        <v>0</v>
      </c>
      <c r="AM43" s="2">
        <f>Sheet9!AM44/Sheet9!AS44</f>
        <v>0</v>
      </c>
      <c r="AN43" s="13">
        <f>Sheet9!AN44/Sheet9!AS44</f>
        <v>0.7537650602409639</v>
      </c>
      <c r="AO43" s="2">
        <f>Sheet9!AO44/Sheet9!AS44</f>
        <v>0.19352409638554216</v>
      </c>
      <c r="AP43" s="2">
        <f>Sheet9!AP44/Sheet9!AS44</f>
        <v>5.2710843373493979E-2</v>
      </c>
      <c r="AQ43" s="2">
        <f>Sheet9!AQ44/Sheet9!AS44</f>
        <v>0</v>
      </c>
      <c r="AS43" s="11"/>
      <c r="AU43" s="7">
        <v>4</v>
      </c>
      <c r="AV43" s="2">
        <f>Sheet9!AV44/Sheet9!BD44</f>
        <v>0</v>
      </c>
      <c r="AW43" s="2">
        <f>Sheet9!AW44/Sheet9!BD44</f>
        <v>0</v>
      </c>
      <c r="AX43" s="2">
        <f>Sheet9!AX44/Sheet9!BD44</f>
        <v>0</v>
      </c>
      <c r="AY43" s="13">
        <f>Sheet9!AY44/Sheet9!BD44</f>
        <v>0.78539156626506024</v>
      </c>
      <c r="AZ43" s="2">
        <f>Sheet9!AZ44/Sheet9!BD44</f>
        <v>0.21536144578313254</v>
      </c>
      <c r="BA43" s="2">
        <f>Sheet9!BA44/Sheet9!BD44</f>
        <v>-7.5301204819277112E-4</v>
      </c>
      <c r="BB43" s="2">
        <f>Sheet9!BB44/Sheet9!BD44</f>
        <v>0</v>
      </c>
      <c r="BD43" s="11"/>
      <c r="BF43" s="7">
        <v>4</v>
      </c>
      <c r="BG43" s="2">
        <f>Sheet9!BG44/Sheet9!BN44</f>
        <v>0</v>
      </c>
      <c r="BH43" s="2">
        <f>Sheet9!BH44/Sheet9!BN44</f>
        <v>0</v>
      </c>
      <c r="BI43" s="2">
        <f>Sheet9!BI44/Sheet9!BN44</f>
        <v>0</v>
      </c>
      <c r="BJ43" s="13">
        <f>Sheet9!BJ44/Sheet9!BN44</f>
        <v>0.80045180722891562</v>
      </c>
      <c r="BK43" s="2">
        <f>Sheet9!BK44/Sheet9!BN44</f>
        <v>0.19954819277108435</v>
      </c>
      <c r="BL43" s="2">
        <f>Sheet9!BL44/Sheet9!BN44</f>
        <v>0</v>
      </c>
      <c r="BM43" s="2">
        <f>Sheet9!BM44/Sheet9!BN44</f>
        <v>0</v>
      </c>
      <c r="BN43" s="11"/>
      <c r="BP43" s="7">
        <v>4</v>
      </c>
      <c r="BQ43" s="2">
        <f>Sheet9!BQ44/Sheet9!BY44</f>
        <v>0</v>
      </c>
      <c r="BR43" s="2">
        <f>Sheet9!BR44/Sheet9!BY44</f>
        <v>0</v>
      </c>
      <c r="BS43" s="2">
        <f>Sheet9!BS44/Sheet9!BY44</f>
        <v>0</v>
      </c>
      <c r="BT43" s="13">
        <f>Sheet9!BT44/Sheet9!BY44</f>
        <v>0.7963709677419355</v>
      </c>
      <c r="BU43" s="2">
        <f>Sheet9!BU44/Sheet9!BY44</f>
        <v>0.20362903225806453</v>
      </c>
      <c r="BV43" s="2">
        <f>Sheet9!BV44/Sheet9!BY44</f>
        <v>0</v>
      </c>
      <c r="BW43" s="2">
        <f>Sheet9!BW44/Sheet9!BY44</f>
        <v>0</v>
      </c>
    </row>
    <row r="44" spans="1:75" s="7" customFormat="1" x14ac:dyDescent="0.25">
      <c r="B44" s="7">
        <v>3</v>
      </c>
      <c r="C44" s="2">
        <f>Sheet9!C45/Sheet9!K45</f>
        <v>3.0272452068617556E-3</v>
      </c>
      <c r="D44" s="2">
        <f>Sheet9!D45/Sheet9!K45</f>
        <v>2.2199798183652877E-2</v>
      </c>
      <c r="E44" s="2">
        <f>Sheet9!E45/Sheet9!K45</f>
        <v>4.0363269424823411E-3</v>
      </c>
      <c r="F44" s="2">
        <f>Sheet9!F45/Sheet9!K45</f>
        <v>0.20383451059535823</v>
      </c>
      <c r="G44" s="13">
        <f>Sheet9!G45/Sheet9!K45</f>
        <v>0.29667003027245209</v>
      </c>
      <c r="H44" s="2">
        <f>Sheet9!H45/Sheet9!K45</f>
        <v>0.31584258324924319</v>
      </c>
      <c r="I44" s="2">
        <f>Sheet9!I45/Sheet9!K45</f>
        <v>0.15438950554994954</v>
      </c>
      <c r="K44" s="11"/>
      <c r="M44" s="7">
        <v>3</v>
      </c>
      <c r="N44" s="2">
        <f>Sheet9!N45/Sheet9!V45</f>
        <v>0</v>
      </c>
      <c r="O44" s="2">
        <f>Sheet9!O45/Sheet9!V45</f>
        <v>2.4489795918367346E-2</v>
      </c>
      <c r="P44" s="2">
        <f>Sheet9!P45/Sheet9!V45</f>
        <v>0</v>
      </c>
      <c r="Q44" s="2">
        <f>Sheet9!Q45/Sheet9!V45</f>
        <v>8.8775510204081629E-2</v>
      </c>
      <c r="R44" s="13">
        <f>Sheet9!R45/Sheet9!V45</f>
        <v>0.33163265306122447</v>
      </c>
      <c r="S44" s="2">
        <f>Sheet9!S45/Sheet9!V45</f>
        <v>0.52244897959183678</v>
      </c>
      <c r="T44" s="2">
        <f>Sheet9!T45/Sheet9!V45</f>
        <v>3.2653061224489799E-2</v>
      </c>
      <c r="V44" s="11"/>
      <c r="X44" s="7">
        <v>3</v>
      </c>
      <c r="Y44" s="2">
        <f>Sheet9!Y45/Sheet9!AG45</f>
        <v>0</v>
      </c>
      <c r="Z44" s="2">
        <f>Sheet9!Z45/Sheet9!AG45</f>
        <v>5.1124744376278121E-3</v>
      </c>
      <c r="AA44" s="2">
        <f>Sheet9!AA45/Sheet9!AG45</f>
        <v>0</v>
      </c>
      <c r="AB44" s="2">
        <f>Sheet9!AB45/Sheet9!AG45</f>
        <v>9.202453987730061E-2</v>
      </c>
      <c r="AC44" s="13">
        <f>Sheet9!AC45/Sheet9!AG45</f>
        <v>0.3773006134969325</v>
      </c>
      <c r="AD44" s="2">
        <f>Sheet9!AD45/Sheet9!AG45</f>
        <v>0.52658486707566465</v>
      </c>
      <c r="AE44" s="2">
        <f>Sheet9!AE45/Sheet9!AG45</f>
        <v>-1.0224948875255625E-3</v>
      </c>
      <c r="AH44" s="11"/>
      <c r="AJ44" s="7">
        <v>3</v>
      </c>
      <c r="AK44" s="2">
        <f>Sheet9!AK45/Sheet9!AS45</f>
        <v>0</v>
      </c>
      <c r="AL44" s="2">
        <f>Sheet9!AL45/Sheet9!AS45</f>
        <v>0</v>
      </c>
      <c r="AM44" s="2">
        <f>Sheet9!AM45/Sheet9!AS45</f>
        <v>0</v>
      </c>
      <c r="AN44" s="2">
        <f>Sheet9!AN45/Sheet9!AS45</f>
        <v>9.9900099900099903E-2</v>
      </c>
      <c r="AO44" s="13">
        <f>Sheet9!AO45/Sheet9!AS45</f>
        <v>0.4095904095904096</v>
      </c>
      <c r="AP44" s="2">
        <f>Sheet9!AP45/Sheet9!AS45</f>
        <v>0.4905094905094905</v>
      </c>
      <c r="AQ44" s="2">
        <f>Sheet9!AQ45/Sheet9!AS45</f>
        <v>0</v>
      </c>
      <c r="AS44" s="11"/>
      <c r="AU44" s="7">
        <v>3</v>
      </c>
      <c r="AV44" s="2">
        <f>Sheet9!AV45/Sheet9!BD45</f>
        <v>0</v>
      </c>
      <c r="AW44" s="2">
        <f>Sheet9!AW45/Sheet9!BD45</f>
        <v>0</v>
      </c>
      <c r="AX44" s="2">
        <f>Sheet9!AX45/Sheet9!BD45</f>
        <v>0</v>
      </c>
      <c r="AY44" s="2">
        <f>Sheet9!AY45/Sheet9!BD45</f>
        <v>7.7844311377245512E-2</v>
      </c>
      <c r="AZ44" s="13">
        <f>Sheet9!AZ45/Sheet9!BD45</f>
        <v>0.50099800399201599</v>
      </c>
      <c r="BA44" s="2">
        <f>Sheet9!BA45/Sheet9!BD45</f>
        <v>0.42115768463073855</v>
      </c>
      <c r="BB44" s="2">
        <f>Sheet9!BB45/Sheet9!BD45</f>
        <v>0</v>
      </c>
      <c r="BD44" s="11"/>
      <c r="BF44" s="7">
        <v>3</v>
      </c>
      <c r="BG44" s="2">
        <f>Sheet9!BG45/Sheet9!BN45</f>
        <v>0</v>
      </c>
      <c r="BH44" s="2">
        <f>Sheet9!BH45/Sheet9!BN45</f>
        <v>0</v>
      </c>
      <c r="BI44" s="2">
        <f>Sheet9!BI45/Sheet9!BN45</f>
        <v>0</v>
      </c>
      <c r="BJ44" s="2">
        <f>Sheet9!BJ45/Sheet9!BN45</f>
        <v>6.2874251497005984E-2</v>
      </c>
      <c r="BK44" s="13">
        <f>Sheet9!BK45/Sheet9!BN45</f>
        <v>0.59980039920159678</v>
      </c>
      <c r="BL44" s="2">
        <f>Sheet9!BL45/Sheet9!BN45</f>
        <v>0.33732534930139718</v>
      </c>
      <c r="BM44" s="2">
        <f>Sheet9!BM45/Sheet9!BN45</f>
        <v>0</v>
      </c>
      <c r="BN44" s="11"/>
      <c r="BP44" s="7">
        <v>3</v>
      </c>
      <c r="BQ44" s="2">
        <f>Sheet9!BQ45/Sheet9!BY45</f>
        <v>0</v>
      </c>
      <c r="BR44" s="2">
        <f>Sheet9!BR45/Sheet9!BY45</f>
        <v>0</v>
      </c>
      <c r="BS44" s="2">
        <f>Sheet9!BS45/Sheet9!BY45</f>
        <v>0</v>
      </c>
      <c r="BT44" s="2">
        <f>Sheet9!BT45/Sheet9!BY45</f>
        <v>6.4171122994652413E-2</v>
      </c>
      <c r="BU44" s="13">
        <f>Sheet9!BU45/Sheet9!BY45</f>
        <v>0.62745098039215685</v>
      </c>
      <c r="BV44" s="2">
        <f>Sheet9!BV45/Sheet9!BY45</f>
        <v>0.30837789661319071</v>
      </c>
      <c r="BW44" s="2">
        <f>Sheet9!BW45/Sheet9!BY45</f>
        <v>0</v>
      </c>
    </row>
    <row r="45" spans="1:75" s="7" customFormat="1" x14ac:dyDescent="0.25">
      <c r="B45" s="7">
        <v>2</v>
      </c>
      <c r="C45" s="2">
        <f>Sheet9!C46/Sheet9!K46</f>
        <v>6.0790273556231003E-3</v>
      </c>
      <c r="D45" s="2">
        <f>Sheet9!D46/Sheet9!K46</f>
        <v>1.1144883485309016E-2</v>
      </c>
      <c r="E45" s="2">
        <f>Sheet9!E46/Sheet9!K46</f>
        <v>0</v>
      </c>
      <c r="F45" s="2">
        <f>Sheet9!F46/Sheet9!K46</f>
        <v>9.4224924012158054E-2</v>
      </c>
      <c r="G45" s="2">
        <f>Sheet9!G46/Sheet9!K46</f>
        <v>0.17629179331306991</v>
      </c>
      <c r="H45" s="13">
        <f>Sheet9!H46/Sheet9!K46</f>
        <v>0.3606889564336373</v>
      </c>
      <c r="I45" s="2">
        <f>Sheet9!I46/Sheet9!K46</f>
        <v>0.35157041540020262</v>
      </c>
      <c r="K45" s="11"/>
      <c r="M45" s="7">
        <v>2</v>
      </c>
      <c r="N45" s="2">
        <f>Sheet9!N46/Sheet9!V46</f>
        <v>0</v>
      </c>
      <c r="O45" s="2">
        <f>Sheet9!O46/Sheet9!V46</f>
        <v>5.0864699898270603E-3</v>
      </c>
      <c r="P45" s="2">
        <f>Sheet9!P46/Sheet9!V46</f>
        <v>0</v>
      </c>
      <c r="Q45" s="2">
        <f>Sheet9!Q46/Sheet9!V46</f>
        <v>5.595116988809766E-2</v>
      </c>
      <c r="R45" s="2">
        <f>Sheet9!R46/Sheet9!V46</f>
        <v>5.4933875890132246E-2</v>
      </c>
      <c r="S45" s="13">
        <f>Sheet9!S46/Sheet9!V46</f>
        <v>0.62868769074262465</v>
      </c>
      <c r="T45" s="2">
        <f>Sheet9!T46/Sheet9!V46</f>
        <v>0.25534079348931843</v>
      </c>
      <c r="V45" s="11"/>
      <c r="X45" s="7">
        <v>2</v>
      </c>
      <c r="Y45" s="2">
        <f>Sheet9!Y46/Sheet9!AG46</f>
        <v>0</v>
      </c>
      <c r="Z45" s="2">
        <f>Sheet9!Z46/Sheet9!AG46</f>
        <v>1.002004008016032E-3</v>
      </c>
      <c r="AA45" s="2">
        <f>Sheet9!AA46/Sheet9!AG46</f>
        <v>0</v>
      </c>
      <c r="AB45" s="2">
        <f>Sheet9!AB46/Sheet9!AG46</f>
        <v>5.0100200400801605E-2</v>
      </c>
      <c r="AC45" s="2">
        <f>Sheet9!AC46/Sheet9!AG46</f>
        <v>2.7054108216432865E-2</v>
      </c>
      <c r="AD45" s="13">
        <f>Sheet9!AD46/Sheet9!AG46</f>
        <v>0.77855711422845686</v>
      </c>
      <c r="AE45" s="2">
        <f>Sheet9!AE46/Sheet9!AG46</f>
        <v>0.14328657314629259</v>
      </c>
      <c r="AH45" s="11"/>
      <c r="AJ45" s="7">
        <v>2</v>
      </c>
      <c r="AK45" s="2">
        <f>Sheet9!AK46/Sheet9!AS46</f>
        <v>0</v>
      </c>
      <c r="AL45" s="2">
        <f>Sheet9!AL46/Sheet9!AS46</f>
        <v>0</v>
      </c>
      <c r="AM45" s="2">
        <f>Sheet9!AM46/Sheet9!AS46</f>
        <v>0</v>
      </c>
      <c r="AN45" s="2">
        <f>Sheet9!AN46/Sheet9!AS46</f>
        <v>2.7944111776447105E-2</v>
      </c>
      <c r="AO45" s="2">
        <f>Sheet9!AO46/Sheet9!AS46</f>
        <v>6.9860279441117763E-3</v>
      </c>
      <c r="AP45" s="13">
        <f>Sheet9!AP46/Sheet9!AS46</f>
        <v>0.91616766467065869</v>
      </c>
      <c r="AQ45" s="2">
        <f>Sheet9!AQ46/Sheet9!AS46</f>
        <v>4.8902195608782437E-2</v>
      </c>
      <c r="AS45" s="11"/>
      <c r="AU45" s="7">
        <v>2</v>
      </c>
      <c r="AV45" s="2">
        <f>Sheet9!AV46/Sheet9!BD46</f>
        <v>0</v>
      </c>
      <c r="AW45" s="2">
        <f>Sheet9!AW46/Sheet9!BD46</f>
        <v>0</v>
      </c>
      <c r="AX45" s="2">
        <f>Sheet9!AX46/Sheet9!BD46</f>
        <v>0</v>
      </c>
      <c r="AY45" s="2">
        <f>Sheet9!AY46/Sheet9!BD46</f>
        <v>8.9820359281437123E-3</v>
      </c>
      <c r="AZ45" s="2">
        <f>Sheet9!AZ46/Sheet9!BD46</f>
        <v>1.996007984031936E-3</v>
      </c>
      <c r="BA45" s="13">
        <f>Sheet9!BA46/Sheet9!BD46</f>
        <v>0.97405189620758481</v>
      </c>
      <c r="BB45" s="2">
        <f>Sheet9!BB46/Sheet9!BD46</f>
        <v>1.4970059880239521E-2</v>
      </c>
      <c r="BD45" s="11"/>
      <c r="BF45" s="7">
        <v>2</v>
      </c>
      <c r="BG45" s="2">
        <f>Sheet9!BG46/Sheet9!BN46</f>
        <v>0</v>
      </c>
      <c r="BH45" s="2">
        <f>Sheet9!BH46/Sheet9!BN46</f>
        <v>0</v>
      </c>
      <c r="BI45" s="2">
        <f>Sheet9!BI46/Sheet9!BN46</f>
        <v>0</v>
      </c>
      <c r="BJ45" s="2">
        <f>Sheet9!BJ46/Sheet9!BN46</f>
        <v>0</v>
      </c>
      <c r="BK45" s="2">
        <f>Sheet9!BK46/Sheet9!BN46</f>
        <v>5.9880239520958087E-3</v>
      </c>
      <c r="BL45" s="13">
        <f>Sheet9!BL46/Sheet9!BN46</f>
        <v>0.99401197604790414</v>
      </c>
      <c r="BM45" s="2">
        <f>Sheet9!BM46/Sheet9!BN46</f>
        <v>0</v>
      </c>
      <c r="BN45" s="11"/>
      <c r="BP45" s="7">
        <v>2</v>
      </c>
      <c r="BQ45" s="2">
        <f>Sheet9!BQ46/Sheet9!BY46</f>
        <v>0</v>
      </c>
      <c r="BR45" s="2">
        <f>Sheet9!BR46/Sheet9!BY46</f>
        <v>0</v>
      </c>
      <c r="BS45" s="2">
        <f>Sheet9!BS46/Sheet9!BY46</f>
        <v>0</v>
      </c>
      <c r="BT45" s="2">
        <f>Sheet9!BT46/Sheet9!BY46</f>
        <v>0</v>
      </c>
      <c r="BU45" s="2">
        <f>Sheet9!BU46/Sheet9!BY46</f>
        <v>1.5151515151515152E-2</v>
      </c>
      <c r="BV45" s="13">
        <f>Sheet9!BV46/Sheet9!BY46</f>
        <v>0.98395721925133695</v>
      </c>
      <c r="BW45" s="2">
        <f>Sheet9!BW46/Sheet9!BY46</f>
        <v>8.9126559714795004E-4</v>
      </c>
    </row>
    <row r="46" spans="1:75" s="7" customFormat="1" x14ac:dyDescent="0.25">
      <c r="B46" s="7">
        <v>1</v>
      </c>
      <c r="C46" s="2">
        <f>Sheet9!C47/Sheet9!K47</f>
        <v>0</v>
      </c>
      <c r="D46" s="2">
        <f>Sheet9!D47/Sheet9!K47</f>
        <v>1.4098690835850957E-2</v>
      </c>
      <c r="E46" s="2">
        <f>Sheet9!E47/Sheet9!K47</f>
        <v>0</v>
      </c>
      <c r="F46" s="2">
        <f>Sheet9!F47/Sheet9!K47</f>
        <v>2.920443101711984E-2</v>
      </c>
      <c r="G46" s="2">
        <f>Sheet9!G47/Sheet9!K47</f>
        <v>6.1430010070493452E-2</v>
      </c>
      <c r="H46" s="2">
        <f>Sheet9!H47/Sheet9!K47</f>
        <v>0.24672708962739173</v>
      </c>
      <c r="I46" s="13">
        <f>Sheet9!I47/Sheet9!K47</f>
        <v>0.64853977844914401</v>
      </c>
      <c r="K46" s="11"/>
      <c r="M46" s="7">
        <v>1</v>
      </c>
      <c r="N46" s="2">
        <f>Sheet9!N47/Sheet9!V47</f>
        <v>0</v>
      </c>
      <c r="O46" s="2">
        <f>Sheet9!O47/Sheet9!V47</f>
        <v>1.0070493454179255E-3</v>
      </c>
      <c r="P46" s="2">
        <f>Sheet9!P47/Sheet9!V47</f>
        <v>0</v>
      </c>
      <c r="Q46" s="2">
        <f>Sheet9!Q47/Sheet9!V47</f>
        <v>1.2084592145015106E-2</v>
      </c>
      <c r="R46" s="2">
        <f>Sheet9!R47/Sheet9!V47</f>
        <v>7.0493454179254783E-3</v>
      </c>
      <c r="S46" s="2">
        <f>Sheet9!S47/Sheet9!V47</f>
        <v>0.18731117824773413</v>
      </c>
      <c r="T46" s="13">
        <f>Sheet9!T47/Sheet9!V47</f>
        <v>0.79254783484390734</v>
      </c>
      <c r="V46" s="11"/>
      <c r="X46" s="7">
        <v>1</v>
      </c>
      <c r="Y46" s="2">
        <f>Sheet9!Y47/Sheet9!AG47</f>
        <v>0</v>
      </c>
      <c r="Z46" s="2">
        <f>Sheet9!Z47/Sheet9!AG47</f>
        <v>0</v>
      </c>
      <c r="AA46" s="2">
        <f>Sheet9!AA47/Sheet9!AG47</f>
        <v>0</v>
      </c>
      <c r="AB46" s="2">
        <f>Sheet9!AB47/Sheet9!AG47</f>
        <v>0</v>
      </c>
      <c r="AC46" s="2">
        <f>Sheet9!AC47/Sheet9!AG47</f>
        <v>0</v>
      </c>
      <c r="AD46" s="2">
        <f>Sheet9!AD47/Sheet9!AG47</f>
        <v>0.15015015015015015</v>
      </c>
      <c r="AE46" s="13">
        <f>Sheet9!AE47/Sheet9!AG47</f>
        <v>0.8498498498498499</v>
      </c>
      <c r="AH46" s="11"/>
      <c r="AJ46" s="7">
        <v>1</v>
      </c>
      <c r="AK46" s="2">
        <f>Sheet9!AK47/Sheet9!AS47</f>
        <v>0</v>
      </c>
      <c r="AL46" s="2">
        <f>Sheet9!AL47/Sheet9!AS47</f>
        <v>0</v>
      </c>
      <c r="AM46" s="2">
        <f>Sheet9!AM47/Sheet9!AS47</f>
        <v>0</v>
      </c>
      <c r="AN46" s="2">
        <f>Sheet9!AN47/Sheet9!AS47</f>
        <v>0</v>
      </c>
      <c r="AO46" s="2">
        <f>Sheet9!AO47/Sheet9!AS47</f>
        <v>0</v>
      </c>
      <c r="AP46" s="2">
        <f>Sheet9!AP47/Sheet9!AS47</f>
        <v>0.10179640718562874</v>
      </c>
      <c r="AQ46" s="13">
        <f>Sheet9!AQ47/Sheet9!AS47</f>
        <v>0.89820359281437123</v>
      </c>
      <c r="AS46" s="11"/>
      <c r="AU46" s="7">
        <v>1</v>
      </c>
      <c r="AV46" s="2">
        <f>Sheet9!AV47/Sheet9!BD47</f>
        <v>0</v>
      </c>
      <c r="AW46" s="2">
        <f>Sheet9!AW47/Sheet9!BD47</f>
        <v>0</v>
      </c>
      <c r="AX46" s="2">
        <f>Sheet9!AX47/Sheet9!BD47</f>
        <v>0</v>
      </c>
      <c r="AY46" s="2">
        <f>Sheet9!AY47/Sheet9!BD47</f>
        <v>0</v>
      </c>
      <c r="AZ46" s="2">
        <f>Sheet9!AZ47/Sheet9!BD47</f>
        <v>0</v>
      </c>
      <c r="BA46" s="2">
        <f>Sheet9!BA47/Sheet9!BD47</f>
        <v>8.0838323353293412E-2</v>
      </c>
      <c r="BB46" s="13">
        <f>Sheet9!BB47/Sheet9!BD47</f>
        <v>0.91916167664670656</v>
      </c>
      <c r="BD46" s="11"/>
      <c r="BF46" s="7">
        <v>1</v>
      </c>
      <c r="BG46" s="2">
        <f>Sheet9!BG47/Sheet9!BN47</f>
        <v>0</v>
      </c>
      <c r="BH46" s="2">
        <f>Sheet9!BH47/Sheet9!BN47</f>
        <v>0</v>
      </c>
      <c r="BI46" s="2">
        <f>Sheet9!BI47/Sheet9!BN47</f>
        <v>0</v>
      </c>
      <c r="BJ46" s="2">
        <f>Sheet9!BJ47/Sheet9!BN47</f>
        <v>0</v>
      </c>
      <c r="BK46" s="2">
        <f>Sheet9!BK47/Sheet9!BN47</f>
        <v>0</v>
      </c>
      <c r="BL46" s="2">
        <f>Sheet9!BL47/Sheet9!BN47</f>
        <v>8.6826347305389226E-2</v>
      </c>
      <c r="BM46" s="13">
        <f>Sheet9!BM47/Sheet9!BN47</f>
        <v>0.91317365269461082</v>
      </c>
      <c r="BN46" s="11"/>
      <c r="BP46" s="7">
        <v>1</v>
      </c>
      <c r="BQ46" s="2">
        <f>Sheet9!BQ47/Sheet9!BY47</f>
        <v>0</v>
      </c>
      <c r="BR46" s="2">
        <f>Sheet9!BR47/Sheet9!BY47</f>
        <v>0</v>
      </c>
      <c r="BS46" s="2">
        <f>Sheet9!BS47/Sheet9!BY47</f>
        <v>0</v>
      </c>
      <c r="BT46" s="2">
        <f>Sheet9!BT47/Sheet9!BY47</f>
        <v>0</v>
      </c>
      <c r="BU46" s="2">
        <f>Sheet9!BU47/Sheet9!BY47</f>
        <v>0</v>
      </c>
      <c r="BV46" s="2">
        <f>Sheet9!BV47/Sheet9!BY47</f>
        <v>0.13101604278074866</v>
      </c>
      <c r="BW46" s="13">
        <f>Sheet9!BW47/Sheet9!BY47</f>
        <v>0.86898395721925137</v>
      </c>
    </row>
    <row r="47" spans="1:75" x14ac:dyDescent="0.25">
      <c r="D47" s="3">
        <f>SUM(D41,O41,Z41,AL41,AW41,BH41,BR41)/7</f>
        <v>0.68467109605858134</v>
      </c>
      <c r="E47" s="3"/>
      <c r="F47" s="3"/>
      <c r="G47" s="3"/>
      <c r="H47" s="3"/>
      <c r="I47" s="3"/>
    </row>
    <row r="48" spans="1:75" x14ac:dyDescent="0.25">
      <c r="B48" t="s">
        <v>3</v>
      </c>
      <c r="C48" s="4">
        <f xml:space="preserve"> SUM(C40,D41,E42,F43,G44,H45,I46)/7</f>
        <v>0.50974932947919027</v>
      </c>
      <c r="E48" s="3">
        <f>SUM(E42,P42,AA42,AM42,AX42,BI42,BS42)/7</f>
        <v>0.71586264590924409</v>
      </c>
      <c r="F48" s="3">
        <f>SUM(F43,D41,E42)/SUM(G44,H45,I46)</f>
        <v>1.249621343627715</v>
      </c>
      <c r="G48" s="3"/>
      <c r="H48" s="3"/>
      <c r="I48" s="3"/>
      <c r="M48" t="s">
        <v>3</v>
      </c>
      <c r="N48" s="4">
        <f xml:space="preserve"> SUM(N40,O41,P42,Q43,R44,S45,T46)/7</f>
        <v>0.61511765186733502</v>
      </c>
      <c r="X48" t="s">
        <v>3</v>
      </c>
      <c r="Y48" s="4">
        <f xml:space="preserve"> SUM(Y40,Z41,AA42,AB43,AC44,AD45,AE46)/7</f>
        <v>0.68586192214703279</v>
      </c>
      <c r="AJ48" t="s">
        <v>3</v>
      </c>
      <c r="AK48" s="4">
        <f xml:space="preserve"> SUM(AK40,AL41,AM42,AN43,AO44,AP45,AQ46)/7</f>
        <v>0.7519693188813783</v>
      </c>
      <c r="AU48" t="s">
        <v>3</v>
      </c>
      <c r="AV48" s="4">
        <f xml:space="preserve"> SUM(AV40,AW41,AX42,AY43,AZ44,BA45,BB46)/7</f>
        <v>0.80362594923602837</v>
      </c>
      <c r="BF48" t="s">
        <v>3</v>
      </c>
      <c r="BG48" s="4">
        <f xml:space="preserve"> SUM(BG40,BH41,BI42,BJ43,BK44,BL45,BM46)/7</f>
        <v>0.83839173265840772</v>
      </c>
      <c r="BP48" t="s">
        <v>3</v>
      </c>
      <c r="BQ48" s="4">
        <f xml:space="preserve"> SUM(BQ40,BR41,BS42,BT43,BU44,BV45,BW46)/7</f>
        <v>0.83373500587532323</v>
      </c>
    </row>
    <row r="49" spans="2:75" x14ac:dyDescent="0.25">
      <c r="B49" t="s">
        <v>4</v>
      </c>
      <c r="C49" s="4">
        <f>SUM(E43:G43,C40,C41:E41,D42:F42,F44:H44,G45:I45,H46:I46)/7</f>
        <v>0.8484538244134282</v>
      </c>
      <c r="E49" s="3">
        <f>SUM(H45,S45,AD45,AP45,BA45,BL45,BV45)/7</f>
        <v>0.80516035965460053</v>
      </c>
      <c r="F49" s="3">
        <f>SUM(F43,Q43,AB43,AN43,AY43,BJ43,BT43)/7</f>
        <v>0.702940394869214</v>
      </c>
      <c r="G49" s="3"/>
      <c r="H49" s="3"/>
      <c r="I49" s="3"/>
      <c r="M49" t="s">
        <v>4</v>
      </c>
      <c r="N49" s="4">
        <f>SUM(P43:R43,N40,N41:P41,O42:Q42,Q44:S44,R45:T45,S46:T46)/7</f>
        <v>0.9118969651597002</v>
      </c>
      <c r="X49" t="s">
        <v>4</v>
      </c>
      <c r="Y49" s="4">
        <f>SUM(AA43:AC43,Y40,Y41:AA41,Z42:AB42,AB44:AD44,AC45:AE45,AD46:AE46)/7</f>
        <v>0.94291074083747461</v>
      </c>
      <c r="AJ49" t="s">
        <v>4</v>
      </c>
      <c r="AK49" s="4">
        <f>SUM(AM43:AO43,AK40,AK41:AM41,AL42:AN42,AN44:AP44,AO45:AQ45,AP46:AQ46)/7</f>
        <v>0.96930096202016558</v>
      </c>
      <c r="AU49" t="s">
        <v>4</v>
      </c>
      <c r="AV49" s="4">
        <f>SUM(AX43:AZ43,AV40,AV41:AX41,AW42:AY42,AY44:BA44,AZ45:BB45,BA46:BB46)/7</f>
        <v>0.99408406747847278</v>
      </c>
      <c r="BF49" t="s">
        <v>4</v>
      </c>
      <c r="BG49" s="4">
        <f>SUM(BI43:BK43,BG40,BG41:BI41,BH42:BJ42,BJ44:BL44,BK45:BM45,BL46:BM46)/7</f>
        <v>1.0000000000000002</v>
      </c>
      <c r="BP49" t="s">
        <v>4</v>
      </c>
      <c r="BQ49" s="4">
        <f>SUM(BS43:BU43,BQ40,BQ41:BS41,BR42:BT42,BT44:BV44,BU45:BW45,BV46:BW46)/7</f>
        <v>1.0000000000000002</v>
      </c>
    </row>
    <row r="50" spans="2:75" x14ac:dyDescent="0.25">
      <c r="B50" t="s">
        <v>5</v>
      </c>
      <c r="C50" s="4">
        <f>SUM(C40:E40,C41:F41,C42:G42,D43:H43,E44:I44,F45:I45,G46:I46)/7</f>
        <v>0.9871664160343</v>
      </c>
      <c r="E50" s="3">
        <f>SUM(D40:I40,E41:I41,F42:I42,G43:I43,H44:I44,I45)/SUM(C41:C46,D42:D46,E43:E46,F44:F46,G45:G46,H46)</f>
        <v>2.4213799077097811</v>
      </c>
      <c r="F50" s="3"/>
      <c r="G50" s="3">
        <f>SUM(G44,R44,AC44,AO44,AZ44,BK44,BU44)/7</f>
        <v>0.4490632985723983</v>
      </c>
      <c r="H50" s="3"/>
      <c r="I50" s="3"/>
      <c r="M50" t="s">
        <v>5</v>
      </c>
      <c r="N50" s="4">
        <f>SUM(N40:P40,N41:Q41,N42:R42,O43:S43,P44:T44,Q45:T45,R46:T46)/7</f>
        <v>0.99686893297770729</v>
      </c>
      <c r="X50" t="s">
        <v>5</v>
      </c>
      <c r="Y50" s="4">
        <f>SUM(Y40:AA40,Y41:AB41,Y42:AC42,Z43:AD43,AA44:AE44,AB45:AE45,AC46:AE46)/7</f>
        <v>1.0000676723363751</v>
      </c>
      <c r="AJ50" t="s">
        <v>5</v>
      </c>
      <c r="AK50" s="4">
        <f>SUM(AK40:AM40,AK41:AN41,AK42:AO42,AL43:AP43,AM44:AQ44,AN45:AQ45,AO46:AQ46)/7</f>
        <v>0.99999999999999989</v>
      </c>
      <c r="AU50" t="s">
        <v>5</v>
      </c>
      <c r="AV50" s="4">
        <f>SUM(AV40:AX40,AV41:AY41,AV42:AZ42,AW43:BA43,AX44:BB44,AY45:BB45,AZ46:BB46)/7</f>
        <v>1</v>
      </c>
      <c r="BF50" t="s">
        <v>5</v>
      </c>
      <c r="BG50" s="4">
        <f>SUM(BG40:BI40,BG41:BJ41,BG42:BK42,BH43:BL43,BI44:BM44,BJ45:BM45,BK46:BM46)/7</f>
        <v>1.0000000000000002</v>
      </c>
      <c r="BP50" t="s">
        <v>5</v>
      </c>
      <c r="BQ50" s="4">
        <f>SUM(BQ40:BS40,BQ41:BT41,BQ42:BU42,BR43:BV43,BS44:BW44,BT45:BW45,BU46:BW46)/7</f>
        <v>1.0000000000000002</v>
      </c>
    </row>
    <row r="51" spans="2:75" x14ac:dyDescent="0.25">
      <c r="B51" t="s">
        <v>25</v>
      </c>
      <c r="C51" s="4">
        <f>SUM(F40:I40,G41:I41,H42:I42,I43,C43,C44:D44,C45:E45,C46:F46)/7</f>
        <v>1.283358396569983E-2</v>
      </c>
      <c r="E51" s="3"/>
      <c r="F51" s="3"/>
      <c r="G51" s="3"/>
      <c r="H51" s="3">
        <f>SUM(H45,S45,AD45,AP45,BA45,BL45,BV45)/7</f>
        <v>0.80516035965460053</v>
      </c>
      <c r="I51" s="3"/>
      <c r="M51" t="s">
        <v>25</v>
      </c>
      <c r="N51" s="4">
        <f>SUM(Q40:T40,R41:T41,S42:T42,T43,N43,N44:O44,N45:P45,N46:Q46)/7</f>
        <v>3.1310670222928195E-3</v>
      </c>
      <c r="X51" t="s">
        <v>25</v>
      </c>
      <c r="Y51" s="4">
        <f>SUM(AB40:AE40,AC41:AE41,AD42:AE42,AE43,Y43,Y44:Z44,Y45:AA45,Y46:AB46)/7</f>
        <v>-6.7672336375133895E-5</v>
      </c>
      <c r="AJ51" t="s">
        <v>25</v>
      </c>
      <c r="AK51" s="4">
        <f>SUM(AN40:AQ40,AO41:AQ41,AP42:AQ42,AQ43,AK43,AK44:AL44,AK45:AM45,AK46:AN46)/7</f>
        <v>0</v>
      </c>
      <c r="AU51" t="s">
        <v>25</v>
      </c>
      <c r="AV51" s="4">
        <f>SUM(AY40:BB40,AZ41:BB41,BA42:BB42,BB43,AV43,AV44:AW44,AV45:AX45,AV46:AY46)/7</f>
        <v>0</v>
      </c>
      <c r="BF51" t="s">
        <v>25</v>
      </c>
      <c r="BG51" s="4">
        <f>SUM(BJ40:BM40,BK41:BM41,BL42:BM42,BM43,BG43,BG44:BH44,BG45:BI45,BG46:BJ46)/7</f>
        <v>0</v>
      </c>
      <c r="BP51" t="s">
        <v>25</v>
      </c>
      <c r="BQ51" s="4">
        <f>SUM(BT40:BW40,BU41:BW41,BV42:BW42,BW43,BQ43,BQ44:BR44,BQ45:BS45,BQ46:BT46)/7</f>
        <v>0</v>
      </c>
    </row>
    <row r="52" spans="2:75" x14ac:dyDescent="0.25">
      <c r="I52" s="3">
        <f>SUM(I46,T46,AE46,AQ46,BB46,BM46,BW46)/7</f>
        <v>0.84149433464540591</v>
      </c>
    </row>
    <row r="53" spans="2:75" x14ac:dyDescent="0.25">
      <c r="BG53">
        <f>IF(BG39&gt;BG23, IF(BG39&gt;BG7, 2, 1), IF(BG23&gt;BG7, 1.5, 1))</f>
        <v>1</v>
      </c>
      <c r="BQ53">
        <f>IF(BQ39&gt;BQ23, IF(BQ39&gt;BQ7, 2, 1), IF(BQ23&gt;BQ7, 1.5, 1))</f>
        <v>1</v>
      </c>
    </row>
    <row r="54" spans="2:75" x14ac:dyDescent="0.25">
      <c r="C54">
        <f>IF(C40&gt;C24, IF(C40&gt;C8, 2, 1), IF(C24&gt;C8, 1.5, 1))</f>
        <v>1</v>
      </c>
      <c r="N54">
        <f>IF(N40&gt;N24, IF(N40&gt;N8, 2, 1), IF(N24&gt;N8, 1.5, 1))</f>
        <v>1</v>
      </c>
      <c r="Y54">
        <f>IF(Y40&gt;Y24, IF(Y40&gt;Y8, 2, 1), IF(Y24&gt;Y8, 1.5, 1))</f>
        <v>1</v>
      </c>
      <c r="AK54">
        <f>IF(AK40&gt;AK24, IF(AK40&gt;AK8, 2, 1), IF(AK24&gt;AK8, 1.5, 1))</f>
        <v>1</v>
      </c>
      <c r="AV54">
        <f>IF(AV40&gt;AV24, IF(AV40&gt;AV8, 2, 1), IF(AV24&gt;AV8, 1.5, 1))</f>
        <v>1</v>
      </c>
      <c r="BH54">
        <f>IF(BH40&gt;BH24, IF(BH40&gt;BH8, 2, 1), IF(BH24&gt;BH8, 1.5, 1))</f>
        <v>1</v>
      </c>
      <c r="BR54">
        <f>IF(BR40&gt;BR24, IF(BR40&gt;BR8, 2, 1), IF(BR24&gt;BR8, 1.5, 1))</f>
        <v>1</v>
      </c>
    </row>
    <row r="55" spans="2:75" x14ac:dyDescent="0.25">
      <c r="D55">
        <f>IF(D41&gt;D25, IF(D41&gt;D9, 2, 1), IF(D25&gt;D9, 1.5, 1))</f>
        <v>1</v>
      </c>
      <c r="O55">
        <f>IF(O41&gt;O25, IF(O41&gt;O9, 2, 1), IF(O25&gt;O9, 1.5, 1))</f>
        <v>1.5</v>
      </c>
      <c r="Z55">
        <f>IF(Z41&gt;Z25, IF(Z41&gt;Z9, 2, 1), IF(Z25&gt;Z9, 1.5, 1))</f>
        <v>2</v>
      </c>
      <c r="AL55">
        <f>IF(AL41&gt;AL25, IF(AL41&gt;AL9, 2, 1), IF(AL25&gt;AL9, 1.5, 1))</f>
        <v>2</v>
      </c>
      <c r="AW55">
        <f>IF(AW41&gt;AW25, IF(AW41&gt;AW9, 2, 1), IF(AW25&gt;AW9, 1.5, 1))</f>
        <v>1.5</v>
      </c>
      <c r="BI55">
        <f>IF(BI41&gt;BI25, IF(BI41&gt;BI9, 2, 1), IF(BI25&gt;BI9, 1.5, 1))</f>
        <v>1</v>
      </c>
      <c r="BS55">
        <f>IF(BS41&gt;BS25, IF(BS41&gt;BS9, 2, 1), IF(BS25&gt;BS9, 1.5, 1))</f>
        <v>1</v>
      </c>
    </row>
    <row r="56" spans="2:75" x14ac:dyDescent="0.25">
      <c r="E56">
        <f>IF(E42&gt;E26, IF(E42&gt;E10, 2, 1), IF(E26&gt;E10, 1.5, 1))</f>
        <v>2</v>
      </c>
      <c r="P56">
        <f>IF(P42&gt;P26, IF(P42&gt;P10, 2, 1), IF(P26&gt;P10, 1.5, 1))</f>
        <v>2</v>
      </c>
      <c r="AA56">
        <f>IF(AA42&gt;AA26, IF(AA42&gt;AA10, 2, 1), IF(AA26&gt;AA10, 1.5, 1))</f>
        <v>2</v>
      </c>
      <c r="AM56">
        <f>IF(AM42&gt;AM26, IF(AM42&gt;AM10, 2, 1), IF(AM26&gt;AM10, 1.5, 1))</f>
        <v>2</v>
      </c>
      <c r="AX56">
        <f>IF(AX42&gt;AX26, IF(AX42&gt;AX10, 2, 1), IF(AX26&gt;AX10, 1.5, 1))</f>
        <v>1</v>
      </c>
      <c r="BJ56">
        <f>IF(BJ42&gt;BJ26, IF(BJ42&gt;BJ10, 2, 1), IF(BJ26&gt;BJ10, 1.5, 1))</f>
        <v>1.5</v>
      </c>
      <c r="BT56">
        <f>IF(BT42&gt;BT26, IF(BT42&gt;BT10, 2, 1), IF(BT26&gt;BT10, 1.5, 1))</f>
        <v>1.5</v>
      </c>
    </row>
    <row r="57" spans="2:75" x14ac:dyDescent="0.25">
      <c r="F57">
        <f>IF(F43&gt;F27, IF(F43&gt;F11, 2, 1), IF(F27&gt;F11, 1.5, 1))</f>
        <v>2</v>
      </c>
      <c r="Q57">
        <f>IF(Q43&gt;Q27, IF(Q43&gt;Q11, 2, 1), IF(Q27&gt;Q11, 1.5, 1))</f>
        <v>2</v>
      </c>
      <c r="AB57">
        <f>IF(AB43&gt;AB27, IF(AB43&gt;AB11, 2, 1), IF(AB27&gt;AB11, 1.5, 1))</f>
        <v>1.5</v>
      </c>
      <c r="AN57">
        <f>IF(AN43&gt;AN27, IF(AN43&gt;AN11, 2, 1), IF(AN27&gt;AN11, 1.5, 1))</f>
        <v>1.5</v>
      </c>
      <c r="AY57">
        <f>IF(AY43&gt;AY27, IF(AY43&gt;AY11, 2, 1), IF(AY27&gt;AY11, 1.5, 1))</f>
        <v>1.5</v>
      </c>
      <c r="BK57">
        <f>IF(BK43&gt;BK27, IF(BK43&gt;BK11, 2, 1), IF(BK27&gt;BK11, 1.5, 1))</f>
        <v>2</v>
      </c>
      <c r="BU57">
        <f>IF(BU43&gt;BU27, IF(BU43&gt;BU11, 2, 1), IF(BU27&gt;BU11, 1.5, 1))</f>
        <v>2</v>
      </c>
    </row>
    <row r="58" spans="2:75" x14ac:dyDescent="0.25">
      <c r="G58">
        <f>IF(G44&gt;G28, IF(G44&gt;G12, 2, 1), IF(G28&gt;G12, 1.5, 1))</f>
        <v>1.5</v>
      </c>
      <c r="R58">
        <f>IF(R44&gt;R28, IF(R44&gt;R12, 2, 1), IF(R28&gt;R12, 1.5, 1))</f>
        <v>1.5</v>
      </c>
      <c r="AC58">
        <f>IF(AC44&gt;AC28, IF(AC44&gt;AC12, 2, 1), IF(AC28&gt;AC12, 1.5, 1))</f>
        <v>1.5</v>
      </c>
      <c r="AO58">
        <f>IF(AO44&gt;AO28, IF(AO44&gt;AO12, 2, 1), IF(AO28&gt;AO12, 1.5, 1))</f>
        <v>1.5</v>
      </c>
      <c r="AZ58">
        <f>IF(AZ44&gt;AZ28, IF(AZ44&gt;AZ12, 2, 1), IF(AZ28&gt;AZ12, 1.5, 1))</f>
        <v>1.5</v>
      </c>
      <c r="BL58">
        <f>IF(BL44&gt;BL28, IF(BL44&gt;BL12, 2, 1), IF(BL28&gt;BL12, 1.5, 1))</f>
        <v>2</v>
      </c>
      <c r="BV58">
        <f>IF(BV44&gt;BV28, IF(BV44&gt;BV12, 2, 1), IF(BV28&gt;BV12, 1.5, 1))</f>
        <v>1</v>
      </c>
    </row>
    <row r="59" spans="2:75" x14ac:dyDescent="0.25">
      <c r="H59">
        <f>IF(H45&gt;H29, IF(H45&gt;H13, 2, 1), IF(H29&gt;H13, 1.5, 1))</f>
        <v>2</v>
      </c>
      <c r="S59">
        <f>IF(S45&gt;S29, IF(S45&gt;S13, 2, 1), IF(S29&gt;S13, 1.5, 1))</f>
        <v>2</v>
      </c>
      <c r="AD59">
        <f>IF(AD45&gt;AD29, IF(AD45&gt;AD13, 2, 1), IF(AD29&gt;AD13, 1.5, 1))</f>
        <v>2</v>
      </c>
      <c r="AP59">
        <f>IF(AP45&gt;AP29, IF(AP45&gt;AP13, 2, 1), IF(AP29&gt;AP13, 1.5, 1))</f>
        <v>2</v>
      </c>
      <c r="BA59">
        <f>IF(BA45&gt;BA29, IF(BA45&gt;BA13, 2, 1), IF(BA29&gt;BA13, 1.5, 1))</f>
        <v>2</v>
      </c>
      <c r="BM59">
        <f>IF(BM45&gt;BM29, IF(BM45&gt;BM13, 2, 1), IF(BM29&gt;BM13, 1.5, 1))</f>
        <v>1</v>
      </c>
      <c r="BW59">
        <f>IF(BW45&gt;BW29, IF(BW45&gt;BW13, 2, 1), IF(BW29&gt;BW13, 1.5, 1))</f>
        <v>1</v>
      </c>
    </row>
    <row r="60" spans="2:75" x14ac:dyDescent="0.25">
      <c r="I60">
        <f>IF(I46&gt;I30, IF(I46&gt;I14, 2, 1), IF(I30&gt;I14, 1.5, 1))</f>
        <v>1</v>
      </c>
      <c r="T60">
        <f>IF(T46&gt;T30, IF(T46&gt;T14, 2, 1), IF(T30&gt;T14, 1.5, 1))</f>
        <v>2</v>
      </c>
      <c r="AE60">
        <f>IF(AE46&gt;AE30, IF(AE46&gt;AE14, 2, 1), IF(AE30&gt;AE14, 1.5, 1))</f>
        <v>1</v>
      </c>
      <c r="AQ60">
        <f>IF(AQ46&gt;AQ30, IF(AQ46&gt;AQ14, 2, 1), IF(AQ30&gt;AQ14, 1.5, 1))</f>
        <v>1</v>
      </c>
      <c r="BB60">
        <f>IF(BB46&gt;BB30, IF(BB46&gt;BB14, 2, 1), IF(BB30&gt;BB14, 1.5, 1))</f>
        <v>2</v>
      </c>
    </row>
    <row r="62" spans="2:75" x14ac:dyDescent="0.25">
      <c r="D62" s="4">
        <f>D15</f>
        <v>0.60986804360298341</v>
      </c>
      <c r="E62" s="4">
        <f>E16</f>
        <v>0.64195056569966702</v>
      </c>
      <c r="F62" s="4">
        <f>F17</f>
        <v>0.7175551327770856</v>
      </c>
      <c r="G62" s="4">
        <f>G18</f>
        <v>0.41722262377087116</v>
      </c>
      <c r="H62" s="4">
        <f>H19</f>
        <v>0.24773547857776729</v>
      </c>
      <c r="I62" s="4">
        <f>I20</f>
        <v>0.82114170969592659</v>
      </c>
    </row>
    <row r="63" spans="2:75" x14ac:dyDescent="0.25">
      <c r="D63" s="4">
        <f>D31</f>
        <v>0.69744283255470862</v>
      </c>
      <c r="E63" s="4">
        <f>E32</f>
        <v>0.58293095916440618</v>
      </c>
      <c r="F63" s="4">
        <f>F33</f>
        <v>0.77950331765806191</v>
      </c>
      <c r="G63" s="4">
        <f>G34</f>
        <v>0.69260587096997295</v>
      </c>
      <c r="H63" s="4">
        <f>H35</f>
        <v>0.50109885461885806</v>
      </c>
      <c r="I63" s="4">
        <f>I36</f>
        <v>0.63927793339558048</v>
      </c>
    </row>
    <row r="64" spans="2:75" x14ac:dyDescent="0.25">
      <c r="D64" s="4">
        <f>D47</f>
        <v>0.68467109605858134</v>
      </c>
      <c r="E64" s="4">
        <f>E48</f>
        <v>0.71586264590924409</v>
      </c>
      <c r="F64" s="4">
        <f>F49</f>
        <v>0.702940394869214</v>
      </c>
      <c r="G64" s="4">
        <f>G50</f>
        <v>0.4490632985723983</v>
      </c>
      <c r="H64" s="4">
        <f>H51</f>
        <v>0.80516035965460053</v>
      </c>
      <c r="I64" s="4">
        <f>I52</f>
        <v>0.84149433464540591</v>
      </c>
    </row>
    <row r="65" spans="1:14" x14ac:dyDescent="0.25">
      <c r="A65" s="25">
        <v>7</v>
      </c>
      <c r="B65" s="25">
        <v>7</v>
      </c>
      <c r="C65" s="25">
        <v>7</v>
      </c>
      <c r="H65" s="4">
        <v>6.9987922705314007</v>
      </c>
      <c r="I65" s="4">
        <v>4.4254390376858499</v>
      </c>
      <c r="J65" s="4">
        <v>4.9957370553626772</v>
      </c>
      <c r="K65" s="4">
        <v>4.8967336854950245</v>
      </c>
      <c r="L65" s="4">
        <v>2.0447367803076979</v>
      </c>
      <c r="M65" s="4">
        <v>2.4081770258859447</v>
      </c>
      <c r="N65" s="4">
        <v>5.3444482594194564</v>
      </c>
    </row>
    <row r="66" spans="1:14" x14ac:dyDescent="0.25">
      <c r="A66">
        <f t="shared" ref="A66:A71" si="0">COUNTIF(55:55, 1)</f>
        <v>3</v>
      </c>
      <c r="B66" s="25">
        <f t="shared" ref="B66:B71" si="1">COUNTIF(55:55, 1.5)</f>
        <v>2</v>
      </c>
      <c r="C66">
        <f t="shared" ref="C66:C71" si="2">COUNTIF(55:55, 2)</f>
        <v>2</v>
      </c>
      <c r="H66" s="4">
        <v>6.8140027519102802</v>
      </c>
      <c r="I66" s="4">
        <v>5.138505236803562</v>
      </c>
      <c r="J66" s="4">
        <v>3.8878649592919614</v>
      </c>
      <c r="K66" s="4">
        <v>5.1232815877664706</v>
      </c>
      <c r="L66" s="4">
        <v>4.9796589451849362</v>
      </c>
      <c r="M66" s="4">
        <v>3.3774957659864366</v>
      </c>
      <c r="N66" s="4">
        <v>4.3466383386934462</v>
      </c>
    </row>
    <row r="67" spans="1:14" x14ac:dyDescent="0.25">
      <c r="A67">
        <f t="shared" si="0"/>
        <v>1</v>
      </c>
      <c r="B67">
        <f t="shared" si="1"/>
        <v>2</v>
      </c>
      <c r="C67" s="25">
        <f t="shared" si="2"/>
        <v>4</v>
      </c>
      <c r="H67" s="4">
        <v>6.4185796262545241</v>
      </c>
      <c r="I67" s="4">
        <v>4.6623954681734681</v>
      </c>
      <c r="J67" s="4">
        <v>5.0568410943074751</v>
      </c>
      <c r="K67" s="4">
        <v>4.9586780404037096</v>
      </c>
      <c r="L67" s="4">
        <v>3.6819883638204356</v>
      </c>
      <c r="M67" s="4">
        <v>5.576807830801477</v>
      </c>
      <c r="N67" s="4">
        <v>5.3810810282169381</v>
      </c>
    </row>
    <row r="68" spans="1:14" x14ac:dyDescent="0.25">
      <c r="A68">
        <f t="shared" si="0"/>
        <v>0</v>
      </c>
      <c r="B68">
        <f t="shared" si="1"/>
        <v>3</v>
      </c>
      <c r="C68" s="25">
        <f t="shared" si="2"/>
        <v>4</v>
      </c>
    </row>
    <row r="69" spans="1:14" x14ac:dyDescent="0.25">
      <c r="A69">
        <f t="shared" si="0"/>
        <v>1</v>
      </c>
      <c r="B69" s="25">
        <f t="shared" si="1"/>
        <v>5</v>
      </c>
      <c r="C69">
        <f t="shared" si="2"/>
        <v>1</v>
      </c>
    </row>
    <row r="70" spans="1:14" x14ac:dyDescent="0.25">
      <c r="A70">
        <f t="shared" si="0"/>
        <v>2</v>
      </c>
      <c r="B70">
        <f t="shared" si="1"/>
        <v>0</v>
      </c>
      <c r="C70" s="25">
        <f t="shared" si="2"/>
        <v>5</v>
      </c>
    </row>
    <row r="71" spans="1:14" x14ac:dyDescent="0.25">
      <c r="A71" s="25">
        <f t="shared" si="0"/>
        <v>3</v>
      </c>
      <c r="B71">
        <f t="shared" si="1"/>
        <v>0</v>
      </c>
      <c r="C71">
        <f t="shared" si="2"/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A229-C437-4EF4-A6E1-C207776C4196}">
  <dimension ref="A1:BY47"/>
  <sheetViews>
    <sheetView topLeftCell="BA1" workbookViewId="0">
      <selection activeCell="BI19" sqref="BI19"/>
    </sheetView>
  </sheetViews>
  <sheetFormatPr defaultRowHeight="15" x14ac:dyDescent="0.25"/>
  <cols>
    <col min="12" max="12" width="9.140625" style="18"/>
    <col min="23" max="23" width="9.140625" style="18"/>
    <col min="34" max="34" width="9.140625" style="8"/>
    <col min="46" max="46" width="9.140625" style="18"/>
    <col min="57" max="57" width="9.140625" style="18"/>
    <col min="67" max="67" width="9.140625" style="18"/>
  </cols>
  <sheetData>
    <row r="1" spans="1:75" x14ac:dyDescent="0.25">
      <c r="B1" t="s">
        <v>22</v>
      </c>
    </row>
    <row r="2" spans="1:75" x14ac:dyDescent="0.25">
      <c r="A2" t="s">
        <v>23</v>
      </c>
      <c r="C2" t="s">
        <v>20</v>
      </c>
      <c r="D2" t="s">
        <v>24</v>
      </c>
      <c r="E2" t="s">
        <v>21</v>
      </c>
    </row>
    <row r="3" spans="1:75" x14ac:dyDescent="0.25">
      <c r="B3" t="s">
        <v>10</v>
      </c>
      <c r="C3" s="12"/>
      <c r="D3" s="12"/>
      <c r="E3" s="12"/>
    </row>
    <row r="4" spans="1:75" x14ac:dyDescent="0.25">
      <c r="B4" t="s">
        <v>11</v>
      </c>
      <c r="C4" s="12"/>
      <c r="D4" s="12"/>
      <c r="E4" s="12"/>
    </row>
    <row r="5" spans="1:75" x14ac:dyDescent="0.25">
      <c r="B5" t="s">
        <v>12</v>
      </c>
      <c r="C5" s="12"/>
      <c r="D5" s="12"/>
      <c r="E5" s="12"/>
    </row>
    <row r="6" spans="1:75" x14ac:dyDescent="0.25">
      <c r="B6" t="s">
        <v>13</v>
      </c>
      <c r="C6" s="12"/>
      <c r="D6" s="12"/>
      <c r="E6" s="12"/>
    </row>
    <row r="7" spans="1:75" x14ac:dyDescent="0.25">
      <c r="B7" t="s">
        <v>14</v>
      </c>
      <c r="C7" s="12"/>
      <c r="D7" s="12"/>
      <c r="E7" s="12"/>
    </row>
    <row r="8" spans="1:75" x14ac:dyDescent="0.25">
      <c r="B8" t="s">
        <v>15</v>
      </c>
      <c r="C8" s="12"/>
      <c r="D8" s="12"/>
      <c r="E8" s="12"/>
    </row>
    <row r="9" spans="1:75" x14ac:dyDescent="0.25">
      <c r="B9" t="s">
        <v>16</v>
      </c>
      <c r="C9" s="12"/>
      <c r="D9" s="12"/>
      <c r="E9" s="12"/>
    </row>
    <row r="11" spans="1:75" x14ac:dyDescent="0.25">
      <c r="A11" t="s">
        <v>27</v>
      </c>
    </row>
    <row r="12" spans="1:75" x14ac:dyDescent="0.25">
      <c r="A12" t="s">
        <v>9</v>
      </c>
      <c r="C12" t="s">
        <v>10</v>
      </c>
      <c r="L12" s="18" t="s">
        <v>11</v>
      </c>
      <c r="W12" s="18" t="s">
        <v>12</v>
      </c>
      <c r="AI12" t="s">
        <v>13</v>
      </c>
      <c r="AT12" s="18" t="s">
        <v>14</v>
      </c>
      <c r="BE12" s="18" t="s">
        <v>15</v>
      </c>
      <c r="BO12" s="18" t="s">
        <v>16</v>
      </c>
    </row>
    <row r="14" spans="1:75" s="5" customFormat="1" x14ac:dyDescent="0.25">
      <c r="A14" s="5" t="s">
        <v>17</v>
      </c>
      <c r="L14" s="19"/>
      <c r="W14" s="19"/>
      <c r="AH14" s="9"/>
      <c r="AT14" s="19"/>
      <c r="BE14" s="19"/>
      <c r="BO14" s="19"/>
    </row>
    <row r="15" spans="1:75" s="5" customFormat="1" x14ac:dyDescent="0.25">
      <c r="A15" s="17"/>
      <c r="B15" s="6" t="s">
        <v>1</v>
      </c>
      <c r="L15" s="17"/>
      <c r="M15" s="6" t="s">
        <v>1</v>
      </c>
      <c r="W15" s="17"/>
      <c r="X15" s="6" t="s">
        <v>1</v>
      </c>
      <c r="AH15" s="9"/>
      <c r="AI15" s="17"/>
      <c r="AJ15" s="6" t="s">
        <v>1</v>
      </c>
      <c r="AT15" s="17"/>
      <c r="AU15" s="6" t="s">
        <v>1</v>
      </c>
      <c r="BE15" s="17"/>
      <c r="BF15" s="6" t="s">
        <v>1</v>
      </c>
      <c r="BO15" s="17"/>
      <c r="BP15" s="6" t="s">
        <v>1</v>
      </c>
    </row>
    <row r="16" spans="1:75" s="5" customFormat="1" x14ac:dyDescent="0.25">
      <c r="A16" s="6" t="s">
        <v>0</v>
      </c>
      <c r="B16" s="16"/>
      <c r="C16" s="5" t="s">
        <v>2</v>
      </c>
      <c r="D16" s="5">
        <v>12</v>
      </c>
      <c r="E16" s="5">
        <v>8</v>
      </c>
      <c r="F16" s="5">
        <v>4</v>
      </c>
      <c r="G16" s="5">
        <v>3</v>
      </c>
      <c r="H16" s="5">
        <v>2</v>
      </c>
      <c r="I16" s="5">
        <v>1</v>
      </c>
      <c r="L16" s="15" t="s">
        <v>0</v>
      </c>
      <c r="M16" s="16"/>
      <c r="N16" s="5" t="s">
        <v>2</v>
      </c>
      <c r="O16" s="5">
        <v>12</v>
      </c>
      <c r="P16" s="5">
        <v>8</v>
      </c>
      <c r="Q16" s="5">
        <v>4</v>
      </c>
      <c r="R16" s="5">
        <v>3</v>
      </c>
      <c r="S16" s="5">
        <v>2</v>
      </c>
      <c r="T16" s="5">
        <v>1</v>
      </c>
      <c r="W16" s="15" t="s">
        <v>0</v>
      </c>
      <c r="X16" s="16"/>
      <c r="Y16" s="5" t="s">
        <v>2</v>
      </c>
      <c r="Z16" s="5">
        <v>12</v>
      </c>
      <c r="AA16" s="5">
        <v>8</v>
      </c>
      <c r="AB16" s="5">
        <v>4</v>
      </c>
      <c r="AC16" s="5">
        <v>3</v>
      </c>
      <c r="AD16" s="5">
        <v>2</v>
      </c>
      <c r="AE16" s="5">
        <v>1</v>
      </c>
      <c r="AH16" s="9"/>
      <c r="AI16" s="6" t="s">
        <v>0</v>
      </c>
      <c r="AJ16" s="16"/>
      <c r="AK16" s="5" t="s">
        <v>2</v>
      </c>
      <c r="AL16" s="5">
        <v>12</v>
      </c>
      <c r="AM16" s="5">
        <v>8</v>
      </c>
      <c r="AN16" s="5">
        <v>4</v>
      </c>
      <c r="AO16" s="5">
        <v>3</v>
      </c>
      <c r="AP16" s="5">
        <v>2</v>
      </c>
      <c r="AQ16" s="5">
        <v>1</v>
      </c>
      <c r="AT16" s="15" t="s">
        <v>0</v>
      </c>
      <c r="AU16" s="16"/>
      <c r="AV16" s="5" t="s">
        <v>2</v>
      </c>
      <c r="AW16" s="5">
        <v>12</v>
      </c>
      <c r="AX16" s="5">
        <v>8</v>
      </c>
      <c r="AY16" s="5">
        <v>4</v>
      </c>
      <c r="AZ16" s="5">
        <v>3</v>
      </c>
      <c r="BA16" s="5">
        <v>2</v>
      </c>
      <c r="BB16" s="5">
        <v>1</v>
      </c>
      <c r="BE16" s="15" t="s">
        <v>0</v>
      </c>
      <c r="BF16" s="16"/>
      <c r="BG16" s="5" t="s">
        <v>2</v>
      </c>
      <c r="BH16" s="5">
        <v>12</v>
      </c>
      <c r="BI16" s="5">
        <v>8</v>
      </c>
      <c r="BJ16" s="5">
        <v>4</v>
      </c>
      <c r="BK16" s="5">
        <v>3</v>
      </c>
      <c r="BL16" s="5">
        <v>2</v>
      </c>
      <c r="BM16" s="5">
        <v>1</v>
      </c>
      <c r="BO16" s="15" t="s">
        <v>0</v>
      </c>
      <c r="BP16" s="16"/>
      <c r="BQ16" s="5" t="s">
        <v>2</v>
      </c>
      <c r="BR16" s="5">
        <v>12</v>
      </c>
      <c r="BS16" s="5">
        <v>8</v>
      </c>
      <c r="BT16" s="5">
        <v>4</v>
      </c>
      <c r="BU16" s="5">
        <v>3</v>
      </c>
      <c r="BV16" s="5">
        <v>2</v>
      </c>
      <c r="BW16" s="5">
        <v>1</v>
      </c>
    </row>
    <row r="17" spans="1:77" s="5" customFormat="1" x14ac:dyDescent="0.25">
      <c r="B17" s="5" t="s">
        <v>2</v>
      </c>
      <c r="C17" s="5">
        <v>826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K17" s="5">
        <f t="shared" ref="K17:K23" si="0">SUM(C17:I17)</f>
        <v>827</v>
      </c>
      <c r="L17" s="19"/>
      <c r="M17" s="5" t="s">
        <v>2</v>
      </c>
      <c r="N17" s="5">
        <v>781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V17" s="5">
        <f t="shared" ref="V17:V23" si="1">SUM(N17:T17)</f>
        <v>781</v>
      </c>
      <c r="W17" s="19"/>
      <c r="X17" s="5" t="s">
        <v>2</v>
      </c>
      <c r="Y17" s="5">
        <v>699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G17" s="5">
        <f t="shared" ref="AG17:AG23" si="2">SUM(Y17:AF17)</f>
        <v>699</v>
      </c>
      <c r="AH17" s="9"/>
      <c r="AJ17" s="5" t="s">
        <v>2</v>
      </c>
      <c r="AK17" s="5">
        <v>586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S17" s="5">
        <f t="shared" ref="AS17:AS23" si="3">SUM(AK17:AQ17)</f>
        <v>586</v>
      </c>
      <c r="AT17" s="19"/>
      <c r="AU17" s="5" t="s">
        <v>2</v>
      </c>
      <c r="AV17" s="5">
        <v>466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D17" s="5">
        <f t="shared" ref="BD17:BD23" si="4">SUM(AV17:BB17)</f>
        <v>466</v>
      </c>
      <c r="BE17" s="19"/>
      <c r="BF17" s="5" t="s">
        <v>2</v>
      </c>
      <c r="BG17" s="5">
        <v>346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f t="shared" ref="BN17:BN23" si="5">SUM(BG17:BM17)</f>
        <v>346</v>
      </c>
      <c r="BO17" s="19"/>
      <c r="BP17" s="5" t="s">
        <v>2</v>
      </c>
      <c r="BQ17" s="5">
        <v>226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Y17" s="5">
        <f t="shared" ref="BY17:BY23" si="6">SUM(BQ17:BW17)</f>
        <v>226</v>
      </c>
    </row>
    <row r="18" spans="1:77" s="5" customFormat="1" x14ac:dyDescent="0.25">
      <c r="B18" s="5">
        <v>12</v>
      </c>
      <c r="C18" s="5">
        <v>0</v>
      </c>
      <c r="D18" s="5">
        <v>1254</v>
      </c>
      <c r="E18" s="5">
        <v>599</v>
      </c>
      <c r="F18" s="5">
        <v>453</v>
      </c>
      <c r="G18" s="5">
        <v>175</v>
      </c>
      <c r="H18" s="5">
        <v>122</v>
      </c>
      <c r="I18" s="5">
        <v>229</v>
      </c>
      <c r="K18" s="5">
        <f t="shared" si="0"/>
        <v>2832</v>
      </c>
      <c r="L18" s="19"/>
      <c r="M18" s="5">
        <v>12</v>
      </c>
      <c r="N18" s="5">
        <v>0</v>
      </c>
      <c r="O18" s="5">
        <v>1157</v>
      </c>
      <c r="P18" s="5">
        <v>783</v>
      </c>
      <c r="Q18" s="5">
        <v>654</v>
      </c>
      <c r="R18" s="5">
        <v>67</v>
      </c>
      <c r="S18" s="5">
        <v>36</v>
      </c>
      <c r="T18" s="5">
        <v>15</v>
      </c>
      <c r="V18" s="5">
        <f t="shared" si="1"/>
        <v>2712</v>
      </c>
      <c r="W18" s="19"/>
      <c r="X18" s="5">
        <v>12</v>
      </c>
      <c r="Y18" s="5">
        <v>0</v>
      </c>
      <c r="Z18" s="5">
        <v>1062</v>
      </c>
      <c r="AA18" s="5">
        <v>1032</v>
      </c>
      <c r="AB18" s="5">
        <v>467</v>
      </c>
      <c r="AC18" s="5">
        <v>22</v>
      </c>
      <c r="AD18" s="5">
        <v>9</v>
      </c>
      <c r="AE18" s="5">
        <v>0</v>
      </c>
      <c r="AG18" s="5">
        <f t="shared" si="2"/>
        <v>2592</v>
      </c>
      <c r="AH18" s="9"/>
      <c r="AJ18" s="5">
        <v>12</v>
      </c>
      <c r="AK18" s="5">
        <v>0</v>
      </c>
      <c r="AL18" s="5">
        <v>957</v>
      </c>
      <c r="AM18" s="5">
        <v>1116</v>
      </c>
      <c r="AN18" s="5">
        <v>386</v>
      </c>
      <c r="AO18" s="5">
        <v>13</v>
      </c>
      <c r="AP18" s="5">
        <v>0</v>
      </c>
      <c r="AQ18" s="5">
        <v>0</v>
      </c>
      <c r="AS18" s="5">
        <f t="shared" si="3"/>
        <v>2472</v>
      </c>
      <c r="AT18" s="19"/>
      <c r="AU18" s="5">
        <v>12</v>
      </c>
      <c r="AV18" s="5">
        <v>0</v>
      </c>
      <c r="AW18" s="5">
        <v>998</v>
      </c>
      <c r="AX18" s="5">
        <v>1022</v>
      </c>
      <c r="AY18" s="5">
        <v>325</v>
      </c>
      <c r="AZ18" s="5">
        <v>7</v>
      </c>
      <c r="BA18" s="5">
        <v>0</v>
      </c>
      <c r="BB18" s="5">
        <v>0</v>
      </c>
      <c r="BD18" s="5">
        <f t="shared" si="4"/>
        <v>2352</v>
      </c>
      <c r="BE18" s="19"/>
      <c r="BF18" s="5">
        <v>12</v>
      </c>
      <c r="BG18" s="5">
        <v>0</v>
      </c>
      <c r="BH18" s="5">
        <v>953</v>
      </c>
      <c r="BI18" s="5">
        <v>995</v>
      </c>
      <c r="BJ18" s="5">
        <v>284</v>
      </c>
      <c r="BK18" s="5">
        <v>0</v>
      </c>
      <c r="BL18" s="5">
        <v>0</v>
      </c>
      <c r="BM18" s="5">
        <v>0</v>
      </c>
      <c r="BN18" s="5">
        <f t="shared" si="5"/>
        <v>2232</v>
      </c>
      <c r="BO18" s="19"/>
      <c r="BP18" s="5">
        <v>12</v>
      </c>
      <c r="BQ18" s="5">
        <v>0</v>
      </c>
      <c r="BR18" s="5">
        <v>922</v>
      </c>
      <c r="BS18" s="5">
        <v>992</v>
      </c>
      <c r="BT18" s="5">
        <v>198</v>
      </c>
      <c r="BU18" s="5">
        <v>0</v>
      </c>
      <c r="BV18" s="5">
        <v>0</v>
      </c>
      <c r="BW18" s="5">
        <v>0</v>
      </c>
      <c r="BY18" s="5">
        <f t="shared" si="6"/>
        <v>2112</v>
      </c>
    </row>
    <row r="19" spans="1:77" s="5" customFormat="1" x14ac:dyDescent="0.25">
      <c r="B19" s="5">
        <v>8</v>
      </c>
      <c r="C19" s="5">
        <v>0</v>
      </c>
      <c r="D19" s="5">
        <v>309</v>
      </c>
      <c r="E19" s="5">
        <v>846</v>
      </c>
      <c r="F19" s="5">
        <v>531</v>
      </c>
      <c r="G19" s="5">
        <v>183</v>
      </c>
      <c r="H19" s="5">
        <v>105</v>
      </c>
      <c r="I19" s="5">
        <v>391</v>
      </c>
      <c r="K19" s="5">
        <f t="shared" si="0"/>
        <v>2365</v>
      </c>
      <c r="L19" s="19"/>
      <c r="M19" s="5">
        <v>8</v>
      </c>
      <c r="N19" s="5">
        <v>0</v>
      </c>
      <c r="O19" s="5">
        <v>231</v>
      </c>
      <c r="P19" s="5">
        <v>1129</v>
      </c>
      <c r="Q19" s="5">
        <v>694</v>
      </c>
      <c r="R19" s="5">
        <v>150</v>
      </c>
      <c r="S19" s="5">
        <v>93</v>
      </c>
      <c r="T19" s="5">
        <v>160</v>
      </c>
      <c r="V19" s="5">
        <f t="shared" si="1"/>
        <v>2457</v>
      </c>
      <c r="W19" s="19"/>
      <c r="X19" s="5">
        <v>8</v>
      </c>
      <c r="Y19" s="5">
        <v>0</v>
      </c>
      <c r="Z19" s="5">
        <v>189</v>
      </c>
      <c r="AA19" s="5">
        <v>1347</v>
      </c>
      <c r="AB19" s="5">
        <v>708</v>
      </c>
      <c r="AC19" s="5">
        <v>156</v>
      </c>
      <c r="AD19" s="5">
        <v>47</v>
      </c>
      <c r="AE19" s="5">
        <v>39</v>
      </c>
      <c r="AG19" s="5">
        <f t="shared" si="2"/>
        <v>2486</v>
      </c>
      <c r="AH19" s="9"/>
      <c r="AJ19" s="5">
        <v>8</v>
      </c>
      <c r="AK19" s="5">
        <v>0</v>
      </c>
      <c r="AL19" s="5">
        <v>128</v>
      </c>
      <c r="AM19" s="5">
        <v>1531</v>
      </c>
      <c r="AN19" s="5">
        <v>649</v>
      </c>
      <c r="AO19" s="5">
        <v>104</v>
      </c>
      <c r="AP19" s="5">
        <v>10</v>
      </c>
      <c r="AQ19" s="5">
        <v>26</v>
      </c>
      <c r="AS19" s="5">
        <f t="shared" si="3"/>
        <v>2448</v>
      </c>
      <c r="AT19" s="19"/>
      <c r="AU19" s="5">
        <v>8</v>
      </c>
      <c r="AV19" s="5">
        <v>0</v>
      </c>
      <c r="AW19" s="5">
        <v>53</v>
      </c>
      <c r="AX19" s="5">
        <v>1619</v>
      </c>
      <c r="AY19" s="5">
        <v>606</v>
      </c>
      <c r="AZ19" s="5">
        <v>37</v>
      </c>
      <c r="BA19" s="5">
        <v>14</v>
      </c>
      <c r="BB19" s="5">
        <v>10</v>
      </c>
      <c r="BD19" s="5">
        <f t="shared" si="4"/>
        <v>2339</v>
      </c>
      <c r="BE19" s="19"/>
      <c r="BF19" s="5">
        <v>8</v>
      </c>
      <c r="BG19" s="5">
        <v>0</v>
      </c>
      <c r="BH19" s="5">
        <v>35</v>
      </c>
      <c r="BI19" s="5">
        <v>1613</v>
      </c>
      <c r="BJ19" s="5">
        <v>546</v>
      </c>
      <c r="BK19" s="5">
        <v>30</v>
      </c>
      <c r="BL19" s="5">
        <v>0</v>
      </c>
      <c r="BM19" s="5">
        <v>0</v>
      </c>
      <c r="BN19" s="5">
        <f t="shared" si="5"/>
        <v>2224</v>
      </c>
      <c r="BO19" s="19"/>
      <c r="BP19" s="5">
        <v>8</v>
      </c>
      <c r="BQ19" s="5">
        <v>0</v>
      </c>
      <c r="BR19" s="5">
        <v>31</v>
      </c>
      <c r="BS19" s="5">
        <v>1583</v>
      </c>
      <c r="BT19" s="5">
        <v>480</v>
      </c>
      <c r="BU19" s="5">
        <v>17</v>
      </c>
      <c r="BV19" s="5">
        <v>0</v>
      </c>
      <c r="BW19" s="5">
        <v>0</v>
      </c>
      <c r="BY19" s="5">
        <f t="shared" si="6"/>
        <v>2111</v>
      </c>
    </row>
    <row r="20" spans="1:77" s="5" customFormat="1" x14ac:dyDescent="0.25">
      <c r="B20" s="5">
        <v>4</v>
      </c>
      <c r="C20" s="5">
        <v>0</v>
      </c>
      <c r="D20" s="5">
        <v>85</v>
      </c>
      <c r="E20" s="5">
        <v>259</v>
      </c>
      <c r="F20" s="5">
        <v>548</v>
      </c>
      <c r="G20" s="5">
        <v>248</v>
      </c>
      <c r="H20" s="5">
        <v>267</v>
      </c>
      <c r="I20" s="5">
        <v>621</v>
      </c>
      <c r="K20" s="5">
        <f t="shared" si="0"/>
        <v>2028</v>
      </c>
      <c r="L20" s="19"/>
      <c r="M20" s="5">
        <v>4</v>
      </c>
      <c r="N20" s="5">
        <v>0</v>
      </c>
      <c r="O20" s="5">
        <v>56</v>
      </c>
      <c r="P20" s="5">
        <v>303</v>
      </c>
      <c r="Q20" s="5">
        <v>874</v>
      </c>
      <c r="R20" s="5">
        <v>272</v>
      </c>
      <c r="S20" s="5">
        <v>234</v>
      </c>
      <c r="T20" s="5">
        <v>346</v>
      </c>
      <c r="V20" s="5">
        <f t="shared" si="1"/>
        <v>2085</v>
      </c>
      <c r="W20" s="19"/>
      <c r="X20" s="5">
        <v>4</v>
      </c>
      <c r="Y20" s="5">
        <v>0</v>
      </c>
      <c r="Z20" s="5">
        <v>63</v>
      </c>
      <c r="AA20" s="5">
        <v>265</v>
      </c>
      <c r="AB20" s="5">
        <v>1118</v>
      </c>
      <c r="AC20" s="5">
        <v>216</v>
      </c>
      <c r="AD20" s="5">
        <v>224</v>
      </c>
      <c r="AE20" s="5">
        <v>179</v>
      </c>
      <c r="AG20" s="5">
        <f t="shared" si="2"/>
        <v>2065</v>
      </c>
      <c r="AH20" s="9"/>
      <c r="AJ20" s="5">
        <v>4</v>
      </c>
      <c r="AK20" s="5">
        <v>0</v>
      </c>
      <c r="AL20" s="5">
        <v>76</v>
      </c>
      <c r="AM20" s="5">
        <v>255</v>
      </c>
      <c r="AN20" s="5">
        <v>1230</v>
      </c>
      <c r="AO20" s="5">
        <v>189</v>
      </c>
      <c r="AP20" s="5">
        <v>164</v>
      </c>
      <c r="AQ20" s="5">
        <v>115</v>
      </c>
      <c r="AS20" s="5">
        <f t="shared" si="3"/>
        <v>2029</v>
      </c>
      <c r="AT20" s="19"/>
      <c r="AU20" s="5">
        <v>4</v>
      </c>
      <c r="AV20" s="5">
        <v>0</v>
      </c>
      <c r="AW20" s="5">
        <v>18</v>
      </c>
      <c r="AX20" s="5">
        <v>261</v>
      </c>
      <c r="AY20" s="5">
        <v>1289</v>
      </c>
      <c r="AZ20" s="5">
        <v>176</v>
      </c>
      <c r="BA20" s="5">
        <v>139</v>
      </c>
      <c r="BB20" s="5">
        <v>58</v>
      </c>
      <c r="BD20" s="5">
        <f t="shared" si="4"/>
        <v>1941</v>
      </c>
      <c r="BE20" s="19"/>
      <c r="BF20" s="5">
        <v>4</v>
      </c>
      <c r="BG20" s="5">
        <v>0</v>
      </c>
      <c r="BH20" s="5">
        <v>13</v>
      </c>
      <c r="BI20" s="5">
        <v>216</v>
      </c>
      <c r="BJ20" s="5">
        <v>1333</v>
      </c>
      <c r="BK20" s="5">
        <v>168</v>
      </c>
      <c r="BL20" s="5">
        <v>106</v>
      </c>
      <c r="BM20" s="5">
        <v>15</v>
      </c>
      <c r="BN20" s="5">
        <f t="shared" si="5"/>
        <v>1851</v>
      </c>
      <c r="BO20" s="19"/>
      <c r="BP20" s="5">
        <v>4</v>
      </c>
      <c r="BQ20" s="5">
        <v>0</v>
      </c>
      <c r="BR20" s="5">
        <v>6</v>
      </c>
      <c r="BS20" s="5">
        <v>175</v>
      </c>
      <c r="BT20" s="5">
        <v>1346</v>
      </c>
      <c r="BU20" s="5">
        <v>168</v>
      </c>
      <c r="BV20" s="5">
        <v>61</v>
      </c>
      <c r="BW20" s="5">
        <v>0</v>
      </c>
      <c r="BY20" s="5">
        <f t="shared" si="6"/>
        <v>1756</v>
      </c>
    </row>
    <row r="21" spans="1:77" s="5" customFormat="1" x14ac:dyDescent="0.25">
      <c r="B21" s="5">
        <v>3</v>
      </c>
      <c r="C21" s="5">
        <v>0</v>
      </c>
      <c r="D21" s="5">
        <v>12</v>
      </c>
      <c r="E21" s="5">
        <v>121</v>
      </c>
      <c r="F21" s="5">
        <v>713</v>
      </c>
      <c r="G21" s="5">
        <v>782</v>
      </c>
      <c r="H21" s="5">
        <v>481</v>
      </c>
      <c r="I21" s="5">
        <v>768</v>
      </c>
      <c r="K21" s="5">
        <f t="shared" si="0"/>
        <v>2877</v>
      </c>
      <c r="L21" s="19"/>
      <c r="M21" s="5">
        <v>3</v>
      </c>
      <c r="N21" s="5">
        <v>0</v>
      </c>
      <c r="O21" s="5">
        <v>0</v>
      </c>
      <c r="P21" s="5">
        <v>16</v>
      </c>
      <c r="Q21" s="5">
        <v>795</v>
      </c>
      <c r="R21" s="5">
        <v>861</v>
      </c>
      <c r="S21" s="5">
        <v>662</v>
      </c>
      <c r="T21" s="5">
        <v>426</v>
      </c>
      <c r="V21" s="5">
        <f t="shared" si="1"/>
        <v>2760</v>
      </c>
      <c r="W21" s="19"/>
      <c r="X21" s="5">
        <v>3</v>
      </c>
      <c r="Y21" s="5">
        <v>0</v>
      </c>
      <c r="Z21" s="5">
        <v>0</v>
      </c>
      <c r="AA21" s="5">
        <v>0</v>
      </c>
      <c r="AB21" s="5">
        <v>610</v>
      </c>
      <c r="AC21" s="5">
        <v>1077</v>
      </c>
      <c r="AD21" s="5">
        <v>714</v>
      </c>
      <c r="AE21" s="5">
        <v>239</v>
      </c>
      <c r="AG21" s="5">
        <f t="shared" si="2"/>
        <v>2640</v>
      </c>
      <c r="AH21" s="9"/>
      <c r="AJ21" s="5">
        <v>3</v>
      </c>
      <c r="AK21" s="5">
        <v>0</v>
      </c>
      <c r="AL21" s="5">
        <v>0</v>
      </c>
      <c r="AM21" s="5">
        <v>0</v>
      </c>
      <c r="AN21" s="5">
        <v>466</v>
      </c>
      <c r="AO21" s="5">
        <v>1137</v>
      </c>
      <c r="AP21" s="5">
        <v>815</v>
      </c>
      <c r="AQ21" s="5">
        <v>102</v>
      </c>
      <c r="AS21" s="5">
        <f t="shared" si="3"/>
        <v>2520</v>
      </c>
      <c r="AT21" s="19"/>
      <c r="AU21" s="5">
        <v>3</v>
      </c>
      <c r="AV21" s="5">
        <v>0</v>
      </c>
      <c r="AW21" s="5">
        <v>0</v>
      </c>
      <c r="AX21" s="5">
        <v>0</v>
      </c>
      <c r="AY21" s="5">
        <v>372</v>
      </c>
      <c r="AZ21" s="5">
        <v>1169</v>
      </c>
      <c r="BA21" s="5">
        <v>810</v>
      </c>
      <c r="BB21" s="5">
        <v>49</v>
      </c>
      <c r="BD21" s="5">
        <f t="shared" si="4"/>
        <v>2400</v>
      </c>
      <c r="BE21" s="19"/>
      <c r="BF21" s="5">
        <v>3</v>
      </c>
      <c r="BG21" s="5">
        <v>0</v>
      </c>
      <c r="BH21" s="5">
        <v>0</v>
      </c>
      <c r="BI21" s="5">
        <v>0</v>
      </c>
      <c r="BJ21" s="5">
        <v>341</v>
      </c>
      <c r="BK21" s="5">
        <v>1179</v>
      </c>
      <c r="BL21" s="5">
        <v>744</v>
      </c>
      <c r="BM21" s="5">
        <v>16</v>
      </c>
      <c r="BN21" s="5">
        <f t="shared" si="5"/>
        <v>2280</v>
      </c>
      <c r="BO21" s="19"/>
      <c r="BP21" s="5">
        <v>3</v>
      </c>
      <c r="BQ21" s="5">
        <v>0</v>
      </c>
      <c r="BR21" s="5">
        <v>0</v>
      </c>
      <c r="BS21" s="5">
        <v>0</v>
      </c>
      <c r="BT21" s="5">
        <v>295</v>
      </c>
      <c r="BU21" s="5">
        <v>1213</v>
      </c>
      <c r="BV21" s="5">
        <v>648</v>
      </c>
      <c r="BW21" s="5">
        <v>4</v>
      </c>
      <c r="BY21" s="5">
        <f t="shared" si="6"/>
        <v>2160</v>
      </c>
    </row>
    <row r="22" spans="1:77" s="5" customFormat="1" x14ac:dyDescent="0.25">
      <c r="B22" s="5">
        <v>2</v>
      </c>
      <c r="C22" s="5">
        <v>0</v>
      </c>
      <c r="D22" s="5">
        <v>7</v>
      </c>
      <c r="E22" s="5">
        <v>28</v>
      </c>
      <c r="F22" s="5">
        <v>95</v>
      </c>
      <c r="G22" s="5">
        <v>254</v>
      </c>
      <c r="H22" s="5">
        <v>191</v>
      </c>
      <c r="I22" s="5">
        <v>576</v>
      </c>
      <c r="K22" s="5">
        <f t="shared" si="0"/>
        <v>1151</v>
      </c>
      <c r="L22" s="19"/>
      <c r="M22" s="5">
        <v>2</v>
      </c>
      <c r="N22" s="5">
        <v>0</v>
      </c>
      <c r="O22" s="5">
        <v>7</v>
      </c>
      <c r="P22" s="5">
        <v>12</v>
      </c>
      <c r="Q22" s="5">
        <v>67</v>
      </c>
      <c r="R22" s="5">
        <v>225</v>
      </c>
      <c r="S22" s="5">
        <v>403</v>
      </c>
      <c r="T22" s="5">
        <v>403</v>
      </c>
      <c r="V22" s="5">
        <f t="shared" si="1"/>
        <v>1117</v>
      </c>
      <c r="W22" s="19"/>
      <c r="X22" s="5">
        <v>2</v>
      </c>
      <c r="Y22" s="5">
        <v>0</v>
      </c>
      <c r="Z22" s="5">
        <v>12</v>
      </c>
      <c r="AA22" s="5">
        <v>18</v>
      </c>
      <c r="AB22" s="5">
        <v>59</v>
      </c>
      <c r="AC22" s="5">
        <v>242</v>
      </c>
      <c r="AD22" s="5">
        <v>405</v>
      </c>
      <c r="AE22" s="5">
        <v>353</v>
      </c>
      <c r="AG22" s="5">
        <f t="shared" si="2"/>
        <v>1089</v>
      </c>
      <c r="AH22" s="9"/>
      <c r="AJ22" s="5">
        <v>2</v>
      </c>
      <c r="AK22" s="5">
        <v>0</v>
      </c>
      <c r="AL22" s="5">
        <v>0</v>
      </c>
      <c r="AM22" s="5">
        <v>33</v>
      </c>
      <c r="AN22" s="5">
        <v>49</v>
      </c>
      <c r="AO22" s="5">
        <v>223</v>
      </c>
      <c r="AP22" s="5">
        <v>449</v>
      </c>
      <c r="AQ22" s="5">
        <v>297</v>
      </c>
      <c r="AS22" s="5">
        <f t="shared" si="3"/>
        <v>1051</v>
      </c>
      <c r="AT22" s="19"/>
      <c r="AU22" s="5">
        <v>2</v>
      </c>
      <c r="AV22" s="5">
        <v>0</v>
      </c>
      <c r="AW22" s="5">
        <v>0</v>
      </c>
      <c r="AX22" s="5">
        <v>14</v>
      </c>
      <c r="AY22" s="5">
        <v>60</v>
      </c>
      <c r="AZ22" s="5">
        <v>157</v>
      </c>
      <c r="BA22" s="5">
        <v>539</v>
      </c>
      <c r="BB22" s="5">
        <v>231</v>
      </c>
      <c r="BD22" s="5">
        <f t="shared" si="4"/>
        <v>1001</v>
      </c>
      <c r="BE22" s="19"/>
      <c r="BF22" s="5">
        <v>2</v>
      </c>
      <c r="BG22" s="5">
        <v>0</v>
      </c>
      <c r="BH22" s="5">
        <v>0</v>
      </c>
      <c r="BI22" s="5">
        <v>0</v>
      </c>
      <c r="BJ22" s="5">
        <v>73</v>
      </c>
      <c r="BK22" s="5">
        <v>117</v>
      </c>
      <c r="BL22" s="5">
        <v>585</v>
      </c>
      <c r="BM22" s="5">
        <v>176</v>
      </c>
      <c r="BN22" s="5">
        <f t="shared" si="5"/>
        <v>951</v>
      </c>
      <c r="BO22" s="19"/>
      <c r="BP22" s="5">
        <v>2</v>
      </c>
      <c r="BQ22" s="5">
        <v>0</v>
      </c>
      <c r="BR22" s="5">
        <v>0</v>
      </c>
      <c r="BS22" s="5">
        <v>0</v>
      </c>
      <c r="BT22" s="5">
        <v>53</v>
      </c>
      <c r="BU22" s="5">
        <v>120</v>
      </c>
      <c r="BV22" s="5">
        <v>575</v>
      </c>
      <c r="BW22" s="5">
        <v>153</v>
      </c>
      <c r="BY22" s="5">
        <f t="shared" si="6"/>
        <v>901</v>
      </c>
    </row>
    <row r="23" spans="1:77" s="5" customFormat="1" x14ac:dyDescent="0.25">
      <c r="B23" s="5">
        <v>1</v>
      </c>
      <c r="C23" s="5">
        <v>0</v>
      </c>
      <c r="D23" s="5">
        <v>0</v>
      </c>
      <c r="E23" s="5">
        <v>0</v>
      </c>
      <c r="F23" s="5">
        <v>66</v>
      </c>
      <c r="G23" s="5">
        <v>550</v>
      </c>
      <c r="H23" s="5">
        <v>473</v>
      </c>
      <c r="I23" s="5">
        <v>1791</v>
      </c>
      <c r="K23" s="5">
        <f t="shared" si="0"/>
        <v>2880</v>
      </c>
      <c r="L23" s="19"/>
      <c r="M23" s="5">
        <v>1</v>
      </c>
      <c r="N23" s="5">
        <v>0</v>
      </c>
      <c r="O23" s="5">
        <v>0</v>
      </c>
      <c r="P23" s="5">
        <v>0</v>
      </c>
      <c r="Q23" s="5">
        <v>0</v>
      </c>
      <c r="R23" s="5">
        <v>287</v>
      </c>
      <c r="S23" s="5">
        <v>767</v>
      </c>
      <c r="T23" s="5">
        <v>1706</v>
      </c>
      <c r="V23" s="5">
        <f t="shared" si="1"/>
        <v>2760</v>
      </c>
      <c r="W23" s="19"/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147</v>
      </c>
      <c r="AD23" s="5">
        <v>461</v>
      </c>
      <c r="AE23" s="5">
        <v>2032</v>
      </c>
      <c r="AG23" s="5">
        <f t="shared" si="2"/>
        <v>2640</v>
      </c>
      <c r="AH23" s="9"/>
      <c r="AJ23" s="5">
        <v>1</v>
      </c>
      <c r="AK23" s="5">
        <v>0</v>
      </c>
      <c r="AL23" s="5">
        <v>0</v>
      </c>
      <c r="AM23" s="5">
        <v>0</v>
      </c>
      <c r="AN23" s="5">
        <v>0</v>
      </c>
      <c r="AO23" s="5">
        <v>92</v>
      </c>
      <c r="AP23" s="5">
        <v>349</v>
      </c>
      <c r="AQ23" s="5">
        <v>2079</v>
      </c>
      <c r="AS23" s="5">
        <f t="shared" si="3"/>
        <v>2520</v>
      </c>
      <c r="AT23" s="19"/>
      <c r="AU23" s="5">
        <v>1</v>
      </c>
      <c r="AV23" s="5">
        <v>0</v>
      </c>
      <c r="AW23" s="5">
        <v>0</v>
      </c>
      <c r="AX23" s="5">
        <v>0</v>
      </c>
      <c r="AY23" s="5">
        <v>0</v>
      </c>
      <c r="AZ23" s="5">
        <v>40</v>
      </c>
      <c r="BA23" s="5">
        <v>260</v>
      </c>
      <c r="BB23" s="5">
        <v>2100</v>
      </c>
      <c r="BD23" s="5">
        <f t="shared" si="4"/>
        <v>2400</v>
      </c>
      <c r="BE23" s="19"/>
      <c r="BF23" s="5">
        <v>1</v>
      </c>
      <c r="BG23" s="5">
        <v>0</v>
      </c>
      <c r="BH23" s="5">
        <v>0</v>
      </c>
      <c r="BI23" s="5">
        <v>0</v>
      </c>
      <c r="BJ23" s="5">
        <v>0</v>
      </c>
      <c r="BK23" s="5">
        <v>9</v>
      </c>
      <c r="BL23" s="5">
        <v>139</v>
      </c>
      <c r="BM23" s="5">
        <v>2132</v>
      </c>
      <c r="BN23" s="5">
        <f t="shared" si="5"/>
        <v>2280</v>
      </c>
      <c r="BO23" s="19"/>
      <c r="BP23" s="5">
        <v>1</v>
      </c>
      <c r="BQ23" s="5">
        <v>0</v>
      </c>
      <c r="BR23" s="5">
        <v>0</v>
      </c>
      <c r="BS23" s="5">
        <v>0</v>
      </c>
      <c r="BT23" s="5">
        <v>0</v>
      </c>
      <c r="BU23" s="5">
        <v>6</v>
      </c>
      <c r="BV23" s="5">
        <v>77</v>
      </c>
      <c r="BW23" s="5">
        <v>2077</v>
      </c>
      <c r="BY23" s="5">
        <f t="shared" si="6"/>
        <v>2160</v>
      </c>
    </row>
    <row r="26" spans="1:77" s="6" customFormat="1" x14ac:dyDescent="0.25">
      <c r="A26" s="6" t="s">
        <v>18</v>
      </c>
      <c r="L26" s="15"/>
      <c r="W26" s="15"/>
      <c r="AH26" s="10"/>
      <c r="AT26" s="15"/>
      <c r="BE26" s="15"/>
      <c r="BO26" s="15"/>
    </row>
    <row r="27" spans="1:77" s="6" customFormat="1" x14ac:dyDescent="0.25">
      <c r="A27" s="17"/>
      <c r="B27" s="6" t="s">
        <v>1</v>
      </c>
      <c r="L27" s="17"/>
      <c r="M27" s="6" t="s">
        <v>1</v>
      </c>
      <c r="W27" s="17"/>
      <c r="X27" s="6" t="s">
        <v>1</v>
      </c>
      <c r="AH27" s="10"/>
      <c r="AI27" s="17"/>
      <c r="AJ27" s="6" t="s">
        <v>1</v>
      </c>
      <c r="AT27" s="17"/>
      <c r="AU27" s="6" t="s">
        <v>1</v>
      </c>
      <c r="BE27" s="17"/>
      <c r="BF27" s="6" t="s">
        <v>1</v>
      </c>
      <c r="BO27" s="17"/>
      <c r="BP27" s="6" t="s">
        <v>1</v>
      </c>
    </row>
    <row r="28" spans="1:77" s="6" customFormat="1" x14ac:dyDescent="0.25">
      <c r="A28" s="6" t="s">
        <v>0</v>
      </c>
      <c r="B28" s="16"/>
      <c r="C28" s="6" t="s">
        <v>2</v>
      </c>
      <c r="D28" s="6">
        <v>12</v>
      </c>
      <c r="E28" s="6">
        <v>8</v>
      </c>
      <c r="F28" s="6">
        <v>4</v>
      </c>
      <c r="G28" s="6">
        <v>3</v>
      </c>
      <c r="H28" s="6">
        <v>2</v>
      </c>
      <c r="I28" s="6">
        <v>1</v>
      </c>
      <c r="L28" s="15" t="s">
        <v>0</v>
      </c>
      <c r="M28" s="16"/>
      <c r="N28" s="6" t="s">
        <v>2</v>
      </c>
      <c r="O28" s="6">
        <v>12</v>
      </c>
      <c r="P28" s="6">
        <v>8</v>
      </c>
      <c r="Q28" s="6">
        <v>4</v>
      </c>
      <c r="R28" s="6">
        <v>3</v>
      </c>
      <c r="S28" s="6">
        <v>2</v>
      </c>
      <c r="T28" s="6">
        <v>1</v>
      </c>
      <c r="W28" s="15" t="s">
        <v>0</v>
      </c>
      <c r="X28" s="16"/>
      <c r="Y28" s="6" t="s">
        <v>2</v>
      </c>
      <c r="Z28" s="5">
        <v>12</v>
      </c>
      <c r="AA28" s="5">
        <v>8</v>
      </c>
      <c r="AB28" s="5">
        <v>4</v>
      </c>
      <c r="AC28" s="5">
        <v>3</v>
      </c>
      <c r="AD28" s="5">
        <v>2</v>
      </c>
      <c r="AE28" s="5">
        <v>1</v>
      </c>
      <c r="AF28" s="5"/>
      <c r="AH28" s="10"/>
      <c r="AI28" s="6" t="s">
        <v>0</v>
      </c>
      <c r="AJ28" s="16"/>
      <c r="AK28" s="6" t="s">
        <v>2</v>
      </c>
      <c r="AL28" s="6">
        <v>12</v>
      </c>
      <c r="AM28" s="6">
        <v>8</v>
      </c>
      <c r="AN28" s="6">
        <v>4</v>
      </c>
      <c r="AO28" s="6">
        <v>3</v>
      </c>
      <c r="AP28" s="6">
        <v>2</v>
      </c>
      <c r="AQ28" s="6">
        <v>1</v>
      </c>
      <c r="AT28" s="15" t="s">
        <v>0</v>
      </c>
      <c r="AU28" s="16"/>
      <c r="AV28" s="6" t="s">
        <v>2</v>
      </c>
      <c r="AW28" s="6">
        <v>12</v>
      </c>
      <c r="AX28" s="6">
        <v>8</v>
      </c>
      <c r="AY28" s="6">
        <v>4</v>
      </c>
      <c r="AZ28" s="6">
        <v>3</v>
      </c>
      <c r="BA28" s="6">
        <v>2</v>
      </c>
      <c r="BB28" s="6">
        <v>1</v>
      </c>
      <c r="BE28" s="15" t="s">
        <v>0</v>
      </c>
      <c r="BF28" s="16"/>
      <c r="BG28" s="6" t="s">
        <v>2</v>
      </c>
      <c r="BH28" s="6">
        <v>12</v>
      </c>
      <c r="BI28" s="6">
        <v>8</v>
      </c>
      <c r="BJ28" s="6">
        <v>4</v>
      </c>
      <c r="BK28" s="6">
        <v>3</v>
      </c>
      <c r="BL28" s="6">
        <v>2</v>
      </c>
      <c r="BM28" s="6">
        <v>1</v>
      </c>
      <c r="BO28" s="15" t="s">
        <v>0</v>
      </c>
      <c r="BP28" s="16"/>
      <c r="BQ28" s="6" t="s">
        <v>2</v>
      </c>
      <c r="BR28" s="6">
        <v>12</v>
      </c>
      <c r="BS28" s="6">
        <v>8</v>
      </c>
      <c r="BT28" s="6">
        <v>4</v>
      </c>
      <c r="BU28" s="6">
        <v>3</v>
      </c>
      <c r="BV28" s="6">
        <v>2</v>
      </c>
      <c r="BW28" s="6">
        <v>1</v>
      </c>
    </row>
    <row r="29" spans="1:77" s="6" customFormat="1" x14ac:dyDescent="0.25">
      <c r="B29" s="6" t="s">
        <v>2</v>
      </c>
      <c r="C29" s="6">
        <v>1197</v>
      </c>
      <c r="D29" s="6">
        <v>95</v>
      </c>
      <c r="E29" s="6">
        <v>18</v>
      </c>
      <c r="F29" s="6">
        <v>17</v>
      </c>
      <c r="G29" s="6">
        <v>9</v>
      </c>
      <c r="H29" s="6">
        <v>8</v>
      </c>
      <c r="I29" s="6">
        <v>19</v>
      </c>
      <c r="K29" s="6">
        <f t="shared" ref="K29:K35" si="7">SUM(C29:I29)</f>
        <v>1363</v>
      </c>
      <c r="L29" s="15"/>
      <c r="M29" s="6" t="s">
        <v>2</v>
      </c>
      <c r="N29" s="6">
        <v>1177</v>
      </c>
      <c r="O29" s="6">
        <v>76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V29" s="6">
        <f t="shared" ref="V29:V35" si="8">SUM(N29:T29)</f>
        <v>1253</v>
      </c>
      <c r="W29" s="15"/>
      <c r="X29" s="6" t="s">
        <v>2</v>
      </c>
      <c r="Y29" s="6">
        <v>1157</v>
      </c>
      <c r="Z29" s="6">
        <v>5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G29" s="6">
        <f t="shared" ref="AG29:AG35" si="9">SUM(Y29:AF29)</f>
        <v>1162</v>
      </c>
      <c r="AH29" s="10"/>
      <c r="AJ29" s="6" t="s">
        <v>2</v>
      </c>
      <c r="AK29" s="6">
        <v>1091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S29" s="6">
        <f t="shared" ref="AS29:AS35" si="10">SUM(AK29:AQ29)</f>
        <v>1091</v>
      </c>
      <c r="AT29" s="15"/>
      <c r="AU29" s="6" t="s">
        <v>2</v>
      </c>
      <c r="AV29" s="6">
        <v>1020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D29" s="6">
        <f t="shared" ref="BD29:BD35" si="11">SUM(AV29:BB29)</f>
        <v>1020</v>
      </c>
      <c r="BE29" s="15"/>
      <c r="BF29" s="6" t="s">
        <v>2</v>
      </c>
      <c r="BG29" s="6">
        <v>955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f t="shared" ref="BN29:BN35" si="12">SUM(BG29:BM29)</f>
        <v>955</v>
      </c>
      <c r="BO29" s="15"/>
      <c r="BP29" s="6" t="s">
        <v>2</v>
      </c>
      <c r="BQ29" s="6">
        <v>895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Y29" s="6">
        <f t="shared" ref="BY29:BY35" si="13">SUM(BQ29:BW29)</f>
        <v>895</v>
      </c>
    </row>
    <row r="30" spans="1:77" s="6" customFormat="1" x14ac:dyDescent="0.25">
      <c r="B30" s="6">
        <v>12</v>
      </c>
      <c r="C30" s="6">
        <v>0</v>
      </c>
      <c r="D30" s="6">
        <v>1761</v>
      </c>
      <c r="E30" s="6">
        <v>912</v>
      </c>
      <c r="F30" s="6">
        <v>375</v>
      </c>
      <c r="G30" s="6">
        <v>123</v>
      </c>
      <c r="H30" s="6">
        <v>47</v>
      </c>
      <c r="I30" s="6">
        <v>142</v>
      </c>
      <c r="K30" s="6">
        <f t="shared" si="7"/>
        <v>3360</v>
      </c>
      <c r="L30" s="15"/>
      <c r="M30" s="6">
        <v>12</v>
      </c>
      <c r="N30" s="6">
        <v>0</v>
      </c>
      <c r="O30" s="6">
        <v>1722</v>
      </c>
      <c r="P30" s="6">
        <v>1105</v>
      </c>
      <c r="Q30" s="6">
        <v>286</v>
      </c>
      <c r="R30" s="6">
        <v>48</v>
      </c>
      <c r="S30" s="6">
        <v>38</v>
      </c>
      <c r="T30" s="6">
        <v>21</v>
      </c>
      <c r="V30" s="6">
        <f t="shared" si="8"/>
        <v>3220</v>
      </c>
      <c r="W30" s="15"/>
      <c r="X30" s="6">
        <v>12</v>
      </c>
      <c r="Y30" s="6">
        <v>0</v>
      </c>
      <c r="Z30" s="6">
        <v>1620</v>
      </c>
      <c r="AA30" s="6">
        <v>1320</v>
      </c>
      <c r="AB30" s="6">
        <v>115</v>
      </c>
      <c r="AC30" s="6">
        <v>25</v>
      </c>
      <c r="AD30" s="6">
        <v>0</v>
      </c>
      <c r="AE30" s="6">
        <v>0</v>
      </c>
      <c r="AG30" s="6">
        <f t="shared" si="9"/>
        <v>3080</v>
      </c>
      <c r="AH30" s="10"/>
      <c r="AJ30" s="6">
        <v>12</v>
      </c>
      <c r="AK30" s="6">
        <v>0</v>
      </c>
      <c r="AL30" s="6">
        <v>1492</v>
      </c>
      <c r="AM30" s="6">
        <v>1397</v>
      </c>
      <c r="AN30" s="6">
        <v>51</v>
      </c>
      <c r="AO30" s="6">
        <v>0</v>
      </c>
      <c r="AP30" s="6">
        <v>0</v>
      </c>
      <c r="AQ30" s="6">
        <v>0</v>
      </c>
      <c r="AS30" s="6">
        <f t="shared" si="10"/>
        <v>2940</v>
      </c>
      <c r="AT30" s="15"/>
      <c r="AU30" s="6">
        <v>12</v>
      </c>
      <c r="AV30" s="6">
        <v>0</v>
      </c>
      <c r="AW30" s="6">
        <v>1405</v>
      </c>
      <c r="AX30" s="6">
        <v>1394</v>
      </c>
      <c r="AY30" s="6">
        <v>1</v>
      </c>
      <c r="AZ30" s="6">
        <v>0</v>
      </c>
      <c r="BA30" s="6">
        <v>0</v>
      </c>
      <c r="BB30" s="6">
        <v>0</v>
      </c>
      <c r="BD30" s="6">
        <f t="shared" si="11"/>
        <v>2800</v>
      </c>
      <c r="BE30" s="15"/>
      <c r="BF30" s="6">
        <v>12</v>
      </c>
      <c r="BG30" s="6">
        <v>0</v>
      </c>
      <c r="BH30" s="6">
        <v>1285</v>
      </c>
      <c r="BI30" s="6">
        <v>1375</v>
      </c>
      <c r="BJ30" s="6">
        <v>0</v>
      </c>
      <c r="BK30" s="6">
        <v>0</v>
      </c>
      <c r="BL30" s="6">
        <v>0</v>
      </c>
      <c r="BM30" s="6">
        <v>0</v>
      </c>
      <c r="BN30" s="6">
        <f t="shared" si="12"/>
        <v>2660</v>
      </c>
      <c r="BO30" s="15"/>
      <c r="BP30" s="6">
        <v>12</v>
      </c>
      <c r="BQ30" s="6">
        <v>0</v>
      </c>
      <c r="BR30" s="6">
        <v>1199</v>
      </c>
      <c r="BS30" s="6">
        <v>1321</v>
      </c>
      <c r="BT30" s="6">
        <v>0</v>
      </c>
      <c r="BU30" s="6">
        <v>0</v>
      </c>
      <c r="BV30" s="6">
        <v>0</v>
      </c>
      <c r="BW30" s="6">
        <v>0</v>
      </c>
      <c r="BY30" s="6">
        <f t="shared" si="13"/>
        <v>2520</v>
      </c>
    </row>
    <row r="31" spans="1:77" s="6" customFormat="1" x14ac:dyDescent="0.25">
      <c r="B31" s="6">
        <v>8</v>
      </c>
      <c r="C31" s="6">
        <v>11</v>
      </c>
      <c r="D31" s="6">
        <v>485</v>
      </c>
      <c r="E31" s="6">
        <v>855</v>
      </c>
      <c r="F31" s="6">
        <v>812</v>
      </c>
      <c r="G31" s="6">
        <v>314</v>
      </c>
      <c r="H31" s="6">
        <v>90</v>
      </c>
      <c r="I31" s="6">
        <v>151</v>
      </c>
      <c r="K31" s="6">
        <f t="shared" si="7"/>
        <v>2718</v>
      </c>
      <c r="L31" s="15"/>
      <c r="M31" s="6">
        <v>8</v>
      </c>
      <c r="N31" s="6">
        <v>0</v>
      </c>
      <c r="O31" s="6">
        <v>401</v>
      </c>
      <c r="P31" s="6">
        <v>1018</v>
      </c>
      <c r="Q31" s="6">
        <v>1096</v>
      </c>
      <c r="R31" s="6">
        <v>173</v>
      </c>
      <c r="S31" s="6">
        <v>21</v>
      </c>
      <c r="T31" s="6">
        <v>26</v>
      </c>
      <c r="V31" s="6">
        <f t="shared" si="8"/>
        <v>2735</v>
      </c>
      <c r="W31" s="15"/>
      <c r="X31" s="6">
        <v>8</v>
      </c>
      <c r="Y31" s="6">
        <v>0</v>
      </c>
      <c r="Z31" s="6">
        <v>405</v>
      </c>
      <c r="AA31" s="6">
        <v>1204</v>
      </c>
      <c r="AB31" s="6">
        <v>1079</v>
      </c>
      <c r="AC31" s="6">
        <v>64</v>
      </c>
      <c r="AD31" s="6">
        <v>4</v>
      </c>
      <c r="AE31" s="6">
        <v>13</v>
      </c>
      <c r="AG31" s="6">
        <f t="shared" si="9"/>
        <v>2769</v>
      </c>
      <c r="AH31" s="10"/>
      <c r="AJ31" s="6">
        <v>8</v>
      </c>
      <c r="AK31" s="6">
        <v>0</v>
      </c>
      <c r="AL31" s="6">
        <v>400</v>
      </c>
      <c r="AM31" s="6">
        <v>1253</v>
      </c>
      <c r="AN31" s="6">
        <v>1005</v>
      </c>
      <c r="AO31" s="6">
        <v>38</v>
      </c>
      <c r="AP31" s="6">
        <v>5</v>
      </c>
      <c r="AQ31" s="6">
        <v>7</v>
      </c>
      <c r="AS31" s="6">
        <f t="shared" si="10"/>
        <v>2708</v>
      </c>
      <c r="AT31" s="15"/>
      <c r="AU31" s="6">
        <v>8</v>
      </c>
      <c r="AV31" s="6">
        <v>0</v>
      </c>
      <c r="AW31" s="6">
        <v>337</v>
      </c>
      <c r="AX31" s="6">
        <v>1319</v>
      </c>
      <c r="AY31" s="6">
        <v>911</v>
      </c>
      <c r="AZ31" s="6">
        <v>31</v>
      </c>
      <c r="BA31" s="6">
        <v>0</v>
      </c>
      <c r="BB31" s="6">
        <v>0</v>
      </c>
      <c r="BD31" s="6">
        <f t="shared" si="11"/>
        <v>2598</v>
      </c>
      <c r="BE31" s="15"/>
      <c r="BF31" s="6">
        <v>8</v>
      </c>
      <c r="BG31" s="6">
        <v>0</v>
      </c>
      <c r="BH31" s="6">
        <v>270</v>
      </c>
      <c r="BI31" s="6">
        <v>1294</v>
      </c>
      <c r="BJ31" s="6">
        <v>888</v>
      </c>
      <c r="BK31" s="6">
        <v>18</v>
      </c>
      <c r="BL31" s="6">
        <v>0</v>
      </c>
      <c r="BM31" s="6">
        <v>0</v>
      </c>
      <c r="BN31" s="6">
        <f t="shared" si="12"/>
        <v>2470</v>
      </c>
      <c r="BO31" s="15"/>
      <c r="BP31" s="6">
        <v>8</v>
      </c>
      <c r="BQ31" s="6">
        <v>0</v>
      </c>
      <c r="BR31" s="6">
        <v>205</v>
      </c>
      <c r="BS31" s="6">
        <v>1233</v>
      </c>
      <c r="BT31" s="6">
        <v>891</v>
      </c>
      <c r="BU31" s="6">
        <v>11</v>
      </c>
      <c r="BV31" s="6">
        <v>0</v>
      </c>
      <c r="BW31" s="6">
        <v>0</v>
      </c>
      <c r="BY31" s="6">
        <f t="shared" si="13"/>
        <v>2340</v>
      </c>
    </row>
    <row r="32" spans="1:77" s="6" customFormat="1" x14ac:dyDescent="0.25">
      <c r="B32" s="6">
        <v>4</v>
      </c>
      <c r="C32" s="6">
        <v>5</v>
      </c>
      <c r="D32" s="6">
        <v>195</v>
      </c>
      <c r="E32" s="6">
        <v>435</v>
      </c>
      <c r="F32" s="6">
        <v>771</v>
      </c>
      <c r="G32" s="6">
        <v>549</v>
      </c>
      <c r="H32" s="6">
        <v>242</v>
      </c>
      <c r="I32" s="6">
        <v>463</v>
      </c>
      <c r="K32" s="6">
        <f t="shared" si="7"/>
        <v>2660</v>
      </c>
      <c r="L32" s="15"/>
      <c r="M32" s="6">
        <v>4</v>
      </c>
      <c r="N32" s="6">
        <v>0</v>
      </c>
      <c r="O32" s="6">
        <v>108</v>
      </c>
      <c r="P32" s="6">
        <v>578</v>
      </c>
      <c r="Q32" s="6">
        <v>1176</v>
      </c>
      <c r="R32" s="6">
        <v>491</v>
      </c>
      <c r="S32" s="6">
        <v>242</v>
      </c>
      <c r="T32" s="6">
        <v>143</v>
      </c>
      <c r="V32" s="6">
        <f t="shared" si="8"/>
        <v>2738</v>
      </c>
      <c r="W32" s="15"/>
      <c r="X32" s="6">
        <v>4</v>
      </c>
      <c r="Y32" s="6">
        <v>0</v>
      </c>
      <c r="Z32" s="6">
        <v>8</v>
      </c>
      <c r="AA32" s="6">
        <v>381</v>
      </c>
      <c r="AB32" s="6">
        <v>1566</v>
      </c>
      <c r="AC32" s="6">
        <v>509</v>
      </c>
      <c r="AD32" s="6">
        <v>146</v>
      </c>
      <c r="AE32" s="6">
        <v>25</v>
      </c>
      <c r="AG32" s="6">
        <f t="shared" si="9"/>
        <v>2635</v>
      </c>
      <c r="AH32" s="10"/>
      <c r="AJ32" s="6">
        <v>4</v>
      </c>
      <c r="AK32" s="6">
        <v>0</v>
      </c>
      <c r="AL32" s="6">
        <v>2</v>
      </c>
      <c r="AM32" s="6">
        <v>165</v>
      </c>
      <c r="AN32" s="6">
        <v>1792</v>
      </c>
      <c r="AO32" s="6">
        <v>481</v>
      </c>
      <c r="AP32" s="6">
        <v>74</v>
      </c>
      <c r="AQ32" s="6">
        <v>6</v>
      </c>
      <c r="AS32" s="6">
        <f t="shared" si="10"/>
        <v>2520</v>
      </c>
      <c r="AT32" s="15"/>
      <c r="AU32" s="6">
        <v>4</v>
      </c>
      <c r="AV32" s="6">
        <v>0</v>
      </c>
      <c r="AW32" s="6">
        <v>0</v>
      </c>
      <c r="AX32" s="6">
        <v>64</v>
      </c>
      <c r="AY32" s="6">
        <v>1916</v>
      </c>
      <c r="AZ32" s="6">
        <v>406</v>
      </c>
      <c r="BA32" s="6">
        <v>14</v>
      </c>
      <c r="BB32" s="6">
        <v>0</v>
      </c>
      <c r="BD32" s="6">
        <f t="shared" si="11"/>
        <v>2400</v>
      </c>
      <c r="BE32" s="15"/>
      <c r="BF32" s="6">
        <v>4</v>
      </c>
      <c r="BG32" s="6">
        <v>0</v>
      </c>
      <c r="BH32" s="6">
        <v>0</v>
      </c>
      <c r="BI32" s="6">
        <v>36</v>
      </c>
      <c r="BJ32" s="6">
        <v>1828</v>
      </c>
      <c r="BK32" s="6">
        <v>411</v>
      </c>
      <c r="BL32" s="6">
        <v>5</v>
      </c>
      <c r="BM32" s="6">
        <v>0</v>
      </c>
      <c r="BN32" s="6">
        <f t="shared" si="12"/>
        <v>2280</v>
      </c>
      <c r="BO32" s="15"/>
      <c r="BP32" s="6">
        <v>4</v>
      </c>
      <c r="BQ32" s="6">
        <v>0</v>
      </c>
      <c r="BR32" s="6">
        <v>0</v>
      </c>
      <c r="BS32" s="6">
        <v>2</v>
      </c>
      <c r="BT32" s="6">
        <v>1865</v>
      </c>
      <c r="BU32" s="6">
        <v>293</v>
      </c>
      <c r="BV32" s="6">
        <v>0</v>
      </c>
      <c r="BW32" s="6">
        <v>0</v>
      </c>
      <c r="BY32" s="6">
        <f t="shared" si="13"/>
        <v>2160</v>
      </c>
    </row>
    <row r="33" spans="1:77" s="6" customFormat="1" x14ac:dyDescent="0.25">
      <c r="B33" s="6">
        <v>3</v>
      </c>
      <c r="C33" s="6">
        <v>43</v>
      </c>
      <c r="D33" s="6">
        <v>33</v>
      </c>
      <c r="E33" s="6">
        <v>101</v>
      </c>
      <c r="F33" s="6">
        <v>349</v>
      </c>
      <c r="G33" s="6">
        <v>743</v>
      </c>
      <c r="H33" s="6">
        <v>492</v>
      </c>
      <c r="I33" s="6">
        <v>492</v>
      </c>
      <c r="K33" s="6">
        <f t="shared" si="7"/>
        <v>2253</v>
      </c>
      <c r="L33" s="15"/>
      <c r="M33" s="6">
        <v>3</v>
      </c>
      <c r="N33" s="6">
        <v>32</v>
      </c>
      <c r="O33" s="6">
        <v>22</v>
      </c>
      <c r="P33" s="6">
        <v>64</v>
      </c>
      <c r="Q33" s="6">
        <v>332</v>
      </c>
      <c r="R33" s="6">
        <v>1011</v>
      </c>
      <c r="S33" s="6">
        <v>467</v>
      </c>
      <c r="T33" s="6">
        <v>263</v>
      </c>
      <c r="V33" s="6">
        <f t="shared" si="8"/>
        <v>2191</v>
      </c>
      <c r="W33" s="15"/>
      <c r="X33" s="6">
        <v>3</v>
      </c>
      <c r="Y33" s="6">
        <v>17</v>
      </c>
      <c r="Z33" s="6">
        <v>30</v>
      </c>
      <c r="AA33" s="6">
        <v>45</v>
      </c>
      <c r="AB33" s="6">
        <v>242</v>
      </c>
      <c r="AC33" s="6">
        <v>1203</v>
      </c>
      <c r="AD33" s="6">
        <v>381</v>
      </c>
      <c r="AE33" s="6">
        <v>188</v>
      </c>
      <c r="AG33" s="6">
        <f t="shared" si="9"/>
        <v>2106</v>
      </c>
      <c r="AH33" s="10"/>
      <c r="AJ33" s="6">
        <v>3</v>
      </c>
      <c r="AK33" s="6">
        <v>0</v>
      </c>
      <c r="AL33" s="6">
        <v>13</v>
      </c>
      <c r="AM33" s="6">
        <v>44</v>
      </c>
      <c r="AN33" s="6">
        <v>170</v>
      </c>
      <c r="AO33" s="6">
        <v>1203</v>
      </c>
      <c r="AP33" s="6">
        <v>400</v>
      </c>
      <c r="AQ33" s="6">
        <v>155</v>
      </c>
      <c r="AS33" s="6">
        <f t="shared" si="10"/>
        <v>1985</v>
      </c>
      <c r="AT33" s="15"/>
      <c r="AU33" s="6">
        <v>3</v>
      </c>
      <c r="AV33" s="6">
        <v>0</v>
      </c>
      <c r="AW33" s="6">
        <v>10</v>
      </c>
      <c r="AX33" s="6">
        <v>42</v>
      </c>
      <c r="AY33" s="6">
        <v>134</v>
      </c>
      <c r="AZ33" s="6">
        <v>1236</v>
      </c>
      <c r="BA33" s="6">
        <v>316</v>
      </c>
      <c r="BB33" s="6">
        <v>152</v>
      </c>
      <c r="BD33" s="6">
        <f t="shared" si="11"/>
        <v>1890</v>
      </c>
      <c r="BE33" s="15"/>
      <c r="BF33" s="6">
        <v>3</v>
      </c>
      <c r="BG33" s="6">
        <v>0</v>
      </c>
      <c r="BH33" s="6">
        <v>20</v>
      </c>
      <c r="BI33" s="6">
        <v>28</v>
      </c>
      <c r="BJ33" s="6">
        <v>118</v>
      </c>
      <c r="BK33" s="6">
        <v>1223</v>
      </c>
      <c r="BL33" s="6">
        <v>262</v>
      </c>
      <c r="BM33" s="6">
        <v>152</v>
      </c>
      <c r="BN33" s="6">
        <f t="shared" si="12"/>
        <v>1803</v>
      </c>
      <c r="BO33" s="15"/>
      <c r="BP33" s="6">
        <v>3</v>
      </c>
      <c r="BQ33" s="6">
        <v>0</v>
      </c>
      <c r="BR33" s="6">
        <v>27</v>
      </c>
      <c r="BS33" s="6">
        <v>33</v>
      </c>
      <c r="BT33" s="6">
        <v>106</v>
      </c>
      <c r="BU33" s="6">
        <v>1182</v>
      </c>
      <c r="BV33" s="6">
        <v>231</v>
      </c>
      <c r="BW33" s="6">
        <v>141</v>
      </c>
      <c r="BY33" s="6">
        <f t="shared" si="13"/>
        <v>1720</v>
      </c>
    </row>
    <row r="34" spans="1:77" s="6" customFormat="1" x14ac:dyDescent="0.25">
      <c r="B34" s="6">
        <v>2</v>
      </c>
      <c r="C34" s="6">
        <v>0</v>
      </c>
      <c r="D34" s="6">
        <v>38</v>
      </c>
      <c r="E34" s="6">
        <v>99</v>
      </c>
      <c r="F34" s="6">
        <v>257</v>
      </c>
      <c r="G34" s="6">
        <v>575</v>
      </c>
      <c r="H34" s="6">
        <v>787</v>
      </c>
      <c r="I34" s="6">
        <v>1094</v>
      </c>
      <c r="K34" s="6">
        <f t="shared" si="7"/>
        <v>2850</v>
      </c>
      <c r="L34" s="15"/>
      <c r="M34" s="6">
        <v>2</v>
      </c>
      <c r="N34" s="6">
        <v>0</v>
      </c>
      <c r="O34" s="6">
        <v>0</v>
      </c>
      <c r="P34" s="6">
        <v>12</v>
      </c>
      <c r="Q34" s="6">
        <v>154</v>
      </c>
      <c r="R34" s="6">
        <v>751</v>
      </c>
      <c r="S34" s="6">
        <v>1080</v>
      </c>
      <c r="T34" s="6">
        <v>751</v>
      </c>
      <c r="V34" s="6">
        <f t="shared" si="8"/>
        <v>2748</v>
      </c>
      <c r="W34" s="15"/>
      <c r="X34" s="6">
        <v>2</v>
      </c>
      <c r="Y34" s="6">
        <v>0</v>
      </c>
      <c r="Z34" s="6">
        <v>0</v>
      </c>
      <c r="AA34" s="6">
        <v>2</v>
      </c>
      <c r="AB34" s="6">
        <v>81</v>
      </c>
      <c r="AC34" s="6">
        <v>713</v>
      </c>
      <c r="AD34" s="6">
        <v>1324</v>
      </c>
      <c r="AE34" s="6">
        <v>508</v>
      </c>
      <c r="AG34" s="6">
        <f t="shared" si="9"/>
        <v>2628</v>
      </c>
      <c r="AH34" s="10"/>
      <c r="AJ34" s="6">
        <v>2</v>
      </c>
      <c r="AK34" s="6">
        <v>0</v>
      </c>
      <c r="AL34" s="6">
        <v>0</v>
      </c>
      <c r="AM34" s="6">
        <v>0</v>
      </c>
      <c r="AN34" s="6">
        <v>45</v>
      </c>
      <c r="AO34" s="6">
        <v>626</v>
      </c>
      <c r="AP34" s="6">
        <v>1549</v>
      </c>
      <c r="AQ34" s="6">
        <v>288</v>
      </c>
      <c r="AS34" s="6">
        <f t="shared" si="10"/>
        <v>2508</v>
      </c>
      <c r="AT34" s="15"/>
      <c r="AU34" s="6">
        <v>2</v>
      </c>
      <c r="AV34" s="6">
        <v>0</v>
      </c>
      <c r="AW34" s="6">
        <v>0</v>
      </c>
      <c r="AX34" s="6">
        <v>0</v>
      </c>
      <c r="AY34" s="6">
        <v>18</v>
      </c>
      <c r="AZ34" s="6">
        <v>602</v>
      </c>
      <c r="BA34" s="6">
        <v>1570</v>
      </c>
      <c r="BB34" s="6">
        <v>198</v>
      </c>
      <c r="BD34" s="6">
        <f t="shared" si="11"/>
        <v>2388</v>
      </c>
      <c r="BE34" s="15"/>
      <c r="BF34" s="6">
        <v>2</v>
      </c>
      <c r="BG34" s="6">
        <v>0</v>
      </c>
      <c r="BH34" s="6">
        <v>0</v>
      </c>
      <c r="BI34" s="6">
        <v>0</v>
      </c>
      <c r="BJ34" s="6">
        <v>7</v>
      </c>
      <c r="BK34" s="6">
        <v>520</v>
      </c>
      <c r="BL34" s="6">
        <v>1643</v>
      </c>
      <c r="BM34" s="6">
        <v>98</v>
      </c>
      <c r="BN34" s="6">
        <f t="shared" si="12"/>
        <v>2268</v>
      </c>
      <c r="BO34" s="15"/>
      <c r="BP34" s="6">
        <v>2</v>
      </c>
      <c r="BQ34" s="6">
        <v>0</v>
      </c>
      <c r="BR34" s="6">
        <v>0</v>
      </c>
      <c r="BS34" s="6">
        <v>0</v>
      </c>
      <c r="BT34" s="6">
        <v>0</v>
      </c>
      <c r="BU34" s="6">
        <v>457</v>
      </c>
      <c r="BV34" s="6">
        <v>1660</v>
      </c>
      <c r="BW34" s="6">
        <v>31</v>
      </c>
      <c r="BY34" s="6">
        <f t="shared" si="13"/>
        <v>2148</v>
      </c>
    </row>
    <row r="35" spans="1:77" s="6" customFormat="1" x14ac:dyDescent="0.25">
      <c r="B35" s="6">
        <v>1</v>
      </c>
      <c r="C35" s="6">
        <v>0</v>
      </c>
      <c r="D35" s="6">
        <v>0</v>
      </c>
      <c r="E35" s="6">
        <v>0</v>
      </c>
      <c r="F35" s="6">
        <v>9</v>
      </c>
      <c r="G35" s="6">
        <v>184</v>
      </c>
      <c r="H35" s="6">
        <v>1047</v>
      </c>
      <c r="I35" s="6">
        <v>1410</v>
      </c>
      <c r="K35" s="6">
        <f t="shared" si="7"/>
        <v>2650</v>
      </c>
      <c r="L35" s="15"/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47</v>
      </c>
      <c r="S35" s="6">
        <v>1006</v>
      </c>
      <c r="T35" s="6">
        <v>1487</v>
      </c>
      <c r="V35" s="6">
        <f t="shared" si="8"/>
        <v>2540</v>
      </c>
      <c r="W35" s="15"/>
      <c r="X35" s="6">
        <v>1</v>
      </c>
      <c r="Y35" s="6">
        <v>0</v>
      </c>
      <c r="Z35" s="6">
        <v>0</v>
      </c>
      <c r="AA35" s="6">
        <v>0</v>
      </c>
      <c r="AB35" s="6">
        <v>0</v>
      </c>
      <c r="AC35" s="6">
        <v>10</v>
      </c>
      <c r="AD35" s="6">
        <v>943</v>
      </c>
      <c r="AE35" s="6">
        <v>1477</v>
      </c>
      <c r="AG35" s="6">
        <f t="shared" si="9"/>
        <v>2430</v>
      </c>
      <c r="AH35" s="10"/>
      <c r="AJ35" s="6">
        <v>1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828</v>
      </c>
      <c r="AQ35" s="6">
        <v>1492</v>
      </c>
      <c r="AS35" s="6">
        <f t="shared" si="10"/>
        <v>2320</v>
      </c>
      <c r="AT35" s="15"/>
      <c r="AU35" s="6">
        <v>1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701</v>
      </c>
      <c r="BB35" s="6">
        <v>1509</v>
      </c>
      <c r="BD35" s="6">
        <f t="shared" si="11"/>
        <v>2210</v>
      </c>
      <c r="BE35" s="15"/>
      <c r="BF35" s="6">
        <v>1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584</v>
      </c>
      <c r="BM35" s="6">
        <v>1516</v>
      </c>
      <c r="BN35" s="6">
        <f t="shared" si="12"/>
        <v>2100</v>
      </c>
      <c r="BO35" s="15"/>
      <c r="BP35" s="6">
        <v>1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469</v>
      </c>
      <c r="BW35" s="6">
        <v>1521</v>
      </c>
      <c r="BY35" s="6">
        <f t="shared" si="13"/>
        <v>1990</v>
      </c>
    </row>
    <row r="38" spans="1:77" s="7" customFormat="1" x14ac:dyDescent="0.25">
      <c r="A38" s="7" t="s">
        <v>19</v>
      </c>
      <c r="L38" s="20"/>
      <c r="W38" s="20"/>
      <c r="AH38" s="11"/>
      <c r="AT38" s="20"/>
      <c r="BE38" s="20"/>
      <c r="BO38" s="20"/>
    </row>
    <row r="39" spans="1:77" s="7" customFormat="1" x14ac:dyDescent="0.25">
      <c r="A39" s="17"/>
      <c r="B39" s="6" t="s">
        <v>1</v>
      </c>
      <c r="L39" s="17"/>
      <c r="M39" s="6" t="s">
        <v>1</v>
      </c>
      <c r="W39" s="17"/>
      <c r="X39" s="6" t="s">
        <v>1</v>
      </c>
      <c r="AH39" s="11"/>
      <c r="AI39" s="17"/>
      <c r="AJ39" s="6" t="s">
        <v>1</v>
      </c>
      <c r="AT39" s="17"/>
      <c r="AU39" s="6" t="s">
        <v>1</v>
      </c>
      <c r="BE39" s="17"/>
      <c r="BF39" s="6" t="s">
        <v>1</v>
      </c>
      <c r="BO39" s="17"/>
      <c r="BP39" s="6" t="s">
        <v>1</v>
      </c>
    </row>
    <row r="40" spans="1:77" s="7" customFormat="1" x14ac:dyDescent="0.25">
      <c r="A40" s="6" t="s">
        <v>0</v>
      </c>
      <c r="B40" s="16"/>
      <c r="C40" s="7" t="s">
        <v>2</v>
      </c>
      <c r="D40" s="7">
        <v>12</v>
      </c>
      <c r="E40" s="7">
        <v>8</v>
      </c>
      <c r="F40" s="7">
        <v>4</v>
      </c>
      <c r="G40" s="7">
        <v>3</v>
      </c>
      <c r="H40" s="7">
        <v>2</v>
      </c>
      <c r="I40" s="7">
        <v>1</v>
      </c>
      <c r="L40" s="15" t="s">
        <v>0</v>
      </c>
      <c r="M40" s="16"/>
      <c r="N40" s="7" t="s">
        <v>2</v>
      </c>
      <c r="O40" s="7">
        <v>12</v>
      </c>
      <c r="P40" s="7">
        <v>8</v>
      </c>
      <c r="Q40" s="7">
        <v>4</v>
      </c>
      <c r="R40" s="7">
        <v>3</v>
      </c>
      <c r="S40" s="7">
        <v>2</v>
      </c>
      <c r="T40" s="7">
        <v>1</v>
      </c>
      <c r="W40" s="15" t="s">
        <v>0</v>
      </c>
      <c r="X40" s="16"/>
      <c r="Y40" s="7" t="s">
        <v>2</v>
      </c>
      <c r="Z40" s="5">
        <v>12</v>
      </c>
      <c r="AA40" s="5">
        <v>8</v>
      </c>
      <c r="AB40" s="5">
        <v>4</v>
      </c>
      <c r="AC40" s="5">
        <v>3</v>
      </c>
      <c r="AD40" s="5">
        <v>2</v>
      </c>
      <c r="AE40" s="5">
        <v>1</v>
      </c>
      <c r="AF40" s="5"/>
      <c r="AH40" s="11"/>
      <c r="AI40" s="6" t="s">
        <v>0</v>
      </c>
      <c r="AJ40" s="16"/>
      <c r="AK40" s="7" t="s">
        <v>2</v>
      </c>
      <c r="AL40" s="7">
        <v>12</v>
      </c>
      <c r="AM40" s="7">
        <v>8</v>
      </c>
      <c r="AN40" s="7">
        <v>4</v>
      </c>
      <c r="AO40" s="7">
        <v>3</v>
      </c>
      <c r="AP40" s="7">
        <v>2</v>
      </c>
      <c r="AQ40" s="7">
        <v>1</v>
      </c>
      <c r="AT40" s="15" t="s">
        <v>0</v>
      </c>
      <c r="AU40" s="16"/>
      <c r="AV40" s="7" t="s">
        <v>2</v>
      </c>
      <c r="AW40" s="7">
        <v>12</v>
      </c>
      <c r="AX40" s="7">
        <v>8</v>
      </c>
      <c r="AY40" s="7">
        <v>4</v>
      </c>
      <c r="AZ40" s="7">
        <v>3</v>
      </c>
      <c r="BA40" s="7">
        <v>2</v>
      </c>
      <c r="BB40" s="7">
        <v>1</v>
      </c>
      <c r="BE40" s="15" t="s">
        <v>0</v>
      </c>
      <c r="BF40" s="16"/>
      <c r="BG40" s="7" t="s">
        <v>2</v>
      </c>
      <c r="BH40" s="7">
        <v>12</v>
      </c>
      <c r="BI40" s="7">
        <v>8</v>
      </c>
      <c r="BJ40" s="7">
        <v>4</v>
      </c>
      <c r="BK40" s="7">
        <v>3</v>
      </c>
      <c r="BL40" s="7">
        <v>2</v>
      </c>
      <c r="BM40" s="7">
        <v>1</v>
      </c>
      <c r="BO40" s="15" t="s">
        <v>0</v>
      </c>
      <c r="BP40" s="16"/>
      <c r="BQ40" s="7" t="s">
        <v>2</v>
      </c>
      <c r="BR40" s="7">
        <v>12</v>
      </c>
      <c r="BS40" s="7">
        <v>8</v>
      </c>
      <c r="BT40" s="7">
        <v>4</v>
      </c>
      <c r="BU40" s="7">
        <v>3</v>
      </c>
      <c r="BV40" s="7">
        <v>2</v>
      </c>
      <c r="BW40" s="7">
        <v>1</v>
      </c>
    </row>
    <row r="41" spans="1:77" s="7" customFormat="1" x14ac:dyDescent="0.25">
      <c r="B41" s="7" t="s">
        <v>2</v>
      </c>
      <c r="C41" s="7">
        <v>1222</v>
      </c>
      <c r="D41" s="7">
        <v>266</v>
      </c>
      <c r="E41" s="7">
        <v>48</v>
      </c>
      <c r="F41" s="7">
        <v>0</v>
      </c>
      <c r="G41" s="7">
        <v>3</v>
      </c>
      <c r="H41" s="7">
        <v>0</v>
      </c>
      <c r="I41" s="7">
        <v>0</v>
      </c>
      <c r="K41" s="7">
        <f t="shared" ref="K41:K47" si="14">SUM(C41:I41)</f>
        <v>1539</v>
      </c>
      <c r="L41" s="20"/>
      <c r="M41" s="7" t="s">
        <v>2</v>
      </c>
      <c r="N41" s="7">
        <v>1177</v>
      </c>
      <c r="O41" s="7">
        <v>232</v>
      </c>
      <c r="P41" s="7">
        <v>10</v>
      </c>
      <c r="Q41" s="7">
        <v>0</v>
      </c>
      <c r="R41" s="7">
        <v>0</v>
      </c>
      <c r="S41" s="7">
        <v>0</v>
      </c>
      <c r="T41" s="7">
        <v>0</v>
      </c>
      <c r="V41" s="7">
        <f t="shared" ref="V41:V47" si="15">SUM(N41:T41)</f>
        <v>1419</v>
      </c>
      <c r="W41" s="20"/>
      <c r="X41" s="7" t="s">
        <v>2</v>
      </c>
      <c r="Y41" s="7">
        <v>1131</v>
      </c>
      <c r="Z41" s="7">
        <v>168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G41" s="7">
        <f t="shared" ref="AG41:AG47" si="16">SUM(Y41:AF41)</f>
        <v>1299</v>
      </c>
      <c r="AH41" s="11"/>
      <c r="AJ41" s="7" t="s">
        <v>2</v>
      </c>
      <c r="AK41" s="7">
        <v>1090</v>
      </c>
      <c r="AL41" s="7">
        <v>89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S41" s="7">
        <f t="shared" ref="AS41:AS47" si="17">SUM(AK41:AQ41)</f>
        <v>1179</v>
      </c>
      <c r="AT41" s="20"/>
      <c r="AU41" s="7" t="s">
        <v>2</v>
      </c>
      <c r="AV41" s="7">
        <v>1037</v>
      </c>
      <c r="AW41" s="7">
        <v>22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D41" s="7">
        <f t="shared" ref="BD41:BD47" si="18">SUM(AV41:BB41)</f>
        <v>1059</v>
      </c>
      <c r="BE41" s="20"/>
      <c r="BF41" s="7" t="s">
        <v>2</v>
      </c>
      <c r="BG41" s="7">
        <v>939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f t="shared" ref="BN41:BN47" si="19">SUM(BG41:BM41)</f>
        <v>939</v>
      </c>
      <c r="BO41" s="20"/>
      <c r="BP41" s="7" t="s">
        <v>2</v>
      </c>
      <c r="BQ41" s="7">
        <v>819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Y41" s="7">
        <f t="shared" ref="BY41:BY47" si="20">SUM(BQ41:BW41)</f>
        <v>819</v>
      </c>
    </row>
    <row r="42" spans="1:77" s="7" customFormat="1" x14ac:dyDescent="0.25">
      <c r="B42" s="7">
        <v>12</v>
      </c>
      <c r="C42" s="7">
        <v>51</v>
      </c>
      <c r="D42" s="7">
        <v>1159</v>
      </c>
      <c r="E42" s="7">
        <v>1158</v>
      </c>
      <c r="F42" s="7">
        <v>341</v>
      </c>
      <c r="G42" s="7">
        <v>120</v>
      </c>
      <c r="H42" s="7">
        <v>35</v>
      </c>
      <c r="I42" s="7">
        <v>16</v>
      </c>
      <c r="K42" s="7">
        <f t="shared" si="14"/>
        <v>2880</v>
      </c>
      <c r="L42" s="20"/>
      <c r="M42" s="7">
        <v>12</v>
      </c>
      <c r="N42" s="7">
        <v>2</v>
      </c>
      <c r="O42" s="7">
        <v>1033</v>
      </c>
      <c r="P42" s="7">
        <v>1308</v>
      </c>
      <c r="Q42" s="7">
        <v>376</v>
      </c>
      <c r="R42" s="7">
        <v>37</v>
      </c>
      <c r="S42" s="7">
        <v>4</v>
      </c>
      <c r="T42" s="7">
        <v>0</v>
      </c>
      <c r="V42" s="7">
        <f t="shared" si="15"/>
        <v>2760</v>
      </c>
      <c r="W42" s="20"/>
      <c r="X42" s="7">
        <v>12</v>
      </c>
      <c r="Y42" s="7">
        <v>0</v>
      </c>
      <c r="Z42" s="7">
        <v>1015</v>
      </c>
      <c r="AA42" s="7">
        <v>1287</v>
      </c>
      <c r="AB42" s="7">
        <v>336</v>
      </c>
      <c r="AC42" s="7">
        <v>2</v>
      </c>
      <c r="AD42" s="7">
        <v>0</v>
      </c>
      <c r="AE42" s="7">
        <v>0</v>
      </c>
      <c r="AG42" s="7">
        <f t="shared" si="16"/>
        <v>2640</v>
      </c>
      <c r="AH42" s="11"/>
      <c r="AJ42" s="7">
        <v>12</v>
      </c>
      <c r="AK42" s="7">
        <v>0</v>
      </c>
      <c r="AL42" s="7">
        <v>1000</v>
      </c>
      <c r="AM42" s="7">
        <v>1243</v>
      </c>
      <c r="AN42" s="7">
        <v>277</v>
      </c>
      <c r="AO42" s="7">
        <v>0</v>
      </c>
      <c r="AP42" s="7">
        <v>0</v>
      </c>
      <c r="AQ42" s="7">
        <v>0</v>
      </c>
      <c r="AS42" s="7">
        <f t="shared" si="17"/>
        <v>2520</v>
      </c>
      <c r="AT42" s="20"/>
      <c r="AU42" s="7">
        <v>12</v>
      </c>
      <c r="AV42" s="7">
        <v>0</v>
      </c>
      <c r="AW42" s="7">
        <v>983</v>
      </c>
      <c r="AX42" s="7">
        <v>1207</v>
      </c>
      <c r="AY42" s="7">
        <v>210</v>
      </c>
      <c r="AZ42" s="7">
        <v>0</v>
      </c>
      <c r="BA42" s="7">
        <v>0</v>
      </c>
      <c r="BB42" s="7">
        <v>0</v>
      </c>
      <c r="BD42" s="7">
        <f t="shared" si="18"/>
        <v>2400</v>
      </c>
      <c r="BE42" s="20"/>
      <c r="BF42" s="7">
        <v>12</v>
      </c>
      <c r="BG42" s="7">
        <v>0</v>
      </c>
      <c r="BH42" s="7">
        <v>968</v>
      </c>
      <c r="BI42" s="7">
        <v>1184</v>
      </c>
      <c r="BJ42" s="7">
        <v>128</v>
      </c>
      <c r="BK42" s="7">
        <v>0</v>
      </c>
      <c r="BL42" s="7">
        <v>0</v>
      </c>
      <c r="BM42" s="7">
        <v>0</v>
      </c>
      <c r="BN42" s="7">
        <f t="shared" si="19"/>
        <v>2280</v>
      </c>
      <c r="BO42" s="20"/>
      <c r="BP42" s="7">
        <v>12</v>
      </c>
      <c r="BQ42" s="7">
        <v>0</v>
      </c>
      <c r="BR42" s="7">
        <v>943</v>
      </c>
      <c r="BS42" s="7">
        <v>1176</v>
      </c>
      <c r="BT42" s="7">
        <v>41</v>
      </c>
      <c r="BU42" s="7">
        <v>0</v>
      </c>
      <c r="BV42" s="7">
        <v>0</v>
      </c>
      <c r="BW42" s="7">
        <v>0</v>
      </c>
      <c r="BY42" s="7">
        <f t="shared" si="20"/>
        <v>2160</v>
      </c>
    </row>
    <row r="43" spans="1:77" s="7" customFormat="1" x14ac:dyDescent="0.25">
      <c r="B43" s="7">
        <v>8</v>
      </c>
      <c r="C43" s="7">
        <v>50</v>
      </c>
      <c r="D43" s="7">
        <v>317</v>
      </c>
      <c r="E43" s="7">
        <v>1161</v>
      </c>
      <c r="F43" s="7">
        <v>715</v>
      </c>
      <c r="G43" s="7">
        <v>244</v>
      </c>
      <c r="H43" s="7">
        <v>120</v>
      </c>
      <c r="I43" s="7">
        <v>53</v>
      </c>
      <c r="K43" s="7">
        <f t="shared" si="14"/>
        <v>2660</v>
      </c>
      <c r="L43" s="20"/>
      <c r="M43" s="7">
        <v>8</v>
      </c>
      <c r="N43" s="7">
        <v>0</v>
      </c>
      <c r="O43" s="7">
        <v>259</v>
      </c>
      <c r="P43" s="7">
        <v>1308</v>
      </c>
      <c r="Q43" s="7">
        <v>845</v>
      </c>
      <c r="R43" s="7">
        <v>221</v>
      </c>
      <c r="S43" s="7">
        <v>10</v>
      </c>
      <c r="T43" s="7">
        <v>0</v>
      </c>
      <c r="V43" s="7">
        <f t="shared" si="15"/>
        <v>2643</v>
      </c>
      <c r="W43" s="20"/>
      <c r="X43" s="7">
        <v>8</v>
      </c>
      <c r="Y43" s="7">
        <v>0</v>
      </c>
      <c r="Z43" s="7">
        <v>160</v>
      </c>
      <c r="AA43" s="7">
        <v>1404</v>
      </c>
      <c r="AB43" s="7">
        <v>893</v>
      </c>
      <c r="AC43" s="7">
        <v>132</v>
      </c>
      <c r="AD43" s="7">
        <v>0</v>
      </c>
      <c r="AE43" s="7">
        <v>0</v>
      </c>
      <c r="AG43" s="7">
        <f t="shared" si="16"/>
        <v>2589</v>
      </c>
      <c r="AH43" s="11"/>
      <c r="AJ43" s="7">
        <v>8</v>
      </c>
      <c r="AK43" s="7">
        <v>0</v>
      </c>
      <c r="AL43" s="7">
        <v>119</v>
      </c>
      <c r="AM43" s="7">
        <v>1448</v>
      </c>
      <c r="AN43" s="7">
        <v>893</v>
      </c>
      <c r="AO43" s="7">
        <v>32</v>
      </c>
      <c r="AP43" s="7">
        <v>0</v>
      </c>
      <c r="AQ43" s="7">
        <v>0</v>
      </c>
      <c r="AS43" s="7">
        <f t="shared" si="17"/>
        <v>2492</v>
      </c>
      <c r="AT43" s="20"/>
      <c r="AU43" s="7">
        <v>8</v>
      </c>
      <c r="AV43" s="7">
        <v>0</v>
      </c>
      <c r="AW43" s="7">
        <v>67</v>
      </c>
      <c r="AX43" s="7">
        <v>1499</v>
      </c>
      <c r="AY43" s="7">
        <v>802</v>
      </c>
      <c r="AZ43" s="7">
        <v>11</v>
      </c>
      <c r="BA43" s="7">
        <v>0</v>
      </c>
      <c r="BB43" s="7">
        <v>0</v>
      </c>
      <c r="BD43" s="7">
        <f t="shared" si="18"/>
        <v>2379</v>
      </c>
      <c r="BE43" s="20"/>
      <c r="BF43" s="7">
        <v>8</v>
      </c>
      <c r="BG43" s="7">
        <v>0</v>
      </c>
      <c r="BH43" s="7">
        <v>28</v>
      </c>
      <c r="BI43" s="7">
        <v>1551</v>
      </c>
      <c r="BJ43" s="7">
        <v>680</v>
      </c>
      <c r="BK43" s="7">
        <v>8</v>
      </c>
      <c r="BL43" s="7">
        <v>0</v>
      </c>
      <c r="BM43" s="7">
        <v>0</v>
      </c>
      <c r="BN43" s="7">
        <f t="shared" si="19"/>
        <v>2267</v>
      </c>
      <c r="BO43" s="20"/>
      <c r="BP43" s="7">
        <v>8</v>
      </c>
      <c r="BQ43" s="7">
        <v>0</v>
      </c>
      <c r="BR43" s="7">
        <v>16</v>
      </c>
      <c r="BS43" s="7">
        <v>1528</v>
      </c>
      <c r="BT43" s="7">
        <v>612</v>
      </c>
      <c r="BU43" s="7">
        <v>1</v>
      </c>
      <c r="BV43" s="7">
        <v>0</v>
      </c>
      <c r="BW43" s="7">
        <v>0</v>
      </c>
      <c r="BY43" s="7">
        <f t="shared" si="20"/>
        <v>2157</v>
      </c>
    </row>
    <row r="44" spans="1:77" s="7" customFormat="1" x14ac:dyDescent="0.25">
      <c r="B44" s="7">
        <v>4</v>
      </c>
      <c r="C44" s="7">
        <v>0</v>
      </c>
      <c r="D44" s="7">
        <v>66</v>
      </c>
      <c r="E44" s="7">
        <v>216</v>
      </c>
      <c r="F44" s="7">
        <v>1330</v>
      </c>
      <c r="G44" s="7">
        <v>728</v>
      </c>
      <c r="H44" s="7">
        <v>438</v>
      </c>
      <c r="I44" s="7">
        <v>612</v>
      </c>
      <c r="K44" s="7">
        <f t="shared" si="14"/>
        <v>3390</v>
      </c>
      <c r="L44" s="20"/>
      <c r="M44" s="7">
        <v>4</v>
      </c>
      <c r="N44" s="7">
        <v>0</v>
      </c>
      <c r="O44" s="7">
        <v>80</v>
      </c>
      <c r="P44" s="7">
        <v>187</v>
      </c>
      <c r="Q44" s="7">
        <v>1543</v>
      </c>
      <c r="R44" s="7">
        <v>781</v>
      </c>
      <c r="S44" s="7">
        <v>446</v>
      </c>
      <c r="T44" s="7">
        <v>358</v>
      </c>
      <c r="V44" s="7">
        <f t="shared" si="15"/>
        <v>3395</v>
      </c>
      <c r="W44" s="20"/>
      <c r="X44" s="7">
        <v>4</v>
      </c>
      <c r="Y44" s="7">
        <v>0</v>
      </c>
      <c r="Z44" s="7">
        <v>97</v>
      </c>
      <c r="AA44" s="7">
        <v>388</v>
      </c>
      <c r="AB44" s="7">
        <v>1696</v>
      </c>
      <c r="AC44" s="7">
        <v>724</v>
      </c>
      <c r="AD44" s="7">
        <v>385</v>
      </c>
      <c r="AE44" s="7">
        <v>162</v>
      </c>
      <c r="AG44" s="7">
        <f t="shared" si="16"/>
        <v>3452</v>
      </c>
      <c r="AH44" s="11"/>
      <c r="AJ44" s="7">
        <v>4</v>
      </c>
      <c r="AK44" s="7">
        <v>0</v>
      </c>
      <c r="AL44" s="7">
        <v>9</v>
      </c>
      <c r="AM44" s="7">
        <v>466</v>
      </c>
      <c r="AN44" s="7">
        <v>1819</v>
      </c>
      <c r="AO44" s="7">
        <v>738</v>
      </c>
      <c r="AP44" s="7">
        <v>281</v>
      </c>
      <c r="AQ44" s="7">
        <v>47</v>
      </c>
      <c r="AS44" s="7">
        <f t="shared" si="17"/>
        <v>3360</v>
      </c>
      <c r="AT44" s="20"/>
      <c r="AU44" s="7">
        <v>4</v>
      </c>
      <c r="AV44" s="7">
        <v>0</v>
      </c>
      <c r="AW44" s="7">
        <v>0</v>
      </c>
      <c r="AX44" s="7">
        <v>334</v>
      </c>
      <c r="AY44" s="7">
        <v>1912</v>
      </c>
      <c r="AZ44" s="7">
        <v>902</v>
      </c>
      <c r="BA44" s="7">
        <v>49</v>
      </c>
      <c r="BB44" s="7">
        <v>3</v>
      </c>
      <c r="BD44" s="7">
        <f t="shared" si="18"/>
        <v>3200</v>
      </c>
      <c r="BE44" s="20"/>
      <c r="BF44" s="7">
        <v>4</v>
      </c>
      <c r="BG44" s="7">
        <v>0</v>
      </c>
      <c r="BH44" s="7">
        <v>0</v>
      </c>
      <c r="BI44" s="7">
        <v>153</v>
      </c>
      <c r="BJ44" s="7">
        <v>2125</v>
      </c>
      <c r="BK44" s="7">
        <v>762</v>
      </c>
      <c r="BL44" s="7">
        <v>0</v>
      </c>
      <c r="BM44" s="7">
        <v>0</v>
      </c>
      <c r="BN44" s="7">
        <f t="shared" si="19"/>
        <v>3040</v>
      </c>
      <c r="BO44" s="20"/>
      <c r="BP44" s="7">
        <v>4</v>
      </c>
      <c r="BQ44" s="7">
        <v>0</v>
      </c>
      <c r="BR44" s="7">
        <v>0</v>
      </c>
      <c r="BS44" s="7">
        <v>45</v>
      </c>
      <c r="BT44" s="7">
        <v>2225</v>
      </c>
      <c r="BU44" s="7">
        <v>610</v>
      </c>
      <c r="BV44" s="7">
        <v>0</v>
      </c>
      <c r="BW44" s="7">
        <v>0</v>
      </c>
      <c r="BY44" s="7">
        <f t="shared" si="20"/>
        <v>2880</v>
      </c>
    </row>
    <row r="45" spans="1:77" s="7" customFormat="1" x14ac:dyDescent="0.25">
      <c r="B45" s="7">
        <v>3</v>
      </c>
      <c r="C45" s="7">
        <v>9</v>
      </c>
      <c r="D45" s="7">
        <v>17</v>
      </c>
      <c r="E45" s="7">
        <v>17</v>
      </c>
      <c r="F45" s="7">
        <v>561</v>
      </c>
      <c r="G45" s="7">
        <v>838</v>
      </c>
      <c r="H45" s="7">
        <v>858</v>
      </c>
      <c r="I45" s="7">
        <v>544</v>
      </c>
      <c r="K45" s="7">
        <f t="shared" si="14"/>
        <v>2844</v>
      </c>
      <c r="L45" s="20"/>
      <c r="M45" s="7">
        <v>3</v>
      </c>
      <c r="N45" s="7">
        <v>0</v>
      </c>
      <c r="O45" s="7">
        <v>0</v>
      </c>
      <c r="P45" s="7">
        <v>0</v>
      </c>
      <c r="Q45" s="7">
        <v>287</v>
      </c>
      <c r="R45" s="7">
        <v>1132</v>
      </c>
      <c r="S45" s="7">
        <v>1161</v>
      </c>
      <c r="T45" s="7">
        <v>183</v>
      </c>
      <c r="V45" s="7">
        <f t="shared" si="15"/>
        <v>2763</v>
      </c>
      <c r="W45" s="20"/>
      <c r="X45" s="7">
        <v>3</v>
      </c>
      <c r="Y45" s="7">
        <v>0</v>
      </c>
      <c r="Z45" s="7">
        <v>0</v>
      </c>
      <c r="AA45" s="7">
        <v>0</v>
      </c>
      <c r="AB45" s="7">
        <v>139</v>
      </c>
      <c r="AC45" s="7">
        <v>1178</v>
      </c>
      <c r="AD45" s="7">
        <v>1302</v>
      </c>
      <c r="AE45" s="7">
        <v>27</v>
      </c>
      <c r="AG45" s="7">
        <f t="shared" si="16"/>
        <v>2646</v>
      </c>
      <c r="AH45" s="11"/>
      <c r="AJ45" s="7">
        <v>3</v>
      </c>
      <c r="AK45" s="7">
        <v>0</v>
      </c>
      <c r="AL45" s="7">
        <v>0</v>
      </c>
      <c r="AM45" s="7">
        <v>0</v>
      </c>
      <c r="AN45" s="7">
        <v>91</v>
      </c>
      <c r="AO45" s="7">
        <v>1143</v>
      </c>
      <c r="AP45" s="7">
        <v>1290</v>
      </c>
      <c r="AQ45" s="7">
        <v>2</v>
      </c>
      <c r="AS45" s="7">
        <f t="shared" si="17"/>
        <v>2526</v>
      </c>
      <c r="AT45" s="20"/>
      <c r="AU45" s="7">
        <v>3</v>
      </c>
      <c r="AV45" s="7">
        <v>0</v>
      </c>
      <c r="AW45" s="7">
        <v>0</v>
      </c>
      <c r="AX45" s="7">
        <v>0</v>
      </c>
      <c r="AY45" s="7">
        <v>65</v>
      </c>
      <c r="AZ45" s="7">
        <v>1095</v>
      </c>
      <c r="BA45" s="7">
        <v>1246</v>
      </c>
      <c r="BB45" s="7">
        <v>0</v>
      </c>
      <c r="BD45" s="7">
        <f t="shared" si="18"/>
        <v>2406</v>
      </c>
      <c r="BE45" s="20"/>
      <c r="BF45" s="7">
        <v>3</v>
      </c>
      <c r="BG45" s="7">
        <v>0</v>
      </c>
      <c r="BH45" s="7">
        <v>0</v>
      </c>
      <c r="BI45" s="7">
        <v>0</v>
      </c>
      <c r="BJ45" s="7">
        <v>56</v>
      </c>
      <c r="BK45" s="7">
        <v>1018</v>
      </c>
      <c r="BL45" s="7">
        <v>1212</v>
      </c>
      <c r="BM45" s="7">
        <v>0</v>
      </c>
      <c r="BN45" s="7">
        <f t="shared" si="19"/>
        <v>2286</v>
      </c>
      <c r="BO45" s="20"/>
      <c r="BP45" s="7">
        <v>3</v>
      </c>
      <c r="BQ45" s="7">
        <v>0</v>
      </c>
      <c r="BR45" s="7">
        <v>0</v>
      </c>
      <c r="BS45" s="7">
        <v>0</v>
      </c>
      <c r="BT45" s="7">
        <v>37</v>
      </c>
      <c r="BU45" s="7">
        <v>947</v>
      </c>
      <c r="BV45" s="7">
        <v>1182</v>
      </c>
      <c r="BW45" s="7">
        <v>0</v>
      </c>
      <c r="BY45" s="7">
        <f t="shared" si="20"/>
        <v>2166</v>
      </c>
    </row>
    <row r="46" spans="1:77" s="7" customFormat="1" x14ac:dyDescent="0.25">
      <c r="B46" s="7">
        <v>2</v>
      </c>
      <c r="C46" s="7">
        <v>12</v>
      </c>
      <c r="D46" s="7">
        <v>0</v>
      </c>
      <c r="E46" s="7">
        <v>0</v>
      </c>
      <c r="F46" s="7">
        <v>182</v>
      </c>
      <c r="G46" s="7">
        <v>532</v>
      </c>
      <c r="H46" s="7">
        <v>1108</v>
      </c>
      <c r="I46" s="7">
        <v>1041</v>
      </c>
      <c r="K46" s="7">
        <f t="shared" si="14"/>
        <v>2875</v>
      </c>
      <c r="L46" s="20"/>
      <c r="M46" s="7">
        <v>2</v>
      </c>
      <c r="N46" s="7">
        <v>0</v>
      </c>
      <c r="O46" s="7">
        <v>0</v>
      </c>
      <c r="P46" s="7">
        <v>0</v>
      </c>
      <c r="Q46" s="7">
        <v>34</v>
      </c>
      <c r="R46" s="7">
        <v>376</v>
      </c>
      <c r="S46" s="7">
        <v>1601</v>
      </c>
      <c r="T46" s="7">
        <v>755</v>
      </c>
      <c r="V46" s="7">
        <f t="shared" si="15"/>
        <v>2766</v>
      </c>
      <c r="W46" s="20"/>
      <c r="X46" s="7">
        <v>2</v>
      </c>
      <c r="Y46" s="7">
        <v>0</v>
      </c>
      <c r="Z46" s="7">
        <v>0</v>
      </c>
      <c r="AA46" s="7">
        <v>0</v>
      </c>
      <c r="AB46" s="7">
        <v>0</v>
      </c>
      <c r="AC46" s="7">
        <v>231</v>
      </c>
      <c r="AD46" s="7">
        <v>1945</v>
      </c>
      <c r="AE46" s="7">
        <v>470</v>
      </c>
      <c r="AG46" s="7">
        <f t="shared" si="16"/>
        <v>2646</v>
      </c>
      <c r="AH46" s="11"/>
      <c r="AJ46" s="7">
        <v>2</v>
      </c>
      <c r="AK46" s="7">
        <v>0</v>
      </c>
      <c r="AL46" s="7">
        <v>0</v>
      </c>
      <c r="AM46" s="7">
        <v>0</v>
      </c>
      <c r="AN46" s="7">
        <v>0</v>
      </c>
      <c r="AO46" s="7">
        <v>77</v>
      </c>
      <c r="AP46" s="7">
        <v>2167</v>
      </c>
      <c r="AQ46" s="7">
        <v>282</v>
      </c>
      <c r="AS46" s="7">
        <f t="shared" si="17"/>
        <v>2526</v>
      </c>
      <c r="AT46" s="20"/>
      <c r="AU46" s="7">
        <v>2</v>
      </c>
      <c r="AV46" s="7">
        <v>0</v>
      </c>
      <c r="AW46" s="7">
        <v>0</v>
      </c>
      <c r="AX46" s="7">
        <v>0</v>
      </c>
      <c r="AY46" s="7">
        <v>0</v>
      </c>
      <c r="AZ46" s="7">
        <v>35</v>
      </c>
      <c r="BA46" s="7">
        <v>2184</v>
      </c>
      <c r="BB46" s="7">
        <v>187</v>
      </c>
      <c r="BD46" s="7">
        <f t="shared" si="18"/>
        <v>2406</v>
      </c>
      <c r="BE46" s="20"/>
      <c r="BF46" s="7">
        <v>2</v>
      </c>
      <c r="BG46" s="7">
        <v>0</v>
      </c>
      <c r="BH46" s="7">
        <v>0</v>
      </c>
      <c r="BI46" s="7">
        <v>0</v>
      </c>
      <c r="BJ46" s="7">
        <v>0</v>
      </c>
      <c r="BK46" s="7">
        <v>20</v>
      </c>
      <c r="BL46" s="7">
        <v>2178</v>
      </c>
      <c r="BM46" s="7">
        <v>88</v>
      </c>
      <c r="BN46" s="7">
        <f t="shared" si="19"/>
        <v>2286</v>
      </c>
      <c r="BO46" s="20"/>
      <c r="BP46" s="7">
        <v>2</v>
      </c>
      <c r="BQ46" s="7">
        <v>0</v>
      </c>
      <c r="BR46" s="7">
        <v>0</v>
      </c>
      <c r="BS46" s="7">
        <v>0</v>
      </c>
      <c r="BT46" s="7">
        <v>0</v>
      </c>
      <c r="BU46" s="7">
        <v>11</v>
      </c>
      <c r="BV46" s="7">
        <v>2092</v>
      </c>
      <c r="BW46" s="7">
        <v>63</v>
      </c>
      <c r="BY46" s="7">
        <f t="shared" si="20"/>
        <v>2166</v>
      </c>
    </row>
    <row r="47" spans="1:77" s="7" customFormat="1" x14ac:dyDescent="0.25">
      <c r="B47" s="7">
        <v>1</v>
      </c>
      <c r="C47" s="7">
        <v>0</v>
      </c>
      <c r="D47" s="7">
        <v>0</v>
      </c>
      <c r="E47" s="7">
        <v>0</v>
      </c>
      <c r="F47" s="7">
        <v>65</v>
      </c>
      <c r="G47" s="7">
        <v>111</v>
      </c>
      <c r="H47" s="7">
        <v>801</v>
      </c>
      <c r="I47" s="7">
        <v>1908</v>
      </c>
      <c r="K47" s="7">
        <f t="shared" si="14"/>
        <v>2885</v>
      </c>
      <c r="L47" s="20"/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60</v>
      </c>
      <c r="S47" s="7">
        <v>577</v>
      </c>
      <c r="T47" s="7">
        <v>2129</v>
      </c>
      <c r="V47" s="7">
        <f t="shared" si="15"/>
        <v>2766</v>
      </c>
      <c r="W47" s="20"/>
      <c r="X47" s="7">
        <v>1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493</v>
      </c>
      <c r="AE47" s="7">
        <v>2153</v>
      </c>
      <c r="AG47" s="7">
        <f t="shared" si="16"/>
        <v>2646</v>
      </c>
      <c r="AH47" s="11"/>
      <c r="AJ47" s="7">
        <v>1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382</v>
      </c>
      <c r="AQ47" s="7">
        <v>2144</v>
      </c>
      <c r="AS47" s="7">
        <f t="shared" si="17"/>
        <v>2526</v>
      </c>
      <c r="AT47" s="20"/>
      <c r="AU47" s="7">
        <v>1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290</v>
      </c>
      <c r="BB47" s="7">
        <v>2116</v>
      </c>
      <c r="BD47" s="7">
        <f t="shared" si="18"/>
        <v>2406</v>
      </c>
      <c r="BE47" s="20"/>
      <c r="BF47" s="7">
        <v>1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236</v>
      </c>
      <c r="BM47" s="7">
        <v>2050</v>
      </c>
      <c r="BN47" s="7">
        <f t="shared" si="19"/>
        <v>2286</v>
      </c>
      <c r="BO47" s="20"/>
      <c r="BP47" s="7">
        <v>1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187</v>
      </c>
      <c r="BW47" s="7">
        <v>1979</v>
      </c>
      <c r="BY47" s="7">
        <f t="shared" si="20"/>
        <v>2166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6643-BD20-481C-BF87-40226017AB5E}">
  <dimension ref="A3:BW71"/>
  <sheetViews>
    <sheetView workbookViewId="0">
      <selection activeCell="C8" sqref="A1:XFD1048576"/>
    </sheetView>
  </sheetViews>
  <sheetFormatPr defaultRowHeight="15" x14ac:dyDescent="0.25"/>
  <sheetData>
    <row r="3" spans="1:75" x14ac:dyDescent="0.25">
      <c r="A3" t="s">
        <v>10</v>
      </c>
      <c r="L3" t="s">
        <v>11</v>
      </c>
      <c r="W3" t="s">
        <v>12</v>
      </c>
      <c r="AI3" t="s">
        <v>13</v>
      </c>
      <c r="AT3" t="s">
        <v>14</v>
      </c>
      <c r="BE3" t="s">
        <v>15</v>
      </c>
      <c r="BO3" t="s">
        <v>16</v>
      </c>
    </row>
    <row r="5" spans="1:75" s="5" customFormat="1" x14ac:dyDescent="0.25">
      <c r="A5" s="5" t="s">
        <v>17</v>
      </c>
      <c r="K5" s="9"/>
      <c r="V5" s="9"/>
      <c r="AH5" s="9"/>
      <c r="AS5" s="9"/>
      <c r="BD5" s="9"/>
      <c r="BN5" s="9"/>
    </row>
    <row r="6" spans="1:75" s="5" customFormat="1" x14ac:dyDescent="0.25">
      <c r="A6" s="23"/>
      <c r="B6" s="5" t="s">
        <v>1</v>
      </c>
      <c r="K6" s="9"/>
      <c r="L6" s="23"/>
      <c r="M6" s="5" t="s">
        <v>1</v>
      </c>
      <c r="V6" s="9"/>
      <c r="W6" s="23"/>
      <c r="X6" s="5" t="s">
        <v>1</v>
      </c>
      <c r="AH6" s="9"/>
      <c r="AI6" s="23"/>
      <c r="AJ6" s="5" t="s">
        <v>1</v>
      </c>
      <c r="AS6" s="9"/>
      <c r="AT6" s="23"/>
      <c r="AU6" s="5" t="s">
        <v>1</v>
      </c>
      <c r="BD6" s="9"/>
      <c r="BE6" s="23"/>
      <c r="BF6" s="5" t="s">
        <v>1</v>
      </c>
      <c r="BN6" s="9"/>
      <c r="BO6" s="23"/>
      <c r="BP6" s="5" t="s">
        <v>1</v>
      </c>
    </row>
    <row r="7" spans="1:75" s="5" customFormat="1" x14ac:dyDescent="0.25">
      <c r="A7" s="5" t="s">
        <v>0</v>
      </c>
      <c r="B7" s="24"/>
      <c r="C7" s="5" t="s">
        <v>2</v>
      </c>
      <c r="D7" s="5">
        <v>12</v>
      </c>
      <c r="E7" s="5">
        <v>8</v>
      </c>
      <c r="F7" s="5">
        <v>4</v>
      </c>
      <c r="G7" s="5">
        <v>3</v>
      </c>
      <c r="H7" s="5">
        <v>2</v>
      </c>
      <c r="I7" s="5">
        <v>1</v>
      </c>
      <c r="K7" s="9"/>
      <c r="L7" s="5" t="s">
        <v>0</v>
      </c>
      <c r="M7" s="24"/>
      <c r="N7" s="5" t="s">
        <v>2</v>
      </c>
      <c r="O7" s="5">
        <v>12</v>
      </c>
      <c r="P7" s="5">
        <v>8</v>
      </c>
      <c r="Q7" s="5">
        <v>4</v>
      </c>
      <c r="R7" s="5">
        <v>3</v>
      </c>
      <c r="S7" s="5">
        <v>2</v>
      </c>
      <c r="T7" s="5">
        <v>1</v>
      </c>
      <c r="V7" s="9"/>
      <c r="W7" s="5" t="s">
        <v>0</v>
      </c>
      <c r="X7" s="24"/>
      <c r="Y7" s="5" t="s">
        <v>2</v>
      </c>
      <c r="Z7" s="5">
        <v>12</v>
      </c>
      <c r="AA7" s="5">
        <v>8</v>
      </c>
      <c r="AB7" s="5">
        <v>4</v>
      </c>
      <c r="AC7" s="5">
        <v>3</v>
      </c>
      <c r="AD7" s="5">
        <v>2</v>
      </c>
      <c r="AE7" s="5">
        <v>1</v>
      </c>
      <c r="AH7" s="9"/>
      <c r="AI7" s="5" t="s">
        <v>0</v>
      </c>
      <c r="AJ7" s="24"/>
      <c r="AK7" s="5" t="s">
        <v>2</v>
      </c>
      <c r="AL7" s="5">
        <v>12</v>
      </c>
      <c r="AM7" s="5">
        <v>8</v>
      </c>
      <c r="AN7" s="5">
        <v>4</v>
      </c>
      <c r="AO7" s="5">
        <v>3</v>
      </c>
      <c r="AP7" s="5">
        <v>2</v>
      </c>
      <c r="AQ7" s="5">
        <v>1</v>
      </c>
      <c r="AS7" s="9"/>
      <c r="AT7" s="5" t="s">
        <v>0</v>
      </c>
      <c r="AU7" s="24"/>
      <c r="AV7" s="5" t="s">
        <v>2</v>
      </c>
      <c r="AW7" s="5">
        <v>12</v>
      </c>
      <c r="AX7" s="5">
        <v>8</v>
      </c>
      <c r="AY7" s="5">
        <v>4</v>
      </c>
      <c r="AZ7" s="5">
        <v>3</v>
      </c>
      <c r="BA7" s="5">
        <v>2</v>
      </c>
      <c r="BB7" s="5">
        <v>1</v>
      </c>
      <c r="BD7" s="9"/>
      <c r="BE7" s="5" t="s">
        <v>0</v>
      </c>
      <c r="BF7" s="24"/>
      <c r="BG7" s="5" t="s">
        <v>2</v>
      </c>
      <c r="BH7" s="5">
        <v>12</v>
      </c>
      <c r="BI7" s="5">
        <v>8</v>
      </c>
      <c r="BJ7" s="5">
        <v>4</v>
      </c>
      <c r="BK7" s="5">
        <v>3</v>
      </c>
      <c r="BL7" s="5">
        <v>2</v>
      </c>
      <c r="BM7" s="5">
        <v>1</v>
      </c>
      <c r="BN7" s="9"/>
      <c r="BO7" s="5" t="s">
        <v>0</v>
      </c>
      <c r="BP7" s="24"/>
      <c r="BQ7" s="5" t="s">
        <v>2</v>
      </c>
      <c r="BR7" s="5">
        <v>12</v>
      </c>
      <c r="BS7" s="5">
        <v>8</v>
      </c>
      <c r="BT7" s="5">
        <v>4</v>
      </c>
      <c r="BU7" s="5">
        <v>3</v>
      </c>
      <c r="BV7" s="5">
        <v>2</v>
      </c>
      <c r="BW7" s="5">
        <v>1</v>
      </c>
    </row>
    <row r="8" spans="1:75" s="5" customFormat="1" x14ac:dyDescent="0.25">
      <c r="B8" s="5" t="s">
        <v>2</v>
      </c>
      <c r="C8" s="13">
        <f>Sheet3!C17/Sheet3!K17</f>
        <v>0.99879081015719473</v>
      </c>
      <c r="D8" s="2">
        <f>Sheet3!D17/Sheet3!K17</f>
        <v>0</v>
      </c>
      <c r="E8" s="2">
        <f>Sheet3!E17/Sheet3!K17</f>
        <v>1.2091898428053204E-3</v>
      </c>
      <c r="F8" s="2">
        <f>Sheet3!F17/Sheet3!K17</f>
        <v>0</v>
      </c>
      <c r="G8" s="2">
        <f>Sheet3!G17/Sheet3!K17</f>
        <v>0</v>
      </c>
      <c r="H8" s="2">
        <f>Sheet3!H17/Sheet3!K17</f>
        <v>0</v>
      </c>
      <c r="I8" s="2">
        <f>Sheet3!I17/Sheet3!K17</f>
        <v>0</v>
      </c>
      <c r="K8" s="9"/>
      <c r="M8" s="5" t="s">
        <v>2</v>
      </c>
      <c r="N8" s="13">
        <f>Sheet3!N17/Sheet3!V17</f>
        <v>1</v>
      </c>
      <c r="O8" s="2">
        <f>Sheet3!O17/Sheet3!V17</f>
        <v>0</v>
      </c>
      <c r="P8" s="2">
        <f>Sheet3!P17/Sheet3!V17</f>
        <v>0</v>
      </c>
      <c r="Q8" s="2">
        <f>Sheet3!Q17/Sheet3!V17</f>
        <v>0</v>
      </c>
      <c r="R8" s="2">
        <f>Sheet3!R17/Sheet3!V17</f>
        <v>0</v>
      </c>
      <c r="S8" s="2">
        <f>Sheet3!S17/Sheet3!V17</f>
        <v>0</v>
      </c>
      <c r="T8" s="2">
        <f>Sheet3!T17/Sheet3!V17</f>
        <v>0</v>
      </c>
      <c r="V8" s="9"/>
      <c r="X8" s="5" t="s">
        <v>2</v>
      </c>
      <c r="Y8" s="13">
        <f>Sheet3!Y17/Sheet3!AG17</f>
        <v>1</v>
      </c>
      <c r="Z8" s="2">
        <f>Sheet3!Z17/Sheet3!AG17</f>
        <v>0</v>
      </c>
      <c r="AA8" s="2">
        <f>Sheet3!AA17/Sheet3!AG17</f>
        <v>0</v>
      </c>
      <c r="AB8" s="2">
        <f>Sheet3!AB17/Sheet3!AG17</f>
        <v>0</v>
      </c>
      <c r="AC8" s="2">
        <f>Sheet3!AC17/Sheet3!AG17</f>
        <v>0</v>
      </c>
      <c r="AD8" s="2">
        <f>Sheet3!AD17/Sheet3!AG17</f>
        <v>0</v>
      </c>
      <c r="AE8" s="2">
        <f>Sheet3!AE17/Sheet3!AG17</f>
        <v>0</v>
      </c>
      <c r="AH8" s="9"/>
      <c r="AJ8" s="5" t="s">
        <v>2</v>
      </c>
      <c r="AK8" s="13">
        <f>Sheet3!AK17/Sheet3!AS17</f>
        <v>1</v>
      </c>
      <c r="AL8" s="2">
        <f>Sheet3!AL17/Sheet3!AS17</f>
        <v>0</v>
      </c>
      <c r="AM8" s="2">
        <f>Sheet3!AM17/Sheet3!AS17</f>
        <v>0</v>
      </c>
      <c r="AN8" s="2">
        <f>Sheet3!AN17/Sheet3!AS17</f>
        <v>0</v>
      </c>
      <c r="AO8" s="2">
        <f>Sheet3!AO17/Sheet3!AS17</f>
        <v>0</v>
      </c>
      <c r="AP8" s="2">
        <f>Sheet3!AP17/Sheet3!AS17</f>
        <v>0</v>
      </c>
      <c r="AQ8" s="2">
        <f>Sheet3!AQ17/Sheet3!AS17</f>
        <v>0</v>
      </c>
      <c r="AS8" s="9"/>
      <c r="AU8" s="5" t="s">
        <v>2</v>
      </c>
      <c r="AV8" s="13">
        <f>Sheet3!AV17/Sheet3!BD17</f>
        <v>1</v>
      </c>
      <c r="AW8" s="2">
        <f>Sheet3!AW17/Sheet3!BD17</f>
        <v>0</v>
      </c>
      <c r="AX8" s="2">
        <f>Sheet3!AX17/Sheet3!BD17</f>
        <v>0</v>
      </c>
      <c r="AY8" s="2">
        <f>Sheet3!AY17/Sheet3!BD17</f>
        <v>0</v>
      </c>
      <c r="AZ8" s="2">
        <f>Sheet3!AZ17/Sheet3!BD17</f>
        <v>0</v>
      </c>
      <c r="BA8" s="2">
        <f>Sheet3!BA17/Sheet3!BD17</f>
        <v>0</v>
      </c>
      <c r="BB8" s="2">
        <f>Sheet3!BB17/Sheet3!BD17</f>
        <v>0</v>
      </c>
      <c r="BD8" s="9"/>
      <c r="BF8" s="5" t="s">
        <v>2</v>
      </c>
      <c r="BG8" s="13">
        <f>Sheet3!BG17/Sheet3!BN17</f>
        <v>1</v>
      </c>
      <c r="BH8" s="2">
        <f>Sheet3!BH17/Sheet3!BN17</f>
        <v>0</v>
      </c>
      <c r="BI8" s="2">
        <f>Sheet3!BI17/Sheet3!BN17</f>
        <v>0</v>
      </c>
      <c r="BJ8" s="2">
        <f>Sheet3!BJ17/Sheet3!BN17</f>
        <v>0</v>
      </c>
      <c r="BK8" s="2">
        <f>Sheet3!BK17/Sheet3!BN17</f>
        <v>0</v>
      </c>
      <c r="BL8" s="2">
        <f>Sheet3!BL17/Sheet3!BN17</f>
        <v>0</v>
      </c>
      <c r="BM8" s="2">
        <f>Sheet3!BM17/Sheet3!BN17</f>
        <v>0</v>
      </c>
      <c r="BN8" s="9"/>
      <c r="BP8" s="5" t="s">
        <v>2</v>
      </c>
      <c r="BQ8" s="13">
        <f>Sheet3!BQ17/Sheet3!BY17</f>
        <v>1</v>
      </c>
      <c r="BR8" s="2">
        <f>Sheet3!BR17/Sheet3!BY17</f>
        <v>0</v>
      </c>
      <c r="BS8" s="2">
        <f>Sheet3!BS17/Sheet3!BY17</f>
        <v>0</v>
      </c>
      <c r="BT8" s="2">
        <f>Sheet3!BT17/Sheet3!BY17</f>
        <v>0</v>
      </c>
      <c r="BU8" s="2">
        <f>Sheet3!BU17/Sheet3!BY17</f>
        <v>0</v>
      </c>
      <c r="BV8" s="2">
        <f>Sheet3!BV17/Sheet3!BY17</f>
        <v>0</v>
      </c>
      <c r="BW8" s="2">
        <f>Sheet3!BW17/Sheet3!BY17</f>
        <v>0</v>
      </c>
    </row>
    <row r="9" spans="1:75" s="5" customFormat="1" x14ac:dyDescent="0.25">
      <c r="B9" s="5">
        <v>12</v>
      </c>
      <c r="C9" s="2">
        <f>Sheet3!C18/Sheet3!K18</f>
        <v>0</v>
      </c>
      <c r="D9" s="13">
        <f>Sheet3!D18/Sheet3!K18</f>
        <v>0.44279661016949151</v>
      </c>
      <c r="E9" s="2">
        <f>Sheet3!E18/Sheet3!K18</f>
        <v>0.21151129943502825</v>
      </c>
      <c r="F9" s="2">
        <f>Sheet3!F18/Sheet3!K18</f>
        <v>0.15995762711864406</v>
      </c>
      <c r="G9" s="2">
        <f>Sheet3!G18/Sheet3!K18</f>
        <v>6.1793785310734463E-2</v>
      </c>
      <c r="H9" s="2">
        <f>Sheet3!H18/Sheet3!K18</f>
        <v>4.3079096045197739E-2</v>
      </c>
      <c r="I9" s="2">
        <f>Sheet3!I18/Sheet3!K18</f>
        <v>8.0861581920903952E-2</v>
      </c>
      <c r="K9" s="9"/>
      <c r="M9" s="5">
        <v>12</v>
      </c>
      <c r="N9" s="2">
        <f>Sheet3!N18/Sheet3!V18</f>
        <v>0</v>
      </c>
      <c r="O9" s="13">
        <f>Sheet3!O18/Sheet3!V18</f>
        <v>0.42662241887905605</v>
      </c>
      <c r="P9" s="2">
        <f>Sheet3!P18/Sheet3!V18</f>
        <v>0.28871681415929201</v>
      </c>
      <c r="Q9" s="2">
        <f>Sheet3!Q18/Sheet3!V18</f>
        <v>0.24115044247787609</v>
      </c>
      <c r="R9" s="2">
        <f>Sheet3!R18/Sheet3!V18</f>
        <v>2.4705014749262538E-2</v>
      </c>
      <c r="S9" s="2">
        <f>Sheet3!S18/Sheet3!V18</f>
        <v>1.3274336283185841E-2</v>
      </c>
      <c r="T9" s="2">
        <f>Sheet3!T18/Sheet3!V18</f>
        <v>5.5309734513274336E-3</v>
      </c>
      <c r="V9" s="9"/>
      <c r="X9" s="5">
        <v>12</v>
      </c>
      <c r="Y9" s="2">
        <f>Sheet3!Y18/Sheet3!AG18</f>
        <v>0</v>
      </c>
      <c r="Z9" s="13">
        <f>Sheet3!Z18/Sheet3!AG18</f>
        <v>0.40972222222222221</v>
      </c>
      <c r="AA9" s="2">
        <f>Sheet3!AA18/Sheet3!AG18</f>
        <v>0.39814814814814814</v>
      </c>
      <c r="AB9" s="2">
        <f>Sheet3!AB18/Sheet3!AG18</f>
        <v>0.18016975308641975</v>
      </c>
      <c r="AC9" s="2">
        <f>Sheet3!AC18/Sheet3!AG18</f>
        <v>8.4876543209876538E-3</v>
      </c>
      <c r="AD9" s="2">
        <f>Sheet3!AD18/Sheet3!AG18</f>
        <v>3.472222222222222E-3</v>
      </c>
      <c r="AE9" s="2">
        <f>Sheet3!AE18/Sheet3!AG18</f>
        <v>0</v>
      </c>
      <c r="AH9" s="9"/>
      <c r="AJ9" s="5">
        <v>12</v>
      </c>
      <c r="AK9" s="2">
        <f>Sheet3!AK18/Sheet3!AS18</f>
        <v>0</v>
      </c>
      <c r="AL9" s="13">
        <f>Sheet3!AL18/Sheet3!AS18</f>
        <v>0.38713592233009708</v>
      </c>
      <c r="AM9" s="2">
        <f>Sheet3!AM18/Sheet3!AS18</f>
        <v>0.45145631067961167</v>
      </c>
      <c r="AN9" s="2">
        <f>Sheet3!AN18/Sheet3!AS18</f>
        <v>0.15614886731391586</v>
      </c>
      <c r="AO9" s="2">
        <f>Sheet3!AO18/Sheet3!AS18</f>
        <v>5.2588996763754045E-3</v>
      </c>
      <c r="AP9" s="2">
        <f>Sheet3!AP18/Sheet3!AS18</f>
        <v>0</v>
      </c>
      <c r="AQ9" s="2">
        <f>Sheet3!AQ18/Sheet3!AS18</f>
        <v>0</v>
      </c>
      <c r="AS9" s="9"/>
      <c r="AU9" s="5">
        <v>12</v>
      </c>
      <c r="AV9" s="2">
        <f>Sheet3!AV18/Sheet3!BD18</f>
        <v>0</v>
      </c>
      <c r="AW9" s="13">
        <f>Sheet3!AW18/Sheet3!BD18</f>
        <v>0.42431972789115646</v>
      </c>
      <c r="AX9" s="2">
        <f>Sheet3!AX18/Sheet3!BD18</f>
        <v>0.43452380952380953</v>
      </c>
      <c r="AY9" s="2">
        <f>Sheet3!AY18/Sheet3!BD18</f>
        <v>0.13818027210884354</v>
      </c>
      <c r="AZ9" s="2">
        <f>Sheet3!AZ18/Sheet3!BD18</f>
        <v>2.976190476190476E-3</v>
      </c>
      <c r="BA9" s="2">
        <f>Sheet3!BA18/Sheet3!BD18</f>
        <v>0</v>
      </c>
      <c r="BB9" s="2">
        <f>Sheet3!BB18/Sheet3!BD18</f>
        <v>0</v>
      </c>
      <c r="BD9" s="9"/>
      <c r="BF9" s="5">
        <v>12</v>
      </c>
      <c r="BG9" s="2">
        <f>Sheet3!BG18/Sheet3!BN18</f>
        <v>0</v>
      </c>
      <c r="BH9" s="13">
        <f>Sheet3!BH18/Sheet3!BN18</f>
        <v>0.42697132616487454</v>
      </c>
      <c r="BI9" s="2">
        <f>Sheet3!BI18/Sheet3!BN18</f>
        <v>0.44578853046594979</v>
      </c>
      <c r="BJ9" s="2">
        <f>Sheet3!BJ18/Sheet3!BN18</f>
        <v>0.12724014336917563</v>
      </c>
      <c r="BK9" s="2">
        <f>Sheet3!BK18/Sheet3!BN18</f>
        <v>0</v>
      </c>
      <c r="BL9" s="2">
        <f>Sheet3!BL18/Sheet3!BN18</f>
        <v>0</v>
      </c>
      <c r="BM9" s="2">
        <f>Sheet3!BM18/Sheet3!BN18</f>
        <v>0</v>
      </c>
      <c r="BN9" s="9"/>
      <c r="BP9" s="5">
        <v>12</v>
      </c>
      <c r="BQ9" s="2">
        <f>Sheet3!BQ18/Sheet3!BY18</f>
        <v>0</v>
      </c>
      <c r="BR9" s="13">
        <f>Sheet3!BR18/Sheet3!BY18</f>
        <v>0.43655303030303028</v>
      </c>
      <c r="BS9" s="2">
        <f>Sheet3!BS18/Sheet3!BY18</f>
        <v>0.46969696969696972</v>
      </c>
      <c r="BT9" s="2">
        <f>Sheet3!BT18/Sheet3!BY18</f>
        <v>9.375E-2</v>
      </c>
      <c r="BU9" s="2">
        <f>Sheet3!BU18/Sheet3!BY18</f>
        <v>0</v>
      </c>
      <c r="BV9" s="2">
        <f>Sheet3!BV18/Sheet3!BY18</f>
        <v>0</v>
      </c>
      <c r="BW9" s="2">
        <f>Sheet3!BW18/Sheet3!BY18</f>
        <v>0</v>
      </c>
    </row>
    <row r="10" spans="1:75" s="5" customFormat="1" x14ac:dyDescent="0.25">
      <c r="B10" s="5">
        <v>8</v>
      </c>
      <c r="C10" s="2">
        <f>Sheet3!C19/Sheet3!K19</f>
        <v>0</v>
      </c>
      <c r="D10" s="2">
        <f>Sheet3!D19/Sheet3!K19</f>
        <v>0.13065539112050739</v>
      </c>
      <c r="E10" s="13">
        <f>Sheet3!E19/Sheet3!K19</f>
        <v>0.3577167019027484</v>
      </c>
      <c r="F10" s="2">
        <f>Sheet3!F19/Sheet3!K19</f>
        <v>0.22452431289640593</v>
      </c>
      <c r="G10" s="2">
        <f>Sheet3!G19/Sheet3!K19</f>
        <v>7.7378435517970398E-2</v>
      </c>
      <c r="H10" s="2">
        <f>Sheet3!H19/Sheet3!K19</f>
        <v>4.4397463002114168E-2</v>
      </c>
      <c r="I10" s="2">
        <f>Sheet3!I19/Sheet3!K19</f>
        <v>0.1653276955602537</v>
      </c>
      <c r="K10" s="9"/>
      <c r="M10" s="5">
        <v>8</v>
      </c>
      <c r="N10" s="2">
        <f>Sheet3!N19/Sheet3!V19</f>
        <v>0</v>
      </c>
      <c r="O10" s="2">
        <f>Sheet3!O19/Sheet3!V19</f>
        <v>9.4017094017094016E-2</v>
      </c>
      <c r="P10" s="13">
        <f>Sheet3!P19/Sheet3!V19</f>
        <v>0.4595034595034595</v>
      </c>
      <c r="Q10" s="2">
        <f>Sheet3!Q19/Sheet3!V19</f>
        <v>0.28245828245828247</v>
      </c>
      <c r="R10" s="2">
        <f>Sheet3!R19/Sheet3!V19</f>
        <v>6.1050061050061048E-2</v>
      </c>
      <c r="S10" s="2">
        <f>Sheet3!S19/Sheet3!V19</f>
        <v>3.7851037851037848E-2</v>
      </c>
      <c r="T10" s="2">
        <f>Sheet3!T19/Sheet3!V19</f>
        <v>6.5120065120065115E-2</v>
      </c>
      <c r="V10" s="9"/>
      <c r="X10" s="5">
        <v>8</v>
      </c>
      <c r="Y10" s="2">
        <f>Sheet3!Y19/Sheet3!AG19</f>
        <v>0</v>
      </c>
      <c r="Z10" s="2">
        <f>Sheet3!Z19/Sheet3!AG19</f>
        <v>7.6025744167337081E-2</v>
      </c>
      <c r="AA10" s="13">
        <f>Sheet3!AA19/Sheet3!AG19</f>
        <v>0.54183427192276745</v>
      </c>
      <c r="AB10" s="2">
        <f>Sheet3!AB19/Sheet3!AG19</f>
        <v>0.28479485116653258</v>
      </c>
      <c r="AC10" s="2">
        <f>Sheet3!AC19/Sheet3!AG19</f>
        <v>6.2751407884151247E-2</v>
      </c>
      <c r="AD10" s="2">
        <f>Sheet3!AD19/Sheet3!AG19</f>
        <v>1.8905872888173775E-2</v>
      </c>
      <c r="AE10" s="2">
        <f>Sheet3!AE19/Sheet3!AG19</f>
        <v>1.5687851971037812E-2</v>
      </c>
      <c r="AH10" s="9"/>
      <c r="AJ10" s="5">
        <v>8</v>
      </c>
      <c r="AK10" s="2">
        <f>Sheet3!AK19/Sheet3!AS19</f>
        <v>0</v>
      </c>
      <c r="AL10" s="2">
        <f>Sheet3!AL19/Sheet3!AS19</f>
        <v>5.2287581699346407E-2</v>
      </c>
      <c r="AM10" s="13">
        <f>Sheet3!AM19/Sheet3!AS19</f>
        <v>0.62540849673202614</v>
      </c>
      <c r="AN10" s="2">
        <f>Sheet3!AN19/Sheet3!AS19</f>
        <v>0.26511437908496732</v>
      </c>
      <c r="AO10" s="2">
        <f>Sheet3!AO19/Sheet3!AS19</f>
        <v>4.2483660130718956E-2</v>
      </c>
      <c r="AP10" s="2">
        <f>Sheet3!AP19/Sheet3!AS19</f>
        <v>4.0849673202614381E-3</v>
      </c>
      <c r="AQ10" s="2">
        <f>Sheet3!AQ19/Sheet3!AS19</f>
        <v>1.0620915032679739E-2</v>
      </c>
      <c r="AS10" s="9"/>
      <c r="AU10" s="5">
        <v>8</v>
      </c>
      <c r="AV10" s="2">
        <f>Sheet3!AV19/Sheet3!BD19</f>
        <v>0</v>
      </c>
      <c r="AW10" s="2">
        <f>Sheet3!AW19/Sheet3!BD19</f>
        <v>2.2659256092347157E-2</v>
      </c>
      <c r="AX10" s="13">
        <f>Sheet3!AX19/Sheet3!BD19</f>
        <v>0.692176143651133</v>
      </c>
      <c r="AY10" s="2">
        <f>Sheet3!AY19/Sheet3!BD19</f>
        <v>0.25908507909362977</v>
      </c>
      <c r="AZ10" s="2">
        <f>Sheet3!AZ19/Sheet3!BD19</f>
        <v>1.5818725951261221E-2</v>
      </c>
      <c r="BA10" s="2">
        <f>Sheet3!BA19/Sheet3!BD19</f>
        <v>5.9854638734501923E-3</v>
      </c>
      <c r="BB10" s="2">
        <f>Sheet3!BB19/Sheet3!BD19</f>
        <v>4.2753313381787093E-3</v>
      </c>
      <c r="BD10" s="9"/>
      <c r="BF10" s="5">
        <v>8</v>
      </c>
      <c r="BG10" s="2">
        <f>Sheet3!BG19/Sheet3!BN19</f>
        <v>0</v>
      </c>
      <c r="BH10" s="2">
        <f>Sheet3!BH19/Sheet3!BN19</f>
        <v>1.5737410071942445E-2</v>
      </c>
      <c r="BI10" s="13">
        <f>Sheet3!BI19/Sheet3!BN19</f>
        <v>0.72526978417266186</v>
      </c>
      <c r="BJ10" s="2">
        <f>Sheet3!BJ19/Sheet3!BN19</f>
        <v>0.24550359712230216</v>
      </c>
      <c r="BK10" s="2">
        <f>Sheet3!BK19/Sheet3!BN19</f>
        <v>1.3489208633093525E-2</v>
      </c>
      <c r="BL10" s="2">
        <f>Sheet3!BL19/Sheet3!BN19</f>
        <v>0</v>
      </c>
      <c r="BM10" s="2">
        <f>Sheet3!BM19/Sheet3!BN19</f>
        <v>0</v>
      </c>
      <c r="BN10" s="9"/>
      <c r="BP10" s="5">
        <v>8</v>
      </c>
      <c r="BQ10" s="2">
        <f>Sheet3!BQ19/Sheet3!BY19</f>
        <v>0</v>
      </c>
      <c r="BR10" s="2">
        <f>Sheet3!BR19/Sheet3!BY19</f>
        <v>1.4684983420180009E-2</v>
      </c>
      <c r="BS10" s="13">
        <f>Sheet3!BS19/Sheet3!BY19</f>
        <v>0.74988157271435341</v>
      </c>
      <c r="BT10" s="2">
        <f>Sheet3!BT19/Sheet3!BY19</f>
        <v>0.22738038844149691</v>
      </c>
      <c r="BU10" s="2">
        <f>Sheet3!BU19/Sheet3!BY19</f>
        <v>8.0530554239696822E-3</v>
      </c>
      <c r="BV10" s="2">
        <f>Sheet3!BV19/Sheet3!BY19</f>
        <v>0</v>
      </c>
      <c r="BW10" s="2">
        <f>Sheet3!BW19/Sheet3!BY19</f>
        <v>0</v>
      </c>
    </row>
    <row r="11" spans="1:75" s="5" customFormat="1" x14ac:dyDescent="0.25">
      <c r="B11" s="5">
        <v>4</v>
      </c>
      <c r="C11" s="2">
        <f>Sheet3!C20/Sheet3!K20</f>
        <v>0</v>
      </c>
      <c r="D11" s="2">
        <f>Sheet3!D20/Sheet3!K20</f>
        <v>4.1913214990138066E-2</v>
      </c>
      <c r="E11" s="2">
        <f>Sheet3!E20/Sheet3!K20</f>
        <v>0.12771203155818542</v>
      </c>
      <c r="F11" s="13">
        <f>Sheet3!F20/Sheet3!K20</f>
        <v>0.27021696252465482</v>
      </c>
      <c r="G11" s="2">
        <f>Sheet3!G20/Sheet3!K20</f>
        <v>0.1222879684418146</v>
      </c>
      <c r="H11" s="2">
        <f>Sheet3!H20/Sheet3!K20</f>
        <v>0.13165680473372782</v>
      </c>
      <c r="I11" s="2">
        <f>Sheet3!I20/Sheet3!K20</f>
        <v>0.3062130177514793</v>
      </c>
      <c r="K11" s="9"/>
      <c r="M11" s="5">
        <v>4</v>
      </c>
      <c r="N11" s="2">
        <f>Sheet3!N20/Sheet3!V20</f>
        <v>0</v>
      </c>
      <c r="O11" s="2">
        <f>Sheet3!O20/Sheet3!V20</f>
        <v>2.685851318944844E-2</v>
      </c>
      <c r="P11" s="2">
        <f>Sheet3!P20/Sheet3!V20</f>
        <v>0.14532374100719425</v>
      </c>
      <c r="Q11" s="13">
        <f>Sheet3!Q20/Sheet3!V20</f>
        <v>0.41918465227817747</v>
      </c>
      <c r="R11" s="2">
        <f>Sheet3!R20/Sheet3!V20</f>
        <v>0.13045563549160671</v>
      </c>
      <c r="S11" s="2">
        <f>Sheet3!S20/Sheet3!V20</f>
        <v>0.11223021582733812</v>
      </c>
      <c r="T11" s="2">
        <f>Sheet3!T20/Sheet3!V20</f>
        <v>0.16594724220623502</v>
      </c>
      <c r="V11" s="9"/>
      <c r="X11" s="5">
        <v>4</v>
      </c>
      <c r="Y11" s="2">
        <f>Sheet3!Y20/Sheet3!AG20</f>
        <v>0</v>
      </c>
      <c r="Z11" s="2">
        <f>Sheet3!Z20/Sheet3!AG20</f>
        <v>3.0508474576271188E-2</v>
      </c>
      <c r="AA11" s="2">
        <f>Sheet3!AA20/Sheet3!AG20</f>
        <v>0.12832929782082325</v>
      </c>
      <c r="AB11" s="13">
        <f>Sheet3!AB20/Sheet3!AG20</f>
        <v>0.54140435835351086</v>
      </c>
      <c r="AC11" s="2">
        <f>Sheet3!AC20/Sheet3!AG20</f>
        <v>0.10460048426150122</v>
      </c>
      <c r="AD11" s="2">
        <f>Sheet3!AD20/Sheet3!AG20</f>
        <v>0.10847457627118644</v>
      </c>
      <c r="AE11" s="2">
        <f>Sheet3!AE20/Sheet3!AG20</f>
        <v>8.6682808716707027E-2</v>
      </c>
      <c r="AH11" s="9"/>
      <c r="AJ11" s="5">
        <v>4</v>
      </c>
      <c r="AK11" s="2">
        <f>Sheet3!AK20/Sheet3!AS20</f>
        <v>0</v>
      </c>
      <c r="AL11" s="2">
        <f>Sheet3!AL20/Sheet3!AS20</f>
        <v>3.7456875308033516E-2</v>
      </c>
      <c r="AM11" s="2">
        <f>Sheet3!AM20/Sheet3!AS20</f>
        <v>0.12567767373090191</v>
      </c>
      <c r="AN11" s="13">
        <f>Sheet3!AN20/Sheet3!AS20</f>
        <v>0.60620995564317393</v>
      </c>
      <c r="AO11" s="2">
        <f>Sheet3!AO20/Sheet3!AS20</f>
        <v>9.3149334647609661E-2</v>
      </c>
      <c r="AP11" s="2">
        <f>Sheet3!AP20/Sheet3!AS20</f>
        <v>8.0827994085756527E-2</v>
      </c>
      <c r="AQ11" s="2">
        <f>Sheet3!AQ20/Sheet3!AS20</f>
        <v>5.6678166584524396E-2</v>
      </c>
      <c r="AS11" s="9"/>
      <c r="AU11" s="5">
        <v>4</v>
      </c>
      <c r="AV11" s="2">
        <f>Sheet3!AV20/Sheet3!BD20</f>
        <v>0</v>
      </c>
      <c r="AW11" s="2">
        <f>Sheet3!AW20/Sheet3!BD20</f>
        <v>9.2735703245749607E-3</v>
      </c>
      <c r="AX11" s="2">
        <f>Sheet3!AX20/Sheet3!BD20</f>
        <v>0.13446676970633695</v>
      </c>
      <c r="AY11" s="13">
        <f>Sheet3!AY20/Sheet3!BD20</f>
        <v>0.66409067490984031</v>
      </c>
      <c r="AZ11" s="2">
        <f>Sheet3!AZ20/Sheet3!BD20</f>
        <v>9.0674909840288517E-2</v>
      </c>
      <c r="BA11" s="2">
        <f>Sheet3!BA20/Sheet3!BD20</f>
        <v>7.1612570839773307E-2</v>
      </c>
      <c r="BB11" s="2">
        <f>Sheet3!BB20/Sheet3!BD20</f>
        <v>2.9881504379185988E-2</v>
      </c>
      <c r="BD11" s="9"/>
      <c r="BF11" s="5">
        <v>4</v>
      </c>
      <c r="BG11" s="2">
        <f>Sheet3!BG20/Sheet3!BN20</f>
        <v>0</v>
      </c>
      <c r="BH11" s="2">
        <f>Sheet3!BH20/Sheet3!BN20</f>
        <v>7.0232306861156132E-3</v>
      </c>
      <c r="BI11" s="2">
        <f>Sheet3!BI20/Sheet3!BN20</f>
        <v>0.1166936790923825</v>
      </c>
      <c r="BJ11" s="13">
        <f>Sheet3!BJ20/Sheet3!BN20</f>
        <v>0.72015126958400866</v>
      </c>
      <c r="BK11" s="2">
        <f>Sheet3!BK20/Sheet3!BN20</f>
        <v>9.0761750405186387E-2</v>
      </c>
      <c r="BL11" s="2">
        <f>Sheet3!BL20/Sheet3!BN20</f>
        <v>5.7266342517558078E-2</v>
      </c>
      <c r="BM11" s="2">
        <f>Sheet3!BM20/Sheet3!BN20</f>
        <v>8.1037277147487843E-3</v>
      </c>
      <c r="BN11" s="9"/>
      <c r="BP11" s="5">
        <v>4</v>
      </c>
      <c r="BQ11" s="2">
        <f>Sheet3!BQ20/Sheet3!BY20</f>
        <v>0</v>
      </c>
      <c r="BR11" s="2">
        <f>Sheet3!BR20/Sheet3!BY20</f>
        <v>3.4168564920273349E-3</v>
      </c>
      <c r="BS11" s="2">
        <f>Sheet3!BS20/Sheet3!BY20</f>
        <v>9.9658314350797264E-2</v>
      </c>
      <c r="BT11" s="13">
        <f>Sheet3!BT20/Sheet3!BY20</f>
        <v>0.76651480637813207</v>
      </c>
      <c r="BU11" s="2">
        <f>Sheet3!BU20/Sheet3!BY20</f>
        <v>9.5671981776765377E-2</v>
      </c>
      <c r="BV11" s="2">
        <f>Sheet3!BV20/Sheet3!BY20</f>
        <v>3.4738041002277904E-2</v>
      </c>
      <c r="BW11" s="2">
        <f>Sheet3!BW20/Sheet3!BY20</f>
        <v>0</v>
      </c>
    </row>
    <row r="12" spans="1:75" s="5" customFormat="1" x14ac:dyDescent="0.25">
      <c r="B12" s="5">
        <v>3</v>
      </c>
      <c r="C12" s="2">
        <f>Sheet3!C21/Sheet3!K21</f>
        <v>0</v>
      </c>
      <c r="D12" s="2">
        <f>Sheet3!D21/Sheet3!K21</f>
        <v>4.1710114702815434E-3</v>
      </c>
      <c r="E12" s="2">
        <f>Sheet3!E21/Sheet3!K21</f>
        <v>4.2057698992005559E-2</v>
      </c>
      <c r="F12" s="14">
        <f>Sheet3!F21/Sheet3!K21</f>
        <v>0.2478275981925617</v>
      </c>
      <c r="G12" s="13">
        <f>Sheet3!G21/Sheet3!K21</f>
        <v>0.27181091414668057</v>
      </c>
      <c r="H12" s="2">
        <f>Sheet3!H21/Sheet3!K21</f>
        <v>0.16718804310045185</v>
      </c>
      <c r="I12" s="2">
        <f>Sheet3!I21/Sheet3!K21</f>
        <v>0.26694473409801878</v>
      </c>
      <c r="K12" s="9"/>
      <c r="M12" s="5">
        <v>3</v>
      </c>
      <c r="N12" s="2">
        <f>Sheet3!N21/Sheet3!V21</f>
        <v>0</v>
      </c>
      <c r="O12" s="2">
        <f>Sheet3!O21/Sheet3!V21</f>
        <v>0</v>
      </c>
      <c r="P12" s="2">
        <f>Sheet3!P21/Sheet3!V21</f>
        <v>5.7971014492753624E-3</v>
      </c>
      <c r="Q12" s="2">
        <f>Sheet3!Q21/Sheet3!V21</f>
        <v>0.28804347826086957</v>
      </c>
      <c r="R12" s="13">
        <f>Sheet3!R21/Sheet3!V21</f>
        <v>0.31195652173913041</v>
      </c>
      <c r="S12" s="2">
        <f>Sheet3!S21/Sheet3!V21</f>
        <v>0.23985507246376811</v>
      </c>
      <c r="T12" s="2">
        <f>Sheet3!T21/Sheet3!V21</f>
        <v>0.15434782608695652</v>
      </c>
      <c r="V12" s="9"/>
      <c r="X12" s="5">
        <v>3</v>
      </c>
      <c r="Y12" s="2">
        <f>Sheet3!Y21/Sheet3!AG21</f>
        <v>0</v>
      </c>
      <c r="Z12" s="2">
        <f>Sheet3!Z21/Sheet3!AG21</f>
        <v>0</v>
      </c>
      <c r="AA12" s="2">
        <f>Sheet3!AA21/Sheet3!AG21</f>
        <v>0</v>
      </c>
      <c r="AB12" s="2">
        <f>Sheet3!AB21/Sheet3!AG21</f>
        <v>0.23106060606060605</v>
      </c>
      <c r="AC12" s="13">
        <f>Sheet3!AC21/Sheet3!AG21</f>
        <v>0.40795454545454546</v>
      </c>
      <c r="AD12" s="2">
        <f>Sheet3!AD21/Sheet3!AG21</f>
        <v>0.27045454545454545</v>
      </c>
      <c r="AE12" s="2">
        <f>Sheet3!AE21/Sheet3!AG21</f>
        <v>9.053030303030303E-2</v>
      </c>
      <c r="AH12" s="9"/>
      <c r="AJ12" s="5">
        <v>3</v>
      </c>
      <c r="AK12" s="2">
        <f>Sheet3!AK21/Sheet3!AS21</f>
        <v>0</v>
      </c>
      <c r="AL12" s="2">
        <f>Sheet3!AL21/Sheet3!AS21</f>
        <v>0</v>
      </c>
      <c r="AM12" s="2">
        <f>Sheet3!AM21/Sheet3!AS21</f>
        <v>0</v>
      </c>
      <c r="AN12" s="2">
        <f>Sheet3!AN21/Sheet3!AS21</f>
        <v>0.18492063492063493</v>
      </c>
      <c r="AO12" s="13">
        <f>Sheet3!AO21/Sheet3!AS21</f>
        <v>0.4511904761904762</v>
      </c>
      <c r="AP12" s="2">
        <f>Sheet3!AP21/Sheet3!AS21</f>
        <v>0.32341269841269843</v>
      </c>
      <c r="AQ12" s="2">
        <f>Sheet3!AQ21/Sheet3!AS21</f>
        <v>4.0476190476190478E-2</v>
      </c>
      <c r="AS12" s="9"/>
      <c r="AU12" s="5">
        <v>3</v>
      </c>
      <c r="AV12" s="2">
        <f>Sheet3!AV21/Sheet3!BD21</f>
        <v>0</v>
      </c>
      <c r="AW12" s="2">
        <f>Sheet3!AW21/Sheet3!BD21</f>
        <v>0</v>
      </c>
      <c r="AX12" s="2">
        <f>Sheet3!AX21/Sheet3!BD21</f>
        <v>0</v>
      </c>
      <c r="AY12" s="2">
        <f>Sheet3!AY21/Sheet3!BD21</f>
        <v>0.155</v>
      </c>
      <c r="AZ12" s="13">
        <f>Sheet3!AZ21/Sheet3!BD21</f>
        <v>0.48708333333333331</v>
      </c>
      <c r="BA12" s="2">
        <f>Sheet3!BA21/Sheet3!BD21</f>
        <v>0.33750000000000002</v>
      </c>
      <c r="BB12" s="2">
        <f>Sheet3!BB21/Sheet3!BD21</f>
        <v>2.0416666666666666E-2</v>
      </c>
      <c r="BD12" s="9"/>
      <c r="BF12" s="5">
        <v>3</v>
      </c>
      <c r="BG12" s="2">
        <f>Sheet3!BG21/Sheet3!BN21</f>
        <v>0</v>
      </c>
      <c r="BH12" s="2">
        <f>Sheet3!BH21/Sheet3!BN21</f>
        <v>0</v>
      </c>
      <c r="BI12" s="2">
        <f>Sheet3!BI21/Sheet3!BN21</f>
        <v>0</v>
      </c>
      <c r="BJ12" s="2">
        <f>Sheet3!BJ21/Sheet3!BN21</f>
        <v>0.14956140350877192</v>
      </c>
      <c r="BK12" s="13">
        <f>Sheet3!BK21/Sheet3!BN21</f>
        <v>0.51710526315789473</v>
      </c>
      <c r="BL12" s="14">
        <f>Sheet3!BL21/Sheet3!BN21</f>
        <v>0.32631578947368423</v>
      </c>
      <c r="BM12" s="2">
        <f>Sheet3!BM21/Sheet3!BN21</f>
        <v>7.0175438596491229E-3</v>
      </c>
      <c r="BN12" s="9"/>
      <c r="BP12" s="5">
        <v>3</v>
      </c>
      <c r="BQ12" s="2">
        <f>Sheet3!BQ21/Sheet3!BY21</f>
        <v>0</v>
      </c>
      <c r="BR12" s="2">
        <f>Sheet3!BR21/Sheet3!BY21</f>
        <v>0</v>
      </c>
      <c r="BS12" s="2">
        <f>Sheet3!BS21/Sheet3!BY21</f>
        <v>0</v>
      </c>
      <c r="BT12" s="2">
        <f>Sheet3!BT21/Sheet3!BY21</f>
        <v>0.13657407407407407</v>
      </c>
      <c r="BU12" s="13">
        <f>Sheet3!BU21/Sheet3!BY21</f>
        <v>0.56157407407407411</v>
      </c>
      <c r="BV12" s="14">
        <f>Sheet3!BV21/Sheet3!BY21</f>
        <v>0.3</v>
      </c>
      <c r="BW12" s="2">
        <f>Sheet3!BW21/Sheet3!BY21</f>
        <v>1.8518518518518519E-3</v>
      </c>
    </row>
    <row r="13" spans="1:75" s="5" customFormat="1" x14ac:dyDescent="0.25">
      <c r="B13" s="5">
        <v>2</v>
      </c>
      <c r="C13" s="2">
        <f>Sheet3!C22/Sheet3!K22</f>
        <v>0</v>
      </c>
      <c r="D13" s="2">
        <f>Sheet3!D22/Sheet3!K22</f>
        <v>6.0816681146828849E-3</v>
      </c>
      <c r="E13" s="2">
        <f>Sheet3!E22/Sheet3!K22</f>
        <v>2.4326672458731539E-2</v>
      </c>
      <c r="F13" s="2">
        <f>Sheet3!F22/Sheet3!K22</f>
        <v>8.2536924413553425E-2</v>
      </c>
      <c r="G13" s="2">
        <f>Sheet3!G22/Sheet3!K22</f>
        <v>0.2206776715899218</v>
      </c>
      <c r="H13" s="13">
        <f>Sheet3!H22/Sheet3!K22</f>
        <v>0.16594265855777585</v>
      </c>
      <c r="I13" s="2">
        <f>Sheet3!I22/Sheet3!K22</f>
        <v>0.50043440486533453</v>
      </c>
      <c r="K13" s="9"/>
      <c r="M13" s="5">
        <v>2</v>
      </c>
      <c r="N13" s="2">
        <f>Sheet3!N22/Sheet3!V22</f>
        <v>0</v>
      </c>
      <c r="O13" s="2">
        <f>Sheet3!O22/Sheet3!V22</f>
        <v>6.2667860340196958E-3</v>
      </c>
      <c r="P13" s="2">
        <f>Sheet3!P22/Sheet3!V22</f>
        <v>1.0743061772605193E-2</v>
      </c>
      <c r="Q13" s="2">
        <f>Sheet3!Q22/Sheet3!V22</f>
        <v>5.998209489704566E-2</v>
      </c>
      <c r="R13" s="2">
        <f>Sheet3!R22/Sheet3!V22</f>
        <v>0.20143240823634737</v>
      </c>
      <c r="S13" s="13">
        <f>Sheet3!S22/Sheet3!V22</f>
        <v>0.36078782452999103</v>
      </c>
      <c r="T13" s="14">
        <f>Sheet3!T22/Sheet3!V22</f>
        <v>0.36078782452999103</v>
      </c>
      <c r="V13" s="9"/>
      <c r="X13" s="5">
        <v>2</v>
      </c>
      <c r="Y13" s="2">
        <f>Sheet3!Y22/Sheet3!AG22</f>
        <v>0</v>
      </c>
      <c r="Z13" s="2">
        <f>Sheet3!Z22/Sheet3!AG22</f>
        <v>1.1019283746556474E-2</v>
      </c>
      <c r="AA13" s="2">
        <f>Sheet3!AA22/Sheet3!AG22</f>
        <v>1.6528925619834711E-2</v>
      </c>
      <c r="AB13" s="2">
        <f>Sheet3!AB22/Sheet3!AG22</f>
        <v>5.4178145087235993E-2</v>
      </c>
      <c r="AC13" s="2">
        <f>Sheet3!AC22/Sheet3!AG22</f>
        <v>0.22222222222222221</v>
      </c>
      <c r="AD13" s="13">
        <f>Sheet3!AD22/Sheet3!AG22</f>
        <v>0.37190082644628097</v>
      </c>
      <c r="AE13" s="2">
        <f>Sheet3!AE22/Sheet3!AG22</f>
        <v>0.32415059687786962</v>
      </c>
      <c r="AH13" s="9"/>
      <c r="AJ13" s="5">
        <v>2</v>
      </c>
      <c r="AK13" s="2">
        <f>Sheet3!AK22/Sheet3!AS22</f>
        <v>0</v>
      </c>
      <c r="AL13" s="2">
        <f>Sheet3!AL22/Sheet3!AS22</f>
        <v>0</v>
      </c>
      <c r="AM13" s="2">
        <f>Sheet3!AM22/Sheet3!AS22</f>
        <v>3.1398667935299718E-2</v>
      </c>
      <c r="AN13" s="2">
        <f>Sheet3!AN22/Sheet3!AS22</f>
        <v>4.6622264509990484E-2</v>
      </c>
      <c r="AO13" s="2">
        <f>Sheet3!AO22/Sheet3!AS22</f>
        <v>0.21217887725975262</v>
      </c>
      <c r="AP13" s="13">
        <f>Sheet3!AP22/Sheet3!AS22</f>
        <v>0.42721217887725976</v>
      </c>
      <c r="AQ13" s="2">
        <f>Sheet3!AQ22/Sheet3!AS22</f>
        <v>0.2825880114176974</v>
      </c>
      <c r="AS13" s="9"/>
      <c r="AU13" s="5">
        <v>2</v>
      </c>
      <c r="AV13" s="2">
        <f>Sheet3!AV22/Sheet3!BD22</f>
        <v>0</v>
      </c>
      <c r="AW13" s="2">
        <f>Sheet3!AW22/Sheet3!BD22</f>
        <v>0</v>
      </c>
      <c r="AX13" s="2">
        <f>Sheet3!AX22/Sheet3!BD22</f>
        <v>1.3986013986013986E-2</v>
      </c>
      <c r="AY13" s="2">
        <f>Sheet3!AY22/Sheet3!BD22</f>
        <v>5.9940059940059943E-2</v>
      </c>
      <c r="AZ13" s="2">
        <f>Sheet3!AZ22/Sheet3!BD22</f>
        <v>0.15684315684315683</v>
      </c>
      <c r="BA13" s="13">
        <f>Sheet3!BA22/Sheet3!BD22</f>
        <v>0.53846153846153844</v>
      </c>
      <c r="BB13" s="2">
        <f>Sheet3!BB22/Sheet3!BD22</f>
        <v>0.23076923076923078</v>
      </c>
      <c r="BD13" s="9"/>
      <c r="BF13" s="5">
        <v>2</v>
      </c>
      <c r="BG13" s="2">
        <f>Sheet3!BG22/Sheet3!BN22</f>
        <v>0</v>
      </c>
      <c r="BH13" s="2">
        <f>Sheet3!BH22/Sheet3!BN22</f>
        <v>0</v>
      </c>
      <c r="BI13" s="2">
        <f>Sheet3!BI22/Sheet3!BN22</f>
        <v>0</v>
      </c>
      <c r="BJ13" s="2">
        <f>Sheet3!BJ22/Sheet3!BN22</f>
        <v>7.6761303890641425E-2</v>
      </c>
      <c r="BK13" s="2">
        <f>Sheet3!BK22/Sheet3!BN22</f>
        <v>0.12302839116719243</v>
      </c>
      <c r="BL13" s="13">
        <f>Sheet3!BL22/Sheet3!BN22</f>
        <v>0.6151419558359621</v>
      </c>
      <c r="BM13" s="2">
        <f>Sheet3!BM22/Sheet3!BN22</f>
        <v>0.18506834910620398</v>
      </c>
      <c r="BN13" s="9"/>
      <c r="BP13" s="5">
        <v>2</v>
      </c>
      <c r="BQ13" s="2">
        <f>Sheet3!BQ22/Sheet3!BY22</f>
        <v>0</v>
      </c>
      <c r="BR13" s="2">
        <f>Sheet3!BR22/Sheet3!BY22</f>
        <v>0</v>
      </c>
      <c r="BS13" s="2">
        <f>Sheet3!BS22/Sheet3!BY22</f>
        <v>0</v>
      </c>
      <c r="BT13" s="2">
        <f>Sheet3!BT22/Sheet3!BY22</f>
        <v>5.8823529411764705E-2</v>
      </c>
      <c r="BU13" s="2">
        <f>Sheet3!BU22/Sheet3!BY22</f>
        <v>0.13318534961154274</v>
      </c>
      <c r="BV13" s="13">
        <f>Sheet3!BV22/Sheet3!BY22</f>
        <v>0.63817980022197562</v>
      </c>
      <c r="BW13" s="2">
        <f>Sheet3!BW22/Sheet3!BY22</f>
        <v>0.16981132075471697</v>
      </c>
    </row>
    <row r="14" spans="1:75" s="5" customFormat="1" x14ac:dyDescent="0.25">
      <c r="B14" s="5">
        <v>1</v>
      </c>
      <c r="C14" s="2">
        <f>Sheet3!C23/Sheet3!K23</f>
        <v>0</v>
      </c>
      <c r="D14" s="2">
        <f>Sheet3!D23/Sheet3!K23</f>
        <v>0</v>
      </c>
      <c r="E14" s="2">
        <f>Sheet3!E23/Sheet3!K23</f>
        <v>0</v>
      </c>
      <c r="F14" s="2">
        <f>Sheet3!F23/Sheet3!K23</f>
        <v>2.2916666666666665E-2</v>
      </c>
      <c r="G14" s="2">
        <f>Sheet3!G23/Sheet3!K23</f>
        <v>0.19097222222222221</v>
      </c>
      <c r="H14" s="2">
        <f>Sheet3!H23/Sheet3!K23</f>
        <v>0.16423611111111111</v>
      </c>
      <c r="I14" s="13">
        <f>Sheet3!I23/Sheet3!K23</f>
        <v>0.62187499999999996</v>
      </c>
      <c r="K14" s="9"/>
      <c r="M14" s="5">
        <v>1</v>
      </c>
      <c r="N14" s="2">
        <f>Sheet3!N23/Sheet3!V23</f>
        <v>0</v>
      </c>
      <c r="O14" s="2">
        <f>Sheet3!O23/Sheet3!V23</f>
        <v>0</v>
      </c>
      <c r="P14" s="2">
        <f>Sheet3!P23/Sheet3!V23</f>
        <v>0</v>
      </c>
      <c r="Q14" s="2">
        <f>Sheet3!Q23/Sheet3!V23</f>
        <v>0</v>
      </c>
      <c r="R14" s="2">
        <f>Sheet3!R23/Sheet3!V23</f>
        <v>0.10398550724637681</v>
      </c>
      <c r="S14" s="2">
        <f>Sheet3!S23/Sheet3!V23</f>
        <v>0.27789855072463771</v>
      </c>
      <c r="T14" s="13">
        <f>Sheet3!T23/Sheet3!V23</f>
        <v>0.61811594202898545</v>
      </c>
      <c r="V14" s="9"/>
      <c r="X14" s="5">
        <v>1</v>
      </c>
      <c r="Y14" s="2">
        <f>Sheet3!Y23/Sheet3!AG23</f>
        <v>0</v>
      </c>
      <c r="Z14" s="2">
        <f>Sheet3!Z23/Sheet3!AG23</f>
        <v>0</v>
      </c>
      <c r="AA14" s="2">
        <f>Sheet3!AA23/Sheet3!AG23</f>
        <v>0</v>
      </c>
      <c r="AB14" s="2">
        <f>Sheet3!AB23/Sheet3!AG23</f>
        <v>0</v>
      </c>
      <c r="AC14" s="2">
        <f>Sheet3!AC23/Sheet3!AG23</f>
        <v>5.568181818181818E-2</v>
      </c>
      <c r="AD14" s="2">
        <f>Sheet3!AD23/Sheet3!AG23</f>
        <v>0.17462121212121212</v>
      </c>
      <c r="AE14" s="13">
        <f>Sheet3!AE23/Sheet3!AG23</f>
        <v>0.76969696969696966</v>
      </c>
      <c r="AH14" s="9"/>
      <c r="AJ14" s="5">
        <v>1</v>
      </c>
      <c r="AK14" s="2">
        <f>Sheet3!AK23/Sheet3!AS23</f>
        <v>0</v>
      </c>
      <c r="AL14" s="2">
        <f>Sheet3!AL23/Sheet3!AS23</f>
        <v>0</v>
      </c>
      <c r="AM14" s="2">
        <f>Sheet3!AM23/Sheet3!AS23</f>
        <v>0</v>
      </c>
      <c r="AN14" s="2">
        <f>Sheet3!AN23/Sheet3!AS23</f>
        <v>0</v>
      </c>
      <c r="AO14" s="2">
        <f>Sheet3!AO23/Sheet3!AS23</f>
        <v>3.650793650793651E-2</v>
      </c>
      <c r="AP14" s="2">
        <f>Sheet3!AP23/Sheet3!AS23</f>
        <v>0.1384920634920635</v>
      </c>
      <c r="AQ14" s="13">
        <f>Sheet3!AQ23/Sheet3!AS23</f>
        <v>0.82499999999999996</v>
      </c>
      <c r="AS14" s="9"/>
      <c r="AU14" s="5">
        <v>1</v>
      </c>
      <c r="AV14" s="2">
        <f>Sheet3!AV23/Sheet3!BD23</f>
        <v>0</v>
      </c>
      <c r="AW14" s="2">
        <f>Sheet3!AW23/Sheet3!BD23</f>
        <v>0</v>
      </c>
      <c r="AX14" s="2">
        <f>Sheet3!AX23/Sheet3!BD23</f>
        <v>0</v>
      </c>
      <c r="AY14" s="2">
        <f>Sheet3!AY23/Sheet3!BD23</f>
        <v>0</v>
      </c>
      <c r="AZ14" s="2">
        <f>Sheet3!AZ23/Sheet3!BD23</f>
        <v>1.6666666666666666E-2</v>
      </c>
      <c r="BA14" s="2">
        <f>Sheet3!BA23/Sheet3!BD23</f>
        <v>0.10833333333333334</v>
      </c>
      <c r="BB14" s="13">
        <f>Sheet3!BB23/Sheet3!BD23</f>
        <v>0.875</v>
      </c>
      <c r="BD14" s="9"/>
      <c r="BF14" s="5">
        <v>1</v>
      </c>
      <c r="BG14" s="2">
        <f>Sheet3!BG23/Sheet3!BN23</f>
        <v>0</v>
      </c>
      <c r="BH14" s="2">
        <f>Sheet3!BH23/Sheet3!BN23</f>
        <v>0</v>
      </c>
      <c r="BI14" s="2">
        <f>Sheet3!BI23/Sheet3!BN23</f>
        <v>0</v>
      </c>
      <c r="BJ14" s="2">
        <f>Sheet3!BJ23/Sheet3!BN23</f>
        <v>0</v>
      </c>
      <c r="BK14" s="2">
        <f>Sheet3!BK23/Sheet3!BN23</f>
        <v>3.9473684210526317E-3</v>
      </c>
      <c r="BL14" s="2">
        <f>Sheet3!BL23/Sheet3!BN23</f>
        <v>6.0964912280701757E-2</v>
      </c>
      <c r="BM14" s="13">
        <f>Sheet3!BM23/Sheet3!BN23</f>
        <v>0.93508771929824563</v>
      </c>
      <c r="BN14" s="9"/>
      <c r="BP14" s="5">
        <v>1</v>
      </c>
      <c r="BQ14" s="2">
        <f>Sheet3!BQ23/Sheet3!BY23</f>
        <v>0</v>
      </c>
      <c r="BR14" s="2">
        <f>Sheet3!BR23/Sheet3!BY23</f>
        <v>0</v>
      </c>
      <c r="BS14" s="2">
        <f>Sheet3!BS23/Sheet3!BY23</f>
        <v>0</v>
      </c>
      <c r="BT14" s="2">
        <f>Sheet3!BT23/Sheet3!BY23</f>
        <v>0</v>
      </c>
      <c r="BU14" s="2">
        <f>Sheet3!BU23/Sheet3!BY23</f>
        <v>2.7777777777777779E-3</v>
      </c>
      <c r="BV14" s="2">
        <f>Sheet3!BV23/Sheet3!BY23</f>
        <v>3.5648148148148151E-2</v>
      </c>
      <c r="BW14" s="13">
        <f>Sheet3!BW23/Sheet3!BY23</f>
        <v>0.96157407407407403</v>
      </c>
    </row>
    <row r="15" spans="1:75" x14ac:dyDescent="0.25">
      <c r="C15" s="3"/>
      <c r="D15" s="3"/>
      <c r="E15" s="3"/>
      <c r="F15" s="3"/>
      <c r="G15" s="3"/>
      <c r="H15" s="3"/>
      <c r="I15" s="3"/>
      <c r="J15" s="3"/>
      <c r="K15" s="8"/>
      <c r="V15" s="8"/>
      <c r="AH15" s="8"/>
      <c r="AS15" s="8"/>
      <c r="BD15" s="8"/>
      <c r="BN15" s="8"/>
    </row>
    <row r="16" spans="1:75" x14ac:dyDescent="0.25">
      <c r="B16" t="s">
        <v>3</v>
      </c>
      <c r="C16" s="4">
        <f xml:space="preserve"> SUM(C8,D9,E10,F11,G12,H13,I14)/7</f>
        <v>0.44702137963693506</v>
      </c>
      <c r="E16" s="3"/>
      <c r="F16" s="3"/>
      <c r="G16" s="3"/>
      <c r="H16" s="3"/>
      <c r="I16" s="3"/>
      <c r="J16" s="3"/>
      <c r="K16" s="8"/>
      <c r="M16" t="s">
        <v>3</v>
      </c>
      <c r="N16" s="4">
        <f xml:space="preserve"> SUM(N8,O9,P10,Q11,R12,S13,T14)/7</f>
        <v>0.51373868842268566</v>
      </c>
      <c r="V16" s="8"/>
      <c r="X16" t="s">
        <v>3</v>
      </c>
      <c r="Y16" s="4">
        <f xml:space="preserve"> SUM(Y8,Z9,AA10,AB11,AC12,AD13,AE14)/7</f>
        <v>0.5775018848708996</v>
      </c>
      <c r="AH16" s="8"/>
      <c r="AJ16" t="s">
        <v>3</v>
      </c>
      <c r="AK16" s="4">
        <f xml:space="preserve"> SUM(AK8,AL9,AM10,AN11,AO12,AP13,AQ14)/7</f>
        <v>0.61745100425329036</v>
      </c>
      <c r="AS16" s="8"/>
      <c r="AU16" t="s">
        <v>3</v>
      </c>
      <c r="AV16" s="4">
        <f xml:space="preserve"> SUM(AV8,AW9,AX10,AY11,AZ12,BA13,BB14)/7</f>
        <v>0.66873305974957165</v>
      </c>
      <c r="BD16" s="8"/>
      <c r="BF16" t="s">
        <v>3</v>
      </c>
      <c r="BG16" s="4">
        <f xml:space="preserve"> SUM(BG8,BH9,BI10,BJ11,BK12,BL13,BM14)/7</f>
        <v>0.70567533117337811</v>
      </c>
      <c r="BN16" s="8"/>
      <c r="BP16" t="s">
        <v>3</v>
      </c>
      <c r="BQ16" s="4">
        <f xml:space="preserve"> SUM(BQ8,BR9,BS10,BT11,BU12,BV13,BW14)/7</f>
        <v>0.73061105110937707</v>
      </c>
    </row>
    <row r="17" spans="1:75" x14ac:dyDescent="0.25">
      <c r="B17" t="s">
        <v>4</v>
      </c>
      <c r="C17" s="4">
        <f>SUM(E11:G11,C8,C9:E9,D10:F10,F12:H12,G13:I13,H14:I14)/7</f>
        <v>0.74945778425283838</v>
      </c>
      <c r="E17" s="3"/>
      <c r="F17" s="3"/>
      <c r="G17" s="3"/>
      <c r="H17" s="3"/>
      <c r="I17" s="3"/>
      <c r="J17" s="3"/>
      <c r="K17" s="8"/>
      <c r="M17" t="s">
        <v>4</v>
      </c>
      <c r="N17" s="4">
        <f>SUM(P11:R11,N8,N9:P9,O10:Q10,Q12:S12,R13:T13,S14:T14)/7</f>
        <v>0.84359424575826913</v>
      </c>
      <c r="V17" s="8"/>
      <c r="X17" t="s">
        <v>4</v>
      </c>
      <c r="Y17" s="4">
        <f>SUM(AA11:AC11,Y8,Y9:AA9,Z10:AB10,AB12:AD12,AC13:AE13,AD14:AE14)/7</f>
        <v>0.89384584319958493</v>
      </c>
      <c r="AH17" s="8"/>
      <c r="AJ17" t="s">
        <v>4</v>
      </c>
      <c r="AK17" s="4">
        <f>SUM(AM11:AO11,AK8,AK9:AM9,AL10:AN10,AN12:AP12,AO13:AQ13,AP14:AQ14)/7</f>
        <v>0.92163351358833101</v>
      </c>
      <c r="AS17" s="8"/>
      <c r="AU17" t="s">
        <v>4</v>
      </c>
      <c r="AV17" s="4">
        <f>SUM(AX11:AZ11,AV8,AV9:AX9,AW10:AY10,AY12:BA12,AZ13:BB13,BA14:BB14)/7</f>
        <v>0.94442670906416204</v>
      </c>
      <c r="BD17" s="8"/>
      <c r="BF17" t="s">
        <v>4</v>
      </c>
      <c r="BG17" s="4">
        <f>SUM(BI11:BK11,BG8,BG9:BI9,BH10:BJ10,BJ12:BL12,BK13:BM13,BL14:BM14)/7</f>
        <v>0.95702159012970911</v>
      </c>
      <c r="BN17" s="8"/>
      <c r="BP17" t="s">
        <v>4</v>
      </c>
      <c r="BQ17" s="4">
        <f>SUM(BS11:BU11,BQ8,BQ9:BS9,BR10:BT10,BT12:BV12,BU13:BW13,BV14:BW14)/7</f>
        <v>0.97094126972004713</v>
      </c>
    </row>
    <row r="18" spans="1:75" x14ac:dyDescent="0.25">
      <c r="B18" t="s">
        <v>5</v>
      </c>
      <c r="C18" s="4">
        <f>SUM(C8:E8,C9:F9,C10:G10,D11:H11,E12:I12,F13:I13,G14:I14)/7</f>
        <v>0.89154733452842194</v>
      </c>
      <c r="E18" s="3"/>
      <c r="F18" s="3"/>
      <c r="G18" s="3"/>
      <c r="H18" s="3"/>
      <c r="I18" s="3"/>
      <c r="J18" s="3"/>
      <c r="K18" s="8"/>
      <c r="M18" t="s">
        <v>5</v>
      </c>
      <c r="N18" s="4">
        <f>SUM(N8:P8,N9:Q9,N10:R10,O11:S11,P12:T12,Q13:T13,R14:T14)/7</f>
        <v>0.95293735464746609</v>
      </c>
      <c r="V18" s="8"/>
      <c r="X18" t="s">
        <v>5</v>
      </c>
      <c r="Y18" s="4">
        <f>SUM(Y8:AA8,Y9:AB9,Y10:AC10,Z11:AD11,AA12:AE12,AB13:AE13,AC14:AE14)/7</f>
        <v>0.97703076864492588</v>
      </c>
      <c r="AH18" s="8"/>
      <c r="AJ18" t="s">
        <v>5</v>
      </c>
      <c r="AK18" s="4">
        <f>SUM(AK8:AM8,AK9:AN9,AK10:AO10,AL11:AP11,AM12:AQ12,AN13:AQ13,AO14:AQ14)/7</f>
        <v>0.98456548335012251</v>
      </c>
      <c r="AS18" s="8"/>
      <c r="AU18" t="s">
        <v>5</v>
      </c>
      <c r="AV18" s="4">
        <f>SUM(AV8:AX8,AV9:AY9,AV10:AZ10,AW11:BA11,AX12:BB12,AY13:BB13,AZ14:BB14)/7</f>
        <v>0.99184221370671166</v>
      </c>
      <c r="BD18" s="8"/>
      <c r="BF18" t="s">
        <v>5</v>
      </c>
      <c r="BG18" s="4">
        <f>SUM(BG8:BI8,BG9:BJ9,BG10:BK10,BH11:BL11,BI12:BM12,BJ13:BM13,BK14:BM14)/7</f>
        <v>0.9988423246121787</v>
      </c>
      <c r="BN18" s="8"/>
      <c r="BP18" t="s">
        <v>5</v>
      </c>
      <c r="BQ18" s="4">
        <f>SUM(BQ8:BS8,BQ9:BT9,BQ10:BU10,BR11:BV11,BS12:BW12,BT13:BW13,BU14:BW14)/7</f>
        <v>1</v>
      </c>
    </row>
    <row r="19" spans="1:75" x14ac:dyDescent="0.25">
      <c r="B19" t="s">
        <v>25</v>
      </c>
      <c r="C19" s="4">
        <f>SUM(F8:I8,G9:I9,H10:I10,I11,C11,C12:D12,C13:E13,C14:F14)/7</f>
        <v>0.10845266547157802</v>
      </c>
      <c r="E19" s="3"/>
      <c r="F19" s="3"/>
      <c r="G19" s="3"/>
      <c r="H19" s="3"/>
      <c r="I19" s="3"/>
      <c r="J19" s="3"/>
      <c r="K19" s="8"/>
      <c r="M19" t="s">
        <v>25</v>
      </c>
      <c r="N19" s="4">
        <f>SUM(Q8:T8,R9:T9,S10:T10,T11,N11,N12:O12,N13:P13,N14:Q14)/7</f>
        <v>4.7062645352534106E-2</v>
      </c>
      <c r="V19" s="8"/>
      <c r="X19" t="s">
        <v>25</v>
      </c>
      <c r="Y19" s="4">
        <f>SUM(AB8:AE8,AC9:AE9,AD10:AE10,AE11,Y11,Y12:Z12,Y13:AA13,Y14:AB14)/7</f>
        <v>2.2969231355074237E-2</v>
      </c>
      <c r="AH19" s="8"/>
      <c r="AJ19" t="s">
        <v>25</v>
      </c>
      <c r="AK19" s="4">
        <f>SUM(AN8:AQ8,AO9:AQ9,AP10:AQ10,AQ11,AK11,AK12:AL12,AK13:AM13,AK14:AN14)/7</f>
        <v>1.5434516649877243E-2</v>
      </c>
      <c r="AS19" s="8"/>
      <c r="AU19" t="s">
        <v>25</v>
      </c>
      <c r="AV19" s="4">
        <f>SUM(AY8:BB8,AZ9:BB9,BA10:BB10,BB11,AV11,AV12:AW12,AV13:AX13,AV14:AY14)/7</f>
        <v>8.1577862932884788E-3</v>
      </c>
      <c r="BD19" s="8"/>
      <c r="BF19" t="s">
        <v>25</v>
      </c>
      <c r="BG19" s="4">
        <f>SUM(BJ8:BM8,BK9:BM9,BL10:BM10,BM11,BG11,BG12:BH12,BG13:BI13,BG14:BJ14)/7</f>
        <v>1.1576753878212549E-3</v>
      </c>
      <c r="BN19" s="8"/>
      <c r="BP19" t="s">
        <v>25</v>
      </c>
      <c r="BQ19" s="4">
        <f>SUM(BT8:BW8,BU9:BW9,BV10:BW10,BW11,BQ11,BQ12:BR12,BQ13:BS13,BQ14:BT14)/7</f>
        <v>0</v>
      </c>
    </row>
    <row r="20" spans="1:75" x14ac:dyDescent="0.25">
      <c r="K20" s="8"/>
      <c r="V20" s="8"/>
      <c r="AH20" s="8"/>
      <c r="AS20" s="8"/>
      <c r="BD20" s="8"/>
      <c r="BN20" s="8"/>
    </row>
    <row r="21" spans="1:75" s="6" customFormat="1" x14ac:dyDescent="0.25">
      <c r="A21" s="6" t="s">
        <v>18</v>
      </c>
      <c r="K21" s="10"/>
      <c r="V21" s="10"/>
      <c r="AH21" s="10"/>
      <c r="AS21" s="10"/>
      <c r="BD21" s="10"/>
      <c r="BN21" s="10"/>
    </row>
    <row r="22" spans="1:75" s="6" customFormat="1" x14ac:dyDescent="0.25">
      <c r="A22" s="17"/>
      <c r="B22" s="6" t="s">
        <v>1</v>
      </c>
      <c r="K22" s="10"/>
      <c r="L22" s="17"/>
      <c r="M22" s="6" t="s">
        <v>1</v>
      </c>
      <c r="V22" s="10"/>
      <c r="W22" s="17"/>
      <c r="X22" s="6" t="s">
        <v>1</v>
      </c>
      <c r="AH22" s="10"/>
      <c r="AI22" s="17"/>
      <c r="AJ22" s="6" t="s">
        <v>1</v>
      </c>
      <c r="AS22" s="10"/>
      <c r="AT22" s="17"/>
      <c r="AU22" s="6" t="s">
        <v>1</v>
      </c>
      <c r="BD22" s="10"/>
      <c r="BE22" s="17"/>
      <c r="BF22" s="6" t="s">
        <v>1</v>
      </c>
      <c r="BN22" s="10"/>
      <c r="BO22" s="17"/>
      <c r="BP22" s="6" t="s">
        <v>1</v>
      </c>
    </row>
    <row r="23" spans="1:75" s="6" customFormat="1" x14ac:dyDescent="0.25">
      <c r="A23" s="6" t="s">
        <v>0</v>
      </c>
      <c r="B23" s="16"/>
      <c r="C23" s="6" t="s">
        <v>2</v>
      </c>
      <c r="D23" s="6">
        <v>12</v>
      </c>
      <c r="E23" s="6">
        <v>8</v>
      </c>
      <c r="F23" s="6">
        <v>4</v>
      </c>
      <c r="G23" s="6">
        <v>3</v>
      </c>
      <c r="H23" s="6">
        <v>2</v>
      </c>
      <c r="I23" s="6">
        <v>1</v>
      </c>
      <c r="K23" s="10"/>
      <c r="L23" s="6" t="s">
        <v>0</v>
      </c>
      <c r="M23" s="16"/>
      <c r="N23" s="6" t="s">
        <v>2</v>
      </c>
      <c r="O23" s="6">
        <v>12</v>
      </c>
      <c r="P23" s="6">
        <v>8</v>
      </c>
      <c r="Q23" s="6">
        <v>4</v>
      </c>
      <c r="R23" s="6">
        <v>3</v>
      </c>
      <c r="S23" s="6">
        <v>2</v>
      </c>
      <c r="T23" s="6">
        <v>1</v>
      </c>
      <c r="V23" s="10"/>
      <c r="W23" s="6" t="s">
        <v>0</v>
      </c>
      <c r="X23" s="16"/>
      <c r="Y23" s="6" t="s">
        <v>2</v>
      </c>
      <c r="Z23" s="7">
        <v>12</v>
      </c>
      <c r="AA23" s="7">
        <v>8</v>
      </c>
      <c r="AB23" s="7">
        <v>4</v>
      </c>
      <c r="AC23" s="7">
        <v>3</v>
      </c>
      <c r="AD23" s="7">
        <v>2</v>
      </c>
      <c r="AE23" s="7">
        <v>1</v>
      </c>
      <c r="AF23" s="7"/>
      <c r="AH23" s="10"/>
      <c r="AI23" s="6" t="s">
        <v>0</v>
      </c>
      <c r="AJ23" s="16"/>
      <c r="AK23" s="6" t="s">
        <v>2</v>
      </c>
      <c r="AL23" s="6">
        <v>12</v>
      </c>
      <c r="AM23" s="6">
        <v>8</v>
      </c>
      <c r="AN23" s="6">
        <v>4</v>
      </c>
      <c r="AO23" s="6">
        <v>3</v>
      </c>
      <c r="AP23" s="6">
        <v>2</v>
      </c>
      <c r="AQ23" s="6">
        <v>1</v>
      </c>
      <c r="AS23" s="10"/>
      <c r="AT23" s="6" t="s">
        <v>0</v>
      </c>
      <c r="AU23" s="16"/>
      <c r="AV23" s="6" t="s">
        <v>2</v>
      </c>
      <c r="AW23" s="6">
        <v>12</v>
      </c>
      <c r="AX23" s="6">
        <v>8</v>
      </c>
      <c r="AY23" s="6">
        <v>4</v>
      </c>
      <c r="AZ23" s="6">
        <v>3</v>
      </c>
      <c r="BA23" s="6">
        <v>2</v>
      </c>
      <c r="BB23" s="6">
        <v>1</v>
      </c>
      <c r="BD23" s="10"/>
      <c r="BE23" s="6" t="s">
        <v>0</v>
      </c>
      <c r="BF23" s="16"/>
      <c r="BG23" s="6" t="s">
        <v>2</v>
      </c>
      <c r="BH23" s="6">
        <v>12</v>
      </c>
      <c r="BI23" s="6">
        <v>8</v>
      </c>
      <c r="BJ23" s="6">
        <v>4</v>
      </c>
      <c r="BK23" s="6">
        <v>3</v>
      </c>
      <c r="BL23" s="6">
        <v>2</v>
      </c>
      <c r="BM23" s="6">
        <v>1</v>
      </c>
      <c r="BN23" s="10"/>
      <c r="BO23" s="6" t="s">
        <v>0</v>
      </c>
      <c r="BP23" s="16"/>
      <c r="BQ23" s="6" t="s">
        <v>2</v>
      </c>
      <c r="BR23" s="6">
        <v>12</v>
      </c>
      <c r="BS23" s="6">
        <v>8</v>
      </c>
      <c r="BT23" s="6">
        <v>4</v>
      </c>
      <c r="BU23" s="6">
        <v>3</v>
      </c>
      <c r="BV23" s="6">
        <v>2</v>
      </c>
      <c r="BW23" s="6">
        <v>1</v>
      </c>
    </row>
    <row r="24" spans="1:75" s="6" customFormat="1" x14ac:dyDescent="0.25">
      <c r="B24" s="6" t="s">
        <v>2</v>
      </c>
      <c r="C24" s="13">
        <f>Sheet3!C29/Sheet3!K29</f>
        <v>0.87820983125458552</v>
      </c>
      <c r="D24" s="2">
        <f>Sheet3!D29/Sheet3!K29</f>
        <v>6.9699192956713132E-2</v>
      </c>
      <c r="E24" s="2">
        <f>Sheet3!E29/Sheet3!K29</f>
        <v>1.3206162876008804E-2</v>
      </c>
      <c r="F24" s="2">
        <f>Sheet3!F29/Sheet3!K29</f>
        <v>1.2472487160674981E-2</v>
      </c>
      <c r="G24" s="2">
        <f>Sheet3!G29/Sheet3!K29</f>
        <v>6.6030814380044021E-3</v>
      </c>
      <c r="H24" s="2">
        <f>Sheet3!H29/Sheet3!K29</f>
        <v>5.8694057226705799E-3</v>
      </c>
      <c r="I24" s="2">
        <f>Sheet3!I29/Sheet3!K29</f>
        <v>1.3939838591342627E-2</v>
      </c>
      <c r="K24" s="10"/>
      <c r="M24" s="6" t="s">
        <v>2</v>
      </c>
      <c r="N24" s="13">
        <f>Sheet3!N29/Sheet3!V29</f>
        <v>0.93934557063048685</v>
      </c>
      <c r="O24" s="2">
        <f>Sheet3!O29/Sheet3!V29</f>
        <v>6.0654429369513166E-2</v>
      </c>
      <c r="P24" s="2">
        <f>Sheet3!P29/Sheet3!V29</f>
        <v>0</v>
      </c>
      <c r="Q24" s="2">
        <f>Sheet3!Q29/Sheet3!V29</f>
        <v>0</v>
      </c>
      <c r="R24" s="2">
        <f>Sheet3!R29/Sheet3!V29</f>
        <v>0</v>
      </c>
      <c r="S24" s="2">
        <f>Sheet3!S29/Sheet3!V29</f>
        <v>0</v>
      </c>
      <c r="T24" s="2">
        <f>Sheet3!T29/Sheet3!V29</f>
        <v>0</v>
      </c>
      <c r="V24" s="10"/>
      <c r="X24" s="6" t="s">
        <v>2</v>
      </c>
      <c r="Y24" s="13">
        <f>Sheet3!Y29/Sheet3!AG29</f>
        <v>0.99569707401032703</v>
      </c>
      <c r="Z24" s="2">
        <f>Sheet3!Z29/Sheet3!AG29</f>
        <v>4.3029259896729772E-3</v>
      </c>
      <c r="AA24" s="2">
        <f>Sheet3!AA29/Sheet3!AG29</f>
        <v>0</v>
      </c>
      <c r="AB24" s="2">
        <f>Sheet3!AB29/Sheet3!AG29</f>
        <v>0</v>
      </c>
      <c r="AC24" s="2">
        <f>Sheet3!AC29/Sheet3!AG29</f>
        <v>0</v>
      </c>
      <c r="AD24" s="2">
        <f>Sheet3!AD29/Sheet3!AG29</f>
        <v>0</v>
      </c>
      <c r="AE24" s="2">
        <f>Sheet3!AE29/Sheet3!AG29</f>
        <v>0</v>
      </c>
      <c r="AH24" s="10"/>
      <c r="AJ24" s="6" t="s">
        <v>2</v>
      </c>
      <c r="AK24" s="13">
        <f>Sheet3!AK29/Sheet3!AS29</f>
        <v>1</v>
      </c>
      <c r="AL24" s="2">
        <f>Sheet3!AL29/Sheet3!AS29</f>
        <v>0</v>
      </c>
      <c r="AM24" s="2">
        <f>Sheet3!AM29/Sheet3!AS29</f>
        <v>0</v>
      </c>
      <c r="AN24" s="2">
        <f>Sheet3!AN29/Sheet3!AS29</f>
        <v>0</v>
      </c>
      <c r="AO24" s="2">
        <f>Sheet3!AO29/Sheet3!AS29</f>
        <v>0</v>
      </c>
      <c r="AP24" s="2">
        <f>Sheet3!AP29/Sheet3!AS29</f>
        <v>0</v>
      </c>
      <c r="AQ24" s="2">
        <f>Sheet3!AQ29/Sheet3!AS29</f>
        <v>0</v>
      </c>
      <c r="AS24" s="10"/>
      <c r="AU24" s="6" t="s">
        <v>2</v>
      </c>
      <c r="AV24" s="13">
        <f>Sheet3!AV29/Sheet3!BD29</f>
        <v>1</v>
      </c>
      <c r="AW24" s="2">
        <f>Sheet3!AW29/Sheet3!BD29</f>
        <v>0</v>
      </c>
      <c r="AX24" s="2">
        <f>Sheet3!AX29/Sheet3!BD29</f>
        <v>0</v>
      </c>
      <c r="AY24" s="2">
        <f>Sheet3!AY29/Sheet3!BD29</f>
        <v>0</v>
      </c>
      <c r="AZ24" s="2">
        <f>Sheet3!AZ29/Sheet3!BD29</f>
        <v>0</v>
      </c>
      <c r="BA24" s="2">
        <f>Sheet3!BA29/Sheet3!BD29</f>
        <v>0</v>
      </c>
      <c r="BB24" s="2">
        <f>Sheet3!BB29/Sheet3!BD29</f>
        <v>0</v>
      </c>
      <c r="BD24" s="10"/>
      <c r="BF24" s="6" t="s">
        <v>2</v>
      </c>
      <c r="BG24" s="13">
        <f>Sheet3!BG29/Sheet3!BN29</f>
        <v>1</v>
      </c>
      <c r="BH24" s="2">
        <f>Sheet3!BH29/Sheet3!BN29</f>
        <v>0</v>
      </c>
      <c r="BI24" s="2">
        <f>Sheet3!BI29/Sheet3!BN29</f>
        <v>0</v>
      </c>
      <c r="BJ24" s="2">
        <f>Sheet3!BJ29/Sheet3!BN29</f>
        <v>0</v>
      </c>
      <c r="BK24" s="2">
        <f>Sheet3!BK29/Sheet3!BN29</f>
        <v>0</v>
      </c>
      <c r="BL24" s="2">
        <f>Sheet3!BL29/Sheet3!BN29</f>
        <v>0</v>
      </c>
      <c r="BM24" s="2">
        <f>Sheet3!BM29/Sheet3!BN29</f>
        <v>0</v>
      </c>
      <c r="BN24" s="10"/>
      <c r="BP24" s="6" t="s">
        <v>2</v>
      </c>
      <c r="BQ24" s="13">
        <f>Sheet3!BQ29/Sheet3!BY29</f>
        <v>1</v>
      </c>
      <c r="BR24" s="2">
        <f>Sheet3!BR29/Sheet3!BY29</f>
        <v>0</v>
      </c>
      <c r="BS24" s="2">
        <f>Sheet3!BS29/Sheet3!BY29</f>
        <v>0</v>
      </c>
      <c r="BT24" s="2">
        <f>Sheet3!BT29/Sheet3!BY29</f>
        <v>0</v>
      </c>
      <c r="BU24" s="2">
        <f>Sheet3!BU29/Sheet3!BY29</f>
        <v>0</v>
      </c>
      <c r="BV24" s="2">
        <f>Sheet3!BV29/Sheet3!BY29</f>
        <v>0</v>
      </c>
      <c r="BW24" s="2">
        <f>Sheet3!BW29/Sheet3!BY29</f>
        <v>0</v>
      </c>
    </row>
    <row r="25" spans="1:75" s="6" customFormat="1" x14ac:dyDescent="0.25">
      <c r="B25" s="6">
        <v>12</v>
      </c>
      <c r="C25" s="2">
        <f>Sheet3!C30/Sheet3!K30</f>
        <v>0</v>
      </c>
      <c r="D25" s="13">
        <f>Sheet3!D30/Sheet3!K30</f>
        <v>0.52410714285714288</v>
      </c>
      <c r="E25" s="2">
        <f>Sheet3!E30/Sheet3!K30</f>
        <v>0.27142857142857141</v>
      </c>
      <c r="F25" s="2">
        <f>Sheet3!F30/Sheet3!K30</f>
        <v>0.11160714285714286</v>
      </c>
      <c r="G25" s="2">
        <f>Sheet3!G30/Sheet3!K30</f>
        <v>3.6607142857142859E-2</v>
      </c>
      <c r="H25" s="2">
        <f>Sheet3!H30/Sheet3!K30</f>
        <v>1.3988095238095239E-2</v>
      </c>
      <c r="I25" s="2">
        <f>Sheet3!I30/Sheet3!K30</f>
        <v>4.2261904761904764E-2</v>
      </c>
      <c r="K25" s="10"/>
      <c r="M25" s="6">
        <v>12</v>
      </c>
      <c r="N25" s="2">
        <f>Sheet3!N30/Sheet3!V30</f>
        <v>0</v>
      </c>
      <c r="O25" s="13">
        <f>Sheet3!O30/Sheet3!V30</f>
        <v>0.5347826086956522</v>
      </c>
      <c r="P25" s="2">
        <f>Sheet3!P30/Sheet3!V30</f>
        <v>0.34316770186335405</v>
      </c>
      <c r="Q25" s="2">
        <f>Sheet3!Q30/Sheet3!V30</f>
        <v>8.8819875776397522E-2</v>
      </c>
      <c r="R25" s="2">
        <f>Sheet3!R30/Sheet3!V30</f>
        <v>1.4906832298136646E-2</v>
      </c>
      <c r="S25" s="2">
        <f>Sheet3!S30/Sheet3!V30</f>
        <v>1.1801242236024845E-2</v>
      </c>
      <c r="T25" s="2">
        <f>Sheet3!T30/Sheet3!V30</f>
        <v>6.5217391304347823E-3</v>
      </c>
      <c r="V25" s="10"/>
      <c r="X25" s="6">
        <v>12</v>
      </c>
      <c r="Y25" s="2">
        <f>Sheet3!Y30/Sheet3!AG30</f>
        <v>0</v>
      </c>
      <c r="Z25" s="13">
        <f>Sheet3!Z30/Sheet3!AG30</f>
        <v>0.52597402597402598</v>
      </c>
      <c r="AA25" s="2">
        <f>Sheet3!AA30/Sheet3!AG30</f>
        <v>0.42857142857142855</v>
      </c>
      <c r="AB25" s="2">
        <f>Sheet3!AB30/Sheet3!AG30</f>
        <v>3.7337662337662336E-2</v>
      </c>
      <c r="AC25" s="2">
        <f>Sheet3!AC30/Sheet3!AG30</f>
        <v>8.1168831168831161E-3</v>
      </c>
      <c r="AD25" s="2">
        <f>Sheet3!AD30/Sheet3!AG30</f>
        <v>0</v>
      </c>
      <c r="AE25" s="2">
        <f>Sheet3!AE30/Sheet3!AG30</f>
        <v>0</v>
      </c>
      <c r="AH25" s="10"/>
      <c r="AJ25" s="6">
        <v>12</v>
      </c>
      <c r="AK25" s="2">
        <f>Sheet3!AK30/Sheet3!AS30</f>
        <v>0</v>
      </c>
      <c r="AL25" s="13">
        <f>Sheet3!AL30/Sheet3!AS30</f>
        <v>0.50748299319727896</v>
      </c>
      <c r="AM25" s="2">
        <f>Sheet3!AM30/Sheet3!AS30</f>
        <v>0.4751700680272109</v>
      </c>
      <c r="AN25" s="2">
        <f>Sheet3!AN30/Sheet3!AS30</f>
        <v>1.7346938775510204E-2</v>
      </c>
      <c r="AO25" s="2">
        <f>Sheet3!AO30/Sheet3!AS30</f>
        <v>0</v>
      </c>
      <c r="AP25" s="2">
        <f>Sheet3!AP30/Sheet3!AS30</f>
        <v>0</v>
      </c>
      <c r="AQ25" s="2">
        <f>Sheet3!AQ30/Sheet3!AS30</f>
        <v>0</v>
      </c>
      <c r="AS25" s="10"/>
      <c r="AU25" s="6">
        <v>12</v>
      </c>
      <c r="AV25" s="2">
        <f>Sheet3!AV30/Sheet3!BD30</f>
        <v>0</v>
      </c>
      <c r="AW25" s="13">
        <f>Sheet3!AW30/Sheet3!BD30</f>
        <v>0.50178571428571428</v>
      </c>
      <c r="AX25" s="2">
        <f>Sheet3!AX30/Sheet3!BD30</f>
        <v>0.49785714285714283</v>
      </c>
      <c r="AY25" s="2">
        <f>Sheet3!AY30/Sheet3!BD30</f>
        <v>3.5714285714285714E-4</v>
      </c>
      <c r="AZ25" s="2">
        <f>Sheet3!AZ30/Sheet3!BD30</f>
        <v>0</v>
      </c>
      <c r="BA25" s="2">
        <f>Sheet3!BA30/Sheet3!BD30</f>
        <v>0</v>
      </c>
      <c r="BB25" s="2">
        <f>Sheet3!BB30/Sheet3!BD30</f>
        <v>0</v>
      </c>
      <c r="BD25" s="10"/>
      <c r="BF25" s="6">
        <v>12</v>
      </c>
      <c r="BG25" s="2">
        <f>Sheet3!BG30/Sheet3!BN30</f>
        <v>0</v>
      </c>
      <c r="BH25" s="13">
        <f>Sheet3!BH30/Sheet3!BN30</f>
        <v>0.48308270676691728</v>
      </c>
      <c r="BI25" s="2">
        <f>Sheet3!BI30/Sheet3!BN30</f>
        <v>0.51691729323308266</v>
      </c>
      <c r="BJ25" s="2">
        <f>Sheet3!BJ30/Sheet3!BN30</f>
        <v>0</v>
      </c>
      <c r="BK25" s="2">
        <f>Sheet3!BK30/Sheet3!BN30</f>
        <v>0</v>
      </c>
      <c r="BL25" s="2">
        <f>Sheet3!BL30/Sheet3!BN30</f>
        <v>0</v>
      </c>
      <c r="BM25" s="2">
        <f>Sheet3!BM30/Sheet3!BN30</f>
        <v>0</v>
      </c>
      <c r="BN25" s="10"/>
      <c r="BP25" s="6">
        <v>12</v>
      </c>
      <c r="BQ25" s="2">
        <f>Sheet3!BQ30/Sheet3!BY30</f>
        <v>0</v>
      </c>
      <c r="BR25" s="13">
        <f>Sheet3!BR30/Sheet3!BY30</f>
        <v>0.47579365079365077</v>
      </c>
      <c r="BS25" s="2">
        <f>Sheet3!BS30/Sheet3!BY30</f>
        <v>0.52420634920634923</v>
      </c>
      <c r="BT25" s="2">
        <f>Sheet3!BT30/Sheet3!BY30</f>
        <v>0</v>
      </c>
      <c r="BU25" s="2">
        <f>Sheet3!BU30/Sheet3!BY30</f>
        <v>0</v>
      </c>
      <c r="BV25" s="2">
        <f>Sheet3!BV30/Sheet3!BY30</f>
        <v>0</v>
      </c>
      <c r="BW25" s="2">
        <f>Sheet3!BW30/Sheet3!BY30</f>
        <v>0</v>
      </c>
    </row>
    <row r="26" spans="1:75" s="6" customFormat="1" x14ac:dyDescent="0.25">
      <c r="B26" s="6">
        <v>8</v>
      </c>
      <c r="C26" s="2">
        <f>Sheet3!C31/Sheet3!K31</f>
        <v>4.0470934510669614E-3</v>
      </c>
      <c r="D26" s="2">
        <f>Sheet3!D31/Sheet3!K31</f>
        <v>0.17844002943340692</v>
      </c>
      <c r="E26" s="13">
        <f>Sheet3!E31/Sheet3!K31</f>
        <v>0.31456953642384106</v>
      </c>
      <c r="F26" s="2">
        <f>Sheet3!F31/Sheet3!K31</f>
        <v>0.29874908020603386</v>
      </c>
      <c r="G26" s="2">
        <f>Sheet3!G31/Sheet3!K31</f>
        <v>0.11552612214863871</v>
      </c>
      <c r="H26" s="2">
        <f>Sheet3!H31/Sheet3!K31</f>
        <v>3.3112582781456956E-2</v>
      </c>
      <c r="I26" s="2">
        <f>Sheet3!I31/Sheet3!K31</f>
        <v>5.5555555555555552E-2</v>
      </c>
      <c r="K26" s="10"/>
      <c r="M26" s="6">
        <v>8</v>
      </c>
      <c r="N26" s="2">
        <f>Sheet3!N31/Sheet3!V31</f>
        <v>0</v>
      </c>
      <c r="O26" s="2">
        <f>Sheet3!O31/Sheet3!V31</f>
        <v>0.146617915904936</v>
      </c>
      <c r="P26" s="13">
        <f>Sheet3!P31/Sheet3!V31</f>
        <v>0.37221206581352834</v>
      </c>
      <c r="Q26" s="2">
        <f>Sheet3!Q31/Sheet3!V31</f>
        <v>0.40073126142595977</v>
      </c>
      <c r="R26" s="2">
        <f>Sheet3!R31/Sheet3!V31</f>
        <v>6.3254113345521029E-2</v>
      </c>
      <c r="S26" s="2">
        <f>Sheet3!S31/Sheet3!V31</f>
        <v>7.6782449725776962E-3</v>
      </c>
      <c r="T26" s="2">
        <f>Sheet3!T31/Sheet3!V31</f>
        <v>9.5063985374771488E-3</v>
      </c>
      <c r="V26" s="10"/>
      <c r="X26" s="6">
        <v>8</v>
      </c>
      <c r="Y26" s="2">
        <f>Sheet3!Y31/Sheet3!AG31</f>
        <v>0</v>
      </c>
      <c r="Z26" s="2">
        <f>Sheet3!Z31/Sheet3!AG31</f>
        <v>0.14626218851570963</v>
      </c>
      <c r="AA26" s="13">
        <f>Sheet3!AA31/Sheet3!AG31</f>
        <v>0.43481401227880101</v>
      </c>
      <c r="AB26" s="2">
        <f>Sheet3!AB31/Sheet3!AG31</f>
        <v>0.38967136150234744</v>
      </c>
      <c r="AC26" s="2">
        <f>Sheet3!AC31/Sheet3!AG31</f>
        <v>2.3113037197544241E-2</v>
      </c>
      <c r="AD26" s="2">
        <f>Sheet3!AD31/Sheet3!AG31</f>
        <v>1.4445648248465151E-3</v>
      </c>
      <c r="AE26" s="2">
        <f>Sheet3!AE31/Sheet3!AG31</f>
        <v>4.6948356807511738E-3</v>
      </c>
      <c r="AH26" s="10"/>
      <c r="AJ26" s="6">
        <v>8</v>
      </c>
      <c r="AK26" s="2">
        <f>Sheet3!AK31/Sheet3!AS31</f>
        <v>0</v>
      </c>
      <c r="AL26" s="2">
        <f>Sheet3!AL31/Sheet3!AS31</f>
        <v>0.14771048744460857</v>
      </c>
      <c r="AM26" s="13">
        <f>Sheet3!AM31/Sheet3!AS31</f>
        <v>0.46270310192023634</v>
      </c>
      <c r="AN26" s="2">
        <f>Sheet3!AN31/Sheet3!AS31</f>
        <v>0.371122599704579</v>
      </c>
      <c r="AO26" s="2">
        <f>Sheet3!AO31/Sheet3!AS31</f>
        <v>1.4032496307237814E-2</v>
      </c>
      <c r="AP26" s="2">
        <f>Sheet3!AP31/Sheet3!AS31</f>
        <v>1.846381093057607E-3</v>
      </c>
      <c r="AQ26" s="2">
        <f>Sheet3!AQ31/Sheet3!AS31</f>
        <v>2.5849335302806499E-3</v>
      </c>
      <c r="AS26" s="10"/>
      <c r="AU26" s="6">
        <v>8</v>
      </c>
      <c r="AV26" s="2">
        <f>Sheet3!AV31/Sheet3!BD31</f>
        <v>0</v>
      </c>
      <c r="AW26" s="2">
        <f>Sheet3!AW31/Sheet3!BD31</f>
        <v>0.12971516551193227</v>
      </c>
      <c r="AX26" s="13">
        <f>Sheet3!AX31/Sheet3!BD31</f>
        <v>0.5076982294072363</v>
      </c>
      <c r="AY26" s="2">
        <f>Sheet3!AY31/Sheet3!BD31</f>
        <v>0.3506543494996151</v>
      </c>
      <c r="AZ26" s="2">
        <f>Sheet3!AZ31/Sheet3!BD31</f>
        <v>1.1932255581216321E-2</v>
      </c>
      <c r="BA26" s="2">
        <f>Sheet3!BA31/Sheet3!BD31</f>
        <v>0</v>
      </c>
      <c r="BB26" s="2">
        <f>Sheet3!BB31/Sheet3!BD31</f>
        <v>0</v>
      </c>
      <c r="BD26" s="10"/>
      <c r="BF26" s="6">
        <v>8</v>
      </c>
      <c r="BG26" s="2">
        <f>Sheet3!BG31/Sheet3!BN31</f>
        <v>0</v>
      </c>
      <c r="BH26" s="2">
        <f>Sheet3!BH31/Sheet3!BN31</f>
        <v>0.10931174089068826</v>
      </c>
      <c r="BI26" s="13">
        <f>Sheet3!BI31/Sheet3!BN31</f>
        <v>0.52388663967611337</v>
      </c>
      <c r="BJ26" s="2">
        <f>Sheet3!BJ31/Sheet3!BN31</f>
        <v>0.3595141700404858</v>
      </c>
      <c r="BK26" s="2">
        <f>Sheet3!BK31/Sheet3!BN31</f>
        <v>7.2874493927125505E-3</v>
      </c>
      <c r="BL26" s="2">
        <f>Sheet3!BL31/Sheet3!BN31</f>
        <v>0</v>
      </c>
      <c r="BM26" s="2">
        <f>Sheet3!BM31/Sheet3!BN31</f>
        <v>0</v>
      </c>
      <c r="BN26" s="10"/>
      <c r="BP26" s="6">
        <v>8</v>
      </c>
      <c r="BQ26" s="2">
        <f>Sheet3!BQ31/Sheet3!BY31</f>
        <v>0</v>
      </c>
      <c r="BR26" s="2">
        <f>Sheet3!BR31/Sheet3!BY31</f>
        <v>8.7606837606837601E-2</v>
      </c>
      <c r="BS26" s="13">
        <f>Sheet3!BS31/Sheet3!BY31</f>
        <v>0.52692307692307694</v>
      </c>
      <c r="BT26" s="2">
        <f>Sheet3!BT31/Sheet3!BY31</f>
        <v>0.38076923076923075</v>
      </c>
      <c r="BU26" s="2">
        <f>Sheet3!BU31/Sheet3!BY31</f>
        <v>4.7008547008547006E-3</v>
      </c>
      <c r="BV26" s="2">
        <f>Sheet3!BV31/Sheet3!BY31</f>
        <v>0</v>
      </c>
      <c r="BW26" s="2">
        <f>Sheet3!BW31/Sheet3!BY31</f>
        <v>0</v>
      </c>
    </row>
    <row r="27" spans="1:75" s="6" customFormat="1" x14ac:dyDescent="0.25">
      <c r="B27" s="6">
        <v>4</v>
      </c>
      <c r="C27" s="2">
        <f>Sheet3!C32/Sheet3!K32</f>
        <v>1.8796992481203006E-3</v>
      </c>
      <c r="D27" s="2">
        <f>Sheet3!D32/Sheet3!K32</f>
        <v>7.3308270676691725E-2</v>
      </c>
      <c r="E27" s="2">
        <f>Sheet3!E32/Sheet3!K32</f>
        <v>0.16353383458646617</v>
      </c>
      <c r="F27" s="13">
        <f>Sheet3!F32/Sheet3!K32</f>
        <v>0.28984962406015036</v>
      </c>
      <c r="G27" s="2">
        <f>Sheet3!G32/Sheet3!K32</f>
        <v>0.20639097744360901</v>
      </c>
      <c r="H27" s="2">
        <f>Sheet3!H32/Sheet3!K32</f>
        <v>9.097744360902256E-2</v>
      </c>
      <c r="I27" s="2">
        <f>Sheet3!I32/Sheet3!K32</f>
        <v>0.17406015037593986</v>
      </c>
      <c r="K27" s="10"/>
      <c r="M27" s="6">
        <v>4</v>
      </c>
      <c r="N27" s="2">
        <f>Sheet3!N32/Sheet3!V32</f>
        <v>0</v>
      </c>
      <c r="O27" s="2">
        <f>Sheet3!O32/Sheet3!V32</f>
        <v>3.9444850255661065E-2</v>
      </c>
      <c r="P27" s="2">
        <f>Sheet3!P32/Sheet3!V32</f>
        <v>0.21110299488677867</v>
      </c>
      <c r="Q27" s="13">
        <f>Sheet3!Q32/Sheet3!V32</f>
        <v>0.42951059167275385</v>
      </c>
      <c r="R27" s="2">
        <f>Sheet3!R32/Sheet3!V32</f>
        <v>0.17932797662527392</v>
      </c>
      <c r="S27" s="2">
        <f>Sheet3!S32/Sheet3!V32</f>
        <v>8.8385682980277575E-2</v>
      </c>
      <c r="T27" s="2">
        <f>Sheet3!T32/Sheet3!V32</f>
        <v>5.2227903579254928E-2</v>
      </c>
      <c r="V27" s="10"/>
      <c r="X27" s="6">
        <v>4</v>
      </c>
      <c r="Y27" s="2">
        <f>Sheet3!Y32/Sheet3!AG32</f>
        <v>0</v>
      </c>
      <c r="Z27" s="2">
        <f>Sheet3!Z32/Sheet3!AG32</f>
        <v>3.0360531309297912E-3</v>
      </c>
      <c r="AA27" s="2">
        <f>Sheet3!AA32/Sheet3!AG32</f>
        <v>0.14459203036053131</v>
      </c>
      <c r="AB27" s="13">
        <f>Sheet3!AB32/Sheet3!AG32</f>
        <v>0.59430740037950669</v>
      </c>
      <c r="AC27" s="2">
        <f>Sheet3!AC32/Sheet3!AG32</f>
        <v>0.19316888045540798</v>
      </c>
      <c r="AD27" s="2">
        <f>Sheet3!AD32/Sheet3!AG32</f>
        <v>5.5407969639468688E-2</v>
      </c>
      <c r="AE27" s="2">
        <f>Sheet3!AE32/Sheet3!AG32</f>
        <v>9.4876660341555973E-3</v>
      </c>
      <c r="AH27" s="10"/>
      <c r="AJ27" s="6">
        <v>4</v>
      </c>
      <c r="AK27" s="2">
        <f>Sheet3!AK32/Sheet3!AS32</f>
        <v>0</v>
      </c>
      <c r="AL27" s="2">
        <f>Sheet3!AL32/Sheet3!AS32</f>
        <v>7.9365079365079365E-4</v>
      </c>
      <c r="AM27" s="2">
        <f>Sheet3!AM32/Sheet3!AS32</f>
        <v>6.5476190476190479E-2</v>
      </c>
      <c r="AN27" s="13">
        <f>Sheet3!AN32/Sheet3!AS32</f>
        <v>0.71111111111111114</v>
      </c>
      <c r="AO27" s="2">
        <f>Sheet3!AO32/Sheet3!AS32</f>
        <v>0.19087301587301586</v>
      </c>
      <c r="AP27" s="2">
        <f>Sheet3!AP32/Sheet3!AS32</f>
        <v>2.9365079365079365E-2</v>
      </c>
      <c r="AQ27" s="2">
        <f>Sheet3!AQ32/Sheet3!AS32</f>
        <v>2.3809523809523812E-3</v>
      </c>
      <c r="AS27" s="10"/>
      <c r="AU27" s="6">
        <v>4</v>
      </c>
      <c r="AV27" s="2">
        <f>Sheet3!AV32/Sheet3!BD32</f>
        <v>0</v>
      </c>
      <c r="AW27" s="2">
        <f>Sheet3!AW32/Sheet3!BD32</f>
        <v>0</v>
      </c>
      <c r="AX27" s="2">
        <f>Sheet3!AX32/Sheet3!BD32</f>
        <v>2.6666666666666668E-2</v>
      </c>
      <c r="AY27" s="13">
        <f>Sheet3!AY32/Sheet3!BD32</f>
        <v>0.79833333333333334</v>
      </c>
      <c r="AZ27" s="2">
        <f>Sheet3!AZ32/Sheet3!BD32</f>
        <v>0.16916666666666666</v>
      </c>
      <c r="BA27" s="2">
        <f>Sheet3!BA32/Sheet3!BD32</f>
        <v>5.8333333333333336E-3</v>
      </c>
      <c r="BB27" s="2">
        <f>Sheet3!BB32/Sheet3!BD32</f>
        <v>0</v>
      </c>
      <c r="BD27" s="10"/>
      <c r="BF27" s="6">
        <v>4</v>
      </c>
      <c r="BG27" s="2">
        <f>Sheet3!BG32/Sheet3!BN32</f>
        <v>0</v>
      </c>
      <c r="BH27" s="2">
        <f>Sheet3!BH32/Sheet3!BN32</f>
        <v>0</v>
      </c>
      <c r="BI27" s="2">
        <f>Sheet3!BI32/Sheet3!BN32</f>
        <v>1.5789473684210527E-2</v>
      </c>
      <c r="BJ27" s="13">
        <f>Sheet3!BJ32/Sheet3!BN32</f>
        <v>0.80175438596491233</v>
      </c>
      <c r="BK27" s="2">
        <f>Sheet3!BK32/Sheet3!BN32</f>
        <v>0.18026315789473685</v>
      </c>
      <c r="BL27" s="2">
        <f>Sheet3!BL32/Sheet3!BN32</f>
        <v>2.1929824561403508E-3</v>
      </c>
      <c r="BM27" s="2">
        <f>Sheet3!BM32/Sheet3!BN32</f>
        <v>0</v>
      </c>
      <c r="BN27" s="10"/>
      <c r="BP27" s="6">
        <v>4</v>
      </c>
      <c r="BQ27" s="2">
        <f>Sheet3!BQ32/Sheet3!BY32</f>
        <v>0</v>
      </c>
      <c r="BR27" s="2">
        <f>Sheet3!BR32/Sheet3!BY32</f>
        <v>0</v>
      </c>
      <c r="BS27" s="2">
        <f>Sheet3!BS32/Sheet3!BY32</f>
        <v>9.2592592592592596E-4</v>
      </c>
      <c r="BT27" s="13">
        <f>Sheet3!BT32/Sheet3!BY32</f>
        <v>0.86342592592592593</v>
      </c>
      <c r="BU27" s="2">
        <f>Sheet3!BU32/Sheet3!BY32</f>
        <v>0.13564814814814816</v>
      </c>
      <c r="BV27" s="2">
        <f>Sheet3!BV32/Sheet3!BY32</f>
        <v>0</v>
      </c>
      <c r="BW27" s="2">
        <f>Sheet3!BW32/Sheet3!BY32</f>
        <v>0</v>
      </c>
    </row>
    <row r="28" spans="1:75" s="6" customFormat="1" x14ac:dyDescent="0.25">
      <c r="B28" s="6">
        <v>3</v>
      </c>
      <c r="C28" s="2">
        <f>Sheet3!C33/Sheet3!K33</f>
        <v>1.9085663559698179E-2</v>
      </c>
      <c r="D28" s="2">
        <f>Sheet3!D33/Sheet3!K33</f>
        <v>1.4647137150466045E-2</v>
      </c>
      <c r="E28" s="2">
        <f>Sheet3!E33/Sheet3!K33</f>
        <v>4.4829116733244564E-2</v>
      </c>
      <c r="F28" s="2">
        <f>Sheet3!F33/Sheet3!K33</f>
        <v>0.15490457168220151</v>
      </c>
      <c r="G28" s="13">
        <f>Sheet3!G33/Sheet3!K33</f>
        <v>0.32978251220594762</v>
      </c>
      <c r="H28" s="2">
        <f>Sheet3!H33/Sheet3!K33</f>
        <v>0.21837549933422104</v>
      </c>
      <c r="I28" s="2">
        <f>Sheet3!I33/Sheet3!K33</f>
        <v>0.21837549933422104</v>
      </c>
      <c r="K28" s="10"/>
      <c r="M28" s="6">
        <v>3</v>
      </c>
      <c r="N28" s="2">
        <f>Sheet3!N33/Sheet3!V33</f>
        <v>1.4605203103605659E-2</v>
      </c>
      <c r="O28" s="2">
        <f>Sheet3!O33/Sheet3!V33</f>
        <v>1.0041077133728891E-2</v>
      </c>
      <c r="P28" s="2">
        <f>Sheet3!P33/Sheet3!V33</f>
        <v>2.9210406207211319E-2</v>
      </c>
      <c r="Q28" s="2">
        <f>Sheet3!Q33/Sheet3!V33</f>
        <v>0.15152898219990871</v>
      </c>
      <c r="R28" s="13">
        <f>Sheet3!R33/Sheet3!V33</f>
        <v>0.4614331355545413</v>
      </c>
      <c r="S28" s="2">
        <f>Sheet3!S33/Sheet3!V33</f>
        <v>0.21314468279324508</v>
      </c>
      <c r="T28" s="2">
        <f>Sheet3!T33/Sheet3!V33</f>
        <v>0.12003651300775901</v>
      </c>
      <c r="V28" s="10"/>
      <c r="X28" s="6">
        <v>3</v>
      </c>
      <c r="Y28" s="2">
        <f>Sheet3!Y33/Sheet3!AG33</f>
        <v>8.0721747388414061E-3</v>
      </c>
      <c r="Z28" s="2">
        <f>Sheet3!Z33/Sheet3!AG33</f>
        <v>1.4245014245014245E-2</v>
      </c>
      <c r="AA28" s="2">
        <f>Sheet3!AA33/Sheet3!AG33</f>
        <v>2.1367521367521368E-2</v>
      </c>
      <c r="AB28" s="2">
        <f>Sheet3!AB33/Sheet3!AG33</f>
        <v>0.11490978157644824</v>
      </c>
      <c r="AC28" s="13">
        <f>Sheet3!AC33/Sheet3!AG33</f>
        <v>0.57122507122507127</v>
      </c>
      <c r="AD28" s="2">
        <f>Sheet3!AD33/Sheet3!AG33</f>
        <v>0.18091168091168092</v>
      </c>
      <c r="AE28" s="2">
        <f>Sheet3!AE33/Sheet3!AG33</f>
        <v>8.9268755935422606E-2</v>
      </c>
      <c r="AH28" s="10"/>
      <c r="AJ28" s="6">
        <v>3</v>
      </c>
      <c r="AK28" s="2">
        <f>Sheet3!AK33/Sheet3!AS33</f>
        <v>0</v>
      </c>
      <c r="AL28" s="2">
        <f>Sheet3!AL33/Sheet3!AS33</f>
        <v>6.5491183879093197E-3</v>
      </c>
      <c r="AM28" s="2">
        <f>Sheet3!AM33/Sheet3!AS33</f>
        <v>2.216624685138539E-2</v>
      </c>
      <c r="AN28" s="2">
        <f>Sheet3!AN33/Sheet3!AS33</f>
        <v>8.5642317380352648E-2</v>
      </c>
      <c r="AO28" s="13">
        <f>Sheet3!AO33/Sheet3!AS33</f>
        <v>0.6060453400503778</v>
      </c>
      <c r="AP28" s="2">
        <f>Sheet3!AP33/Sheet3!AS33</f>
        <v>0.20151133501259447</v>
      </c>
      <c r="AQ28" s="2">
        <f>Sheet3!AQ33/Sheet3!AS33</f>
        <v>7.8085642317380355E-2</v>
      </c>
      <c r="AS28" s="10"/>
      <c r="AU28" s="6">
        <v>3</v>
      </c>
      <c r="AV28" s="2">
        <f>Sheet3!AV33/Sheet3!BD33</f>
        <v>0</v>
      </c>
      <c r="AW28" s="2">
        <f>Sheet3!AW33/Sheet3!BD33</f>
        <v>5.2910052910052907E-3</v>
      </c>
      <c r="AX28" s="2">
        <f>Sheet3!AX33/Sheet3!BD33</f>
        <v>2.2222222222222223E-2</v>
      </c>
      <c r="AY28" s="2">
        <f>Sheet3!AY33/Sheet3!BD33</f>
        <v>7.0899470899470893E-2</v>
      </c>
      <c r="AZ28" s="13">
        <f>Sheet3!AZ33/Sheet3!BD33</f>
        <v>0.65396825396825398</v>
      </c>
      <c r="BA28" s="2">
        <f>Sheet3!BA33/Sheet3!BD33</f>
        <v>0.1671957671957672</v>
      </c>
      <c r="BB28" s="2">
        <f>Sheet3!BB33/Sheet3!BD33</f>
        <v>8.0423280423280424E-2</v>
      </c>
      <c r="BD28" s="10"/>
      <c r="BF28" s="6">
        <v>3</v>
      </c>
      <c r="BG28" s="2">
        <f>Sheet3!BG33/Sheet3!BN33</f>
        <v>0</v>
      </c>
      <c r="BH28" s="2">
        <f>Sheet3!BH33/Sheet3!BN33</f>
        <v>1.1092623405435386E-2</v>
      </c>
      <c r="BI28" s="2">
        <f>Sheet3!BI33/Sheet3!BN33</f>
        <v>1.552967276760954E-2</v>
      </c>
      <c r="BJ28" s="2">
        <f>Sheet3!BJ33/Sheet3!BN33</f>
        <v>6.5446478092068772E-2</v>
      </c>
      <c r="BK28" s="13">
        <f>Sheet3!BK33/Sheet3!BN33</f>
        <v>0.67831392124237377</v>
      </c>
      <c r="BL28" s="2">
        <f>Sheet3!BL33/Sheet3!BN33</f>
        <v>0.14531336661120356</v>
      </c>
      <c r="BM28" s="2">
        <f>Sheet3!BM33/Sheet3!BN33</f>
        <v>8.4303937881308924E-2</v>
      </c>
      <c r="BN28" s="10"/>
      <c r="BP28" s="6">
        <v>3</v>
      </c>
      <c r="BQ28" s="2">
        <f>Sheet3!BQ33/Sheet3!BY33</f>
        <v>0</v>
      </c>
      <c r="BR28" s="2">
        <f>Sheet3!BR33/Sheet3!BY33</f>
        <v>1.5697674418604653E-2</v>
      </c>
      <c r="BS28" s="2">
        <f>Sheet3!BS33/Sheet3!BY33</f>
        <v>1.9186046511627908E-2</v>
      </c>
      <c r="BT28" s="2">
        <f>Sheet3!BT33/Sheet3!BY33</f>
        <v>6.1627906976744189E-2</v>
      </c>
      <c r="BU28" s="13">
        <f>Sheet3!BU33/Sheet3!BY33</f>
        <v>0.68720930232558142</v>
      </c>
      <c r="BV28" s="2">
        <f>Sheet3!BV33/Sheet3!BY33</f>
        <v>0.13430232558139535</v>
      </c>
      <c r="BW28" s="2">
        <f>Sheet3!BW33/Sheet3!BY33</f>
        <v>8.1976744186046516E-2</v>
      </c>
    </row>
    <row r="29" spans="1:75" s="6" customFormat="1" x14ac:dyDescent="0.25">
      <c r="B29" s="6">
        <v>2</v>
      </c>
      <c r="C29" s="2">
        <f>Sheet3!C34/Sheet3!K34</f>
        <v>0</v>
      </c>
      <c r="D29" s="2">
        <f>Sheet3!D34/Sheet3!K34</f>
        <v>1.3333333333333334E-2</v>
      </c>
      <c r="E29" s="2">
        <f>Sheet3!E34/Sheet3!K34</f>
        <v>3.4736842105263156E-2</v>
      </c>
      <c r="F29" s="2">
        <f>Sheet3!F34/Sheet3!K34</f>
        <v>9.0175438596491228E-2</v>
      </c>
      <c r="G29" s="2">
        <f>Sheet3!G34/Sheet3!K34</f>
        <v>0.20175438596491227</v>
      </c>
      <c r="H29" s="13">
        <f>Sheet3!H34/Sheet3!K34</f>
        <v>0.27614035087719296</v>
      </c>
      <c r="I29" s="14">
        <f>Sheet3!I34/Sheet3!K34</f>
        <v>0.38385964912280701</v>
      </c>
      <c r="K29" s="10"/>
      <c r="M29" s="6">
        <v>2</v>
      </c>
      <c r="N29" s="2">
        <f>Sheet3!N34/Sheet3!V34</f>
        <v>0</v>
      </c>
      <c r="O29" s="2">
        <f>Sheet3!O34/Sheet3!V34</f>
        <v>0</v>
      </c>
      <c r="P29" s="2">
        <f>Sheet3!P34/Sheet3!V34</f>
        <v>4.3668122270742356E-3</v>
      </c>
      <c r="Q29" s="2">
        <f>Sheet3!Q34/Sheet3!V34</f>
        <v>5.6040756914119361E-2</v>
      </c>
      <c r="R29" s="2">
        <f>Sheet3!R34/Sheet3!V34</f>
        <v>0.27328966521106257</v>
      </c>
      <c r="S29" s="13">
        <f>Sheet3!S34/Sheet3!V34</f>
        <v>0.3930131004366812</v>
      </c>
      <c r="T29" s="2">
        <f>Sheet3!T34/Sheet3!V34</f>
        <v>0.27328966521106257</v>
      </c>
      <c r="V29" s="10"/>
      <c r="X29" s="6">
        <v>2</v>
      </c>
      <c r="Y29" s="2">
        <f>Sheet3!Y34/Sheet3!AG34</f>
        <v>0</v>
      </c>
      <c r="Z29" s="2">
        <f>Sheet3!Z34/Sheet3!AG34</f>
        <v>0</v>
      </c>
      <c r="AA29" s="2">
        <f>Sheet3!AA34/Sheet3!AG34</f>
        <v>7.6103500761035003E-4</v>
      </c>
      <c r="AB29" s="2">
        <f>Sheet3!AB34/Sheet3!AG34</f>
        <v>3.0821917808219176E-2</v>
      </c>
      <c r="AC29" s="2">
        <f>Sheet3!AC34/Sheet3!AG34</f>
        <v>0.2713089802130898</v>
      </c>
      <c r="AD29" s="13">
        <f>Sheet3!AD34/Sheet3!AG34</f>
        <v>0.50380517503805178</v>
      </c>
      <c r="AE29" s="2">
        <f>Sheet3!AE34/Sheet3!AG34</f>
        <v>0.19330289193302891</v>
      </c>
      <c r="AH29" s="10"/>
      <c r="AJ29" s="6">
        <v>2</v>
      </c>
      <c r="AK29" s="2">
        <f>Sheet3!AK34/Sheet3!AS34</f>
        <v>0</v>
      </c>
      <c r="AL29" s="2">
        <f>Sheet3!AL34/Sheet3!AS34</f>
        <v>0</v>
      </c>
      <c r="AM29" s="2">
        <f>Sheet3!AM34/Sheet3!AS34</f>
        <v>0</v>
      </c>
      <c r="AN29" s="2">
        <f>Sheet3!AN34/Sheet3!AS34</f>
        <v>1.7942583732057416E-2</v>
      </c>
      <c r="AO29" s="2">
        <f>Sheet3!AO34/Sheet3!AS34</f>
        <v>0.24960127591706538</v>
      </c>
      <c r="AP29" s="13">
        <f>Sheet3!AP34/Sheet3!AS34</f>
        <v>0.61762360446570974</v>
      </c>
      <c r="AQ29" s="2">
        <f>Sheet3!AQ34/Sheet3!AS34</f>
        <v>0.11483253588516747</v>
      </c>
      <c r="AS29" s="10"/>
      <c r="AU29" s="6">
        <v>2</v>
      </c>
      <c r="AV29" s="2">
        <f>Sheet3!AV34/Sheet3!BD34</f>
        <v>0</v>
      </c>
      <c r="AW29" s="2">
        <f>Sheet3!AW34/Sheet3!BD34</f>
        <v>0</v>
      </c>
      <c r="AX29" s="2">
        <f>Sheet3!AX34/Sheet3!BD34</f>
        <v>0</v>
      </c>
      <c r="AY29" s="2">
        <f>Sheet3!AY34/Sheet3!BD34</f>
        <v>7.537688442211055E-3</v>
      </c>
      <c r="AZ29" s="2">
        <f>Sheet3!AZ34/Sheet3!BD34</f>
        <v>0.25209380234505863</v>
      </c>
      <c r="BA29" s="13">
        <f>Sheet3!BA34/Sheet3!BD34</f>
        <v>0.65745393634840876</v>
      </c>
      <c r="BB29" s="2">
        <f>Sheet3!BB34/Sheet3!BD34</f>
        <v>8.2914572864321606E-2</v>
      </c>
      <c r="BD29" s="10"/>
      <c r="BF29" s="6">
        <v>2</v>
      </c>
      <c r="BG29" s="2">
        <f>Sheet3!BG34/Sheet3!BN34</f>
        <v>0</v>
      </c>
      <c r="BH29" s="2">
        <f>Sheet3!BH34/Sheet3!BN34</f>
        <v>0</v>
      </c>
      <c r="BI29" s="2">
        <f>Sheet3!BI34/Sheet3!BN34</f>
        <v>0</v>
      </c>
      <c r="BJ29" s="2">
        <f>Sheet3!BJ34/Sheet3!BN34</f>
        <v>3.0864197530864196E-3</v>
      </c>
      <c r="BK29" s="2">
        <f>Sheet3!BK34/Sheet3!BN34</f>
        <v>0.2292768959435626</v>
      </c>
      <c r="BL29" s="13">
        <f>Sheet3!BL34/Sheet3!BN34</f>
        <v>0.72442680776014112</v>
      </c>
      <c r="BM29" s="2">
        <f>Sheet3!BM34/Sheet3!BN34</f>
        <v>4.3209876543209874E-2</v>
      </c>
      <c r="BN29" s="10"/>
      <c r="BP29" s="6">
        <v>2</v>
      </c>
      <c r="BQ29" s="2">
        <f>Sheet3!BQ34/Sheet3!BY34</f>
        <v>0</v>
      </c>
      <c r="BR29" s="2">
        <f>Sheet3!BR34/Sheet3!BY34</f>
        <v>0</v>
      </c>
      <c r="BS29" s="2">
        <f>Sheet3!BS34/Sheet3!BY34</f>
        <v>0</v>
      </c>
      <c r="BT29" s="2">
        <f>Sheet3!BT34/Sheet3!BY34</f>
        <v>0</v>
      </c>
      <c r="BU29" s="2">
        <f>Sheet3!BU34/Sheet3!BY34</f>
        <v>0.21275605214152701</v>
      </c>
      <c r="BV29" s="13">
        <f>Sheet3!BV34/Sheet3!BY34</f>
        <v>0.77281191806331473</v>
      </c>
      <c r="BW29" s="2">
        <f>Sheet3!BW34/Sheet3!BY34</f>
        <v>1.4432029795158287E-2</v>
      </c>
    </row>
    <row r="30" spans="1:75" s="6" customFormat="1" x14ac:dyDescent="0.25">
      <c r="B30" s="6">
        <v>1</v>
      </c>
      <c r="C30" s="2">
        <f>Sheet3!C35/Sheet3!K35</f>
        <v>0</v>
      </c>
      <c r="D30" s="2">
        <f>Sheet3!D35/Sheet3!K35</f>
        <v>0</v>
      </c>
      <c r="E30" s="2">
        <f>Sheet3!E35/Sheet3!K35</f>
        <v>0</v>
      </c>
      <c r="F30" s="2">
        <f>Sheet3!F35/Sheet3!K35</f>
        <v>3.3962264150943396E-3</v>
      </c>
      <c r="G30" s="2">
        <f>Sheet3!G35/Sheet3!K35</f>
        <v>6.9433962264150939E-2</v>
      </c>
      <c r="H30" s="2">
        <f>Sheet3!H35/Sheet3!K35</f>
        <v>0.39509433962264151</v>
      </c>
      <c r="I30" s="13">
        <f>Sheet3!I35/Sheet3!K35</f>
        <v>0.5320754716981132</v>
      </c>
      <c r="K30" s="10"/>
      <c r="M30" s="6">
        <v>1</v>
      </c>
      <c r="N30" s="2">
        <f>Sheet3!N35/Sheet3!V35</f>
        <v>0</v>
      </c>
      <c r="O30" s="2">
        <f>Sheet3!O35/Sheet3!V35</f>
        <v>0</v>
      </c>
      <c r="P30" s="2">
        <f>Sheet3!P35/Sheet3!V35</f>
        <v>0</v>
      </c>
      <c r="Q30" s="2">
        <f>Sheet3!Q35/Sheet3!V35</f>
        <v>0</v>
      </c>
      <c r="R30" s="2">
        <f>Sheet3!R35/Sheet3!V35</f>
        <v>1.8503937007874015E-2</v>
      </c>
      <c r="S30" s="2">
        <f>Sheet3!S35/Sheet3!V35</f>
        <v>0.39606299212598423</v>
      </c>
      <c r="T30" s="13">
        <f>Sheet3!T35/Sheet3!V35</f>
        <v>0.58543307086614171</v>
      </c>
      <c r="V30" s="10"/>
      <c r="X30" s="6">
        <v>1</v>
      </c>
      <c r="Y30" s="2">
        <f>Sheet3!Y35/Sheet3!AG35</f>
        <v>0</v>
      </c>
      <c r="Z30" s="2">
        <f>Sheet3!Z35/Sheet3!AG35</f>
        <v>0</v>
      </c>
      <c r="AA30" s="2">
        <f>Sheet3!AA35/Sheet3!AG35</f>
        <v>0</v>
      </c>
      <c r="AB30" s="2">
        <f>Sheet3!AB35/Sheet3!AG35</f>
        <v>0</v>
      </c>
      <c r="AC30" s="2">
        <f>Sheet3!AC35/Sheet3!AG35</f>
        <v>4.11522633744856E-3</v>
      </c>
      <c r="AD30" s="2">
        <f>Sheet3!AD35/Sheet3!AG35</f>
        <v>0.38806584362139918</v>
      </c>
      <c r="AE30" s="13">
        <f>Sheet3!AE35/Sheet3!AG35</f>
        <v>0.60781893004115228</v>
      </c>
      <c r="AH30" s="10"/>
      <c r="AJ30" s="6">
        <v>1</v>
      </c>
      <c r="AK30" s="2">
        <f>Sheet3!AK35/Sheet3!AS35</f>
        <v>0</v>
      </c>
      <c r="AL30" s="2">
        <f>Sheet3!AL35/Sheet3!AS35</f>
        <v>0</v>
      </c>
      <c r="AM30" s="2">
        <f>Sheet3!AM35/Sheet3!AS35</f>
        <v>0</v>
      </c>
      <c r="AN30" s="2">
        <f>Sheet3!AN35/Sheet3!AS35</f>
        <v>0</v>
      </c>
      <c r="AO30" s="2">
        <f>Sheet3!AO35/Sheet3!AS35</f>
        <v>0</v>
      </c>
      <c r="AP30" s="2">
        <f>Sheet3!AP35/Sheet3!AS35</f>
        <v>0.35689655172413792</v>
      </c>
      <c r="AQ30" s="13">
        <f>Sheet3!AQ35/Sheet3!AS35</f>
        <v>0.64310344827586208</v>
      </c>
      <c r="AS30" s="10"/>
      <c r="AU30" s="6">
        <v>1</v>
      </c>
      <c r="AV30" s="2">
        <f>Sheet3!AV35/Sheet3!BD35</f>
        <v>0</v>
      </c>
      <c r="AW30" s="2">
        <f>Sheet3!AW35/Sheet3!BD35</f>
        <v>0</v>
      </c>
      <c r="AX30" s="2">
        <f>Sheet3!AX35/Sheet3!BD35</f>
        <v>0</v>
      </c>
      <c r="AY30" s="2">
        <f>Sheet3!AY35/Sheet3!BD35</f>
        <v>0</v>
      </c>
      <c r="AZ30" s="2">
        <f>Sheet3!AZ35/Sheet3!BD35</f>
        <v>0</v>
      </c>
      <c r="BA30" s="2">
        <f>Sheet3!BA35/Sheet3!BD35</f>
        <v>0.31719457013574659</v>
      </c>
      <c r="BB30" s="13">
        <f>Sheet3!BB35/Sheet3!BD35</f>
        <v>0.68280542986425341</v>
      </c>
      <c r="BD30" s="10"/>
      <c r="BF30" s="6">
        <v>1</v>
      </c>
      <c r="BG30" s="2">
        <f>Sheet3!BG35/Sheet3!BN35</f>
        <v>0</v>
      </c>
      <c r="BH30" s="2">
        <f>Sheet3!BH35/Sheet3!BN35</f>
        <v>0</v>
      </c>
      <c r="BI30" s="2">
        <f>Sheet3!BI35/Sheet3!BN35</f>
        <v>0</v>
      </c>
      <c r="BJ30" s="2">
        <f>Sheet3!BJ35/Sheet3!BN35</f>
        <v>0</v>
      </c>
      <c r="BK30" s="2">
        <f>Sheet3!BK35/Sheet3!BN35</f>
        <v>0</v>
      </c>
      <c r="BL30" s="2">
        <f>Sheet3!BL35/Sheet3!BN35</f>
        <v>0.27809523809523812</v>
      </c>
      <c r="BM30" s="13">
        <f>Sheet3!BM35/Sheet3!BN35</f>
        <v>0.72190476190476194</v>
      </c>
      <c r="BN30" s="10"/>
      <c r="BP30" s="6">
        <v>1</v>
      </c>
      <c r="BQ30" s="2">
        <f>Sheet3!BQ35/Sheet3!BY35</f>
        <v>0</v>
      </c>
      <c r="BR30" s="2">
        <f>Sheet3!BR35/Sheet3!BY35</f>
        <v>0</v>
      </c>
      <c r="BS30" s="2">
        <f>Sheet3!BS35/Sheet3!BY35</f>
        <v>0</v>
      </c>
      <c r="BT30" s="2">
        <f>Sheet3!BT35/Sheet3!BY35</f>
        <v>0</v>
      </c>
      <c r="BU30" s="2">
        <f>Sheet3!BU35/Sheet3!BY35</f>
        <v>0</v>
      </c>
      <c r="BV30" s="2">
        <f>Sheet3!BV35/Sheet3!BY35</f>
        <v>0.23567839195979901</v>
      </c>
      <c r="BW30" s="13">
        <f>Sheet3!BW35/Sheet3!BY35</f>
        <v>0.76432160804020099</v>
      </c>
    </row>
    <row r="31" spans="1:75" x14ac:dyDescent="0.25">
      <c r="K31" s="8"/>
      <c r="V31" s="8"/>
      <c r="AH31" s="8"/>
      <c r="AS31" s="8"/>
      <c r="BD31" s="8"/>
      <c r="BN31" s="8"/>
    </row>
    <row r="32" spans="1:75" x14ac:dyDescent="0.25">
      <c r="B32" t="s">
        <v>3</v>
      </c>
      <c r="C32" s="4">
        <f xml:space="preserve"> SUM(C24,D25,E26,F27,G28,H29,I30)/7</f>
        <v>0.44924778133956772</v>
      </c>
      <c r="K32" s="8"/>
      <c r="M32" t="s">
        <v>3</v>
      </c>
      <c r="N32" s="4">
        <f xml:space="preserve"> SUM(N24,O25,P26,Q27,R28,S29,T30)/7</f>
        <v>0.53081859195282644</v>
      </c>
      <c r="V32" s="8"/>
      <c r="X32" t="s">
        <v>3</v>
      </c>
      <c r="Y32" s="4">
        <f xml:space="preserve"> SUM(Y24,Z25,AA26,AB27,AC28,AD29,AE30)/7</f>
        <v>0.60480595556384809</v>
      </c>
      <c r="AH32" s="8"/>
      <c r="AJ32" t="s">
        <v>3</v>
      </c>
      <c r="AK32" s="4">
        <f xml:space="preserve"> SUM(AK24,AL25,AM26,AN27,AO28,AP29,AQ30)/7</f>
        <v>0.64972422843151079</v>
      </c>
      <c r="AS32" s="8"/>
      <c r="AU32" t="s">
        <v>3</v>
      </c>
      <c r="AV32" s="4">
        <f xml:space="preserve"> SUM(AV24,AW25,AX26,AY27,AZ28,BA29,BB30)/7</f>
        <v>0.68600641388674288</v>
      </c>
      <c r="BD32" s="8"/>
      <c r="BF32" t="s">
        <v>3</v>
      </c>
      <c r="BG32" s="4">
        <f xml:space="preserve"> SUM(BG24,BH25,BI26,BJ27,BK28,BL29,BM30)/7</f>
        <v>0.70476703190217427</v>
      </c>
      <c r="BN32" s="8"/>
      <c r="BP32" t="s">
        <v>3</v>
      </c>
      <c r="BQ32" s="4">
        <f xml:space="preserve"> SUM(BQ24,BR25,BS26,BT27,BU28,BV29,BW30)/7</f>
        <v>0.72721221172453598</v>
      </c>
    </row>
    <row r="33" spans="1:75" x14ac:dyDescent="0.25">
      <c r="B33" t="s">
        <v>4</v>
      </c>
      <c r="C33" s="4">
        <f>SUM(E27:G27,C24,C25:E25,D26:F26,F28:H28,G29:I29,H30:I30)/7</f>
        <v>0.80246648688597777</v>
      </c>
      <c r="K33" s="8"/>
      <c r="M33" t="s">
        <v>4</v>
      </c>
      <c r="N33" s="4">
        <f>SUM(P27:R27,N24,N25:P25,O26:Q26,Q28:S28,R29:T29,S30:T30)/7</f>
        <v>0.90057056884533571</v>
      </c>
      <c r="V33" s="8"/>
      <c r="X33" t="s">
        <v>4</v>
      </c>
      <c r="Y33" s="4">
        <f>SUM(AA27:AC27,Y24,Y25:AA25,Z26:AB26,AB28:AD28,AC29:AE29,AD30:AE30)/7</f>
        <v>0.9549152509440012</v>
      </c>
      <c r="AH33" s="8"/>
      <c r="AJ33" t="s">
        <v>4</v>
      </c>
      <c r="AK33" s="4">
        <f>SUM(AM27:AO27,AK24,AK25:AM25,AL26:AN26,AN28:AP28,AO29:AQ29,AP30:AQ30)/7</f>
        <v>0.97241513949507119</v>
      </c>
      <c r="AS33" s="8"/>
      <c r="AU33" t="s">
        <v>4</v>
      </c>
      <c r="AV33" s="4">
        <f>SUM(AX27:AZ27,AV24,AV25:AX25,AW26:AY26,AY28:BA28,AZ29:BB29,BA30:BB30)/7</f>
        <v>0.98091472454994122</v>
      </c>
      <c r="BD33" s="8"/>
      <c r="BF33" t="s">
        <v>4</v>
      </c>
      <c r="BG33" s="4">
        <f>SUM(BI27:BK27,BG24,BG25:BI25,BH26:BJ26,BJ28:BL28,BK29:BM29,BL30:BM30)/7</f>
        <v>0.98235813062052946</v>
      </c>
      <c r="BN33" s="8"/>
      <c r="BP33" t="s">
        <v>4</v>
      </c>
      <c r="BQ33" s="4">
        <f>SUM(BS27:BU27,BQ24,BQ25:BS25,BR26:BT26,BT28:BV28,BU29:BW29,BV30:BW30)/7</f>
        <v>0.98263409716898109</v>
      </c>
    </row>
    <row r="34" spans="1:75" x14ac:dyDescent="0.25">
      <c r="B34" t="s">
        <v>5</v>
      </c>
      <c r="C34" s="4">
        <f>SUM(C24:E24,C25:F25,C26:G26,D27:H27,E28:I28,F29:I29,G30:I30)/7</f>
        <v>0.9312072648150338</v>
      </c>
      <c r="K34" s="8"/>
      <c r="M34" t="s">
        <v>5</v>
      </c>
      <c r="N34" s="4">
        <f>SUM(N24:P24,N25:Q25,N26:R26,O27:S27,P28:T28,Q29:T29,R30:T30)/7</f>
        <v>0.98119207811166909</v>
      </c>
      <c r="V34" s="8"/>
      <c r="X34" t="s">
        <v>5</v>
      </c>
      <c r="Y34" s="4">
        <f>SUM(Y24:AA24,Y25:AB25,Y26:AC26,Z27:AD27,AA28:AE28,AB29:AE29,AC30:AE30)/7</f>
        <v>0.99331111805027106</v>
      </c>
      <c r="AH34" s="8"/>
      <c r="AJ34" t="s">
        <v>5</v>
      </c>
      <c r="AK34" s="4">
        <f>SUM(AK24:AM24,AK25:AN25,AK26:AO26,AL27:AP27,AM28:AQ28,AN29:AQ29,AO30:AQ30)/7</f>
        <v>0.99809123065825711</v>
      </c>
      <c r="AS34" s="8"/>
      <c r="AU34" t="s">
        <v>5</v>
      </c>
      <c r="AV34" s="4">
        <f>SUM(AV24:AX24,AV25:AY25,AV26:AZ26,AW27:BA27,AX28:BB28,AY29:BB29,AZ30:BB30)/7</f>
        <v>0.99924414210128509</v>
      </c>
      <c r="BD34" s="8"/>
      <c r="BF34" t="s">
        <v>5</v>
      </c>
      <c r="BG34" s="4">
        <f>SUM(BG24:BI24,BG25:BJ25,BG26:BK26,BH27:BL27,BI28:BM28,BJ29:BM29,BK30:BM30)/7</f>
        <v>0.99841533951350914</v>
      </c>
      <c r="BN34" s="8"/>
      <c r="BP34" t="s">
        <v>5</v>
      </c>
      <c r="BQ34" s="4">
        <f>SUM(BQ24:BS24,BQ25:BT25,BQ26:BU26,BR27:BV27,BS28:BW28,BT29:BW29,BU30:BW30)/7</f>
        <v>0.99775747508305657</v>
      </c>
    </row>
    <row r="35" spans="1:75" x14ac:dyDescent="0.25">
      <c r="B35" t="s">
        <v>25</v>
      </c>
      <c r="C35" s="4">
        <f>SUM(F24:I24,G25:I25,H26:I26,I27,C27,C28:D28,C29:E29,C30:F30)/7</f>
        <v>6.8792735184966161E-2</v>
      </c>
      <c r="K35" s="8"/>
      <c r="M35" t="s">
        <v>25</v>
      </c>
      <c r="N35" s="4">
        <f>SUM(Q24:T24,R25:T25,S26:T26,T27,N27,N28:O28,N29:P29,N30:Q30)/7</f>
        <v>1.8807921888330692E-2</v>
      </c>
      <c r="V35" s="8"/>
      <c r="X35" t="s">
        <v>25</v>
      </c>
      <c r="Y35" s="4">
        <f>SUM(AB24:AE24,AC25:AE25,AD26:AE26,AE27,Y27,Y28:Z28,Y29:AA29,Y30:AB30)/7</f>
        <v>6.6888819497289143E-3</v>
      </c>
      <c r="AH35" s="8"/>
      <c r="AJ35" t="s">
        <v>25</v>
      </c>
      <c r="AK35" s="4">
        <f>SUM(AN24:AQ24,AO25:AQ25,AP26:AQ26,AQ27,AK27,AK28:AL28,AK29:AM29,AK30:AN30)/7</f>
        <v>1.9087693417428509E-3</v>
      </c>
      <c r="AS35" s="8"/>
      <c r="AU35" t="s">
        <v>25</v>
      </c>
      <c r="AV35" s="4">
        <f>SUM(AY24:BB24,AZ25:BB25,BA26:BB26,BB27,AV27,AV28:AW28,AV29:AX29,AV30:AY30)/7</f>
        <v>7.5585789871504148E-4</v>
      </c>
      <c r="BD35" s="8"/>
      <c r="BF35" t="s">
        <v>25</v>
      </c>
      <c r="BG35" s="4">
        <f>SUM(BJ24:BM24,BK25:BM25,BL26:BM26,BM27,BG27,BG28:BH28,BG29:BI29,BG30:BJ30)/7</f>
        <v>1.5846604864907694E-3</v>
      </c>
      <c r="BN35" s="8"/>
      <c r="BP35" t="s">
        <v>25</v>
      </c>
      <c r="BQ35" s="4">
        <f>SUM(BT24:BW24,BU25:BW25,BV26:BW26,BW27,BQ27,BQ28:BR28,BQ29:BS29,BQ30:BT30)/7</f>
        <v>2.2425249169435216E-3</v>
      </c>
    </row>
    <row r="36" spans="1:75" x14ac:dyDescent="0.25">
      <c r="K36" s="8"/>
      <c r="V36" s="8"/>
      <c r="AH36" s="8"/>
      <c r="AS36" s="8"/>
      <c r="BD36" s="8"/>
      <c r="BN36" s="8"/>
    </row>
    <row r="37" spans="1:75" s="7" customFormat="1" x14ac:dyDescent="0.25">
      <c r="A37" s="7" t="s">
        <v>19</v>
      </c>
      <c r="K37" s="11"/>
      <c r="V37" s="11"/>
      <c r="AH37" s="11"/>
      <c r="AS37" s="11"/>
      <c r="BD37" s="11"/>
      <c r="BN37" s="11"/>
    </row>
    <row r="38" spans="1:75" s="7" customFormat="1" x14ac:dyDescent="0.25">
      <c r="A38" s="21"/>
      <c r="B38" s="7" t="s">
        <v>1</v>
      </c>
      <c r="K38" s="11"/>
      <c r="L38" s="21"/>
      <c r="M38" s="7" t="s">
        <v>1</v>
      </c>
      <c r="V38" s="11"/>
      <c r="W38" s="21"/>
      <c r="X38" s="7" t="s">
        <v>1</v>
      </c>
      <c r="AH38" s="11"/>
      <c r="AI38" s="21"/>
      <c r="AJ38" s="7" t="s">
        <v>1</v>
      </c>
      <c r="AS38" s="11"/>
      <c r="AT38" s="21"/>
      <c r="AU38" s="7" t="s">
        <v>1</v>
      </c>
      <c r="BD38" s="11"/>
      <c r="BE38" s="21"/>
      <c r="BF38" s="7" t="s">
        <v>1</v>
      </c>
      <c r="BN38" s="11"/>
      <c r="BO38" s="21"/>
      <c r="BP38" s="7" t="s">
        <v>26</v>
      </c>
    </row>
    <row r="39" spans="1:75" s="7" customFormat="1" x14ac:dyDescent="0.25">
      <c r="A39" s="7" t="s">
        <v>0</v>
      </c>
      <c r="B39" s="22"/>
      <c r="C39" s="7" t="s">
        <v>2</v>
      </c>
      <c r="D39" s="7">
        <v>12</v>
      </c>
      <c r="E39" s="7">
        <v>8</v>
      </c>
      <c r="F39" s="7">
        <v>4</v>
      </c>
      <c r="G39" s="7">
        <v>3</v>
      </c>
      <c r="H39" s="7">
        <v>2</v>
      </c>
      <c r="I39" s="7">
        <v>1</v>
      </c>
      <c r="K39" s="11"/>
      <c r="L39" s="7" t="s">
        <v>0</v>
      </c>
      <c r="M39" s="22"/>
      <c r="N39" s="7" t="s">
        <v>2</v>
      </c>
      <c r="O39" s="7">
        <v>12</v>
      </c>
      <c r="P39" s="7">
        <v>8</v>
      </c>
      <c r="Q39" s="7">
        <v>4</v>
      </c>
      <c r="R39" s="7">
        <v>3</v>
      </c>
      <c r="S39" s="7">
        <v>2</v>
      </c>
      <c r="T39" s="7">
        <v>1</v>
      </c>
      <c r="V39" s="11"/>
      <c r="W39" s="7" t="s">
        <v>0</v>
      </c>
      <c r="X39" s="22"/>
      <c r="Y39" s="7" t="s">
        <v>2</v>
      </c>
      <c r="Z39" s="7">
        <v>12</v>
      </c>
      <c r="AA39" s="7">
        <v>8</v>
      </c>
      <c r="AB39" s="7">
        <v>4</v>
      </c>
      <c r="AC39" s="7">
        <v>3</v>
      </c>
      <c r="AD39" s="7">
        <v>2</v>
      </c>
      <c r="AE39" s="7">
        <v>1</v>
      </c>
      <c r="AH39" s="11"/>
      <c r="AI39" s="7" t="s">
        <v>0</v>
      </c>
      <c r="AJ39" s="22"/>
      <c r="AK39" s="7" t="s">
        <v>2</v>
      </c>
      <c r="AL39" s="7">
        <v>12</v>
      </c>
      <c r="AM39" s="7">
        <v>8</v>
      </c>
      <c r="AN39" s="7">
        <v>4</v>
      </c>
      <c r="AO39" s="7">
        <v>3</v>
      </c>
      <c r="AP39" s="7">
        <v>2</v>
      </c>
      <c r="AQ39" s="7">
        <v>1</v>
      </c>
      <c r="AS39" s="11"/>
      <c r="AT39" s="7" t="s">
        <v>0</v>
      </c>
      <c r="AU39" s="22"/>
      <c r="AV39" s="7" t="s">
        <v>2</v>
      </c>
      <c r="AW39" s="7">
        <v>12</v>
      </c>
      <c r="AX39" s="7">
        <v>8</v>
      </c>
      <c r="AY39" s="7">
        <v>4</v>
      </c>
      <c r="AZ39" s="7">
        <v>3</v>
      </c>
      <c r="BA39" s="7">
        <v>2</v>
      </c>
      <c r="BB39" s="7">
        <v>1</v>
      </c>
      <c r="BD39" s="11"/>
      <c r="BE39" s="7" t="s">
        <v>0</v>
      </c>
      <c r="BF39" s="22"/>
      <c r="BG39" s="7" t="s">
        <v>2</v>
      </c>
      <c r="BH39" s="7">
        <v>12</v>
      </c>
      <c r="BI39" s="7">
        <v>8</v>
      </c>
      <c r="BJ39" s="7">
        <v>4</v>
      </c>
      <c r="BK39" s="7">
        <v>3</v>
      </c>
      <c r="BL39" s="7">
        <v>2</v>
      </c>
      <c r="BM39" s="7">
        <v>1</v>
      </c>
      <c r="BN39" s="11"/>
      <c r="BO39" s="7" t="s">
        <v>0</v>
      </c>
      <c r="BP39" s="22"/>
      <c r="BQ39" s="7" t="s">
        <v>2</v>
      </c>
      <c r="BR39" s="7">
        <v>12</v>
      </c>
      <c r="BS39" s="7">
        <v>8</v>
      </c>
      <c r="BT39" s="7">
        <v>4</v>
      </c>
      <c r="BU39" s="7">
        <v>3</v>
      </c>
      <c r="BV39" s="7">
        <v>2</v>
      </c>
      <c r="BW39" s="7">
        <v>1</v>
      </c>
    </row>
    <row r="40" spans="1:75" s="7" customFormat="1" x14ac:dyDescent="0.25">
      <c r="B40" s="7" t="s">
        <v>2</v>
      </c>
      <c r="C40" s="13">
        <f>Sheet3!C41/Sheet3!K41</f>
        <v>0.79402209226770626</v>
      </c>
      <c r="D40" s="2">
        <f>Sheet3!D41/Sheet3!K41</f>
        <v>0.1728395061728395</v>
      </c>
      <c r="E40" s="2">
        <f>Sheet3!E41/Sheet3!K41</f>
        <v>3.1189083820662766E-2</v>
      </c>
      <c r="F40" s="2">
        <f>Sheet3!F41/Sheet3!K41</f>
        <v>0</v>
      </c>
      <c r="G40" s="2">
        <f>Sheet3!G41/Sheet3!K41</f>
        <v>1.9493177387914229E-3</v>
      </c>
      <c r="H40" s="2">
        <f>Sheet3!H41/Sheet3!K41</f>
        <v>0</v>
      </c>
      <c r="I40" s="2">
        <f>Sheet3!I41/Sheet3!K41</f>
        <v>0</v>
      </c>
      <c r="K40" s="11"/>
      <c r="M40" s="7" t="s">
        <v>2</v>
      </c>
      <c r="N40" s="13">
        <f>Sheet3!N41/Sheet3!V41</f>
        <v>0.8294573643410853</v>
      </c>
      <c r="O40" s="2">
        <f>Sheet3!O41/Sheet3!V41</f>
        <v>0.16349541930937281</v>
      </c>
      <c r="P40" s="2">
        <f>Sheet3!P41/Sheet3!V41</f>
        <v>7.0472163495419312E-3</v>
      </c>
      <c r="Q40" s="2">
        <f>Sheet3!Q41/Sheet3!V41</f>
        <v>0</v>
      </c>
      <c r="R40" s="2">
        <f>Sheet3!R41/Sheet3!V41</f>
        <v>0</v>
      </c>
      <c r="S40" s="2">
        <f>Sheet3!S41/Sheet3!V41</f>
        <v>0</v>
      </c>
      <c r="T40" s="2">
        <f>Sheet3!T41/Sheet3!V41</f>
        <v>0</v>
      </c>
      <c r="V40" s="11"/>
      <c r="X40" s="7" t="s">
        <v>2</v>
      </c>
      <c r="Y40" s="13">
        <f>Sheet3!Y41/Sheet3!AG41</f>
        <v>0.87066974595842961</v>
      </c>
      <c r="Z40" s="2">
        <f>Sheet3!Z41/Sheet3!AG41</f>
        <v>0.12933025404157045</v>
      </c>
      <c r="AA40" s="2">
        <f>Sheet3!AA41/Sheet3!AG41</f>
        <v>0</v>
      </c>
      <c r="AB40" s="2">
        <f>Sheet3!AB41/Sheet3!AG41</f>
        <v>0</v>
      </c>
      <c r="AC40" s="2">
        <f>Sheet3!AC41/Sheet3!AG41</f>
        <v>0</v>
      </c>
      <c r="AD40" s="2">
        <f>Sheet3!AD41/Sheet3!AG41</f>
        <v>0</v>
      </c>
      <c r="AE40" s="2">
        <f>Sheet3!AE41/Sheet3!AG41</f>
        <v>0</v>
      </c>
      <c r="AH40" s="11"/>
      <c r="AJ40" s="7" t="s">
        <v>2</v>
      </c>
      <c r="AK40" s="13">
        <f>Sheet3!AK41/Sheet3!AS41</f>
        <v>0.92451229855810013</v>
      </c>
      <c r="AL40" s="2">
        <f>Sheet3!AL41/Sheet3!AS41</f>
        <v>7.548770144189991E-2</v>
      </c>
      <c r="AM40" s="2">
        <f>Sheet3!AM41/Sheet3!AS41</f>
        <v>0</v>
      </c>
      <c r="AN40" s="2">
        <f>Sheet3!AN41/Sheet3!AS41</f>
        <v>0</v>
      </c>
      <c r="AO40" s="2">
        <f>Sheet3!AO41/Sheet3!AS41</f>
        <v>0</v>
      </c>
      <c r="AP40" s="2">
        <f>Sheet3!AP41/Sheet3!AS41</f>
        <v>0</v>
      </c>
      <c r="AQ40" s="2">
        <f>Sheet3!AQ41/Sheet3!AS41</f>
        <v>0</v>
      </c>
      <c r="AS40" s="11"/>
      <c r="AU40" s="7" t="s">
        <v>2</v>
      </c>
      <c r="AV40" s="13">
        <f>Sheet3!AV41/Sheet3!BD41</f>
        <v>0.97922568460812087</v>
      </c>
      <c r="AW40" s="2">
        <f>Sheet3!AW41/Sheet3!BD41</f>
        <v>2.0774315391879131E-2</v>
      </c>
      <c r="AX40" s="2">
        <f>Sheet3!AX41/Sheet3!BD41</f>
        <v>0</v>
      </c>
      <c r="AY40" s="2">
        <f>Sheet3!AY41/Sheet3!BD41</f>
        <v>0</v>
      </c>
      <c r="AZ40" s="2">
        <f>Sheet3!AZ41/Sheet3!BD41</f>
        <v>0</v>
      </c>
      <c r="BA40" s="2">
        <f>Sheet3!BA41/Sheet3!BD41</f>
        <v>0</v>
      </c>
      <c r="BB40" s="2">
        <f>Sheet3!BB41/Sheet3!BD41</f>
        <v>0</v>
      </c>
      <c r="BD40" s="11"/>
      <c r="BF40" s="7" t="s">
        <v>2</v>
      </c>
      <c r="BG40" s="13">
        <f>Sheet3!BG41/Sheet3!BN41</f>
        <v>1</v>
      </c>
      <c r="BH40" s="2">
        <f>Sheet3!BH41/Sheet3!BN41</f>
        <v>0</v>
      </c>
      <c r="BI40" s="2">
        <f>Sheet3!BI41/Sheet3!BN41</f>
        <v>0</v>
      </c>
      <c r="BJ40" s="2">
        <f>Sheet3!BJ41/Sheet3!BN41</f>
        <v>0</v>
      </c>
      <c r="BK40" s="2">
        <f>Sheet3!BK41/Sheet3!BN41</f>
        <v>0</v>
      </c>
      <c r="BL40" s="2">
        <f>Sheet3!BL41/Sheet3!BN41</f>
        <v>0</v>
      </c>
      <c r="BM40" s="2">
        <f>Sheet3!BM41/Sheet3!BN41</f>
        <v>0</v>
      </c>
      <c r="BN40" s="11"/>
      <c r="BP40" s="7" t="s">
        <v>2</v>
      </c>
      <c r="BQ40" s="13">
        <f>Sheet3!BQ41/Sheet3!BY41</f>
        <v>1</v>
      </c>
      <c r="BR40" s="2">
        <f>Sheet3!BR41/Sheet3!BY41</f>
        <v>0</v>
      </c>
      <c r="BS40" s="2">
        <f>Sheet3!BS41/Sheet3!BY41</f>
        <v>0</v>
      </c>
      <c r="BT40" s="2">
        <f>Sheet3!BT41/Sheet3!BY41</f>
        <v>0</v>
      </c>
      <c r="BU40" s="2">
        <f>Sheet3!BU41/Sheet3!BY41</f>
        <v>0</v>
      </c>
      <c r="BV40" s="2">
        <f>Sheet3!BV41/Sheet3!BY41</f>
        <v>0</v>
      </c>
      <c r="BW40" s="2">
        <f>Sheet3!BW41/Sheet3!BY41</f>
        <v>0</v>
      </c>
    </row>
    <row r="41" spans="1:75" s="7" customFormat="1" x14ac:dyDescent="0.25">
      <c r="B41" s="7">
        <v>12</v>
      </c>
      <c r="C41" s="2">
        <f>Sheet3!C42/Sheet3!K42</f>
        <v>1.7708333333333333E-2</v>
      </c>
      <c r="D41" s="13">
        <f>Sheet3!D42/Sheet3!K42</f>
        <v>0.40243055555555557</v>
      </c>
      <c r="E41" s="2">
        <f>Sheet3!E42/Sheet3!K42</f>
        <v>0.40208333333333335</v>
      </c>
      <c r="F41" s="2">
        <f>Sheet3!F42/Sheet3!K42</f>
        <v>0.11840277777777777</v>
      </c>
      <c r="G41" s="2">
        <f>Sheet3!G42/Sheet3!K42</f>
        <v>4.1666666666666664E-2</v>
      </c>
      <c r="H41" s="2">
        <f>Sheet3!H42/Sheet3!K42</f>
        <v>1.2152777777777778E-2</v>
      </c>
      <c r="I41" s="2">
        <f>Sheet3!I42/Sheet3!K42</f>
        <v>5.5555555555555558E-3</v>
      </c>
      <c r="K41" s="11"/>
      <c r="M41" s="7">
        <v>12</v>
      </c>
      <c r="N41" s="2">
        <f>Sheet3!N42/Sheet3!V42</f>
        <v>7.246376811594203E-4</v>
      </c>
      <c r="O41" s="13">
        <f>Sheet3!O42/Sheet3!V42</f>
        <v>0.37427536231884057</v>
      </c>
      <c r="P41" s="2">
        <f>Sheet3!P42/Sheet3!V42</f>
        <v>0.47391304347826085</v>
      </c>
      <c r="Q41" s="2">
        <f>Sheet3!Q42/Sheet3!V42</f>
        <v>0.13623188405797101</v>
      </c>
      <c r="R41" s="2">
        <f>Sheet3!R42/Sheet3!V42</f>
        <v>1.3405797101449275E-2</v>
      </c>
      <c r="S41" s="2">
        <f>Sheet3!S42/Sheet3!V42</f>
        <v>1.4492753623188406E-3</v>
      </c>
      <c r="T41" s="2">
        <f>Sheet3!T42/Sheet3!V42</f>
        <v>0</v>
      </c>
      <c r="V41" s="11"/>
      <c r="X41" s="7">
        <v>12</v>
      </c>
      <c r="Y41" s="2">
        <f>Sheet3!Y42/Sheet3!AG42</f>
        <v>0</v>
      </c>
      <c r="Z41" s="13">
        <f>Sheet3!Z42/Sheet3!AG42</f>
        <v>0.38446969696969696</v>
      </c>
      <c r="AA41" s="2">
        <f>Sheet3!AA42/Sheet3!AG42</f>
        <v>0.48749999999999999</v>
      </c>
      <c r="AB41" s="2">
        <f>Sheet3!AB42/Sheet3!AG42</f>
        <v>0.12727272727272726</v>
      </c>
      <c r="AC41" s="2">
        <f>Sheet3!AC42/Sheet3!AG42</f>
        <v>7.5757575757575758E-4</v>
      </c>
      <c r="AD41" s="2">
        <f>Sheet3!AD42/Sheet3!AG42</f>
        <v>0</v>
      </c>
      <c r="AE41" s="2">
        <f>Sheet3!AE42/Sheet3!AG42</f>
        <v>0</v>
      </c>
      <c r="AH41" s="11"/>
      <c r="AJ41" s="7">
        <v>12</v>
      </c>
      <c r="AK41" s="2">
        <f>Sheet3!AK42/Sheet3!AS42</f>
        <v>0</v>
      </c>
      <c r="AL41" s="13">
        <f>Sheet3!AL42/Sheet3!AS42</f>
        <v>0.3968253968253968</v>
      </c>
      <c r="AM41" s="2">
        <f>Sheet3!AM42/Sheet3!AS42</f>
        <v>0.49325396825396828</v>
      </c>
      <c r="AN41" s="2">
        <f>Sheet3!AN42/Sheet3!AS42</f>
        <v>0.10992063492063492</v>
      </c>
      <c r="AO41" s="2">
        <f>Sheet3!AO42/Sheet3!AS42</f>
        <v>0</v>
      </c>
      <c r="AP41" s="2">
        <f>Sheet3!AP42/Sheet3!AS42</f>
        <v>0</v>
      </c>
      <c r="AQ41" s="2">
        <f>Sheet3!AQ42/Sheet3!AS42</f>
        <v>0</v>
      </c>
      <c r="AS41" s="11"/>
      <c r="AU41" s="7">
        <v>12</v>
      </c>
      <c r="AV41" s="2">
        <f>Sheet3!AV42/Sheet3!BD42</f>
        <v>0</v>
      </c>
      <c r="AW41" s="13">
        <f>Sheet3!AW42/Sheet3!BD42</f>
        <v>0.40958333333333335</v>
      </c>
      <c r="AX41" s="2">
        <f>Sheet3!AX42/Sheet3!BD42</f>
        <v>0.50291666666666668</v>
      </c>
      <c r="AY41" s="2">
        <f>Sheet3!AY42/Sheet3!BD42</f>
        <v>8.7499999999999994E-2</v>
      </c>
      <c r="AZ41" s="2">
        <f>Sheet3!AZ42/Sheet3!BD42</f>
        <v>0</v>
      </c>
      <c r="BA41" s="2">
        <f>Sheet3!BA42/Sheet3!BD42</f>
        <v>0</v>
      </c>
      <c r="BB41" s="2">
        <f>Sheet3!BB42/Sheet3!BD42</f>
        <v>0</v>
      </c>
      <c r="BD41" s="11"/>
      <c r="BF41" s="7">
        <v>12</v>
      </c>
      <c r="BG41" s="2">
        <f>Sheet3!BG42/Sheet3!BN42</f>
        <v>0</v>
      </c>
      <c r="BH41" s="13">
        <f>Sheet3!BH42/Sheet3!BN42</f>
        <v>0.42456140350877192</v>
      </c>
      <c r="BI41" s="2">
        <f>Sheet3!BI42/Sheet3!BN42</f>
        <v>0.51929824561403504</v>
      </c>
      <c r="BJ41" s="2">
        <f>Sheet3!BJ42/Sheet3!BN42</f>
        <v>5.6140350877192984E-2</v>
      </c>
      <c r="BK41" s="2">
        <f>Sheet3!BK42/Sheet3!BN42</f>
        <v>0</v>
      </c>
      <c r="BL41" s="2">
        <f>Sheet3!BL42/Sheet3!BN42</f>
        <v>0</v>
      </c>
      <c r="BM41" s="2">
        <f>Sheet3!BM42/Sheet3!BN42</f>
        <v>0</v>
      </c>
      <c r="BN41" s="11"/>
      <c r="BP41" s="7">
        <v>12</v>
      </c>
      <c r="BQ41" s="2">
        <f>Sheet3!BQ42/Sheet3!BY42</f>
        <v>0</v>
      </c>
      <c r="BR41" s="13">
        <f>Sheet3!BR42/Sheet3!BY42</f>
        <v>0.43657407407407406</v>
      </c>
      <c r="BS41" s="2">
        <f>Sheet3!BS42/Sheet3!BY42</f>
        <v>0.5444444444444444</v>
      </c>
      <c r="BT41" s="2">
        <f>Sheet3!BT42/Sheet3!BY42</f>
        <v>1.8981481481481481E-2</v>
      </c>
      <c r="BU41" s="2">
        <f>Sheet3!BU42/Sheet3!BY42</f>
        <v>0</v>
      </c>
      <c r="BV41" s="2">
        <f>Sheet3!BV42/Sheet3!BY42</f>
        <v>0</v>
      </c>
      <c r="BW41" s="2">
        <f>Sheet3!BW42/Sheet3!BY42</f>
        <v>0</v>
      </c>
    </row>
    <row r="42" spans="1:75" s="7" customFormat="1" x14ac:dyDescent="0.25">
      <c r="B42" s="7">
        <v>8</v>
      </c>
      <c r="C42" s="2">
        <f>Sheet3!C43/Sheet3!K43</f>
        <v>1.8796992481203006E-2</v>
      </c>
      <c r="D42" s="2">
        <f>Sheet3!D43/Sheet3!K43</f>
        <v>0.11917293233082707</v>
      </c>
      <c r="E42" s="13">
        <f>Sheet3!E43/Sheet3!K43</f>
        <v>0.43646616541353384</v>
      </c>
      <c r="F42" s="2">
        <f>Sheet3!F43/Sheet3!K43</f>
        <v>0.26879699248120303</v>
      </c>
      <c r="G42" s="2">
        <f>Sheet3!G43/Sheet3!K43</f>
        <v>9.1729323308270674E-2</v>
      </c>
      <c r="H42" s="2">
        <f>Sheet3!H43/Sheet3!K43</f>
        <v>4.5112781954887216E-2</v>
      </c>
      <c r="I42" s="2">
        <f>Sheet3!I43/Sheet3!K43</f>
        <v>1.9924812030075189E-2</v>
      </c>
      <c r="K42" s="11"/>
      <c r="M42" s="7">
        <v>8</v>
      </c>
      <c r="N42" s="2">
        <f>Sheet3!N43/Sheet3!V43</f>
        <v>0</v>
      </c>
      <c r="O42" s="2">
        <f>Sheet3!O43/Sheet3!V43</f>
        <v>9.7994702989027627E-2</v>
      </c>
      <c r="P42" s="13">
        <f>Sheet3!P43/Sheet3!V43</f>
        <v>0.4948921679909194</v>
      </c>
      <c r="Q42" s="2">
        <f>Sheet3!Q43/Sheet3!V43</f>
        <v>0.31971244797578507</v>
      </c>
      <c r="R42" s="2">
        <f>Sheet3!R43/Sheet3!V43</f>
        <v>8.3617101778282257E-2</v>
      </c>
      <c r="S42" s="2">
        <f>Sheet3!S43/Sheet3!V43</f>
        <v>3.7835792659856224E-3</v>
      </c>
      <c r="T42" s="2">
        <f>Sheet3!T43/Sheet3!V43</f>
        <v>0</v>
      </c>
      <c r="V42" s="11"/>
      <c r="X42" s="7">
        <v>8</v>
      </c>
      <c r="Y42" s="2">
        <f>Sheet3!Y43/Sheet3!AG43</f>
        <v>0</v>
      </c>
      <c r="Z42" s="2">
        <f>Sheet3!Z43/Sheet3!AG43</f>
        <v>6.1799922750096561E-2</v>
      </c>
      <c r="AA42" s="13">
        <f>Sheet3!AA43/Sheet3!AG43</f>
        <v>0.54229432213209738</v>
      </c>
      <c r="AB42" s="2">
        <f>Sheet3!AB43/Sheet3!AG43</f>
        <v>0.34492081884897646</v>
      </c>
      <c r="AC42" s="2">
        <f>Sheet3!AC43/Sheet3!AG43</f>
        <v>5.0984936268829661E-2</v>
      </c>
      <c r="AD42" s="2">
        <f>Sheet3!AD43/Sheet3!AG43</f>
        <v>0</v>
      </c>
      <c r="AE42" s="2">
        <f>Sheet3!AE43/Sheet3!AG43</f>
        <v>0</v>
      </c>
      <c r="AH42" s="11"/>
      <c r="AJ42" s="7">
        <v>8</v>
      </c>
      <c r="AK42" s="2">
        <f>Sheet3!AK43/Sheet3!AS43</f>
        <v>0</v>
      </c>
      <c r="AL42" s="2">
        <f>Sheet3!AL43/Sheet3!AS43</f>
        <v>4.7752808988764044E-2</v>
      </c>
      <c r="AM42" s="13">
        <f>Sheet3!AM43/Sheet3!AS43</f>
        <v>0.5810593900481541</v>
      </c>
      <c r="AN42" s="2">
        <f>Sheet3!AN43/Sheet3!AS43</f>
        <v>0.358346709470305</v>
      </c>
      <c r="AO42" s="2">
        <f>Sheet3!AO43/Sheet3!AS43</f>
        <v>1.2841091492776886E-2</v>
      </c>
      <c r="AP42" s="2">
        <f>Sheet3!AP43/Sheet3!AS43</f>
        <v>0</v>
      </c>
      <c r="AQ42" s="2">
        <f>Sheet3!AQ43/Sheet3!AS43</f>
        <v>0</v>
      </c>
      <c r="AS42" s="11"/>
      <c r="AU42" s="7">
        <v>8</v>
      </c>
      <c r="AV42" s="2">
        <f>Sheet3!AV43/Sheet3!BD43</f>
        <v>0</v>
      </c>
      <c r="AW42" s="2">
        <f>Sheet3!AW43/Sheet3!BD43</f>
        <v>2.816309373686423E-2</v>
      </c>
      <c r="AX42" s="13">
        <f>Sheet3!AX43/Sheet3!BD43</f>
        <v>0.63009667927700719</v>
      </c>
      <c r="AY42" s="2">
        <f>Sheet3!AY43/Sheet3!BD43</f>
        <v>0.33711643547709119</v>
      </c>
      <c r="AZ42" s="2">
        <f>Sheet3!AZ43/Sheet3!BD43</f>
        <v>4.6237915090374107E-3</v>
      </c>
      <c r="BA42" s="2">
        <f>Sheet3!BA43/Sheet3!BD43</f>
        <v>0</v>
      </c>
      <c r="BB42" s="2">
        <f>Sheet3!BB43/Sheet3!BD43</f>
        <v>0</v>
      </c>
      <c r="BD42" s="11"/>
      <c r="BF42" s="7">
        <v>8</v>
      </c>
      <c r="BG42" s="2">
        <f>Sheet3!BG43/Sheet3!BN43</f>
        <v>0</v>
      </c>
      <c r="BH42" s="2">
        <f>Sheet3!BH43/Sheet3!BN43</f>
        <v>1.2351124834583149E-2</v>
      </c>
      <c r="BI42" s="13">
        <f>Sheet3!BI43/Sheet3!BN43</f>
        <v>0.68416409351565943</v>
      </c>
      <c r="BJ42" s="2">
        <f>Sheet3!BJ43/Sheet3!BN43</f>
        <v>0.29995588883987651</v>
      </c>
      <c r="BK42" s="2">
        <f>Sheet3!BK43/Sheet3!BN43</f>
        <v>3.5288928098808998E-3</v>
      </c>
      <c r="BL42" s="2">
        <f>Sheet3!BL43/Sheet3!BN43</f>
        <v>0</v>
      </c>
      <c r="BM42" s="2">
        <f>Sheet3!BM43/Sheet3!BN43</f>
        <v>0</v>
      </c>
      <c r="BN42" s="11"/>
      <c r="BP42" s="7">
        <v>8</v>
      </c>
      <c r="BQ42" s="2">
        <f>Sheet3!BQ43/Sheet3!BY43</f>
        <v>0</v>
      </c>
      <c r="BR42" s="2">
        <f>Sheet3!BR43/Sheet3!BY43</f>
        <v>7.4177097821047748E-3</v>
      </c>
      <c r="BS42" s="13">
        <f>Sheet3!BS43/Sheet3!BY43</f>
        <v>0.70839128419100605</v>
      </c>
      <c r="BT42" s="2">
        <f>Sheet3!BT43/Sheet3!BY43</f>
        <v>0.28372739916550765</v>
      </c>
      <c r="BU42" s="2">
        <f>Sheet3!BU43/Sheet3!BY43</f>
        <v>4.6360686138154843E-4</v>
      </c>
      <c r="BV42" s="2">
        <f>Sheet3!BV43/Sheet3!BY43</f>
        <v>0</v>
      </c>
      <c r="BW42" s="2">
        <f>Sheet3!BW43/Sheet3!BY43</f>
        <v>0</v>
      </c>
    </row>
    <row r="43" spans="1:75" s="7" customFormat="1" x14ac:dyDescent="0.25">
      <c r="B43" s="7">
        <v>4</v>
      </c>
      <c r="C43" s="2">
        <f>Sheet3!C44/Sheet3!K44</f>
        <v>0</v>
      </c>
      <c r="D43" s="2">
        <f>Sheet3!D44/Sheet3!K44</f>
        <v>1.9469026548672566E-2</v>
      </c>
      <c r="E43" s="2">
        <f>Sheet3!E44/Sheet3!K44</f>
        <v>6.3716814159292035E-2</v>
      </c>
      <c r="F43" s="13">
        <f>Sheet3!F44/Sheet3!K44</f>
        <v>0.39233038348082594</v>
      </c>
      <c r="G43" s="2">
        <f>Sheet3!G44/Sheet3!K44</f>
        <v>0.21474926253687315</v>
      </c>
      <c r="H43" s="2">
        <f>Sheet3!H44/Sheet3!K44</f>
        <v>0.12920353982300886</v>
      </c>
      <c r="I43" s="2">
        <f>Sheet3!I44/Sheet3!K44</f>
        <v>0.18053097345132743</v>
      </c>
      <c r="K43" s="11"/>
      <c r="M43" s="7">
        <v>4</v>
      </c>
      <c r="N43" s="2">
        <f>Sheet3!N44/Sheet3!V44</f>
        <v>0</v>
      </c>
      <c r="O43" s="2">
        <f>Sheet3!O44/Sheet3!V44</f>
        <v>2.3564064801178203E-2</v>
      </c>
      <c r="P43" s="2">
        <f>Sheet3!P44/Sheet3!V44</f>
        <v>5.5081001472754049E-2</v>
      </c>
      <c r="Q43" s="13">
        <f>Sheet3!Q44/Sheet3!V44</f>
        <v>0.45449189985272459</v>
      </c>
      <c r="R43" s="2">
        <f>Sheet3!R44/Sheet3!V44</f>
        <v>0.2300441826215022</v>
      </c>
      <c r="S43" s="2">
        <f>Sheet3!S44/Sheet3!V44</f>
        <v>0.13136966126656849</v>
      </c>
      <c r="T43" s="2">
        <f>Sheet3!T44/Sheet3!V44</f>
        <v>0.10544918998527246</v>
      </c>
      <c r="V43" s="11"/>
      <c r="X43" s="7">
        <v>4</v>
      </c>
      <c r="Y43" s="2">
        <f>Sheet3!Y44/Sheet3!AG44</f>
        <v>0</v>
      </c>
      <c r="Z43" s="2">
        <f>Sheet3!Z44/Sheet3!AG44</f>
        <v>2.809965237543453E-2</v>
      </c>
      <c r="AA43" s="2">
        <f>Sheet3!AA44/Sheet3!AG44</f>
        <v>0.11239860950173812</v>
      </c>
      <c r="AB43" s="13">
        <f>Sheet3!AB44/Sheet3!AG44</f>
        <v>0.49130938586326767</v>
      </c>
      <c r="AC43" s="2">
        <f>Sheet3!AC44/Sheet3!AG44</f>
        <v>0.20973348783314022</v>
      </c>
      <c r="AD43" s="2">
        <f>Sheet3!AD44/Sheet3!AG44</f>
        <v>0.11152954808806489</v>
      </c>
      <c r="AE43" s="2">
        <f>Sheet3!AE44/Sheet3!AG44</f>
        <v>4.6929316338354579E-2</v>
      </c>
      <c r="AH43" s="11"/>
      <c r="AJ43" s="7">
        <v>4</v>
      </c>
      <c r="AK43" s="2">
        <f>Sheet3!AK44/Sheet3!AS44</f>
        <v>0</v>
      </c>
      <c r="AL43" s="2">
        <f>Sheet3!AL44/Sheet3!AS44</f>
        <v>2.6785714285714286E-3</v>
      </c>
      <c r="AM43" s="2">
        <f>Sheet3!AM44/Sheet3!AS44</f>
        <v>0.1386904761904762</v>
      </c>
      <c r="AN43" s="13">
        <f>Sheet3!AN44/Sheet3!AS44</f>
        <v>0.54136904761904758</v>
      </c>
      <c r="AO43" s="2">
        <f>Sheet3!AO44/Sheet3!AS44</f>
        <v>0.21964285714285714</v>
      </c>
      <c r="AP43" s="2">
        <f>Sheet3!AP44/Sheet3!AS44</f>
        <v>8.3630952380952375E-2</v>
      </c>
      <c r="AQ43" s="2">
        <f>Sheet3!AQ44/Sheet3!AS44</f>
        <v>1.3988095238095239E-2</v>
      </c>
      <c r="AS43" s="11"/>
      <c r="AU43" s="7">
        <v>4</v>
      </c>
      <c r="AV43" s="2">
        <f>Sheet3!AV44/Sheet3!BD44</f>
        <v>0</v>
      </c>
      <c r="AW43" s="2">
        <f>Sheet3!AW44/Sheet3!BD44</f>
        <v>0</v>
      </c>
      <c r="AX43" s="2">
        <f>Sheet3!AX44/Sheet3!BD44</f>
        <v>0.104375</v>
      </c>
      <c r="AY43" s="13">
        <f>Sheet3!AY44/Sheet3!BD44</f>
        <v>0.59750000000000003</v>
      </c>
      <c r="AZ43" s="2">
        <f>Sheet3!AZ44/Sheet3!BD44</f>
        <v>0.28187499999999999</v>
      </c>
      <c r="BA43" s="2">
        <f>Sheet3!BA44/Sheet3!BD44</f>
        <v>1.53125E-2</v>
      </c>
      <c r="BB43" s="2">
        <f>Sheet3!BB44/Sheet3!BD44</f>
        <v>9.3749999999999997E-4</v>
      </c>
      <c r="BD43" s="11"/>
      <c r="BF43" s="7">
        <v>4</v>
      </c>
      <c r="BG43" s="2">
        <f>Sheet3!BG44/Sheet3!BN44</f>
        <v>0</v>
      </c>
      <c r="BH43" s="2">
        <f>Sheet3!BH44/Sheet3!BN44</f>
        <v>0</v>
      </c>
      <c r="BI43" s="2">
        <f>Sheet3!BI44/Sheet3!BN44</f>
        <v>5.0328947368421049E-2</v>
      </c>
      <c r="BJ43" s="13">
        <f>Sheet3!BJ44/Sheet3!BN44</f>
        <v>0.69901315789473684</v>
      </c>
      <c r="BK43" s="2">
        <f>Sheet3!BK44/Sheet3!BN44</f>
        <v>0.25065789473684208</v>
      </c>
      <c r="BL43" s="2">
        <f>Sheet3!BL44/Sheet3!BN44</f>
        <v>0</v>
      </c>
      <c r="BM43" s="2">
        <f>Sheet3!BM44/Sheet3!BN44</f>
        <v>0</v>
      </c>
      <c r="BN43" s="11"/>
      <c r="BP43" s="7">
        <v>4</v>
      </c>
      <c r="BQ43" s="2">
        <f>Sheet3!BQ44/Sheet3!BY44</f>
        <v>0</v>
      </c>
      <c r="BR43" s="2">
        <f>Sheet3!BR44/Sheet3!BY44</f>
        <v>0</v>
      </c>
      <c r="BS43" s="2">
        <f>Sheet3!BS44/Sheet3!BY44</f>
        <v>1.5625E-2</v>
      </c>
      <c r="BT43" s="13">
        <f>Sheet3!BT44/Sheet3!BY44</f>
        <v>0.77256944444444442</v>
      </c>
      <c r="BU43" s="2">
        <f>Sheet3!BU44/Sheet3!BY44</f>
        <v>0.21180555555555555</v>
      </c>
      <c r="BV43" s="2">
        <f>Sheet3!BV44/Sheet3!BY44</f>
        <v>0</v>
      </c>
      <c r="BW43" s="2">
        <f>Sheet3!BW44/Sheet3!BY44</f>
        <v>0</v>
      </c>
    </row>
    <row r="44" spans="1:75" s="7" customFormat="1" x14ac:dyDescent="0.25">
      <c r="B44" s="7">
        <v>3</v>
      </c>
      <c r="C44" s="2">
        <f>Sheet3!C45/Sheet3!K45</f>
        <v>3.1645569620253164E-3</v>
      </c>
      <c r="D44" s="2">
        <f>Sheet3!D45/Sheet3!K45</f>
        <v>5.9774964838255973E-3</v>
      </c>
      <c r="E44" s="2">
        <f>Sheet3!E45/Sheet3!K45</f>
        <v>5.9774964838255973E-3</v>
      </c>
      <c r="F44" s="2">
        <f>Sheet3!F45/Sheet3!K45</f>
        <v>0.19725738396624473</v>
      </c>
      <c r="G44" s="13">
        <f>Sheet3!G45/Sheet3!K45</f>
        <v>0.29465541490857944</v>
      </c>
      <c r="H44" s="2">
        <f>Sheet3!H45/Sheet3!K45</f>
        <v>0.30168776371308015</v>
      </c>
      <c r="I44" s="2">
        <f>Sheet3!I45/Sheet3!K45</f>
        <v>0.19127988748241911</v>
      </c>
      <c r="K44" s="11"/>
      <c r="M44" s="7">
        <v>3</v>
      </c>
      <c r="N44" s="2">
        <f>Sheet3!N45/Sheet3!V45</f>
        <v>0</v>
      </c>
      <c r="O44" s="2">
        <f>Sheet3!O45/Sheet3!V45</f>
        <v>0</v>
      </c>
      <c r="P44" s="2">
        <f>Sheet3!P45/Sheet3!V45</f>
        <v>0</v>
      </c>
      <c r="Q44" s="2">
        <f>Sheet3!Q45/Sheet3!V45</f>
        <v>0.10387260224393775</v>
      </c>
      <c r="R44" s="13">
        <f>Sheet3!R45/Sheet3!V45</f>
        <v>0.40969960188201232</v>
      </c>
      <c r="S44" s="2">
        <f>Sheet3!S45/Sheet3!V45</f>
        <v>0.4201954397394137</v>
      </c>
      <c r="T44" s="2">
        <f>Sheet3!T45/Sheet3!V45</f>
        <v>6.6232356134636267E-2</v>
      </c>
      <c r="V44" s="11"/>
      <c r="X44" s="7">
        <v>3</v>
      </c>
      <c r="Y44" s="2">
        <f>Sheet3!Y45/Sheet3!AG45</f>
        <v>0</v>
      </c>
      <c r="Z44" s="2">
        <f>Sheet3!Z45/Sheet3!AG45</f>
        <v>0</v>
      </c>
      <c r="AA44" s="2">
        <f>Sheet3!AA45/Sheet3!AG45</f>
        <v>0</v>
      </c>
      <c r="AB44" s="2">
        <f>Sheet3!AB45/Sheet3!AG45</f>
        <v>5.2532123960695391E-2</v>
      </c>
      <c r="AC44" s="13">
        <f>Sheet3!AC45/Sheet3!AG45</f>
        <v>0.44520030234315949</v>
      </c>
      <c r="AD44" s="2">
        <f>Sheet3!AD45/Sheet3!AG45</f>
        <v>0.49206349206349204</v>
      </c>
      <c r="AE44" s="2">
        <f>Sheet3!AE45/Sheet3!AG45</f>
        <v>1.020408163265306E-2</v>
      </c>
      <c r="AH44" s="11"/>
      <c r="AJ44" s="7">
        <v>3</v>
      </c>
      <c r="AK44" s="2">
        <f>Sheet3!AK45/Sheet3!AS45</f>
        <v>0</v>
      </c>
      <c r="AL44" s="2">
        <f>Sheet3!AL45/Sheet3!AS45</f>
        <v>0</v>
      </c>
      <c r="AM44" s="2">
        <f>Sheet3!AM45/Sheet3!AS45</f>
        <v>0</v>
      </c>
      <c r="AN44" s="2">
        <f>Sheet3!AN45/Sheet3!AS45</f>
        <v>3.6025336500395883E-2</v>
      </c>
      <c r="AO44" s="13">
        <f>Sheet3!AO45/Sheet3!AS45</f>
        <v>0.45249406175771972</v>
      </c>
      <c r="AP44" s="2">
        <f>Sheet3!AP45/Sheet3!AS45</f>
        <v>0.5106888361045131</v>
      </c>
      <c r="AQ44" s="2">
        <f>Sheet3!AQ45/Sheet3!AS45</f>
        <v>7.9176563737133805E-4</v>
      </c>
      <c r="AS44" s="11"/>
      <c r="AU44" s="7">
        <v>3</v>
      </c>
      <c r="AV44" s="2">
        <f>Sheet3!AV45/Sheet3!BD45</f>
        <v>0</v>
      </c>
      <c r="AW44" s="2">
        <f>Sheet3!AW45/Sheet3!BD45</f>
        <v>0</v>
      </c>
      <c r="AX44" s="2">
        <f>Sheet3!AX45/Sheet3!BD45</f>
        <v>0</v>
      </c>
      <c r="AY44" s="2">
        <f>Sheet3!AY45/Sheet3!BD45</f>
        <v>2.7015793848711556E-2</v>
      </c>
      <c r="AZ44" s="13">
        <f>Sheet3!AZ45/Sheet3!BD45</f>
        <v>0.45511221945137159</v>
      </c>
      <c r="BA44" s="2">
        <f>Sheet3!BA45/Sheet3!BD45</f>
        <v>0.51787198669991685</v>
      </c>
      <c r="BB44" s="2">
        <f>Sheet3!BB45/Sheet3!BD45</f>
        <v>0</v>
      </c>
      <c r="BD44" s="11"/>
      <c r="BF44" s="7">
        <v>3</v>
      </c>
      <c r="BG44" s="2">
        <f>Sheet3!BG45/Sheet3!BN45</f>
        <v>0</v>
      </c>
      <c r="BH44" s="2">
        <f>Sheet3!BH45/Sheet3!BN45</f>
        <v>0</v>
      </c>
      <c r="BI44" s="2">
        <f>Sheet3!BI45/Sheet3!BN45</f>
        <v>0</v>
      </c>
      <c r="BJ44" s="2">
        <f>Sheet3!BJ45/Sheet3!BN45</f>
        <v>2.4496937882764653E-2</v>
      </c>
      <c r="BK44" s="13">
        <f>Sheet3!BK45/Sheet3!BN45</f>
        <v>0.44531933508311461</v>
      </c>
      <c r="BL44" s="2">
        <f>Sheet3!BL45/Sheet3!BN45</f>
        <v>0.53018372703412076</v>
      </c>
      <c r="BM44" s="2">
        <f>Sheet3!BM45/Sheet3!BN45</f>
        <v>0</v>
      </c>
      <c r="BN44" s="11"/>
      <c r="BP44" s="7">
        <v>3</v>
      </c>
      <c r="BQ44" s="2">
        <f>Sheet3!BQ45/Sheet3!BY45</f>
        <v>0</v>
      </c>
      <c r="BR44" s="2">
        <f>Sheet3!BR45/Sheet3!BY45</f>
        <v>0</v>
      </c>
      <c r="BS44" s="2">
        <f>Sheet3!BS45/Sheet3!BY45</f>
        <v>0</v>
      </c>
      <c r="BT44" s="2">
        <f>Sheet3!BT45/Sheet3!BY45</f>
        <v>1.7082179132040628E-2</v>
      </c>
      <c r="BU44" s="13">
        <f>Sheet3!BU45/Sheet3!BY45</f>
        <v>0.43721144967682363</v>
      </c>
      <c r="BV44" s="2">
        <f>Sheet3!BV45/Sheet3!BY45</f>
        <v>0.54570637119113574</v>
      </c>
      <c r="BW44" s="2">
        <f>Sheet3!BW45/Sheet3!BY45</f>
        <v>0</v>
      </c>
    </row>
    <row r="45" spans="1:75" s="7" customFormat="1" x14ac:dyDescent="0.25">
      <c r="B45" s="7">
        <v>2</v>
      </c>
      <c r="C45" s="2">
        <f>Sheet3!C46/Sheet3!K46</f>
        <v>4.1739130434782605E-3</v>
      </c>
      <c r="D45" s="2">
        <f>Sheet3!D46/Sheet3!K46</f>
        <v>0</v>
      </c>
      <c r="E45" s="2">
        <f>Sheet3!E46/Sheet3!K46</f>
        <v>0</v>
      </c>
      <c r="F45" s="2">
        <f>Sheet3!F46/Sheet3!K46</f>
        <v>6.330434782608696E-2</v>
      </c>
      <c r="G45" s="2">
        <f>Sheet3!G46/Sheet3!K46</f>
        <v>0.18504347826086956</v>
      </c>
      <c r="H45" s="13">
        <f>Sheet3!H46/Sheet3!K46</f>
        <v>0.38539130434782609</v>
      </c>
      <c r="I45" s="2">
        <f>Sheet3!I46/Sheet3!K46</f>
        <v>0.36208695652173911</v>
      </c>
      <c r="K45" s="11"/>
      <c r="M45" s="7">
        <v>2</v>
      </c>
      <c r="N45" s="2">
        <f>Sheet3!N46/Sheet3!V46</f>
        <v>0</v>
      </c>
      <c r="O45" s="2">
        <f>Sheet3!O46/Sheet3!V46</f>
        <v>0</v>
      </c>
      <c r="P45" s="2">
        <f>Sheet3!P46/Sheet3!V46</f>
        <v>0</v>
      </c>
      <c r="Q45" s="2">
        <f>Sheet3!Q46/Sheet3!V46</f>
        <v>1.2292118582791034E-2</v>
      </c>
      <c r="R45" s="2">
        <f>Sheet3!R46/Sheet3!V46</f>
        <v>0.13593637020968907</v>
      </c>
      <c r="S45" s="13">
        <f>Sheet3!S46/Sheet3!V46</f>
        <v>0.57881417208966013</v>
      </c>
      <c r="T45" s="2">
        <f>Sheet3!T46/Sheet3!V46</f>
        <v>0.27295733911785974</v>
      </c>
      <c r="V45" s="11"/>
      <c r="X45" s="7">
        <v>2</v>
      </c>
      <c r="Y45" s="2">
        <f>Sheet3!Y46/Sheet3!AG46</f>
        <v>0</v>
      </c>
      <c r="Z45" s="2">
        <f>Sheet3!Z46/Sheet3!AG46</f>
        <v>0</v>
      </c>
      <c r="AA45" s="2">
        <f>Sheet3!AA46/Sheet3!AG46</f>
        <v>0</v>
      </c>
      <c r="AB45" s="2">
        <f>Sheet3!AB46/Sheet3!AG46</f>
        <v>0</v>
      </c>
      <c r="AC45" s="2">
        <f>Sheet3!AC46/Sheet3!AG46</f>
        <v>8.7301587301587297E-2</v>
      </c>
      <c r="AD45" s="13">
        <f>Sheet3!AD46/Sheet3!AG46</f>
        <v>0.73507180650037796</v>
      </c>
      <c r="AE45" s="2">
        <f>Sheet3!AE46/Sheet3!AG46</f>
        <v>0.17762660619803478</v>
      </c>
      <c r="AH45" s="11"/>
      <c r="AJ45" s="7">
        <v>2</v>
      </c>
      <c r="AK45" s="2">
        <f>Sheet3!AK46/Sheet3!AS46</f>
        <v>0</v>
      </c>
      <c r="AL45" s="2">
        <f>Sheet3!AL46/Sheet3!AS46</f>
        <v>0</v>
      </c>
      <c r="AM45" s="2">
        <f>Sheet3!AM46/Sheet3!AS46</f>
        <v>0</v>
      </c>
      <c r="AN45" s="2">
        <f>Sheet3!AN46/Sheet3!AS46</f>
        <v>0</v>
      </c>
      <c r="AO45" s="2">
        <f>Sheet3!AO46/Sheet3!AS46</f>
        <v>3.0482977038796516E-2</v>
      </c>
      <c r="AP45" s="13">
        <f>Sheet3!AP46/Sheet3!AS46</f>
        <v>0.85787806809184486</v>
      </c>
      <c r="AQ45" s="2">
        <f>Sheet3!AQ46/Sheet3!AS46</f>
        <v>0.11163895486935867</v>
      </c>
      <c r="AS45" s="11"/>
      <c r="AU45" s="7">
        <v>2</v>
      </c>
      <c r="AV45" s="2">
        <f>Sheet3!AV46/Sheet3!BD46</f>
        <v>0</v>
      </c>
      <c r="AW45" s="2">
        <f>Sheet3!AW46/Sheet3!BD46</f>
        <v>0</v>
      </c>
      <c r="AX45" s="2">
        <f>Sheet3!AX46/Sheet3!BD46</f>
        <v>0</v>
      </c>
      <c r="AY45" s="2">
        <f>Sheet3!AY46/Sheet3!BD46</f>
        <v>0</v>
      </c>
      <c r="AZ45" s="2">
        <f>Sheet3!AZ46/Sheet3!BD46</f>
        <v>1.4546965918536992E-2</v>
      </c>
      <c r="BA45" s="13">
        <f>Sheet3!BA46/Sheet3!BD46</f>
        <v>0.9077306733167082</v>
      </c>
      <c r="BB45" s="2">
        <f>Sheet3!BB46/Sheet3!BD46</f>
        <v>7.7722360764754778E-2</v>
      </c>
      <c r="BD45" s="11"/>
      <c r="BF45" s="7">
        <v>2</v>
      </c>
      <c r="BG45" s="2">
        <f>Sheet3!BG46/Sheet3!BN46</f>
        <v>0</v>
      </c>
      <c r="BH45" s="2">
        <f>Sheet3!BH46/Sheet3!BN46</f>
        <v>0</v>
      </c>
      <c r="BI45" s="2">
        <f>Sheet3!BI46/Sheet3!BN46</f>
        <v>0</v>
      </c>
      <c r="BJ45" s="2">
        <f>Sheet3!BJ46/Sheet3!BN46</f>
        <v>0</v>
      </c>
      <c r="BK45" s="2">
        <f>Sheet3!BK46/Sheet3!BN46</f>
        <v>8.7489063867016627E-3</v>
      </c>
      <c r="BL45" s="13">
        <f>Sheet3!BL46/Sheet3!BN46</f>
        <v>0.952755905511811</v>
      </c>
      <c r="BM45" s="2">
        <f>Sheet3!BM46/Sheet3!BN46</f>
        <v>3.8495188101487311E-2</v>
      </c>
      <c r="BN45" s="11"/>
      <c r="BP45" s="7">
        <v>2</v>
      </c>
      <c r="BQ45" s="2">
        <f>Sheet3!BQ46/Sheet3!BY46</f>
        <v>0</v>
      </c>
      <c r="BR45" s="2">
        <f>Sheet3!BR46/Sheet3!BY46</f>
        <v>0</v>
      </c>
      <c r="BS45" s="2">
        <f>Sheet3!BS46/Sheet3!BY46</f>
        <v>0</v>
      </c>
      <c r="BT45" s="2">
        <f>Sheet3!BT46/Sheet3!BY46</f>
        <v>0</v>
      </c>
      <c r="BU45" s="2">
        <f>Sheet3!BU46/Sheet3!BY46</f>
        <v>5.0784856879039705E-3</v>
      </c>
      <c r="BV45" s="13">
        <f>Sheet3!BV46/Sheet3!BY46</f>
        <v>0.96583564173591874</v>
      </c>
      <c r="BW45" s="2">
        <f>Sheet3!BW46/Sheet3!BY46</f>
        <v>2.9085872576177285E-2</v>
      </c>
    </row>
    <row r="46" spans="1:75" s="7" customFormat="1" x14ac:dyDescent="0.25">
      <c r="B46" s="7">
        <v>1</v>
      </c>
      <c r="C46" s="2">
        <f>Sheet3!C47/Sheet3!K47</f>
        <v>0</v>
      </c>
      <c r="D46" s="2">
        <f>Sheet3!D47/Sheet3!K47</f>
        <v>0</v>
      </c>
      <c r="E46" s="2">
        <f>Sheet3!E47/Sheet3!K47</f>
        <v>0</v>
      </c>
      <c r="F46" s="2">
        <f>Sheet3!F47/Sheet3!K47</f>
        <v>2.2530329289428077E-2</v>
      </c>
      <c r="G46" s="2">
        <f>Sheet3!G47/Sheet3!K47</f>
        <v>3.847487001733102E-2</v>
      </c>
      <c r="H46" s="2">
        <f>Sheet3!H47/Sheet3!K47</f>
        <v>0.27764298093587519</v>
      </c>
      <c r="I46" s="13">
        <f>Sheet3!I47/Sheet3!K47</f>
        <v>0.66135181975736568</v>
      </c>
      <c r="K46" s="11"/>
      <c r="M46" s="7">
        <v>1</v>
      </c>
      <c r="N46" s="2">
        <f>Sheet3!N47/Sheet3!V47</f>
        <v>0</v>
      </c>
      <c r="O46" s="2">
        <f>Sheet3!O47/Sheet3!V47</f>
        <v>0</v>
      </c>
      <c r="P46" s="2">
        <f>Sheet3!P47/Sheet3!V47</f>
        <v>0</v>
      </c>
      <c r="Q46" s="2">
        <f>Sheet3!Q47/Sheet3!V47</f>
        <v>0</v>
      </c>
      <c r="R46" s="2">
        <f>Sheet3!R47/Sheet3!V47</f>
        <v>2.1691973969631236E-2</v>
      </c>
      <c r="S46" s="2">
        <f>Sheet3!S47/Sheet3!V47</f>
        <v>0.20860448300795373</v>
      </c>
      <c r="T46" s="13">
        <f>Sheet3!T47/Sheet3!V47</f>
        <v>0.76970354302241506</v>
      </c>
      <c r="V46" s="11"/>
      <c r="X46" s="7">
        <v>1</v>
      </c>
      <c r="Y46" s="2">
        <f>Sheet3!Y47/Sheet3!AG47</f>
        <v>0</v>
      </c>
      <c r="Z46" s="2">
        <f>Sheet3!Z47/Sheet3!AG47</f>
        <v>0</v>
      </c>
      <c r="AA46" s="2">
        <f>Sheet3!AA47/Sheet3!AG47</f>
        <v>0</v>
      </c>
      <c r="AB46" s="2">
        <f>Sheet3!AB47/Sheet3!AG47</f>
        <v>0</v>
      </c>
      <c r="AC46" s="2">
        <f>Sheet3!AC47/Sheet3!AG47</f>
        <v>0</v>
      </c>
      <c r="AD46" s="2">
        <f>Sheet3!AD47/Sheet3!AG47</f>
        <v>0.18631897203325776</v>
      </c>
      <c r="AE46" s="13">
        <f>Sheet3!AE47/Sheet3!AG47</f>
        <v>0.81368102796674224</v>
      </c>
      <c r="AH46" s="11"/>
      <c r="AJ46" s="7">
        <v>1</v>
      </c>
      <c r="AK46" s="2">
        <f>Sheet3!AK47/Sheet3!AS47</f>
        <v>0</v>
      </c>
      <c r="AL46" s="2">
        <f>Sheet3!AL47/Sheet3!AS47</f>
        <v>0</v>
      </c>
      <c r="AM46" s="2">
        <f>Sheet3!AM47/Sheet3!AS47</f>
        <v>0</v>
      </c>
      <c r="AN46" s="2">
        <f>Sheet3!AN47/Sheet3!AS47</f>
        <v>0</v>
      </c>
      <c r="AO46" s="2">
        <f>Sheet3!AO47/Sheet3!AS47</f>
        <v>0</v>
      </c>
      <c r="AP46" s="2">
        <f>Sheet3!AP47/Sheet3!AS47</f>
        <v>0.15122723673792557</v>
      </c>
      <c r="AQ46" s="13">
        <f>Sheet3!AQ47/Sheet3!AS47</f>
        <v>0.8487727632620744</v>
      </c>
      <c r="AS46" s="11"/>
      <c r="AU46" s="7">
        <v>1</v>
      </c>
      <c r="AV46" s="2">
        <f>Sheet3!AV47/Sheet3!BD47</f>
        <v>0</v>
      </c>
      <c r="AW46" s="2">
        <f>Sheet3!AW47/Sheet3!BD47</f>
        <v>0</v>
      </c>
      <c r="AX46" s="2">
        <f>Sheet3!AX47/Sheet3!BD47</f>
        <v>0</v>
      </c>
      <c r="AY46" s="2">
        <f>Sheet3!AY47/Sheet3!BD47</f>
        <v>0</v>
      </c>
      <c r="AZ46" s="2">
        <f>Sheet3!AZ47/Sheet3!BD47</f>
        <v>0</v>
      </c>
      <c r="BA46" s="2">
        <f>Sheet3!BA47/Sheet3!BD47</f>
        <v>0.12053200332502079</v>
      </c>
      <c r="BB46" s="13">
        <f>Sheet3!BB47/Sheet3!BD47</f>
        <v>0.87946799667497921</v>
      </c>
      <c r="BD46" s="11"/>
      <c r="BF46" s="7">
        <v>1</v>
      </c>
      <c r="BG46" s="2">
        <f>Sheet3!BG47/Sheet3!BN47</f>
        <v>0</v>
      </c>
      <c r="BH46" s="2">
        <f>Sheet3!BH47/Sheet3!BN47</f>
        <v>0</v>
      </c>
      <c r="BI46" s="2">
        <f>Sheet3!BI47/Sheet3!BN47</f>
        <v>0</v>
      </c>
      <c r="BJ46" s="2">
        <f>Sheet3!BJ47/Sheet3!BN47</f>
        <v>0</v>
      </c>
      <c r="BK46" s="2">
        <f>Sheet3!BK47/Sheet3!BN47</f>
        <v>0</v>
      </c>
      <c r="BL46" s="2">
        <f>Sheet3!BL47/Sheet3!BN47</f>
        <v>0.10323709536307961</v>
      </c>
      <c r="BM46" s="13">
        <f>Sheet3!BM47/Sheet3!BN47</f>
        <v>0.89676290463692043</v>
      </c>
      <c r="BN46" s="11"/>
      <c r="BP46" s="7">
        <v>1</v>
      </c>
      <c r="BQ46" s="2">
        <f>Sheet3!BQ47/Sheet3!BY47</f>
        <v>0</v>
      </c>
      <c r="BR46" s="2">
        <f>Sheet3!BR47/Sheet3!BY47</f>
        <v>0</v>
      </c>
      <c r="BS46" s="2">
        <f>Sheet3!BS47/Sheet3!BY47</f>
        <v>0</v>
      </c>
      <c r="BT46" s="2">
        <f>Sheet3!BT47/Sheet3!BY47</f>
        <v>0</v>
      </c>
      <c r="BU46" s="2">
        <f>Sheet3!BU47/Sheet3!BY47</f>
        <v>0</v>
      </c>
      <c r="BV46" s="2">
        <f>Sheet3!BV47/Sheet3!BY47</f>
        <v>8.6334256694367492E-2</v>
      </c>
      <c r="BW46" s="13">
        <f>Sheet3!BW47/Sheet3!BY47</f>
        <v>0.91366574330563255</v>
      </c>
    </row>
    <row r="48" spans="1:75" x14ac:dyDescent="0.25">
      <c r="B48" t="s">
        <v>3</v>
      </c>
      <c r="C48" s="4">
        <f xml:space="preserve"> SUM(C40,D41,E42,F43,G44,H45,I46)/7</f>
        <v>0.48094967653305609</v>
      </c>
      <c r="M48" t="s">
        <v>3</v>
      </c>
      <c r="N48" s="4">
        <f xml:space="preserve"> SUM(N40,O41,P42,Q43,R44,S45,T46)/7</f>
        <v>0.55876201592823682</v>
      </c>
      <c r="X48" t="s">
        <v>3</v>
      </c>
      <c r="Y48" s="4">
        <f xml:space="preserve"> SUM(Y40,Z41,AA42,AB43,AC44,AD45,AE46)/7</f>
        <v>0.61181375539053884</v>
      </c>
      <c r="AJ48" t="s">
        <v>3</v>
      </c>
      <c r="AK48" s="4">
        <f xml:space="preserve"> SUM(AK40,AL41,AM42,AN43,AO44,AP45,AQ46)/7</f>
        <v>0.6575587180231911</v>
      </c>
      <c r="AU48" t="s">
        <v>3</v>
      </c>
      <c r="AV48" s="4">
        <f xml:space="preserve"> SUM(AV40,AW41,AX42,AY43,AZ44,BA45,BB46)/7</f>
        <v>0.69410236952307436</v>
      </c>
      <c r="BF48" t="s">
        <v>3</v>
      </c>
      <c r="BG48" s="4">
        <f xml:space="preserve"> SUM(BG40,BH41,BI42,BJ43,BK44,BL45,BM46)/7</f>
        <v>0.72893954287871632</v>
      </c>
      <c r="BP48" t="s">
        <v>3</v>
      </c>
      <c r="BQ48" s="4">
        <f xml:space="preserve"> SUM(BQ40,BR41,BS42,BT43,BU44,BV45,BW46)/7</f>
        <v>0.74774966248969987</v>
      </c>
    </row>
    <row r="49" spans="2:75" x14ac:dyDescent="0.25">
      <c r="B49" t="s">
        <v>4</v>
      </c>
      <c r="C49" s="4">
        <f>SUM(E43:G43,C40,C41:E41,D42:F42,F44:H44,G45:I45,H46:I46)/7</f>
        <v>0.82522770961486624</v>
      </c>
      <c r="I49" s="4"/>
      <c r="M49" t="s">
        <v>4</v>
      </c>
      <c r="N49" s="4">
        <f>SUM(P43:R43,N40,N41:P41,O42:Q42,Q44:S44,R45:T45,S46:T46)/7</f>
        <v>0.89005290886214294</v>
      </c>
      <c r="X49" t="s">
        <v>4</v>
      </c>
      <c r="Y49" s="4">
        <f>SUM(AA43:AC43,Y40,Y41:AA41,Z42:AB42,AB44:AD44,AC45:AE45,AD46:AE46)/7</f>
        <v>0.92784170117496989</v>
      </c>
      <c r="AJ49" t="s">
        <v>4</v>
      </c>
      <c r="AK49" s="4">
        <f>SUM(AM43:AO43,AK40,AK41:AM41,AL42:AN42,AN44:AP44,AO45:AQ45,AP46:AQ46)/7</f>
        <v>0.95723731249424249</v>
      </c>
      <c r="AU49" t="s">
        <v>4</v>
      </c>
      <c r="AV49" s="4">
        <f>SUM(AX43:AZ43,AV40,AV41:AX41,AW42:AY42,AY44:BA44,AZ45:BB45,BA46:BB46)/7</f>
        <v>0.98155027044272625</v>
      </c>
      <c r="BF49" t="s">
        <v>4</v>
      </c>
      <c r="BG49" s="4">
        <f>SUM(BI43:BK43,BG40,BG41:BI41,BH42:BJ42,BJ44:BL44,BK45:BM45,BL46:BM46)/7</f>
        <v>0.99147582233041809</v>
      </c>
      <c r="BP49" t="s">
        <v>4</v>
      </c>
      <c r="BQ49" s="4">
        <f>SUM(BS43:BU43,BQ40,BQ41:BS41,BR42:BT42,BT44:BV44,BU45:BW45,BV46:BW46)/7</f>
        <v>0.99722213023673389</v>
      </c>
    </row>
    <row r="50" spans="2:75" x14ac:dyDescent="0.25">
      <c r="B50" t="s">
        <v>5</v>
      </c>
      <c r="C50" s="4">
        <f>SUM(C40:E40,C41:F41,C42:G42,D43:H43,E44:I44,F45:I45,G46:I46)/7</f>
        <v>0.95103725986373711</v>
      </c>
      <c r="I50" s="4"/>
      <c r="M50" t="s">
        <v>5</v>
      </c>
      <c r="N50" s="4">
        <f>SUM(N40:P40,N41:Q41,N42:R42,O43:S43,P44:T44,Q45:T45,R46:T46)/7</f>
        <v>0.98227316546928189</v>
      </c>
      <c r="X50" t="s">
        <v>5</v>
      </c>
      <c r="Y50" s="4">
        <f>SUM(Y40:AA40,Y41:AB41,Y42:AC42,Z43:AD43,AA44:AE44,AB45:AE45,AC46:AE46)/7</f>
        <v>0.99318758684343855</v>
      </c>
      <c r="AJ50" t="s">
        <v>5</v>
      </c>
      <c r="AK50" s="4">
        <f>SUM(AK40:AM40,AK41:AN41,AK42:AO42,AL43:AP43,AM44:AQ44,AN45:AQ45,AO46:AQ46)/7</f>
        <v>0.99800170068027205</v>
      </c>
      <c r="AU50" t="s">
        <v>5</v>
      </c>
      <c r="AV50" s="4">
        <f>SUM(AV40:AX40,AV41:AY41,AV42:AZ42,AW43:BA43,AX44:BB44,AY45:BB45,AZ46:BB46)/7</f>
        <v>0.99986607142857142</v>
      </c>
      <c r="BF50" t="s">
        <v>5</v>
      </c>
      <c r="BG50" s="4">
        <f>SUM(BG40:BI40,BG41:BJ41,BG42:BK42,BH43:BL43,BI44:BM44,BJ45:BM45,BK46:BM46)/7</f>
        <v>1</v>
      </c>
      <c r="BP50" t="s">
        <v>5</v>
      </c>
      <c r="BQ50" s="4">
        <f>SUM(BQ40:BS40,BQ41:BT41,BQ42:BU42,BR43:BV43,BS44:BW44,BT45:BW45,BU46:BW46)/7</f>
        <v>1</v>
      </c>
    </row>
    <row r="51" spans="2:75" x14ac:dyDescent="0.25">
      <c r="B51" t="s">
        <v>25</v>
      </c>
      <c r="C51" s="4">
        <f>SUM(F40:I40,G41:I41,H42:I42,I43,C43,C44:D44,C45:E45,C46:F46)/7</f>
        <v>4.8962740136262652E-2</v>
      </c>
      <c r="I51" s="4"/>
      <c r="M51" t="s">
        <v>25</v>
      </c>
      <c r="N51" s="4">
        <f>SUM(Q40:T40,R41:T41,S42:T42,T43,N43,N44:O44,N45:P45,N46:Q46)/7</f>
        <v>1.7726834530718029E-2</v>
      </c>
      <c r="X51" t="s">
        <v>25</v>
      </c>
      <c r="Y51" s="4">
        <f>SUM(AB40:AE40,AC41:AE41,AD42:AE42,AE43,Y43,Y44:Z44,Y45:AA45,Y46:AB46)/7</f>
        <v>6.8124131565614763E-3</v>
      </c>
      <c r="AJ51" t="s">
        <v>25</v>
      </c>
      <c r="AK51" s="4">
        <f>SUM(AN40:AQ40,AO41:AQ41,AP42:AQ42,AQ43,AK43,AK44:AL44,AK45:AM45,AK46:AN46)/7</f>
        <v>1.9982993197278911E-3</v>
      </c>
      <c r="AU51" t="s">
        <v>25</v>
      </c>
      <c r="AV51" s="4">
        <f>SUM(AY40:BB40,AZ41:BB41,BA42:BB42,BB43,AV43,AV44:AW44,AV45:AX45,AV46:AY46)/7</f>
        <v>1.3392857142857144E-4</v>
      </c>
      <c r="BF51" t="s">
        <v>25</v>
      </c>
      <c r="BG51" s="4">
        <f>SUM(BJ40:BM40,BK41:BM41,BL42:BM42,BM43,BG43,BG44:BH44,BG45:BI45,BG46:BJ46)/7</f>
        <v>0</v>
      </c>
      <c r="BP51" t="s">
        <v>25</v>
      </c>
      <c r="BQ51" s="4">
        <f>SUM(BT40:BW40,BU41:BW41,BV42:BW42,BW43,BQ43,BQ44:BR44,BQ45:BS45,BQ46:BT46)/7</f>
        <v>0</v>
      </c>
    </row>
    <row r="53" spans="2:75" x14ac:dyDescent="0.25">
      <c r="BG53">
        <f>IF(BG39&gt;BG23, IF(BG39&gt;BG7, 2, 1), IF(BG23&gt;BG7, 1.5, 1))</f>
        <v>1</v>
      </c>
      <c r="BQ53">
        <f>IF(BQ39&gt;BQ23, IF(BQ39&gt;BQ7, 2, 1), IF(BQ23&gt;BQ7, 1.5, 1))</f>
        <v>1</v>
      </c>
    </row>
    <row r="54" spans="2:75" x14ac:dyDescent="0.25">
      <c r="C54">
        <f>IF(C40&gt;C24, IF(C40&gt;C8, 2, 1), IF(C24&gt;C8, 1.5, 1))</f>
        <v>1</v>
      </c>
      <c r="N54">
        <f>IF(N40&gt;N24, IF(N40&gt;N8, 2, 1), IF(N24&gt;N8, 1.5, 1))</f>
        <v>1</v>
      </c>
      <c r="Y54">
        <f>IF(Y40&gt;Y24, IF(Y40&gt;Y8, 2, 1), IF(Y24&gt;Y8, 1.5, 1))</f>
        <v>1</v>
      </c>
      <c r="AK54">
        <f>IF(AK40&gt;AK24, IF(AK40&gt;AK8, 2, 1), IF(AK24&gt;AK8, 1.5, 1))</f>
        <v>1</v>
      </c>
      <c r="AV54">
        <f>IF(AV40&gt;AV24, IF(AV40&gt;AV8, 2, 1), IF(AV24&gt;AV8, 1.5, 1))</f>
        <v>1</v>
      </c>
      <c r="BH54">
        <f>IF(BH40&gt;BH24, IF(BH40&gt;BH8, 2, 1), IF(BH24&gt;BH8, 1.5, 1))</f>
        <v>1</v>
      </c>
      <c r="BR54">
        <f>IF(BR40&gt;BR24, IF(BR40&gt;BR8, 2, 1), IF(BR24&gt;BR8, 1.5, 1))</f>
        <v>1</v>
      </c>
    </row>
    <row r="55" spans="2:75" x14ac:dyDescent="0.25">
      <c r="D55">
        <f>IF(D41&gt;D25, IF(D41&gt;D9, 2, 1), IF(D25&gt;D9, 1.5, 1))</f>
        <v>1.5</v>
      </c>
      <c r="O55">
        <f>IF(O41&gt;O25, IF(O41&gt;O9, 2, 1), IF(O25&gt;O9, 1.5, 1))</f>
        <v>1.5</v>
      </c>
      <c r="Z55">
        <f>IF(Z41&gt;Z25, IF(Z41&gt;Z9, 2, 1), IF(Z25&gt;Z9, 1.5, 1))</f>
        <v>1.5</v>
      </c>
      <c r="AL55">
        <f>IF(AL41&gt;AL25, IF(AL41&gt;AL9, 2, 1), IF(AL25&gt;AL9, 1.5, 1))</f>
        <v>1.5</v>
      </c>
      <c r="AW55">
        <f>IF(AW41&gt;AW25, IF(AW41&gt;AW9, 2, 1), IF(AW25&gt;AW9, 1.5, 1))</f>
        <v>1.5</v>
      </c>
      <c r="BI55">
        <f>IF(BI41&gt;BI25, IF(BI41&gt;BI9, 2, 1), IF(BI25&gt;BI9, 1.5, 1))</f>
        <v>2</v>
      </c>
      <c r="BS55">
        <f>IF(BS41&gt;BS25, IF(BS41&gt;BS9, 2, 1), IF(BS25&gt;BS9, 1.5, 1))</f>
        <v>2</v>
      </c>
    </row>
    <row r="56" spans="2:75" x14ac:dyDescent="0.25">
      <c r="E56">
        <f>IF(E42&gt;E26, IF(E42&gt;E10, 2, 1), IF(E26&gt;E10, 1.5, 1))</f>
        <v>2</v>
      </c>
      <c r="P56">
        <f>IF(P42&gt;P26, IF(P42&gt;P10, 2, 1), IF(P26&gt;P10, 1.5, 1))</f>
        <v>2</v>
      </c>
      <c r="AA56">
        <f>IF(AA42&gt;AA26, IF(AA42&gt;AA10, 2, 1), IF(AA26&gt;AA10, 1.5, 1))</f>
        <v>2</v>
      </c>
      <c r="AM56">
        <f>IF(AM42&gt;AM26, IF(AM42&gt;AM10, 2, 1), IF(AM26&gt;AM10, 1.5, 1))</f>
        <v>1</v>
      </c>
      <c r="AX56">
        <f>IF(AX42&gt;AX26, IF(AX42&gt;AX10, 2, 1), IF(AX26&gt;AX10, 1.5, 1))</f>
        <v>1</v>
      </c>
      <c r="BJ56">
        <f>IF(BJ42&gt;BJ26, IF(BJ42&gt;BJ10, 2, 1), IF(BJ26&gt;BJ10, 1.5, 1))</f>
        <v>1.5</v>
      </c>
      <c r="BT56">
        <f>IF(BT42&gt;BT26, IF(BT42&gt;BT10, 2, 1), IF(BT26&gt;BT10, 1.5, 1))</f>
        <v>1.5</v>
      </c>
    </row>
    <row r="57" spans="2:75" x14ac:dyDescent="0.25">
      <c r="F57">
        <f>IF(F43&gt;F27, IF(F43&gt;F11, 2, 1), IF(F27&gt;F11, 1.5, 1))</f>
        <v>2</v>
      </c>
      <c r="Q57">
        <f>IF(Q43&gt;Q27, IF(Q43&gt;Q11, 2, 1), IF(Q27&gt;Q11, 1.5, 1))</f>
        <v>2</v>
      </c>
      <c r="AB57">
        <f>IF(AB43&gt;AB27, IF(AB43&gt;AB11, 2, 1), IF(AB27&gt;AB11, 1.5, 1))</f>
        <v>1.5</v>
      </c>
      <c r="AN57">
        <f>IF(AN43&gt;AN27, IF(AN43&gt;AN11, 2, 1), IF(AN27&gt;AN11, 1.5, 1))</f>
        <v>1.5</v>
      </c>
      <c r="AY57">
        <f>IF(AY43&gt;AY27, IF(AY43&gt;AY11, 2, 1), IF(AY27&gt;AY11, 1.5, 1))</f>
        <v>1.5</v>
      </c>
      <c r="BK57">
        <f>IF(BK43&gt;BK27, IF(BK43&gt;BK11, 2, 1), IF(BK27&gt;BK11, 1.5, 1))</f>
        <v>2</v>
      </c>
      <c r="BU57">
        <f>IF(BU43&gt;BU27, IF(BU43&gt;BU11, 2, 1), IF(BU27&gt;BU11, 1.5, 1))</f>
        <v>2</v>
      </c>
    </row>
    <row r="58" spans="2:75" x14ac:dyDescent="0.25">
      <c r="G58">
        <f>IF(G44&gt;G28, IF(G44&gt;G12, 2, 1), IF(G28&gt;G12, 1.5, 1))</f>
        <v>1.5</v>
      </c>
      <c r="R58">
        <f>IF(R44&gt;R28, IF(R44&gt;R12, 2, 1), IF(R28&gt;R12, 1.5, 1))</f>
        <v>1.5</v>
      </c>
      <c r="AC58">
        <f>IF(AC44&gt;AC28, IF(AC44&gt;AC12, 2, 1), IF(AC28&gt;AC12, 1.5, 1))</f>
        <v>1.5</v>
      </c>
      <c r="AO58">
        <f>IF(AO44&gt;AO28, IF(AO44&gt;AO12, 2, 1), IF(AO28&gt;AO12, 1.5, 1))</f>
        <v>1.5</v>
      </c>
      <c r="AZ58">
        <f>IF(AZ44&gt;AZ28, IF(AZ44&gt;AZ12, 2, 1), IF(AZ28&gt;AZ12, 1.5, 1))</f>
        <v>1.5</v>
      </c>
      <c r="BL58">
        <f>IF(BL44&gt;BL28, IF(BL44&gt;BL12, 2, 1), IF(BL28&gt;BL12, 1.5, 1))</f>
        <v>2</v>
      </c>
      <c r="BV58">
        <f>IF(BV44&gt;BV28, IF(BV44&gt;BV12, 2, 1), IF(BV28&gt;BV12, 1.5, 1))</f>
        <v>2</v>
      </c>
    </row>
    <row r="59" spans="2:75" x14ac:dyDescent="0.25">
      <c r="H59">
        <f>IF(H45&gt;H29, IF(H45&gt;H13, 2, 1), IF(H29&gt;H13, 1.5, 1))</f>
        <v>2</v>
      </c>
      <c r="S59">
        <f>IF(S45&gt;S29, IF(S45&gt;S13, 2, 1), IF(S29&gt;S13, 1.5, 1))</f>
        <v>2</v>
      </c>
      <c r="AD59">
        <f>IF(AD45&gt;AD29, IF(AD45&gt;AD13, 2, 1), IF(AD29&gt;AD13, 1.5, 1))</f>
        <v>2</v>
      </c>
      <c r="AP59">
        <f>IF(AP45&gt;AP29, IF(AP45&gt;AP13, 2, 1), IF(AP29&gt;AP13, 1.5, 1))</f>
        <v>2</v>
      </c>
      <c r="BA59">
        <f>IF(BA45&gt;BA29, IF(BA45&gt;BA13, 2, 1), IF(BA29&gt;BA13, 1.5, 1))</f>
        <v>2</v>
      </c>
      <c r="BM59">
        <f>IF(BM45&gt;BM29, IF(BM45&gt;BM13, 2, 1), IF(BM29&gt;BM13, 1.5, 1))</f>
        <v>1</v>
      </c>
      <c r="BW59">
        <f>IF(BW45&gt;BW29, IF(BW45&gt;BW13, 2, 1), IF(BW29&gt;BW13, 1.5, 1))</f>
        <v>1</v>
      </c>
    </row>
    <row r="60" spans="2:75" x14ac:dyDescent="0.25">
      <c r="I60">
        <f>IF(I46&gt;I30, IF(I46&gt;I14, 2, 1), IF(I30&gt;I14, 1.5, 1))</f>
        <v>2</v>
      </c>
      <c r="T60">
        <f>IF(T46&gt;T30, IF(T46&gt;T14, 2, 1), IF(T30&gt;T14, 1.5, 1))</f>
        <v>2</v>
      </c>
      <c r="AE60">
        <f>IF(AE46&gt;AE30, IF(AE46&gt;AE14, 2, 1), IF(AE30&gt;AE14, 1.5, 1))</f>
        <v>2</v>
      </c>
      <c r="AQ60">
        <f>IF(AQ46&gt;AQ30, IF(AQ46&gt;AQ14, 2, 1), IF(AQ30&gt;AQ14, 1.5, 1))</f>
        <v>2</v>
      </c>
      <c r="BB60">
        <f>IF(BB46&gt;BB30, IF(BB46&gt;BB14, 2, 1), IF(BB30&gt;BB14, 1.5, 1))</f>
        <v>2</v>
      </c>
    </row>
    <row r="65" spans="1:14" x14ac:dyDescent="0.25">
      <c r="A65" s="25">
        <v>7</v>
      </c>
      <c r="B65" s="25">
        <v>7</v>
      </c>
      <c r="C65" s="25">
        <v>7</v>
      </c>
      <c r="H65" s="4">
        <v>6.9987922705314007</v>
      </c>
      <c r="I65" s="4">
        <v>4.4254390376858499</v>
      </c>
      <c r="J65" s="4">
        <v>4.9957370553626772</v>
      </c>
      <c r="K65" s="4">
        <v>4.8967336854950245</v>
      </c>
      <c r="L65" s="4">
        <v>2.0447367803076979</v>
      </c>
      <c r="M65" s="4">
        <v>2.4081770258859447</v>
      </c>
      <c r="N65" s="4">
        <v>5.3444482594194564</v>
      </c>
    </row>
    <row r="66" spans="1:14" x14ac:dyDescent="0.25">
      <c r="A66">
        <f t="shared" ref="A66:A71" si="0">COUNTIF(55:55, 1)</f>
        <v>0</v>
      </c>
      <c r="B66" s="25">
        <f t="shared" ref="B66:B71" si="1">COUNTIF(55:55, 1.5)</f>
        <v>5</v>
      </c>
      <c r="C66">
        <f t="shared" ref="C66:C71" si="2">COUNTIF(55:55, 2)</f>
        <v>2</v>
      </c>
      <c r="H66" s="4">
        <v>6.8140027519102802</v>
      </c>
      <c r="I66" s="4">
        <v>5.138505236803562</v>
      </c>
      <c r="J66" s="4">
        <v>3.8878649592919614</v>
      </c>
      <c r="K66" s="4">
        <v>5.1232815877664706</v>
      </c>
      <c r="L66" s="4">
        <v>4.9796589451849362</v>
      </c>
      <c r="M66" s="4">
        <v>3.3774957659864366</v>
      </c>
      <c r="N66" s="4">
        <v>4.3466383386934462</v>
      </c>
    </row>
    <row r="67" spans="1:14" x14ac:dyDescent="0.25">
      <c r="A67">
        <f t="shared" si="0"/>
        <v>2</v>
      </c>
      <c r="B67">
        <f t="shared" si="1"/>
        <v>2</v>
      </c>
      <c r="C67" s="25">
        <f t="shared" si="2"/>
        <v>3</v>
      </c>
      <c r="H67" s="4">
        <v>6.4185796262545241</v>
      </c>
      <c r="I67" s="4">
        <v>4.6623954681734681</v>
      </c>
      <c r="J67" s="4">
        <v>5.0568410943074751</v>
      </c>
      <c r="K67" s="4">
        <v>4.9586780404037096</v>
      </c>
      <c r="L67" s="4">
        <v>3.6819883638204356</v>
      </c>
      <c r="M67" s="4">
        <v>5.576807830801477</v>
      </c>
      <c r="N67" s="4">
        <v>5.3810810282169381</v>
      </c>
    </row>
    <row r="68" spans="1:14" x14ac:dyDescent="0.25">
      <c r="A68">
        <f t="shared" si="0"/>
        <v>0</v>
      </c>
      <c r="B68">
        <f t="shared" si="1"/>
        <v>3</v>
      </c>
      <c r="C68" s="25">
        <f t="shared" si="2"/>
        <v>4</v>
      </c>
    </row>
    <row r="69" spans="1:14" x14ac:dyDescent="0.25">
      <c r="A69">
        <f t="shared" si="0"/>
        <v>0</v>
      </c>
      <c r="B69" s="25">
        <f t="shared" si="1"/>
        <v>5</v>
      </c>
      <c r="C69">
        <f t="shared" si="2"/>
        <v>2</v>
      </c>
    </row>
    <row r="70" spans="1:14" x14ac:dyDescent="0.25">
      <c r="A70">
        <f t="shared" si="0"/>
        <v>2</v>
      </c>
      <c r="B70">
        <f t="shared" si="1"/>
        <v>0</v>
      </c>
      <c r="C70" s="25">
        <f t="shared" si="2"/>
        <v>5</v>
      </c>
    </row>
    <row r="71" spans="1:14" x14ac:dyDescent="0.25">
      <c r="A71" s="25">
        <f t="shared" si="0"/>
        <v>0</v>
      </c>
      <c r="B71">
        <f t="shared" si="1"/>
        <v>0</v>
      </c>
      <c r="C71">
        <f t="shared" si="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Sheet7</vt:lpstr>
      <vt:lpstr>Sheet6</vt:lpstr>
      <vt:lpstr>2.5 depth</vt:lpstr>
      <vt:lpstr>Sheet4</vt:lpstr>
      <vt:lpstr>5 depth</vt:lpstr>
      <vt:lpstr>Sheet9</vt:lpstr>
      <vt:lpstr>2.5-5mm</vt:lpstr>
      <vt:lpstr>Sheet3</vt:lpstr>
      <vt:lpstr>7.5 depth</vt:lpstr>
      <vt:lpstr>Sheet11</vt:lpstr>
      <vt:lpstr>5-7.5mm</vt:lpstr>
      <vt:lpstr>Sheet2</vt:lpstr>
      <vt:lpstr>10 depth</vt:lpstr>
      <vt:lpstr>Sheet13</vt:lpstr>
      <vt:lpstr>7.5-10mm</vt:lpstr>
      <vt:lpstr>Sheet1</vt:lpstr>
      <vt:lpstr>10-12.5mm</vt:lpstr>
      <vt:lpstr>Sheet8</vt:lpstr>
      <vt:lpstr>12.5-15mm</vt:lpstr>
      <vt:lpstr>Sheet5</vt:lpstr>
      <vt:lpstr>pressure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 Jenkinson</cp:lastModifiedBy>
  <dcterms:created xsi:type="dcterms:W3CDTF">2020-10-21T15:12:22Z</dcterms:created>
  <dcterms:modified xsi:type="dcterms:W3CDTF">2021-08-11T10:18:08Z</dcterms:modified>
</cp:coreProperties>
</file>