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8004\"/>
    </mc:Choice>
  </mc:AlternateContent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36" i="1" l="1"/>
  <c r="AA36" i="1" s="1"/>
  <c r="Z35" i="1"/>
  <c r="AA35" i="1" s="1"/>
  <c r="Z34" i="1"/>
  <c r="AB34" i="1" s="1"/>
  <c r="Z33" i="1"/>
  <c r="AA33" i="1" s="1"/>
  <c r="Z32" i="1"/>
  <c r="AA32" i="1" s="1"/>
  <c r="Z31" i="1"/>
  <c r="AA31" i="1" s="1"/>
  <c r="Z30" i="1"/>
  <c r="AA30" i="1" s="1"/>
  <c r="AB32" i="1"/>
  <c r="V36" i="1"/>
  <c r="W36" i="1" s="1"/>
  <c r="V35" i="1"/>
  <c r="X35" i="1" s="1"/>
  <c r="V34" i="1"/>
  <c r="W34" i="1" s="1"/>
  <c r="V33" i="1"/>
  <c r="W33" i="1" s="1"/>
  <c r="V32" i="1"/>
  <c r="W32" i="1" s="1"/>
  <c r="V31" i="1"/>
  <c r="W31" i="1" s="1"/>
  <c r="V30" i="1"/>
  <c r="W30" i="1" s="1"/>
  <c r="X31" i="1"/>
  <c r="X30" i="1"/>
  <c r="S35" i="1"/>
  <c r="S34" i="1"/>
  <c r="S31" i="1"/>
  <c r="S30" i="1"/>
  <c r="R36" i="1"/>
  <c r="S36" i="1" s="1"/>
  <c r="R35" i="1"/>
  <c r="R34" i="1"/>
  <c r="R33" i="1"/>
  <c r="T33" i="1" s="1"/>
  <c r="R32" i="1"/>
  <c r="S32" i="1" s="1"/>
  <c r="R31" i="1"/>
  <c r="R30" i="1"/>
  <c r="T35" i="1"/>
  <c r="T31" i="1"/>
  <c r="AA49" i="1"/>
  <c r="AA48" i="1"/>
  <c r="AA43" i="1"/>
  <c r="Z49" i="1"/>
  <c r="AB49" i="1" s="1"/>
  <c r="Z48" i="1"/>
  <c r="Z47" i="1"/>
  <c r="AA47" i="1" s="1"/>
  <c r="Z46" i="1"/>
  <c r="AA46" i="1" s="1"/>
  <c r="Z45" i="1"/>
  <c r="AA45" i="1" s="1"/>
  <c r="Z44" i="1"/>
  <c r="AA44" i="1" s="1"/>
  <c r="Z43" i="1"/>
  <c r="Z42" i="1"/>
  <c r="AA42" i="1" s="1"/>
  <c r="W49" i="1"/>
  <c r="V49" i="1"/>
  <c r="V48" i="1"/>
  <c r="W48" i="1" s="1"/>
  <c r="V47" i="1"/>
  <c r="W47" i="1" s="1"/>
  <c r="V46" i="1"/>
  <c r="X46" i="1" s="1"/>
  <c r="V45" i="1"/>
  <c r="W45" i="1" s="1"/>
  <c r="V44" i="1"/>
  <c r="X44" i="1" s="1"/>
  <c r="V43" i="1"/>
  <c r="W43" i="1" s="1"/>
  <c r="V42" i="1"/>
  <c r="W42" i="1" s="1"/>
  <c r="S48" i="1"/>
  <c r="S47" i="1"/>
  <c r="S46" i="1"/>
  <c r="S45" i="1"/>
  <c r="R49" i="1"/>
  <c r="S49" i="1" s="1"/>
  <c r="R48" i="1"/>
  <c r="R47" i="1"/>
  <c r="R46" i="1"/>
  <c r="R45" i="1"/>
  <c r="T45" i="1" s="1"/>
  <c r="R44" i="1"/>
  <c r="S44" i="1" s="1"/>
  <c r="R43" i="1"/>
  <c r="S43" i="1" s="1"/>
  <c r="R42" i="1"/>
  <c r="S42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H48" i="1"/>
  <c r="H45" i="1"/>
  <c r="G49" i="1"/>
  <c r="H49" i="1" s="1"/>
  <c r="G48" i="1"/>
  <c r="G47" i="1"/>
  <c r="H47" i="1" s="1"/>
  <c r="G46" i="1"/>
  <c r="I46" i="1" s="1"/>
  <c r="G45" i="1"/>
  <c r="G44" i="1"/>
  <c r="I44" i="1" s="1"/>
  <c r="G43" i="1"/>
  <c r="H43" i="1" s="1"/>
  <c r="D48" i="1"/>
  <c r="D43" i="1"/>
  <c r="C49" i="1"/>
  <c r="D49" i="1" s="1"/>
  <c r="C48" i="1"/>
  <c r="C47" i="1"/>
  <c r="D47" i="1" s="1"/>
  <c r="C46" i="1"/>
  <c r="D46" i="1" s="1"/>
  <c r="C45" i="1"/>
  <c r="D45" i="1" s="1"/>
  <c r="C44" i="1"/>
  <c r="D44" i="1" s="1"/>
  <c r="C43" i="1"/>
  <c r="E43" i="1" s="1"/>
  <c r="AB47" i="1"/>
  <c r="AB45" i="1"/>
  <c r="AB43" i="1"/>
  <c r="X48" i="1"/>
  <c r="X42" i="1"/>
  <c r="T49" i="1"/>
  <c r="T47" i="1"/>
  <c r="M49" i="1"/>
  <c r="M47" i="1"/>
  <c r="M45" i="1"/>
  <c r="I48" i="1"/>
  <c r="G42" i="1"/>
  <c r="I42" i="1" s="1"/>
  <c r="E47" i="1"/>
  <c r="E45" i="1"/>
  <c r="C42" i="1"/>
  <c r="D42" i="1" s="1"/>
  <c r="L30" i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M30" i="1" s="1"/>
  <c r="M36" i="1"/>
  <c r="M34" i="1"/>
  <c r="M32" i="1"/>
  <c r="H31" i="1"/>
  <c r="H30" i="1"/>
  <c r="G36" i="1"/>
  <c r="H36" i="1" s="1"/>
  <c r="G35" i="1"/>
  <c r="H35" i="1" s="1"/>
  <c r="G34" i="1"/>
  <c r="H34" i="1" s="1"/>
  <c r="G33" i="1"/>
  <c r="H33" i="1" s="1"/>
  <c r="G32" i="1"/>
  <c r="I32" i="1" s="1"/>
  <c r="G31" i="1"/>
  <c r="G30" i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AB22" i="1"/>
  <c r="AB20" i="1"/>
  <c r="AB18" i="1"/>
  <c r="W23" i="1"/>
  <c r="W18" i="1"/>
  <c r="W17" i="1"/>
  <c r="V23" i="1"/>
  <c r="V22" i="1"/>
  <c r="W22" i="1" s="1"/>
  <c r="V21" i="1"/>
  <c r="W21" i="1" s="1"/>
  <c r="V20" i="1"/>
  <c r="W20" i="1" s="1"/>
  <c r="V19" i="1"/>
  <c r="W19" i="1" s="1"/>
  <c r="V18" i="1"/>
  <c r="V17" i="1"/>
  <c r="X17" i="1" s="1"/>
  <c r="X23" i="1"/>
  <c r="X21" i="1"/>
  <c r="S21" i="1"/>
  <c r="R23" i="1"/>
  <c r="T23" i="1" s="1"/>
  <c r="R22" i="1"/>
  <c r="S22" i="1" s="1"/>
  <c r="R21" i="1"/>
  <c r="R20" i="1"/>
  <c r="S20" i="1" s="1"/>
  <c r="R19" i="1"/>
  <c r="S19" i="1" s="1"/>
  <c r="R18" i="1"/>
  <c r="S18" i="1" s="1"/>
  <c r="R17" i="1"/>
  <c r="S17" i="1" s="1"/>
  <c r="T22" i="1"/>
  <c r="T21" i="1"/>
  <c r="T20" i="1"/>
  <c r="T19" i="1"/>
  <c r="T18" i="1"/>
  <c r="T17" i="1"/>
  <c r="C36" i="1"/>
  <c r="C35" i="1"/>
  <c r="E35" i="1" s="1"/>
  <c r="C34" i="1"/>
  <c r="C33" i="1"/>
  <c r="E33" i="1" s="1"/>
  <c r="C32" i="1"/>
  <c r="C31" i="1"/>
  <c r="C30" i="1"/>
  <c r="I36" i="1"/>
  <c r="I34" i="1"/>
  <c r="I30" i="1"/>
  <c r="D36" i="1"/>
  <c r="D35" i="1"/>
  <c r="D34" i="1"/>
  <c r="D33" i="1"/>
  <c r="D32" i="1"/>
  <c r="D31" i="1"/>
  <c r="D30" i="1"/>
  <c r="E31" i="1"/>
  <c r="I19" i="1"/>
  <c r="I17" i="1"/>
  <c r="E20" i="1"/>
  <c r="E18" i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G23" i="1"/>
  <c r="I23" i="1" s="1"/>
  <c r="H22" i="1"/>
  <c r="G22" i="1"/>
  <c r="I22" i="1" s="1"/>
  <c r="G21" i="1"/>
  <c r="I21" i="1" s="1"/>
  <c r="H20" i="1"/>
  <c r="G20" i="1"/>
  <c r="I20" i="1" s="1"/>
  <c r="H19" i="1"/>
  <c r="G19" i="1"/>
  <c r="H18" i="1"/>
  <c r="G18" i="1"/>
  <c r="I18" i="1" s="1"/>
  <c r="H17" i="1"/>
  <c r="G17" i="1"/>
  <c r="D20" i="1"/>
  <c r="D19" i="1"/>
  <c r="C23" i="1"/>
  <c r="D23" i="1" s="1"/>
  <c r="C22" i="1"/>
  <c r="E22" i="1" s="1"/>
  <c r="C21" i="1"/>
  <c r="E21" i="1" s="1"/>
  <c r="C20" i="1"/>
  <c r="C19" i="1"/>
  <c r="E19" i="1" s="1"/>
  <c r="C18" i="1"/>
  <c r="D18" i="1" s="1"/>
  <c r="C17" i="1"/>
  <c r="E17" i="1" s="1"/>
  <c r="Z29" i="1"/>
  <c r="AB29" i="1" s="1"/>
  <c r="V29" i="1"/>
  <c r="X29" i="1" s="1"/>
  <c r="R29" i="1"/>
  <c r="T29" i="1" s="1"/>
  <c r="C29" i="1"/>
  <c r="E29" i="1" s="1"/>
  <c r="K29" i="1"/>
  <c r="M29" i="1" s="1"/>
  <c r="G29" i="1"/>
  <c r="I29" i="1" s="1"/>
  <c r="Z16" i="1"/>
  <c r="AB16" i="1" s="1"/>
  <c r="V16" i="1"/>
  <c r="X16" i="1" s="1"/>
  <c r="R16" i="1"/>
  <c r="T16" i="1" s="1"/>
  <c r="K16" i="1"/>
  <c r="M16" i="1" s="1"/>
  <c r="G16" i="1"/>
  <c r="I16" i="1" s="1"/>
  <c r="C16" i="1"/>
  <c r="E16" i="1" s="1"/>
  <c r="Z41" i="1"/>
  <c r="AB41" i="1" s="1"/>
  <c r="V41" i="1"/>
  <c r="X41" i="1" s="1"/>
  <c r="R41" i="1"/>
  <c r="T41" i="1" s="1"/>
  <c r="K41" i="1"/>
  <c r="M41" i="1" s="1"/>
  <c r="G41" i="1"/>
  <c r="I41" i="1" s="1"/>
  <c r="C41" i="1"/>
  <c r="E41" i="1" s="1"/>
  <c r="R28" i="1"/>
  <c r="T28" i="1" s="1"/>
  <c r="Z28" i="1"/>
  <c r="AB28" i="1" s="1"/>
  <c r="V28" i="1"/>
  <c r="X28" i="1" s="1"/>
  <c r="K28" i="1"/>
  <c r="M28" i="1" s="1"/>
  <c r="G28" i="1"/>
  <c r="I28" i="1" s="1"/>
  <c r="C28" i="1"/>
  <c r="E28" i="1" s="1"/>
  <c r="Z15" i="1"/>
  <c r="AB15" i="1" s="1"/>
  <c r="V15" i="1"/>
  <c r="X15" i="1" s="1"/>
  <c r="R15" i="1"/>
  <c r="T15" i="1" s="1"/>
  <c r="K15" i="1"/>
  <c r="M15" i="1" s="1"/>
  <c r="G15" i="1"/>
  <c r="I15" i="1" s="1"/>
  <c r="C15" i="1"/>
  <c r="E15" i="1" s="1"/>
  <c r="E49" i="1" l="1"/>
  <c r="AB36" i="1"/>
  <c r="X36" i="1"/>
  <c r="S23" i="1"/>
  <c r="M23" i="1"/>
  <c r="H23" i="1"/>
  <c r="E23" i="1"/>
  <c r="W35" i="1"/>
  <c r="M22" i="1"/>
  <c r="D22" i="1"/>
  <c r="AA34" i="1"/>
  <c r="X34" i="1"/>
  <c r="M21" i="1"/>
  <c r="H21" i="1"/>
  <c r="D21" i="1"/>
  <c r="W46" i="1"/>
  <c r="H46" i="1"/>
  <c r="X33" i="1"/>
  <c r="S33" i="1"/>
  <c r="M20" i="1"/>
  <c r="H32" i="1"/>
  <c r="X19" i="1"/>
  <c r="M19" i="1"/>
  <c r="W44" i="1"/>
  <c r="H44" i="1"/>
  <c r="M18" i="1"/>
  <c r="T43" i="1"/>
  <c r="M43" i="1"/>
  <c r="AB30" i="1"/>
  <c r="AB31" i="1"/>
  <c r="AB33" i="1"/>
  <c r="AB35" i="1"/>
  <c r="X32" i="1"/>
  <c r="T30" i="1"/>
  <c r="T32" i="1"/>
  <c r="T34" i="1"/>
  <c r="T36" i="1"/>
  <c r="M17" i="1"/>
  <c r="D17" i="1"/>
  <c r="H42" i="1"/>
  <c r="AB42" i="1"/>
  <c r="AB44" i="1"/>
  <c r="AB46" i="1"/>
  <c r="AB48" i="1"/>
  <c r="X43" i="1"/>
  <c r="X45" i="1"/>
  <c r="X47" i="1"/>
  <c r="X49" i="1"/>
  <c r="T42" i="1"/>
  <c r="T44" i="1"/>
  <c r="T46" i="1"/>
  <c r="T48" i="1"/>
  <c r="M42" i="1"/>
  <c r="M44" i="1"/>
  <c r="M46" i="1"/>
  <c r="M48" i="1"/>
  <c r="I43" i="1"/>
  <c r="I45" i="1"/>
  <c r="I47" i="1"/>
  <c r="I49" i="1"/>
  <c r="E42" i="1"/>
  <c r="E44" i="1"/>
  <c r="E46" i="1"/>
  <c r="E48" i="1"/>
  <c r="M31" i="1"/>
  <c r="M33" i="1"/>
  <c r="M35" i="1"/>
  <c r="AB17" i="1"/>
  <c r="AB19" i="1"/>
  <c r="AB21" i="1"/>
  <c r="AB23" i="1"/>
  <c r="X18" i="1"/>
  <c r="X20" i="1"/>
  <c r="X22" i="1"/>
  <c r="I31" i="1"/>
  <c r="I33" i="1"/>
  <c r="I35" i="1"/>
  <c r="E30" i="1"/>
  <c r="E32" i="1"/>
  <c r="E34" i="1"/>
  <c r="E36" i="1"/>
  <c r="AA41" i="1"/>
  <c r="W41" i="1"/>
  <c r="S41" i="1"/>
  <c r="L41" i="1"/>
  <c r="H41" i="1"/>
  <c r="D41" i="1"/>
  <c r="AA28" i="1"/>
  <c r="AA29" i="1"/>
  <c r="W28" i="1"/>
  <c r="W29" i="1"/>
  <c r="S28" i="1"/>
  <c r="S29" i="1"/>
  <c r="AA15" i="1"/>
  <c r="W15" i="1"/>
  <c r="AA16" i="1"/>
  <c r="S15" i="1"/>
  <c r="W16" i="1"/>
  <c r="S16" i="1"/>
  <c r="H16" i="1"/>
  <c r="L28" i="1"/>
  <c r="H28" i="1"/>
  <c r="L29" i="1"/>
  <c r="L15" i="1"/>
  <c r="D28" i="1"/>
  <c r="L16" i="1"/>
  <c r="H15" i="1"/>
  <c r="D29" i="1"/>
  <c r="H29" i="1"/>
  <c r="D15" i="1"/>
  <c r="D16" i="1"/>
</calcChain>
</file>

<file path=xl/sharedStrings.xml><?xml version="1.0" encoding="utf-8"?>
<sst xmlns="http://schemas.openxmlformats.org/spreadsheetml/2006/main" count="153" uniqueCount="28">
  <si>
    <t>Frequency Generator:</t>
  </si>
  <si>
    <t xml:space="preserve">Agilent 33220A </t>
  </si>
  <si>
    <t>1Vpp Sine</t>
  </si>
  <si>
    <t>Signal Coupler/Isolator:</t>
  </si>
  <si>
    <t>50Ohm Vo=0.03Vin</t>
  </si>
  <si>
    <t>Frequency Counter:</t>
  </si>
  <si>
    <t>HP53131A</t>
  </si>
  <si>
    <t>Control #055</t>
  </si>
  <si>
    <t>Control#289</t>
  </si>
  <si>
    <t>Gage Type 1: 1400-3500 Hz</t>
  </si>
  <si>
    <t>Board #</t>
  </si>
  <si>
    <t>Full Scale = 10KHz</t>
  </si>
  <si>
    <t>ERROR</t>
  </si>
  <si>
    <t>Fin</t>
  </si>
  <si>
    <t>Hz</t>
  </si>
  <si>
    <t>%</t>
  </si>
  <si>
    <t>FS ERROR</t>
  </si>
  <si>
    <t>Gage Type 2: 2800-4500 Hz</t>
  </si>
  <si>
    <t>Gage Type 3: 400-1200 Hz</t>
  </si>
  <si>
    <t>Gage Type 4: 1200-2800 Hz</t>
  </si>
  <si>
    <t>Full Scale Error (%) = (ERROR/Full Scale)*100  (%)</t>
  </si>
  <si>
    <t>Gage Type 5: 2500-4500 Hz</t>
  </si>
  <si>
    <t>Gage Type 6: 800-1600 Hz</t>
  </si>
  <si>
    <t>% of Reading Error (%) = (ERROR/Reference)*100(%)</t>
  </si>
  <si>
    <t>% of Reading</t>
  </si>
  <si>
    <t>Worst-case Error:</t>
  </si>
  <si>
    <t>0.117Hz @ 4500 Hz will result in a 1.053 digit error</t>
  </si>
  <si>
    <t>8004 REV 1.6: VW READING ACCURACY (Room Temp: 21.6C)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</si>
</sst>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DBD5"/>
        <bgColor indexed="64"/>
      </patternFill>
    </fill>
    <fill>
      <patternFill patternType="solid">
        <fgColor rgb="FFFBDDD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6" fontId="0" fillId="0" borderId="5" xfId="0" applyNumberFormat="1" applyBorder="1"/>
    <xf numFmtId="164" fontId="2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6" xfId="0" applyFill="1" applyBorder="1"/>
    <xf numFmtId="164" fontId="2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6" xfId="0" applyFill="1" applyBorder="1"/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/>
    <xf numFmtId="164" fontId="1" fillId="2" borderId="9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164" fontId="0" fillId="2" borderId="8" xfId="0" applyNumberFormat="1" applyFill="1" applyBorder="1"/>
    <xf numFmtId="166" fontId="0" fillId="2" borderId="8" xfId="0" applyNumberFormat="1" applyFill="1" applyBorder="1"/>
    <xf numFmtId="164" fontId="0" fillId="3" borderId="8" xfId="0" applyNumberFormat="1" applyFill="1" applyBorder="1"/>
    <xf numFmtId="166" fontId="0" fillId="3" borderId="8" xfId="0" applyNumberFormat="1" applyFill="1" applyBorder="1"/>
    <xf numFmtId="164" fontId="0" fillId="4" borderId="8" xfId="0" applyNumberFormat="1" applyFill="1" applyBorder="1"/>
    <xf numFmtId="166" fontId="0" fillId="4" borderId="7" xfId="0" applyNumberFormat="1" applyFill="1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6" fontId="0" fillId="5" borderId="7" xfId="0" applyNumberFormat="1" applyFill="1" applyBorder="1"/>
    <xf numFmtId="164" fontId="0" fillId="6" borderId="8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DDD5"/>
      <color rgb="FFFBD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A25" zoomScale="85" zoomScaleNormal="85" workbookViewId="0">
      <selection activeCell="D5" sqref="D5"/>
    </sheetView>
  </sheetViews>
  <sheetFormatPr defaultRowHeight="15" x14ac:dyDescent="0.25"/>
  <cols>
    <col min="1" max="1" width="10.7109375" bestFit="1" customWidth="1"/>
    <col min="4" max="4" width="11.7109375" customWidth="1"/>
    <col min="5" max="5" width="10.85546875" customWidth="1"/>
    <col min="8" max="8" width="13" customWidth="1"/>
    <col min="11" max="11" width="10.5703125" customWidth="1"/>
    <col min="12" max="12" width="12.5703125" customWidth="1"/>
    <col min="13" max="14" width="10.5703125" customWidth="1"/>
    <col min="19" max="19" width="13.85546875" customWidth="1"/>
    <col min="22" max="22" width="9.85546875" bestFit="1" customWidth="1"/>
    <col min="23" max="23" width="12.42578125" customWidth="1"/>
    <col min="25" max="25" width="9.85546875" bestFit="1" customWidth="1"/>
    <col min="27" max="27" width="11.5703125" customWidth="1"/>
  </cols>
  <sheetData>
    <row r="1" spans="1:28" x14ac:dyDescent="0.25">
      <c r="A1" t="s">
        <v>27</v>
      </c>
    </row>
    <row r="2" spans="1:28" x14ac:dyDescent="0.25">
      <c r="A2" s="1">
        <v>43040</v>
      </c>
    </row>
    <row r="4" spans="1:28" x14ac:dyDescent="0.25">
      <c r="A4" t="s">
        <v>0</v>
      </c>
      <c r="G4" t="s">
        <v>1</v>
      </c>
      <c r="I4" t="s">
        <v>2</v>
      </c>
      <c r="K4" t="s">
        <v>7</v>
      </c>
    </row>
    <row r="5" spans="1:28" x14ac:dyDescent="0.25">
      <c r="A5" t="s">
        <v>3</v>
      </c>
      <c r="G5" t="s">
        <v>4</v>
      </c>
    </row>
    <row r="6" spans="1:28" x14ac:dyDescent="0.25">
      <c r="A6" t="s">
        <v>5</v>
      </c>
      <c r="G6" t="s">
        <v>6</v>
      </c>
      <c r="K6" t="s">
        <v>8</v>
      </c>
    </row>
    <row r="7" spans="1:28" x14ac:dyDescent="0.25">
      <c r="A7" t="s">
        <v>11</v>
      </c>
    </row>
    <row r="8" spans="1:28" x14ac:dyDescent="0.25">
      <c r="A8" t="s">
        <v>20</v>
      </c>
    </row>
    <row r="9" spans="1:28" x14ac:dyDescent="0.25">
      <c r="A9" t="s">
        <v>23</v>
      </c>
    </row>
    <row r="12" spans="1:28" x14ac:dyDescent="0.25">
      <c r="A12" s="2" t="s">
        <v>9</v>
      </c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5"/>
      <c r="N12" s="12"/>
      <c r="P12" s="2" t="s">
        <v>17</v>
      </c>
      <c r="Q12" s="3"/>
      <c r="R12" s="3"/>
      <c r="S12" s="3"/>
      <c r="T12" s="3"/>
      <c r="U12" s="3"/>
      <c r="V12" s="4"/>
      <c r="W12" s="4"/>
      <c r="X12" s="4"/>
      <c r="Y12" s="4"/>
      <c r="Z12" s="4"/>
      <c r="AA12" s="4"/>
      <c r="AB12" s="5"/>
    </row>
    <row r="13" spans="1:28" ht="15.75" thickBot="1" x14ac:dyDescent="0.3">
      <c r="A13" s="6" t="s">
        <v>10</v>
      </c>
      <c r="B13" s="15" t="s">
        <v>13</v>
      </c>
      <c r="C13" s="15" t="s">
        <v>12</v>
      </c>
      <c r="D13" s="15" t="s">
        <v>24</v>
      </c>
      <c r="E13" s="15" t="s">
        <v>16</v>
      </c>
      <c r="F13" s="18" t="s">
        <v>13</v>
      </c>
      <c r="G13" s="18" t="s">
        <v>12</v>
      </c>
      <c r="H13" s="18" t="s">
        <v>24</v>
      </c>
      <c r="I13" s="18" t="s">
        <v>16</v>
      </c>
      <c r="J13" s="21" t="s">
        <v>13</v>
      </c>
      <c r="K13" s="21" t="s">
        <v>12</v>
      </c>
      <c r="L13" s="21" t="s">
        <v>24</v>
      </c>
      <c r="M13" s="22" t="s">
        <v>16</v>
      </c>
      <c r="N13" s="7"/>
      <c r="O13" s="7"/>
      <c r="P13" s="6" t="s">
        <v>10</v>
      </c>
      <c r="Q13" s="15" t="s">
        <v>13</v>
      </c>
      <c r="R13" s="15" t="s">
        <v>12</v>
      </c>
      <c r="S13" s="15" t="s">
        <v>24</v>
      </c>
      <c r="T13" s="15" t="s">
        <v>16</v>
      </c>
      <c r="U13" s="18" t="s">
        <v>13</v>
      </c>
      <c r="V13" s="18" t="s">
        <v>12</v>
      </c>
      <c r="W13" s="18" t="s">
        <v>24</v>
      </c>
      <c r="X13" s="18" t="s">
        <v>16</v>
      </c>
      <c r="Y13" s="21" t="s">
        <v>13</v>
      </c>
      <c r="Z13" s="21" t="s">
        <v>12</v>
      </c>
      <c r="AA13" s="21" t="s">
        <v>24</v>
      </c>
      <c r="AB13" s="22" t="s">
        <v>16</v>
      </c>
    </row>
    <row r="14" spans="1:28" ht="16.5" thickTop="1" thickBot="1" x14ac:dyDescent="0.3">
      <c r="A14" s="9"/>
      <c r="B14" s="26">
        <v>1400</v>
      </c>
      <c r="C14" s="16" t="s">
        <v>14</v>
      </c>
      <c r="D14" s="16" t="s">
        <v>15</v>
      </c>
      <c r="E14" s="16" t="s">
        <v>15</v>
      </c>
      <c r="F14" s="27">
        <v>2450</v>
      </c>
      <c r="G14" s="19" t="s">
        <v>14</v>
      </c>
      <c r="H14" s="19" t="s">
        <v>15</v>
      </c>
      <c r="I14" s="19" t="s">
        <v>15</v>
      </c>
      <c r="J14" s="28">
        <v>3500</v>
      </c>
      <c r="K14" s="23" t="s">
        <v>14</v>
      </c>
      <c r="L14" s="23" t="s">
        <v>15</v>
      </c>
      <c r="M14" s="24" t="s">
        <v>15</v>
      </c>
      <c r="N14" s="10"/>
      <c r="O14" s="10"/>
      <c r="P14" s="9"/>
      <c r="Q14" s="26">
        <v>2800</v>
      </c>
      <c r="R14" s="16" t="s">
        <v>14</v>
      </c>
      <c r="S14" s="16" t="s">
        <v>15</v>
      </c>
      <c r="T14" s="16" t="s">
        <v>15</v>
      </c>
      <c r="U14" s="27">
        <v>3650</v>
      </c>
      <c r="V14" s="19" t="s">
        <v>14</v>
      </c>
      <c r="W14" s="19" t="s">
        <v>15</v>
      </c>
      <c r="X14" s="19" t="s">
        <v>15</v>
      </c>
      <c r="Y14" s="28">
        <v>4500</v>
      </c>
      <c r="Z14" s="23" t="s">
        <v>14</v>
      </c>
      <c r="AA14" s="23" t="s">
        <v>15</v>
      </c>
      <c r="AB14" s="24" t="s">
        <v>15</v>
      </c>
    </row>
    <row r="15" spans="1:28" ht="15.75" thickTop="1" x14ac:dyDescent="0.25">
      <c r="A15" s="29">
        <v>2</v>
      </c>
      <c r="B15" s="49">
        <v>1399.98</v>
      </c>
      <c r="C15" s="31">
        <f>B15-B14</f>
        <v>-1.999999999998181E-2</v>
      </c>
      <c r="D15" s="32">
        <f>C15/B14</f>
        <v>-1.4285714285701294E-5</v>
      </c>
      <c r="E15" s="32">
        <f>(C15/10000)</f>
        <v>-1.9999999999981809E-6</v>
      </c>
      <c r="F15" s="50">
        <v>2449.98</v>
      </c>
      <c r="G15" s="34">
        <f>F15-F14</f>
        <v>-1.999999999998181E-2</v>
      </c>
      <c r="H15" s="35">
        <f>G15/F14</f>
        <v>-8.1632653061150249E-6</v>
      </c>
      <c r="I15" s="35">
        <f>(G15/10000)</f>
        <v>-1.9999999999981809E-6</v>
      </c>
      <c r="J15" s="51">
        <v>3500</v>
      </c>
      <c r="K15" s="37">
        <f>J15-J14</f>
        <v>0</v>
      </c>
      <c r="L15" s="38">
        <f>K15/J14</f>
        <v>0</v>
      </c>
      <c r="M15" s="39">
        <f>(K15/10000)</f>
        <v>0</v>
      </c>
      <c r="N15" s="13"/>
      <c r="O15" s="13"/>
      <c r="P15" s="29">
        <v>2</v>
      </c>
      <c r="Q15" s="17">
        <v>2800</v>
      </c>
      <c r="R15" s="43">
        <f>Q15-Q14</f>
        <v>0</v>
      </c>
      <c r="S15" s="32">
        <f>R15/Q14</f>
        <v>0</v>
      </c>
      <c r="T15" s="44">
        <f>(R15/10000)</f>
        <v>0</v>
      </c>
      <c r="U15" s="20">
        <v>3650</v>
      </c>
      <c r="V15" s="45">
        <f>U15-U14</f>
        <v>0</v>
      </c>
      <c r="W15" s="35">
        <f>V15/U14</f>
        <v>0</v>
      </c>
      <c r="X15" s="46">
        <f>(V15/10000)</f>
        <v>0</v>
      </c>
      <c r="Y15" s="25">
        <v>4500</v>
      </c>
      <c r="Z15" s="47">
        <f>Y15-Y14</f>
        <v>0</v>
      </c>
      <c r="AA15" s="38">
        <f>Z15/Y14</f>
        <v>0</v>
      </c>
      <c r="AB15" s="48">
        <f>(Z15/10000)</f>
        <v>0</v>
      </c>
    </row>
    <row r="16" spans="1:28" x14ac:dyDescent="0.25">
      <c r="A16" s="29">
        <v>3</v>
      </c>
      <c r="B16" s="30">
        <v>1399.98</v>
      </c>
      <c r="C16" s="31">
        <f>B16-B14</f>
        <v>-1.999999999998181E-2</v>
      </c>
      <c r="D16" s="32">
        <f>C16/B14</f>
        <v>-1.4285714285701294E-5</v>
      </c>
      <c r="E16" s="32">
        <f>(C16/10000)</f>
        <v>-1.9999999999981809E-6</v>
      </c>
      <c r="F16" s="33">
        <v>2449.98</v>
      </c>
      <c r="G16" s="34">
        <f>F16-F14</f>
        <v>-1.999999999998181E-2</v>
      </c>
      <c r="H16" s="35">
        <f>G16/F14</f>
        <v>-8.1632653061150249E-6</v>
      </c>
      <c r="I16" s="35">
        <f>(G16/10000)</f>
        <v>-1.9999999999981809E-6</v>
      </c>
      <c r="J16" s="36">
        <v>3499.9609999999998</v>
      </c>
      <c r="K16" s="37">
        <f>J16-J14</f>
        <v>-3.9000000000214641E-2</v>
      </c>
      <c r="L16" s="38">
        <f>K16/J14</f>
        <v>-1.1142857142918469E-5</v>
      </c>
      <c r="M16" s="39">
        <f>(K16/10000)</f>
        <v>-3.9000000000214637E-6</v>
      </c>
      <c r="N16" s="13"/>
      <c r="O16" s="13"/>
      <c r="P16" s="29">
        <v>3</v>
      </c>
      <c r="Q16" s="40">
        <v>2799.98</v>
      </c>
      <c r="R16" s="43">
        <f>Q16-Q14</f>
        <v>-1.999999999998181E-2</v>
      </c>
      <c r="S16" s="32">
        <f>R16/Q14</f>
        <v>-7.1428571428506468E-6</v>
      </c>
      <c r="T16" s="44">
        <f>(R16/10000)</f>
        <v>-1.9999999999981809E-6</v>
      </c>
      <c r="U16" s="41">
        <v>3649.98</v>
      </c>
      <c r="V16" s="45">
        <f>U16-U14</f>
        <v>-1.999999999998181E-2</v>
      </c>
      <c r="W16" s="35">
        <f>V16/U14</f>
        <v>-5.4794520547895369E-6</v>
      </c>
      <c r="X16" s="46">
        <f>(V16/10000)</f>
        <v>-1.9999999999981809E-6</v>
      </c>
      <c r="Y16" s="42">
        <v>4499.9799999999996</v>
      </c>
      <c r="Z16" s="47">
        <f>Y16-Y14</f>
        <v>-2.0000000000436557E-2</v>
      </c>
      <c r="AA16" s="38">
        <f>Z16/Y14</f>
        <v>-4.4444444445414574E-6</v>
      </c>
      <c r="AB16" s="48">
        <f>(Z16/10000)</f>
        <v>-2.0000000000436556E-6</v>
      </c>
    </row>
    <row r="17" spans="1:28" x14ac:dyDescent="0.25">
      <c r="A17" s="29">
        <v>4</v>
      </c>
      <c r="B17" s="40">
        <v>1400.039</v>
      </c>
      <c r="C17" s="31">
        <f>B17-B14</f>
        <v>3.8999999999987267E-2</v>
      </c>
      <c r="D17" s="32">
        <f>C17/B14</f>
        <v>2.7857142857133764E-5</v>
      </c>
      <c r="E17" s="32">
        <f t="shared" ref="E17:E23" si="0">(C17/10000)</f>
        <v>3.8999999999987268E-6</v>
      </c>
      <c r="F17" s="41">
        <v>2450.078</v>
      </c>
      <c r="G17" s="34">
        <f>F17-F14</f>
        <v>7.7999999999974534E-2</v>
      </c>
      <c r="H17" s="35">
        <f>G17/F14</f>
        <v>3.1836734693867157E-5</v>
      </c>
      <c r="I17" s="35">
        <f t="shared" ref="I17:I23" si="1">(G17/10000)</f>
        <v>7.7999999999974537E-6</v>
      </c>
      <c r="J17" s="42">
        <v>3500.078</v>
      </c>
      <c r="K17" s="37">
        <f>J17-J14</f>
        <v>7.7999999999974534E-2</v>
      </c>
      <c r="L17" s="38">
        <f>K17/J14</f>
        <v>2.2285714285707009E-5</v>
      </c>
      <c r="M17" s="39">
        <f t="shared" ref="M17:M23" si="2">(K17/10000)</f>
        <v>7.7999999999974537E-6</v>
      </c>
      <c r="N17" s="12"/>
      <c r="P17" s="29">
        <v>4</v>
      </c>
      <c r="Q17" s="40">
        <v>2800.078</v>
      </c>
      <c r="R17" s="43">
        <f>Q17-Q14</f>
        <v>7.7999999999974534E-2</v>
      </c>
      <c r="S17" s="32">
        <f>R17/Q14</f>
        <v>2.7857142857133764E-5</v>
      </c>
      <c r="T17" s="44">
        <f t="shared" ref="T17:T23" si="3">(R17/10000)</f>
        <v>7.7999999999974537E-6</v>
      </c>
      <c r="U17" s="41">
        <v>3650.078</v>
      </c>
      <c r="V17" s="45">
        <f>U17-U14</f>
        <v>7.7999999999974534E-2</v>
      </c>
      <c r="W17" s="35">
        <f>V17/U14</f>
        <v>2.1369863013691653E-5</v>
      </c>
      <c r="X17" s="46">
        <f t="shared" ref="X17:X23" si="4">(V17/10000)</f>
        <v>7.7999999999974537E-6</v>
      </c>
      <c r="Y17" s="42">
        <v>4500.1170000000002</v>
      </c>
      <c r="Z17" s="53">
        <f>Y17-Y14</f>
        <v>0.11700000000018917</v>
      </c>
      <c r="AA17" s="38">
        <f>Z17/Y14</f>
        <v>2.6000000000042038E-5</v>
      </c>
      <c r="AB17" s="52">
        <f t="shared" ref="AB17:AB23" si="5">(Z17/10000)</f>
        <v>1.1700000000018917E-5</v>
      </c>
    </row>
    <row r="18" spans="1:28" x14ac:dyDescent="0.25">
      <c r="A18" s="29">
        <v>5</v>
      </c>
      <c r="B18" s="40">
        <v>1400.039</v>
      </c>
      <c r="C18" s="31">
        <f>B18-B14</f>
        <v>3.8999999999987267E-2</v>
      </c>
      <c r="D18" s="32">
        <f>C18/B14</f>
        <v>2.7857142857133764E-5</v>
      </c>
      <c r="E18" s="32">
        <f t="shared" si="0"/>
        <v>3.8999999999987268E-6</v>
      </c>
      <c r="F18" s="41">
        <v>2450.078</v>
      </c>
      <c r="G18" s="34">
        <f>F18-F14</f>
        <v>7.7999999999974534E-2</v>
      </c>
      <c r="H18" s="35">
        <f>G18/F14</f>
        <v>3.1836734693867157E-5</v>
      </c>
      <c r="I18" s="35">
        <f t="shared" si="1"/>
        <v>7.7999999999974537E-6</v>
      </c>
      <c r="J18" s="42">
        <v>3500.078</v>
      </c>
      <c r="K18" s="37">
        <f>J18-J14</f>
        <v>7.7999999999974534E-2</v>
      </c>
      <c r="L18" s="38">
        <f>K18/J14</f>
        <v>2.2285714285707009E-5</v>
      </c>
      <c r="M18" s="39">
        <f t="shared" si="2"/>
        <v>7.7999999999974537E-6</v>
      </c>
      <c r="N18" s="12"/>
      <c r="P18" s="29">
        <v>5</v>
      </c>
      <c r="Q18" s="40">
        <v>2800.078</v>
      </c>
      <c r="R18" s="43">
        <f>Q18-Q14</f>
        <v>7.7999999999974534E-2</v>
      </c>
      <c r="S18" s="32">
        <f>R18/Q14</f>
        <v>2.7857142857133764E-5</v>
      </c>
      <c r="T18" s="44">
        <f t="shared" si="3"/>
        <v>7.7999999999974537E-6</v>
      </c>
      <c r="U18" s="41">
        <v>3650.078</v>
      </c>
      <c r="V18" s="45">
        <f>U18-U14</f>
        <v>7.7999999999974534E-2</v>
      </c>
      <c r="W18" s="35">
        <f>V18/U14</f>
        <v>2.1369863013691653E-5</v>
      </c>
      <c r="X18" s="46">
        <f t="shared" si="4"/>
        <v>7.7999999999974537E-6</v>
      </c>
      <c r="Y18" s="42">
        <v>4500.1170000000002</v>
      </c>
      <c r="Z18" s="53">
        <f>Y18-Y14</f>
        <v>0.11700000000018917</v>
      </c>
      <c r="AA18" s="38">
        <f>Z18/Y14</f>
        <v>2.6000000000042038E-5</v>
      </c>
      <c r="AB18" s="52">
        <f t="shared" si="5"/>
        <v>1.1700000000018917E-5</v>
      </c>
    </row>
    <row r="19" spans="1:28" x14ac:dyDescent="0.25">
      <c r="A19" s="29">
        <v>6</v>
      </c>
      <c r="B19" s="40">
        <v>1400.039</v>
      </c>
      <c r="C19" s="31">
        <f>B19-B14</f>
        <v>3.8999999999987267E-2</v>
      </c>
      <c r="D19" s="32">
        <f>C19/B14</f>
        <v>2.7857142857133764E-5</v>
      </c>
      <c r="E19" s="32">
        <f t="shared" si="0"/>
        <v>3.8999999999987268E-6</v>
      </c>
      <c r="F19" s="41">
        <v>2450.0390000000002</v>
      </c>
      <c r="G19" s="34">
        <f>F19-F14</f>
        <v>3.9000000000214641E-2</v>
      </c>
      <c r="H19" s="35">
        <f>G19/F14</f>
        <v>1.5918367347026383E-5</v>
      </c>
      <c r="I19" s="35">
        <f t="shared" si="1"/>
        <v>3.9000000000214637E-6</v>
      </c>
      <c r="J19" s="42">
        <v>3500.078</v>
      </c>
      <c r="K19" s="37">
        <f>J19-J14</f>
        <v>7.7999999999974534E-2</v>
      </c>
      <c r="L19" s="38">
        <f>K19/J14</f>
        <v>2.2285714285707009E-5</v>
      </c>
      <c r="M19" s="39">
        <f t="shared" si="2"/>
        <v>7.7999999999974537E-6</v>
      </c>
      <c r="N19" s="12"/>
      <c r="P19" s="29">
        <v>6</v>
      </c>
      <c r="Q19" s="40">
        <v>2800.078</v>
      </c>
      <c r="R19" s="43">
        <f>Q19-Q14</f>
        <v>7.7999999999974534E-2</v>
      </c>
      <c r="S19" s="32">
        <f>R19/Q14</f>
        <v>2.7857142857133764E-5</v>
      </c>
      <c r="T19" s="44">
        <f t="shared" si="3"/>
        <v>7.7999999999974537E-6</v>
      </c>
      <c r="U19" s="41">
        <v>3650.078</v>
      </c>
      <c r="V19" s="45">
        <f>U19-U14</f>
        <v>7.7999999999974534E-2</v>
      </c>
      <c r="W19" s="35">
        <f>V19/U14</f>
        <v>2.1369863013691653E-5</v>
      </c>
      <c r="X19" s="46">
        <f t="shared" si="4"/>
        <v>7.7999999999974537E-6</v>
      </c>
      <c r="Y19" s="42">
        <v>4500.0780000000004</v>
      </c>
      <c r="Z19" s="47">
        <f>Y19-Y14</f>
        <v>7.8000000000429281E-2</v>
      </c>
      <c r="AA19" s="38">
        <f>Z19/Y14</f>
        <v>1.7333333333428729E-5</v>
      </c>
      <c r="AB19" s="48">
        <f t="shared" si="5"/>
        <v>7.8000000000429275E-6</v>
      </c>
    </row>
    <row r="20" spans="1:28" x14ac:dyDescent="0.25">
      <c r="A20" s="29">
        <v>7</v>
      </c>
      <c r="B20" s="40">
        <v>1400.039</v>
      </c>
      <c r="C20" s="31">
        <f>B20-B14</f>
        <v>3.8999999999987267E-2</v>
      </c>
      <c r="D20" s="32">
        <f>C20/B14</f>
        <v>2.7857142857133764E-5</v>
      </c>
      <c r="E20" s="32">
        <f t="shared" si="0"/>
        <v>3.8999999999987268E-6</v>
      </c>
      <c r="F20" s="41">
        <v>2450.0390000000002</v>
      </c>
      <c r="G20" s="34">
        <f>F20-F14</f>
        <v>3.9000000000214641E-2</v>
      </c>
      <c r="H20" s="35">
        <f>G20/F14</f>
        <v>1.5918367347026383E-5</v>
      </c>
      <c r="I20" s="35">
        <f t="shared" si="1"/>
        <v>3.9000000000214637E-6</v>
      </c>
      <c r="J20" s="42">
        <v>3500.078</v>
      </c>
      <c r="K20" s="37">
        <f>J20-J14</f>
        <v>7.7999999999974534E-2</v>
      </c>
      <c r="L20" s="38">
        <f>K20/J14</f>
        <v>2.2285714285707009E-5</v>
      </c>
      <c r="M20" s="39">
        <f t="shared" si="2"/>
        <v>7.7999999999974537E-6</v>
      </c>
      <c r="N20" s="12"/>
      <c r="P20" s="29">
        <v>7</v>
      </c>
      <c r="Q20" s="40">
        <v>2800.0390000000002</v>
      </c>
      <c r="R20" s="43">
        <f>Q20-Q14</f>
        <v>3.9000000000214641E-2</v>
      </c>
      <c r="S20" s="32">
        <f>R20/Q14</f>
        <v>1.3928571428648085E-5</v>
      </c>
      <c r="T20" s="44">
        <f t="shared" si="3"/>
        <v>3.9000000000214637E-6</v>
      </c>
      <c r="U20" s="41">
        <v>3650.078</v>
      </c>
      <c r="V20" s="45">
        <f>U20-U14</f>
        <v>7.7999999999974534E-2</v>
      </c>
      <c r="W20" s="35">
        <f>V20/U14</f>
        <v>2.1369863013691653E-5</v>
      </c>
      <c r="X20" s="46">
        <f t="shared" si="4"/>
        <v>7.7999999999974537E-6</v>
      </c>
      <c r="Y20" s="42">
        <v>4500.0780000000004</v>
      </c>
      <c r="Z20" s="47">
        <f>Y20-Y14</f>
        <v>7.8000000000429281E-2</v>
      </c>
      <c r="AA20" s="38">
        <f>Z20/Y14</f>
        <v>1.7333333333428729E-5</v>
      </c>
      <c r="AB20" s="48">
        <f t="shared" si="5"/>
        <v>7.8000000000429275E-6</v>
      </c>
    </row>
    <row r="21" spans="1:28" x14ac:dyDescent="0.25">
      <c r="A21" s="29">
        <v>8</v>
      </c>
      <c r="B21" s="40">
        <v>1400.039</v>
      </c>
      <c r="C21" s="31">
        <f>B21-B14</f>
        <v>3.8999999999987267E-2</v>
      </c>
      <c r="D21" s="32">
        <f>C21/B14</f>
        <v>2.7857142857133764E-5</v>
      </c>
      <c r="E21" s="32">
        <f t="shared" si="0"/>
        <v>3.8999999999987268E-6</v>
      </c>
      <c r="F21" s="41">
        <v>2450.078</v>
      </c>
      <c r="G21" s="34">
        <f>F21-F14</f>
        <v>7.7999999999974534E-2</v>
      </c>
      <c r="H21" s="35">
        <f>G21/F14</f>
        <v>3.1836734693867157E-5</v>
      </c>
      <c r="I21" s="35">
        <f t="shared" si="1"/>
        <v>7.7999999999974537E-6</v>
      </c>
      <c r="J21" s="42">
        <v>3500.078</v>
      </c>
      <c r="K21" s="37">
        <f>J21-J14</f>
        <v>7.7999999999974534E-2</v>
      </c>
      <c r="L21" s="38">
        <f>K21/J14</f>
        <v>2.2285714285707009E-5</v>
      </c>
      <c r="M21" s="39">
        <f t="shared" si="2"/>
        <v>7.7999999999974537E-6</v>
      </c>
      <c r="N21" s="12"/>
      <c r="P21" s="29">
        <v>8</v>
      </c>
      <c r="Q21" s="40">
        <v>2800.078</v>
      </c>
      <c r="R21" s="43">
        <f>Q21-Q14</f>
        <v>7.7999999999974534E-2</v>
      </c>
      <c r="S21" s="32">
        <f>R21/Q14</f>
        <v>2.7857142857133764E-5</v>
      </c>
      <c r="T21" s="44">
        <f t="shared" si="3"/>
        <v>7.7999999999974537E-6</v>
      </c>
      <c r="U21" s="41">
        <v>3650.078</v>
      </c>
      <c r="V21" s="45">
        <f>U21-U14</f>
        <v>7.7999999999974534E-2</v>
      </c>
      <c r="W21" s="35">
        <f>V21/U14</f>
        <v>2.1369863013691653E-5</v>
      </c>
      <c r="X21" s="46">
        <f t="shared" si="4"/>
        <v>7.7999999999974537E-6</v>
      </c>
      <c r="Y21" s="42">
        <v>4500.1170000000002</v>
      </c>
      <c r="Z21" s="53">
        <f>Y21-Y14</f>
        <v>0.11700000000018917</v>
      </c>
      <c r="AA21" s="38">
        <f>Z21/Y14</f>
        <v>2.6000000000042038E-5</v>
      </c>
      <c r="AB21" s="52">
        <f t="shared" si="5"/>
        <v>1.1700000000018917E-5</v>
      </c>
    </row>
    <row r="22" spans="1:28" x14ac:dyDescent="0.25">
      <c r="A22" s="29">
        <v>9</v>
      </c>
      <c r="B22" s="40">
        <v>1400.039</v>
      </c>
      <c r="C22" s="31">
        <f>B22-B14</f>
        <v>3.8999999999987267E-2</v>
      </c>
      <c r="D22" s="32">
        <f>C22/B14</f>
        <v>2.7857142857133764E-5</v>
      </c>
      <c r="E22" s="32">
        <f t="shared" si="0"/>
        <v>3.8999999999987268E-6</v>
      </c>
      <c r="F22" s="41">
        <v>2450.0390000000002</v>
      </c>
      <c r="G22" s="34">
        <f>F22-F14</f>
        <v>3.9000000000214641E-2</v>
      </c>
      <c r="H22" s="35">
        <f>G22/F14</f>
        <v>1.5918367347026383E-5</v>
      </c>
      <c r="I22" s="35">
        <f t="shared" si="1"/>
        <v>3.9000000000214637E-6</v>
      </c>
      <c r="J22" s="42">
        <v>3500.078</v>
      </c>
      <c r="K22" s="37">
        <f>J22-J14</f>
        <v>7.7999999999974534E-2</v>
      </c>
      <c r="L22" s="38">
        <f>K22/J14</f>
        <v>2.2285714285707009E-5</v>
      </c>
      <c r="M22" s="39">
        <f t="shared" si="2"/>
        <v>7.7999999999974537E-6</v>
      </c>
      <c r="N22" s="12"/>
      <c r="P22" s="29">
        <v>9</v>
      </c>
      <c r="Q22" s="40">
        <v>2800.0390000000002</v>
      </c>
      <c r="R22" s="43">
        <f>Q22-Q14</f>
        <v>3.9000000000214641E-2</v>
      </c>
      <c r="S22" s="32">
        <f>R22/Q14</f>
        <v>1.3928571428648085E-5</v>
      </c>
      <c r="T22" s="44">
        <f t="shared" si="3"/>
        <v>3.9000000000214637E-6</v>
      </c>
      <c r="U22" s="41">
        <v>3650.078</v>
      </c>
      <c r="V22" s="45">
        <f>U22-U14</f>
        <v>7.7999999999974534E-2</v>
      </c>
      <c r="W22" s="35">
        <f>V22/U14</f>
        <v>2.1369863013691653E-5</v>
      </c>
      <c r="X22" s="46">
        <f t="shared" si="4"/>
        <v>7.7999999999974537E-6</v>
      </c>
      <c r="Y22" s="42">
        <v>4500.0780000000004</v>
      </c>
      <c r="Z22" s="47">
        <f>Y22-Y14</f>
        <v>7.8000000000429281E-2</v>
      </c>
      <c r="AA22" s="38">
        <f>Z22/Y14</f>
        <v>1.7333333333428729E-5</v>
      </c>
      <c r="AB22" s="48">
        <f t="shared" si="5"/>
        <v>7.8000000000429275E-6</v>
      </c>
    </row>
    <row r="23" spans="1:28" x14ac:dyDescent="0.25">
      <c r="A23" s="29">
        <v>10</v>
      </c>
      <c r="B23" s="40">
        <v>1400.039</v>
      </c>
      <c r="C23" s="31">
        <f>B23-B14</f>
        <v>3.8999999999987267E-2</v>
      </c>
      <c r="D23" s="32">
        <f>C23/B14</f>
        <v>2.7857142857133764E-5</v>
      </c>
      <c r="E23" s="32">
        <f t="shared" si="0"/>
        <v>3.8999999999987268E-6</v>
      </c>
      <c r="F23" s="41">
        <v>2450.0390000000002</v>
      </c>
      <c r="G23" s="34">
        <f>F23-F14</f>
        <v>3.9000000000214641E-2</v>
      </c>
      <c r="H23" s="35">
        <f>G23/F14</f>
        <v>1.5918367347026383E-5</v>
      </c>
      <c r="I23" s="35">
        <f t="shared" si="1"/>
        <v>3.9000000000214637E-6</v>
      </c>
      <c r="J23" s="42">
        <v>3500.078</v>
      </c>
      <c r="K23" s="37">
        <f>J23-J14</f>
        <v>7.7999999999974534E-2</v>
      </c>
      <c r="L23" s="38">
        <f>K23/J14</f>
        <v>2.2285714285707009E-5</v>
      </c>
      <c r="M23" s="39">
        <f t="shared" si="2"/>
        <v>7.7999999999974537E-6</v>
      </c>
      <c r="N23" s="12"/>
      <c r="P23" s="29">
        <v>10</v>
      </c>
      <c r="Q23" s="40">
        <v>2800.0390000000002</v>
      </c>
      <c r="R23" s="43">
        <f>Q23-Q14</f>
        <v>3.9000000000214641E-2</v>
      </c>
      <c r="S23" s="32">
        <f>R23/Q14</f>
        <v>1.3928571428648085E-5</v>
      </c>
      <c r="T23" s="44">
        <f t="shared" si="3"/>
        <v>3.9000000000214637E-6</v>
      </c>
      <c r="U23" s="41">
        <v>3650.078</v>
      </c>
      <c r="V23" s="45">
        <f>U23-U14</f>
        <v>7.7999999999974534E-2</v>
      </c>
      <c r="W23" s="35">
        <f>V23/U14</f>
        <v>2.1369863013691653E-5</v>
      </c>
      <c r="X23" s="46">
        <f t="shared" si="4"/>
        <v>7.7999999999974537E-6</v>
      </c>
      <c r="Y23" s="42">
        <v>4500.0780000000004</v>
      </c>
      <c r="Z23" s="47">
        <f>Y23-Y14</f>
        <v>7.8000000000429281E-2</v>
      </c>
      <c r="AA23" s="38">
        <f>Z23/Y14</f>
        <v>1.7333333333428729E-5</v>
      </c>
      <c r="AB23" s="48">
        <f t="shared" si="5"/>
        <v>7.8000000000429275E-6</v>
      </c>
    </row>
    <row r="25" spans="1:28" x14ac:dyDescent="0.25">
      <c r="A25" s="2" t="s">
        <v>18</v>
      </c>
      <c r="B25" s="3"/>
      <c r="C25" s="3"/>
      <c r="D25" s="3"/>
      <c r="E25" s="3"/>
      <c r="F25" s="3"/>
      <c r="G25" s="3"/>
      <c r="H25" s="4"/>
      <c r="I25" s="4"/>
      <c r="J25" s="4"/>
      <c r="K25" s="4"/>
      <c r="L25" s="4"/>
      <c r="M25" s="5"/>
      <c r="N25" s="12"/>
      <c r="P25" s="2" t="s">
        <v>19</v>
      </c>
      <c r="Q25" s="3"/>
      <c r="R25" s="3"/>
      <c r="S25" s="3"/>
      <c r="T25" s="3"/>
      <c r="U25" s="3"/>
      <c r="V25" s="4"/>
      <c r="W25" s="4"/>
      <c r="X25" s="4"/>
      <c r="Y25" s="4"/>
      <c r="Z25" s="4"/>
      <c r="AA25" s="4"/>
      <c r="AB25" s="5"/>
    </row>
    <row r="26" spans="1:28" ht="15.75" thickBot="1" x14ac:dyDescent="0.3">
      <c r="A26" s="6" t="s">
        <v>10</v>
      </c>
      <c r="B26" s="15" t="s">
        <v>13</v>
      </c>
      <c r="C26" s="15" t="s">
        <v>12</v>
      </c>
      <c r="D26" s="15" t="s">
        <v>24</v>
      </c>
      <c r="E26" s="15" t="s">
        <v>16</v>
      </c>
      <c r="F26" s="18" t="s">
        <v>13</v>
      </c>
      <c r="G26" s="18" t="s">
        <v>12</v>
      </c>
      <c r="H26" s="18" t="s">
        <v>24</v>
      </c>
      <c r="I26" s="18" t="s">
        <v>16</v>
      </c>
      <c r="J26" s="21" t="s">
        <v>13</v>
      </c>
      <c r="K26" s="21" t="s">
        <v>12</v>
      </c>
      <c r="L26" s="21" t="s">
        <v>24</v>
      </c>
      <c r="M26" s="22" t="s">
        <v>16</v>
      </c>
      <c r="N26" s="7"/>
      <c r="O26" s="8"/>
      <c r="P26" s="6" t="s">
        <v>10</v>
      </c>
      <c r="Q26" s="15" t="s">
        <v>13</v>
      </c>
      <c r="R26" s="15" t="s">
        <v>12</v>
      </c>
      <c r="S26" s="15" t="s">
        <v>24</v>
      </c>
      <c r="T26" s="15" t="s">
        <v>16</v>
      </c>
      <c r="U26" s="18" t="s">
        <v>13</v>
      </c>
      <c r="V26" s="18" t="s">
        <v>12</v>
      </c>
      <c r="W26" s="18" t="s">
        <v>24</v>
      </c>
      <c r="X26" s="18" t="s">
        <v>16</v>
      </c>
      <c r="Y26" s="21" t="s">
        <v>13</v>
      </c>
      <c r="Z26" s="21" t="s">
        <v>12</v>
      </c>
      <c r="AA26" s="21" t="s">
        <v>24</v>
      </c>
      <c r="AB26" s="22" t="s">
        <v>16</v>
      </c>
    </row>
    <row r="27" spans="1:28" ht="16.5" thickTop="1" thickBot="1" x14ac:dyDescent="0.3">
      <c r="A27" s="9"/>
      <c r="B27" s="26">
        <v>400</v>
      </c>
      <c r="C27" s="16" t="s">
        <v>14</v>
      </c>
      <c r="D27" s="16" t="s">
        <v>15</v>
      </c>
      <c r="E27" s="16" t="s">
        <v>15</v>
      </c>
      <c r="F27" s="27">
        <v>800</v>
      </c>
      <c r="G27" s="19" t="s">
        <v>14</v>
      </c>
      <c r="H27" s="19" t="s">
        <v>15</v>
      </c>
      <c r="I27" s="19" t="s">
        <v>15</v>
      </c>
      <c r="J27" s="28">
        <v>1200</v>
      </c>
      <c r="K27" s="23" t="s">
        <v>14</v>
      </c>
      <c r="L27" s="23" t="s">
        <v>15</v>
      </c>
      <c r="M27" s="24" t="s">
        <v>15</v>
      </c>
      <c r="N27" s="10"/>
      <c r="O27" s="11"/>
      <c r="P27" s="9"/>
      <c r="Q27" s="26">
        <v>1200</v>
      </c>
      <c r="R27" s="16" t="s">
        <v>14</v>
      </c>
      <c r="S27" s="16" t="s">
        <v>15</v>
      </c>
      <c r="T27" s="16" t="s">
        <v>15</v>
      </c>
      <c r="U27" s="27">
        <v>2000</v>
      </c>
      <c r="V27" s="19" t="s">
        <v>14</v>
      </c>
      <c r="W27" s="19" t="s">
        <v>15</v>
      </c>
      <c r="X27" s="19" t="s">
        <v>15</v>
      </c>
      <c r="Y27" s="28">
        <v>2800</v>
      </c>
      <c r="Z27" s="23" t="s">
        <v>14</v>
      </c>
      <c r="AA27" s="23" t="s">
        <v>15</v>
      </c>
      <c r="AB27" s="24" t="s">
        <v>15</v>
      </c>
    </row>
    <row r="28" spans="1:28" ht="15.75" thickTop="1" x14ac:dyDescent="0.25">
      <c r="A28" s="29">
        <v>2</v>
      </c>
      <c r="B28" s="17">
        <v>399.98</v>
      </c>
      <c r="C28" s="43">
        <f>B28-B27</f>
        <v>-1.999999999998181E-2</v>
      </c>
      <c r="D28" s="32">
        <f>C28/B27</f>
        <v>-4.9999999999954527E-5</v>
      </c>
      <c r="E28" s="44">
        <f>(C28/10000)</f>
        <v>-1.9999999999981809E-6</v>
      </c>
      <c r="F28" s="20">
        <v>799.98</v>
      </c>
      <c r="G28" s="45">
        <f>F28-F27</f>
        <v>-1.999999999998181E-2</v>
      </c>
      <c r="H28" s="35">
        <f>G28/F27</f>
        <v>-2.4999999999977263E-5</v>
      </c>
      <c r="I28" s="46">
        <f>(G28/10000)</f>
        <v>-1.9999999999981809E-6</v>
      </c>
      <c r="J28" s="25">
        <v>1199.98</v>
      </c>
      <c r="K28" s="47">
        <f>J28-J27</f>
        <v>-1.999999999998181E-2</v>
      </c>
      <c r="L28" s="38">
        <f>K28/J27</f>
        <v>-1.6666666666651509E-5</v>
      </c>
      <c r="M28" s="48">
        <f>(K28/10000)</f>
        <v>-1.9999999999981809E-6</v>
      </c>
      <c r="N28" s="13"/>
      <c r="O28" s="14"/>
      <c r="P28" s="29">
        <v>2</v>
      </c>
      <c r="Q28" s="17">
        <v>1199.98</v>
      </c>
      <c r="R28" s="43">
        <f>Q28-Q27</f>
        <v>-1.999999999998181E-2</v>
      </c>
      <c r="S28" s="32">
        <f>R28/Q27</f>
        <v>-1.6666666666651509E-5</v>
      </c>
      <c r="T28" s="44">
        <f>(R28/10000)</f>
        <v>-1.9999999999981809E-6</v>
      </c>
      <c r="U28" s="20">
        <v>1999.98</v>
      </c>
      <c r="V28" s="45">
        <f>U28-U27</f>
        <v>-1.999999999998181E-2</v>
      </c>
      <c r="W28" s="35">
        <f>V28/U27</f>
        <v>-9.9999999999909054E-6</v>
      </c>
      <c r="X28" s="46">
        <f>(V28/10000)</f>
        <v>-1.9999999999981809E-6</v>
      </c>
      <c r="Y28" s="25">
        <v>2800</v>
      </c>
      <c r="Z28" s="47">
        <f>Y28-Y27</f>
        <v>0</v>
      </c>
      <c r="AA28" s="38">
        <f>Z28/Y27</f>
        <v>0</v>
      </c>
      <c r="AB28" s="48">
        <f>(Z28/10000)</f>
        <v>0</v>
      </c>
    </row>
    <row r="29" spans="1:28" x14ac:dyDescent="0.25">
      <c r="A29" s="29">
        <v>3</v>
      </c>
      <c r="B29" s="40">
        <v>399.98</v>
      </c>
      <c r="C29" s="43">
        <f>B29-B27</f>
        <v>-1.999999999998181E-2</v>
      </c>
      <c r="D29" s="32">
        <f>C29/B27</f>
        <v>-4.9999999999954527E-5</v>
      </c>
      <c r="E29" s="44">
        <f>(C29/10000)</f>
        <v>-1.9999999999981809E-6</v>
      </c>
      <c r="F29" s="41">
        <v>799.98</v>
      </c>
      <c r="G29" s="45">
        <f>F29-F27</f>
        <v>-1.999999999998181E-2</v>
      </c>
      <c r="H29" s="35">
        <f>G29/F27</f>
        <v>-2.4999999999977263E-5</v>
      </c>
      <c r="I29" s="46">
        <f>(G29/10000)</f>
        <v>-1.9999999999981809E-6</v>
      </c>
      <c r="J29" s="42">
        <v>1199.98</v>
      </c>
      <c r="K29" s="47">
        <f>J29-J27</f>
        <v>-1.999999999998181E-2</v>
      </c>
      <c r="L29" s="38">
        <f>K29/J27</f>
        <v>-1.6666666666651509E-5</v>
      </c>
      <c r="M29" s="48">
        <f>(K29/10000)</f>
        <v>-1.9999999999981809E-6</v>
      </c>
      <c r="N29" s="13"/>
      <c r="O29" s="14"/>
      <c r="P29" s="29">
        <v>3</v>
      </c>
      <c r="Q29" s="40">
        <v>1199.98</v>
      </c>
      <c r="R29" s="43">
        <f>Q29-Q27</f>
        <v>-1.999999999998181E-2</v>
      </c>
      <c r="S29" s="32">
        <f>R29/Q27</f>
        <v>-1.6666666666651509E-5</v>
      </c>
      <c r="T29" s="44">
        <f>(R29/10000)</f>
        <v>-1.9999999999981809E-6</v>
      </c>
      <c r="U29" s="41">
        <v>1999.98</v>
      </c>
      <c r="V29" s="45">
        <f>U29-U27</f>
        <v>-1.999999999998181E-2</v>
      </c>
      <c r="W29" s="35">
        <f>V29/U27</f>
        <v>-9.9999999999909054E-6</v>
      </c>
      <c r="X29" s="46">
        <f>(V29/10000)</f>
        <v>-1.9999999999981809E-6</v>
      </c>
      <c r="Y29" s="42">
        <v>2799.98</v>
      </c>
      <c r="Z29" s="47">
        <f>Y29-Y27</f>
        <v>-1.999999999998181E-2</v>
      </c>
      <c r="AA29" s="38">
        <f>Z29/Y27</f>
        <v>-7.1428571428506468E-6</v>
      </c>
      <c r="AB29" s="48">
        <f>(Z29/10000)</f>
        <v>-1.9999999999981809E-6</v>
      </c>
    </row>
    <row r="30" spans="1:28" x14ac:dyDescent="0.25">
      <c r="A30" s="29">
        <v>4</v>
      </c>
      <c r="B30" s="40">
        <v>400.03899999999999</v>
      </c>
      <c r="C30" s="43">
        <f>B30-B27</f>
        <v>3.8999999999987267E-2</v>
      </c>
      <c r="D30" s="32">
        <f>C30/B27</f>
        <v>9.7499999999968163E-5</v>
      </c>
      <c r="E30" s="44">
        <f t="shared" ref="E30:E36" si="6">(C30/10000)</f>
        <v>3.8999999999987268E-6</v>
      </c>
      <c r="F30" s="41">
        <v>800.03899999999999</v>
      </c>
      <c r="G30" s="45">
        <f>F30-F27</f>
        <v>3.8999999999987267E-2</v>
      </c>
      <c r="H30" s="35">
        <f>G30/F27</f>
        <v>4.8749999999984082E-5</v>
      </c>
      <c r="I30" s="46">
        <f t="shared" ref="I30:I36" si="7">(G30/10000)</f>
        <v>3.8999999999987268E-6</v>
      </c>
      <c r="J30" s="42">
        <v>1200.039</v>
      </c>
      <c r="K30" s="47">
        <f>J30-J27</f>
        <v>3.8999999999987267E-2</v>
      </c>
      <c r="L30" s="38">
        <f>K30/J27</f>
        <v>3.2499999999989392E-5</v>
      </c>
      <c r="M30" s="48">
        <f t="shared" ref="M30:M36" si="8">(K30/10000)</f>
        <v>3.8999999999987268E-6</v>
      </c>
      <c r="N30" s="12"/>
      <c r="P30" s="29">
        <v>4</v>
      </c>
      <c r="Q30" s="40">
        <v>1200.039</v>
      </c>
      <c r="R30" s="43">
        <f>Q30-Q27</f>
        <v>3.8999999999987267E-2</v>
      </c>
      <c r="S30" s="32">
        <f>R30/Q27</f>
        <v>3.2499999999989392E-5</v>
      </c>
      <c r="T30" s="44">
        <f t="shared" ref="T30:T36" si="9">(R30/10000)</f>
        <v>3.8999999999987268E-6</v>
      </c>
      <c r="U30" s="41">
        <v>2000.078</v>
      </c>
      <c r="V30" s="45">
        <f>U30-U27</f>
        <v>7.7999999999974534E-2</v>
      </c>
      <c r="W30" s="35">
        <f>V30/U27</f>
        <v>3.8999999999987267E-5</v>
      </c>
      <c r="X30" s="46">
        <f t="shared" ref="X30:X36" si="10">(V30/10000)</f>
        <v>7.7999999999974537E-6</v>
      </c>
      <c r="Y30" s="42">
        <v>2800.078</v>
      </c>
      <c r="Z30" s="47">
        <f>Y30-Y27</f>
        <v>7.7999999999974534E-2</v>
      </c>
      <c r="AA30" s="38">
        <f>Z30/Y27</f>
        <v>2.7857142857133764E-5</v>
      </c>
      <c r="AB30" s="48">
        <f t="shared" ref="AB30:AB36" si="11">(Z30/10000)</f>
        <v>7.7999999999974537E-6</v>
      </c>
    </row>
    <row r="31" spans="1:28" x14ac:dyDescent="0.25">
      <c r="A31" s="29">
        <v>5</v>
      </c>
      <c r="B31" s="40">
        <v>400.03899999999999</v>
      </c>
      <c r="C31" s="43">
        <f>B31-B27</f>
        <v>3.8999999999987267E-2</v>
      </c>
      <c r="D31" s="32">
        <f>C31/B27</f>
        <v>9.7499999999968163E-5</v>
      </c>
      <c r="E31" s="44">
        <f t="shared" si="6"/>
        <v>3.8999999999987268E-6</v>
      </c>
      <c r="F31" s="41">
        <v>800.03899999999999</v>
      </c>
      <c r="G31" s="45">
        <f>F31-F27</f>
        <v>3.8999999999987267E-2</v>
      </c>
      <c r="H31" s="35">
        <f>G31/F27</f>
        <v>4.8749999999984082E-5</v>
      </c>
      <c r="I31" s="46">
        <f t="shared" si="7"/>
        <v>3.8999999999987268E-6</v>
      </c>
      <c r="J31" s="42">
        <v>1200.039</v>
      </c>
      <c r="K31" s="47">
        <f>J31-J27</f>
        <v>3.8999999999987267E-2</v>
      </c>
      <c r="L31" s="38">
        <f>K31/J27</f>
        <v>3.2499999999989392E-5</v>
      </c>
      <c r="M31" s="48">
        <f t="shared" si="8"/>
        <v>3.8999999999987268E-6</v>
      </c>
      <c r="N31" s="12"/>
      <c r="P31" s="29">
        <v>5</v>
      </c>
      <c r="Q31" s="40">
        <v>1200.039</v>
      </c>
      <c r="R31" s="43">
        <f>Q31-Q27</f>
        <v>3.8999999999987267E-2</v>
      </c>
      <c r="S31" s="32">
        <f>R31/Q27</f>
        <v>3.2499999999989392E-5</v>
      </c>
      <c r="T31" s="44">
        <f t="shared" si="9"/>
        <v>3.8999999999987268E-6</v>
      </c>
      <c r="U31" s="41">
        <v>2000.039</v>
      </c>
      <c r="V31" s="45">
        <f>U31-U27</f>
        <v>3.8999999999987267E-2</v>
      </c>
      <c r="W31" s="35">
        <f>V31/U27</f>
        <v>1.9499999999993633E-5</v>
      </c>
      <c r="X31" s="46">
        <f t="shared" si="10"/>
        <v>3.8999999999987268E-6</v>
      </c>
      <c r="Y31" s="42">
        <v>2800.078</v>
      </c>
      <c r="Z31" s="47">
        <f>Y31-Y27</f>
        <v>7.7999999999974534E-2</v>
      </c>
      <c r="AA31" s="38">
        <f>Z31/Y27</f>
        <v>2.7857142857133764E-5</v>
      </c>
      <c r="AB31" s="48">
        <f t="shared" si="11"/>
        <v>7.7999999999974537E-6</v>
      </c>
    </row>
    <row r="32" spans="1:28" x14ac:dyDescent="0.25">
      <c r="A32" s="29">
        <v>6</v>
      </c>
      <c r="B32" s="40">
        <v>400.03899999999999</v>
      </c>
      <c r="C32" s="43">
        <f>B32-B27</f>
        <v>3.8999999999987267E-2</v>
      </c>
      <c r="D32" s="32">
        <f>C32/B27</f>
        <v>9.7499999999968163E-5</v>
      </c>
      <c r="E32" s="44">
        <f t="shared" si="6"/>
        <v>3.8999999999987268E-6</v>
      </c>
      <c r="F32" s="41">
        <v>800.03899999999999</v>
      </c>
      <c r="G32" s="45">
        <f>F32-F27</f>
        <v>3.8999999999987267E-2</v>
      </c>
      <c r="H32" s="35">
        <f>G32/F27</f>
        <v>4.8749999999984082E-5</v>
      </c>
      <c r="I32" s="46">
        <f t="shared" si="7"/>
        <v>3.8999999999987268E-6</v>
      </c>
      <c r="J32" s="42">
        <v>1200.039</v>
      </c>
      <c r="K32" s="47">
        <f>J32-J27</f>
        <v>3.8999999999987267E-2</v>
      </c>
      <c r="L32" s="38">
        <f>K32/J27</f>
        <v>3.2499999999989392E-5</v>
      </c>
      <c r="M32" s="48">
        <f t="shared" si="8"/>
        <v>3.8999999999987268E-6</v>
      </c>
      <c r="N32" s="12"/>
      <c r="P32" s="29">
        <v>6</v>
      </c>
      <c r="Q32" s="40">
        <v>1200.039</v>
      </c>
      <c r="R32" s="43">
        <f>Q32-Q27</f>
        <v>3.8999999999987267E-2</v>
      </c>
      <c r="S32" s="32">
        <f>R32/Q27</f>
        <v>3.2499999999989392E-5</v>
      </c>
      <c r="T32" s="44">
        <f t="shared" si="9"/>
        <v>3.8999999999987268E-6</v>
      </c>
      <c r="U32" s="41">
        <v>2000.039</v>
      </c>
      <c r="V32" s="45">
        <f>U32-U27</f>
        <v>3.8999999999987267E-2</v>
      </c>
      <c r="W32" s="35">
        <f>V32/U27</f>
        <v>1.9499999999993633E-5</v>
      </c>
      <c r="X32" s="46">
        <f t="shared" si="10"/>
        <v>3.8999999999987268E-6</v>
      </c>
      <c r="Y32" s="42">
        <v>2800.078</v>
      </c>
      <c r="Z32" s="47">
        <f>Y32-Y27</f>
        <v>7.7999999999974534E-2</v>
      </c>
      <c r="AA32" s="38">
        <f>Z32/Y27</f>
        <v>2.7857142857133764E-5</v>
      </c>
      <c r="AB32" s="48">
        <f t="shared" si="11"/>
        <v>7.7999999999974537E-6</v>
      </c>
    </row>
    <row r="33" spans="1:28" x14ac:dyDescent="0.25">
      <c r="A33" s="29">
        <v>7</v>
      </c>
      <c r="B33" s="40">
        <v>400.03899999999999</v>
      </c>
      <c r="C33" s="43">
        <f>B33-B27</f>
        <v>3.8999999999987267E-2</v>
      </c>
      <c r="D33" s="32">
        <f>C33/B27</f>
        <v>9.7499999999968163E-5</v>
      </c>
      <c r="E33" s="44">
        <f t="shared" si="6"/>
        <v>3.8999999999987268E-6</v>
      </c>
      <c r="F33" s="41">
        <v>800.03899999999999</v>
      </c>
      <c r="G33" s="45">
        <f>F33-F27</f>
        <v>3.8999999999987267E-2</v>
      </c>
      <c r="H33" s="35">
        <f>G33/F27</f>
        <v>4.8749999999984082E-5</v>
      </c>
      <c r="I33" s="46">
        <f t="shared" si="7"/>
        <v>3.8999999999987268E-6</v>
      </c>
      <c r="J33" s="42">
        <v>1200.039</v>
      </c>
      <c r="K33" s="47">
        <f>J33-J27</f>
        <v>3.8999999999987267E-2</v>
      </c>
      <c r="L33" s="38">
        <f>K33/J27</f>
        <v>3.2499999999989392E-5</v>
      </c>
      <c r="M33" s="48">
        <f t="shared" si="8"/>
        <v>3.8999999999987268E-6</v>
      </c>
      <c r="N33" s="12"/>
      <c r="P33" s="29">
        <v>7</v>
      </c>
      <c r="Q33" s="40">
        <v>1200.039</v>
      </c>
      <c r="R33" s="43">
        <f>Q33-Q27</f>
        <v>3.8999999999987267E-2</v>
      </c>
      <c r="S33" s="32">
        <f>R33/Q27</f>
        <v>3.2499999999989392E-5</v>
      </c>
      <c r="T33" s="44">
        <f t="shared" si="9"/>
        <v>3.8999999999987268E-6</v>
      </c>
      <c r="U33" s="41">
        <v>2000.039</v>
      </c>
      <c r="V33" s="45">
        <f>U33-U27</f>
        <v>3.8999999999987267E-2</v>
      </c>
      <c r="W33" s="35">
        <f>V33/U27</f>
        <v>1.9499999999993633E-5</v>
      </c>
      <c r="X33" s="46">
        <f t="shared" si="10"/>
        <v>3.8999999999987268E-6</v>
      </c>
      <c r="Y33" s="42">
        <v>2800.0390000000002</v>
      </c>
      <c r="Z33" s="47">
        <f>Y33-Y27</f>
        <v>3.9000000000214641E-2</v>
      </c>
      <c r="AA33" s="38">
        <f>Z33/Y27</f>
        <v>1.3928571428648085E-5</v>
      </c>
      <c r="AB33" s="48">
        <f t="shared" si="11"/>
        <v>3.9000000000214637E-6</v>
      </c>
    </row>
    <row r="34" spans="1:28" x14ac:dyDescent="0.25">
      <c r="A34" s="29">
        <v>8</v>
      </c>
      <c r="B34" s="40">
        <v>400.03899999999999</v>
      </c>
      <c r="C34" s="43">
        <f>B34-B27</f>
        <v>3.8999999999987267E-2</v>
      </c>
      <c r="D34" s="32">
        <f>C34/B27</f>
        <v>9.7499999999968163E-5</v>
      </c>
      <c r="E34" s="44">
        <f t="shared" si="6"/>
        <v>3.8999999999987268E-6</v>
      </c>
      <c r="F34" s="41">
        <v>800.03899999999999</v>
      </c>
      <c r="G34" s="45">
        <f>F34-F27</f>
        <v>3.8999999999987267E-2</v>
      </c>
      <c r="H34" s="35">
        <f>G34/F27</f>
        <v>4.8749999999984082E-5</v>
      </c>
      <c r="I34" s="46">
        <f t="shared" si="7"/>
        <v>3.8999999999987268E-6</v>
      </c>
      <c r="J34" s="42">
        <v>1200.039</v>
      </c>
      <c r="K34" s="47">
        <f>J34-J27</f>
        <v>3.8999999999987267E-2</v>
      </c>
      <c r="L34" s="38">
        <f>K34/J27</f>
        <v>3.2499999999989392E-5</v>
      </c>
      <c r="M34" s="48">
        <f t="shared" si="8"/>
        <v>3.8999999999987268E-6</v>
      </c>
      <c r="N34" s="12"/>
      <c r="P34" s="29">
        <v>8</v>
      </c>
      <c r="Q34" s="40">
        <v>1200.039</v>
      </c>
      <c r="R34" s="43">
        <f>Q34-Q27</f>
        <v>3.8999999999987267E-2</v>
      </c>
      <c r="S34" s="32">
        <f>R34/Q27</f>
        <v>3.2499999999989392E-5</v>
      </c>
      <c r="T34" s="44">
        <f t="shared" si="9"/>
        <v>3.8999999999987268E-6</v>
      </c>
      <c r="U34" s="41">
        <v>2000.039</v>
      </c>
      <c r="V34" s="45">
        <f>U34-U27</f>
        <v>3.8999999999987267E-2</v>
      </c>
      <c r="W34" s="35">
        <f>V34/U27</f>
        <v>1.9499999999993633E-5</v>
      </c>
      <c r="X34" s="46">
        <f t="shared" si="10"/>
        <v>3.8999999999987268E-6</v>
      </c>
      <c r="Y34" s="42">
        <v>2800.078</v>
      </c>
      <c r="Z34" s="47">
        <f>Y34-Y27</f>
        <v>7.7999999999974534E-2</v>
      </c>
      <c r="AA34" s="38">
        <f>Z34/Y27</f>
        <v>2.7857142857133764E-5</v>
      </c>
      <c r="AB34" s="48">
        <f t="shared" si="11"/>
        <v>7.7999999999974537E-6</v>
      </c>
    </row>
    <row r="35" spans="1:28" x14ac:dyDescent="0.25">
      <c r="A35" s="29">
        <v>9</v>
      </c>
      <c r="B35" s="40">
        <v>400.03899999999999</v>
      </c>
      <c r="C35" s="43">
        <f>B35-B27</f>
        <v>3.8999999999987267E-2</v>
      </c>
      <c r="D35" s="32">
        <f>C35/B27</f>
        <v>9.7499999999968163E-5</v>
      </c>
      <c r="E35" s="44">
        <f t="shared" si="6"/>
        <v>3.8999999999987268E-6</v>
      </c>
      <c r="F35" s="41">
        <v>800.03899999999999</v>
      </c>
      <c r="G35" s="45">
        <f>F35-F27</f>
        <v>3.8999999999987267E-2</v>
      </c>
      <c r="H35" s="35">
        <f>G35/F27</f>
        <v>4.8749999999984082E-5</v>
      </c>
      <c r="I35" s="46">
        <f t="shared" si="7"/>
        <v>3.8999999999987268E-6</v>
      </c>
      <c r="J35" s="42">
        <v>1200.039</v>
      </c>
      <c r="K35" s="47">
        <f>J35-J27</f>
        <v>3.8999999999987267E-2</v>
      </c>
      <c r="L35" s="38">
        <f>K35/J27</f>
        <v>3.2499999999989392E-5</v>
      </c>
      <c r="M35" s="48">
        <f t="shared" si="8"/>
        <v>3.8999999999987268E-6</v>
      </c>
      <c r="N35" s="12"/>
      <c r="P35" s="29">
        <v>9</v>
      </c>
      <c r="Q35" s="40">
        <v>1200.039</v>
      </c>
      <c r="R35" s="43">
        <f>Q35-Q27</f>
        <v>3.8999999999987267E-2</v>
      </c>
      <c r="S35" s="32">
        <f>R35/Q27</f>
        <v>3.2499999999989392E-5</v>
      </c>
      <c r="T35" s="44">
        <f t="shared" si="9"/>
        <v>3.8999999999987268E-6</v>
      </c>
      <c r="U35" s="41">
        <v>2000.039</v>
      </c>
      <c r="V35" s="45">
        <f>U35-U27</f>
        <v>3.8999999999987267E-2</v>
      </c>
      <c r="W35" s="35">
        <f>V35/U27</f>
        <v>1.9499999999993633E-5</v>
      </c>
      <c r="X35" s="46">
        <f t="shared" si="10"/>
        <v>3.8999999999987268E-6</v>
      </c>
      <c r="Y35" s="42">
        <v>2800.078</v>
      </c>
      <c r="Z35" s="47">
        <f>Y35-Y27</f>
        <v>7.7999999999974534E-2</v>
      </c>
      <c r="AA35" s="38">
        <f>Z35/Y27</f>
        <v>2.7857142857133764E-5</v>
      </c>
      <c r="AB35" s="48">
        <f t="shared" si="11"/>
        <v>7.7999999999974537E-6</v>
      </c>
    </row>
    <row r="36" spans="1:28" x14ac:dyDescent="0.25">
      <c r="A36" s="29">
        <v>10</v>
      </c>
      <c r="B36" s="40">
        <v>400.03899999999999</v>
      </c>
      <c r="C36" s="43">
        <f>B36-B27</f>
        <v>3.8999999999987267E-2</v>
      </c>
      <c r="D36" s="32">
        <f>C36/B27</f>
        <v>9.7499999999968163E-5</v>
      </c>
      <c r="E36" s="44">
        <f t="shared" si="6"/>
        <v>3.8999999999987268E-6</v>
      </c>
      <c r="F36" s="41">
        <v>800.03899999999999</v>
      </c>
      <c r="G36" s="45">
        <f>F36-F27</f>
        <v>3.8999999999987267E-2</v>
      </c>
      <c r="H36" s="35">
        <f>G36/F27</f>
        <v>4.8749999999984082E-5</v>
      </c>
      <c r="I36" s="46">
        <f t="shared" si="7"/>
        <v>3.8999999999987268E-6</v>
      </c>
      <c r="J36" s="42">
        <v>1200.039</v>
      </c>
      <c r="K36" s="47">
        <f>J36-J27</f>
        <v>3.8999999999987267E-2</v>
      </c>
      <c r="L36" s="38">
        <f>K36/J27</f>
        <v>3.2499999999989392E-5</v>
      </c>
      <c r="M36" s="48">
        <f t="shared" si="8"/>
        <v>3.8999999999987268E-6</v>
      </c>
      <c r="N36" s="12"/>
      <c r="P36" s="29">
        <v>10</v>
      </c>
      <c r="Q36" s="40">
        <v>1200.039</v>
      </c>
      <c r="R36" s="43">
        <f>Q36-Q27</f>
        <v>3.8999999999987267E-2</v>
      </c>
      <c r="S36" s="32">
        <f>R36/Q27</f>
        <v>3.2499999999989392E-5</v>
      </c>
      <c r="T36" s="44">
        <f t="shared" si="9"/>
        <v>3.8999999999987268E-6</v>
      </c>
      <c r="U36" s="41">
        <v>2000.039</v>
      </c>
      <c r="V36" s="45">
        <f>U36-U27</f>
        <v>3.8999999999987267E-2</v>
      </c>
      <c r="W36" s="35">
        <f>V36/U27</f>
        <v>1.9499999999993633E-5</v>
      </c>
      <c r="X36" s="46">
        <f t="shared" si="10"/>
        <v>3.8999999999987268E-6</v>
      </c>
      <c r="Y36" s="42">
        <v>2800.0390000000002</v>
      </c>
      <c r="Z36" s="47">
        <f>Y36-Y27</f>
        <v>3.9000000000214641E-2</v>
      </c>
      <c r="AA36" s="38">
        <f>Z36/Y27</f>
        <v>1.3928571428648085E-5</v>
      </c>
      <c r="AB36" s="48">
        <f t="shared" si="11"/>
        <v>3.9000000000214637E-6</v>
      </c>
    </row>
    <row r="38" spans="1:28" x14ac:dyDescent="0.25">
      <c r="A38" s="2" t="s">
        <v>21</v>
      </c>
      <c r="B38" s="3"/>
      <c r="C38" s="3"/>
      <c r="D38" s="3"/>
      <c r="E38" s="3"/>
      <c r="F38" s="3"/>
      <c r="G38" s="3"/>
      <c r="H38" s="4"/>
      <c r="I38" s="4"/>
      <c r="J38" s="4"/>
      <c r="K38" s="4"/>
      <c r="L38" s="4"/>
      <c r="M38" s="5"/>
      <c r="N38" s="12"/>
      <c r="P38" s="2" t="s">
        <v>22</v>
      </c>
      <c r="Q38" s="3"/>
      <c r="R38" s="3"/>
      <c r="S38" s="3"/>
      <c r="T38" s="3"/>
      <c r="U38" s="3"/>
      <c r="V38" s="4"/>
      <c r="W38" s="4"/>
      <c r="X38" s="4"/>
      <c r="Y38" s="4"/>
      <c r="Z38" s="4"/>
      <c r="AA38" s="4"/>
      <c r="AB38" s="5"/>
    </row>
    <row r="39" spans="1:28" ht="15.75" thickBot="1" x14ac:dyDescent="0.3">
      <c r="A39" s="6" t="s">
        <v>10</v>
      </c>
      <c r="B39" s="15" t="s">
        <v>13</v>
      </c>
      <c r="C39" s="15" t="s">
        <v>12</v>
      </c>
      <c r="D39" s="15" t="s">
        <v>24</v>
      </c>
      <c r="E39" s="15" t="s">
        <v>16</v>
      </c>
      <c r="F39" s="18" t="s">
        <v>13</v>
      </c>
      <c r="G39" s="18" t="s">
        <v>12</v>
      </c>
      <c r="H39" s="18" t="s">
        <v>24</v>
      </c>
      <c r="I39" s="18" t="s">
        <v>16</v>
      </c>
      <c r="J39" s="21" t="s">
        <v>13</v>
      </c>
      <c r="K39" s="21" t="s">
        <v>12</v>
      </c>
      <c r="L39" s="21" t="s">
        <v>24</v>
      </c>
      <c r="M39" s="22" t="s">
        <v>16</v>
      </c>
      <c r="N39" s="7"/>
      <c r="O39" s="7"/>
      <c r="P39" s="6" t="s">
        <v>10</v>
      </c>
      <c r="Q39" s="15" t="s">
        <v>13</v>
      </c>
      <c r="R39" s="15" t="s">
        <v>12</v>
      </c>
      <c r="S39" s="15" t="s">
        <v>24</v>
      </c>
      <c r="T39" s="15" t="s">
        <v>16</v>
      </c>
      <c r="U39" s="18" t="s">
        <v>13</v>
      </c>
      <c r="V39" s="18" t="s">
        <v>12</v>
      </c>
      <c r="W39" s="18" t="s">
        <v>24</v>
      </c>
      <c r="X39" s="18" t="s">
        <v>16</v>
      </c>
      <c r="Y39" s="21" t="s">
        <v>13</v>
      </c>
      <c r="Z39" s="21" t="s">
        <v>12</v>
      </c>
      <c r="AA39" s="21" t="s">
        <v>24</v>
      </c>
      <c r="AB39" s="22" t="s">
        <v>16</v>
      </c>
    </row>
    <row r="40" spans="1:28" ht="16.5" thickTop="1" thickBot="1" x14ac:dyDescent="0.3">
      <c r="A40" s="9"/>
      <c r="B40" s="26">
        <v>2500</v>
      </c>
      <c r="C40" s="16" t="s">
        <v>14</v>
      </c>
      <c r="D40" s="16" t="s">
        <v>15</v>
      </c>
      <c r="E40" s="16" t="s">
        <v>15</v>
      </c>
      <c r="F40" s="27">
        <v>3500</v>
      </c>
      <c r="G40" s="19" t="s">
        <v>14</v>
      </c>
      <c r="H40" s="19" t="s">
        <v>15</v>
      </c>
      <c r="I40" s="19" t="s">
        <v>15</v>
      </c>
      <c r="J40" s="28">
        <v>4500</v>
      </c>
      <c r="K40" s="23" t="s">
        <v>14</v>
      </c>
      <c r="L40" s="23" t="s">
        <v>15</v>
      </c>
      <c r="M40" s="24" t="s">
        <v>15</v>
      </c>
      <c r="N40" s="10"/>
      <c r="O40" s="10"/>
      <c r="P40" s="9"/>
      <c r="Q40" s="26">
        <v>800</v>
      </c>
      <c r="R40" s="16" t="s">
        <v>14</v>
      </c>
      <c r="S40" s="16" t="s">
        <v>15</v>
      </c>
      <c r="T40" s="16" t="s">
        <v>15</v>
      </c>
      <c r="U40" s="27">
        <v>1200</v>
      </c>
      <c r="V40" s="19" t="s">
        <v>14</v>
      </c>
      <c r="W40" s="19" t="s">
        <v>15</v>
      </c>
      <c r="X40" s="19" t="s">
        <v>15</v>
      </c>
      <c r="Y40" s="28">
        <v>1600</v>
      </c>
      <c r="Z40" s="23" t="s">
        <v>14</v>
      </c>
      <c r="AA40" s="23" t="s">
        <v>15</v>
      </c>
      <c r="AB40" s="24" t="s">
        <v>15</v>
      </c>
    </row>
    <row r="41" spans="1:28" ht="15.75" thickTop="1" x14ac:dyDescent="0.25">
      <c r="A41" s="29">
        <v>2</v>
      </c>
      <c r="B41" s="17">
        <v>2499.98</v>
      </c>
      <c r="C41" s="43">
        <f>B41-B40</f>
        <v>-1.999999999998181E-2</v>
      </c>
      <c r="D41" s="32">
        <f>C41/B40</f>
        <v>-7.9999999999927236E-6</v>
      </c>
      <c r="E41" s="44">
        <f>(C41/10000)</f>
        <v>-1.9999999999981809E-6</v>
      </c>
      <c r="F41" s="20">
        <v>3500</v>
      </c>
      <c r="G41" s="45">
        <f>F41-F40</f>
        <v>0</v>
      </c>
      <c r="H41" s="35">
        <f>G41/F40</f>
        <v>0</v>
      </c>
      <c r="I41" s="46">
        <f>(G41/10000)</f>
        <v>0</v>
      </c>
      <c r="J41" s="25">
        <v>4500</v>
      </c>
      <c r="K41" s="47">
        <f>J41-J40</f>
        <v>0</v>
      </c>
      <c r="L41" s="38">
        <f>K41/J40</f>
        <v>0</v>
      </c>
      <c r="M41" s="48">
        <f>(K41/10000)</f>
        <v>0</v>
      </c>
      <c r="N41" s="13"/>
      <c r="O41" s="13"/>
      <c r="P41" s="29">
        <v>2</v>
      </c>
      <c r="Q41" s="17">
        <v>799.98</v>
      </c>
      <c r="R41" s="43">
        <f>Q41-Q40</f>
        <v>-1.999999999998181E-2</v>
      </c>
      <c r="S41" s="32">
        <f>R41/Q40</f>
        <v>-2.4999999999977263E-5</v>
      </c>
      <c r="T41" s="44">
        <f>(R41/10000)</f>
        <v>-1.9999999999981809E-6</v>
      </c>
      <c r="U41" s="20">
        <v>1199.98</v>
      </c>
      <c r="V41" s="45">
        <f>U41-U40</f>
        <v>-1.999999999998181E-2</v>
      </c>
      <c r="W41" s="35">
        <f>V41/U40</f>
        <v>-1.6666666666651509E-5</v>
      </c>
      <c r="X41" s="46">
        <f>(V41/10000)</f>
        <v>-1.9999999999981809E-6</v>
      </c>
      <c r="Y41" s="25">
        <v>1599.98</v>
      </c>
      <c r="Z41" s="47">
        <f>Y41-Y40</f>
        <v>-1.999999999998181E-2</v>
      </c>
      <c r="AA41" s="38">
        <f>Z41/Y40</f>
        <v>-1.2499999999988632E-5</v>
      </c>
      <c r="AB41" s="48">
        <f>(Z41/10000)</f>
        <v>-1.9999999999981809E-6</v>
      </c>
    </row>
    <row r="42" spans="1:28" x14ac:dyDescent="0.25">
      <c r="A42" s="29">
        <v>3</v>
      </c>
      <c r="B42" s="40">
        <v>2499.98</v>
      </c>
      <c r="C42" s="43">
        <f t="shared" ref="C42:C49" si="12">B42-B40</f>
        <v>-1.999999999998181E-2</v>
      </c>
      <c r="D42" s="32">
        <f t="shared" ref="D42:D49" si="13">C42/B40</f>
        <v>-7.9999999999927236E-6</v>
      </c>
      <c r="E42" s="44">
        <f t="shared" ref="E42:E49" si="14">(C42/10000)</f>
        <v>-1.9999999999981809E-6</v>
      </c>
      <c r="F42" s="41">
        <v>3499.98</v>
      </c>
      <c r="G42" s="45">
        <f t="shared" ref="G42:G49" si="15">F42-F40</f>
        <v>-1.999999999998181E-2</v>
      </c>
      <c r="H42" s="35">
        <f t="shared" ref="H42:H49" si="16">G42/F40</f>
        <v>-5.7142857142805171E-6</v>
      </c>
      <c r="I42" s="46">
        <f t="shared" ref="I42:I49" si="17">(G42/10000)</f>
        <v>-1.9999999999981809E-6</v>
      </c>
      <c r="J42" s="42">
        <v>4499.9799999999996</v>
      </c>
      <c r="K42" s="47">
        <f>J42-J40</f>
        <v>-2.0000000000436557E-2</v>
      </c>
      <c r="L42" s="38">
        <f>K42/J40</f>
        <v>-4.4444444445414574E-6</v>
      </c>
      <c r="M42" s="48">
        <f t="shared" ref="M42:M49" si="18">(K42/10000)</f>
        <v>-2.0000000000436556E-6</v>
      </c>
      <c r="N42" s="12"/>
      <c r="O42" s="12"/>
      <c r="P42" s="29">
        <v>3</v>
      </c>
      <c r="Q42" s="40">
        <v>799.98</v>
      </c>
      <c r="R42" s="43">
        <f>Q42-Q40</f>
        <v>-1.999999999998181E-2</v>
      </c>
      <c r="S42" s="32">
        <f>R42/Q40</f>
        <v>-2.4999999999977263E-5</v>
      </c>
      <c r="T42" s="44">
        <f t="shared" ref="T42:T49" si="19">(R42/10000)</f>
        <v>-1.9999999999981809E-6</v>
      </c>
      <c r="U42" s="41">
        <v>1199.98</v>
      </c>
      <c r="V42" s="45">
        <f>U42-U40</f>
        <v>-1.999999999998181E-2</v>
      </c>
      <c r="W42" s="35">
        <f>V42/U40</f>
        <v>-1.6666666666651509E-5</v>
      </c>
      <c r="X42" s="46">
        <f t="shared" ref="X42:X49" si="20">(V42/10000)</f>
        <v>-1.9999999999981809E-6</v>
      </c>
      <c r="Y42" s="42">
        <v>1599.98</v>
      </c>
      <c r="Z42" s="47">
        <f>Y42-Y40</f>
        <v>-1.999999999998181E-2</v>
      </c>
      <c r="AA42" s="38">
        <f>Z42/Y40</f>
        <v>-1.2499999999988632E-5</v>
      </c>
      <c r="AB42" s="48">
        <f t="shared" ref="AB42:AB49" si="21">(Z42/10000)</f>
        <v>-1.9999999999981809E-6</v>
      </c>
    </row>
    <row r="43" spans="1:28" x14ac:dyDescent="0.25">
      <c r="A43" s="29">
        <v>4</v>
      </c>
      <c r="B43" s="40">
        <v>2500.078</v>
      </c>
      <c r="C43" s="43">
        <f>B43-B40</f>
        <v>7.7999999999974534E-2</v>
      </c>
      <c r="D43" s="32">
        <f>C43/B40</f>
        <v>3.1199999999989815E-5</v>
      </c>
      <c r="E43" s="44">
        <f t="shared" si="14"/>
        <v>7.7999999999974537E-6</v>
      </c>
      <c r="F43" s="41">
        <v>3500.1170000000002</v>
      </c>
      <c r="G43" s="45">
        <f>F43-F40</f>
        <v>0.11700000000018917</v>
      </c>
      <c r="H43" s="35">
        <f>G43/F40</f>
        <v>3.3428571428625479E-5</v>
      </c>
      <c r="I43" s="46">
        <f t="shared" si="17"/>
        <v>1.1700000000018917E-5</v>
      </c>
      <c r="J43" s="42">
        <v>4500.1170000000002</v>
      </c>
      <c r="K43" s="53">
        <f>J43-J40</f>
        <v>0.11700000000018917</v>
      </c>
      <c r="L43" s="38">
        <f>K43/J40</f>
        <v>2.6000000000042038E-5</v>
      </c>
      <c r="M43" s="52">
        <f t="shared" si="18"/>
        <v>1.1700000000018917E-5</v>
      </c>
      <c r="N43" s="12"/>
      <c r="P43" s="29">
        <v>4</v>
      </c>
      <c r="Q43" s="40">
        <v>800.03899999999999</v>
      </c>
      <c r="R43" s="43">
        <f>Q43-Q40</f>
        <v>3.8999999999987267E-2</v>
      </c>
      <c r="S43" s="32">
        <f>R43/Q40</f>
        <v>4.8749999999984082E-5</v>
      </c>
      <c r="T43" s="44">
        <f t="shared" si="19"/>
        <v>3.8999999999987268E-6</v>
      </c>
      <c r="U43" s="41">
        <v>1200.039</v>
      </c>
      <c r="V43" s="45">
        <f>U43-U40</f>
        <v>3.8999999999987267E-2</v>
      </c>
      <c r="W43" s="35">
        <f>V43/U40</f>
        <v>3.2499999999989392E-5</v>
      </c>
      <c r="X43" s="46">
        <f t="shared" si="20"/>
        <v>3.8999999999987268E-6</v>
      </c>
      <c r="Y43" s="42">
        <v>1600.078</v>
      </c>
      <c r="Z43" s="47">
        <f>Y43-Y40</f>
        <v>7.7999999999974534E-2</v>
      </c>
      <c r="AA43" s="38">
        <f>Z43/Y40</f>
        <v>4.8749999999984082E-5</v>
      </c>
      <c r="AB43" s="48">
        <f t="shared" si="21"/>
        <v>7.7999999999974537E-6</v>
      </c>
    </row>
    <row r="44" spans="1:28" x14ac:dyDescent="0.25">
      <c r="A44" s="29">
        <v>5</v>
      </c>
      <c r="B44" s="40">
        <v>2500.078</v>
      </c>
      <c r="C44" s="43">
        <f>B44-B40</f>
        <v>7.7999999999974534E-2</v>
      </c>
      <c r="D44" s="32">
        <f>C44/B40</f>
        <v>3.1199999999989815E-5</v>
      </c>
      <c r="E44" s="44">
        <f t="shared" si="14"/>
        <v>7.7999999999974537E-6</v>
      </c>
      <c r="F44" s="41">
        <v>3500.078</v>
      </c>
      <c r="G44" s="45">
        <f>F44-F40</f>
        <v>7.7999999999974534E-2</v>
      </c>
      <c r="H44" s="35">
        <f>G44/F40</f>
        <v>2.2285714285707009E-5</v>
      </c>
      <c r="I44" s="46">
        <f t="shared" si="17"/>
        <v>7.7999999999974537E-6</v>
      </c>
      <c r="J44" s="42">
        <v>4500.1170000000002</v>
      </c>
      <c r="K44" s="53">
        <f>J44-J40</f>
        <v>0.11700000000018917</v>
      </c>
      <c r="L44" s="38">
        <f>K44/J40</f>
        <v>2.6000000000042038E-5</v>
      </c>
      <c r="M44" s="52">
        <f t="shared" si="18"/>
        <v>1.1700000000018917E-5</v>
      </c>
      <c r="N44" s="12"/>
      <c r="P44" s="29">
        <v>5</v>
      </c>
      <c r="Q44" s="40">
        <v>800.03899999999999</v>
      </c>
      <c r="R44" s="43">
        <f>Q44-Q40</f>
        <v>3.8999999999987267E-2</v>
      </c>
      <c r="S44" s="32">
        <f>R44/Q40</f>
        <v>4.8749999999984082E-5</v>
      </c>
      <c r="T44" s="44">
        <f t="shared" si="19"/>
        <v>3.8999999999987268E-6</v>
      </c>
      <c r="U44" s="41">
        <v>1200.039</v>
      </c>
      <c r="V44" s="45">
        <f>U44-U40</f>
        <v>3.8999999999987267E-2</v>
      </c>
      <c r="W44" s="35">
        <f>V44/U40</f>
        <v>3.2499999999989392E-5</v>
      </c>
      <c r="X44" s="46">
        <f t="shared" si="20"/>
        <v>3.8999999999987268E-6</v>
      </c>
      <c r="Y44" s="42">
        <v>1600.039</v>
      </c>
      <c r="Z44" s="47">
        <f>Y44-Y40</f>
        <v>3.8999999999987267E-2</v>
      </c>
      <c r="AA44" s="38">
        <f>Z44/Y40</f>
        <v>2.4374999999992041E-5</v>
      </c>
      <c r="AB44" s="48">
        <f t="shared" si="21"/>
        <v>3.8999999999987268E-6</v>
      </c>
    </row>
    <row r="45" spans="1:28" x14ac:dyDescent="0.25">
      <c r="A45" s="29">
        <v>6</v>
      </c>
      <c r="B45" s="40">
        <v>2500.0390000000002</v>
      </c>
      <c r="C45" s="43">
        <f>B45-B40</f>
        <v>3.9000000000214641E-2</v>
      </c>
      <c r="D45" s="32">
        <f>C45/B40</f>
        <v>1.5600000000085855E-5</v>
      </c>
      <c r="E45" s="44">
        <f t="shared" si="14"/>
        <v>3.9000000000214637E-6</v>
      </c>
      <c r="F45" s="41">
        <v>3500.078</v>
      </c>
      <c r="G45" s="45">
        <f>F45-F40</f>
        <v>7.7999999999974534E-2</v>
      </c>
      <c r="H45" s="35">
        <f>G45/F40</f>
        <v>2.2285714285707009E-5</v>
      </c>
      <c r="I45" s="46">
        <f t="shared" si="17"/>
        <v>7.7999999999974537E-6</v>
      </c>
      <c r="J45" s="42">
        <v>4500.0780000000004</v>
      </c>
      <c r="K45" s="47">
        <f>J45-J40</f>
        <v>7.8000000000429281E-2</v>
      </c>
      <c r="L45" s="38">
        <f>K45/J40</f>
        <v>1.7333333333428729E-5</v>
      </c>
      <c r="M45" s="48">
        <f t="shared" si="18"/>
        <v>7.8000000000429275E-6</v>
      </c>
      <c r="N45" s="12"/>
      <c r="P45" s="29">
        <v>6</v>
      </c>
      <c r="Q45" s="40">
        <v>800.03899999999999</v>
      </c>
      <c r="R45" s="43">
        <f>Q45-Q40</f>
        <v>3.8999999999987267E-2</v>
      </c>
      <c r="S45" s="32">
        <f>R45/Q40</f>
        <v>4.8749999999984082E-5</v>
      </c>
      <c r="T45" s="44">
        <f t="shared" si="19"/>
        <v>3.8999999999987268E-6</v>
      </c>
      <c r="U45" s="41">
        <v>1200.039</v>
      </c>
      <c r="V45" s="45">
        <f>U45-U40</f>
        <v>3.8999999999987267E-2</v>
      </c>
      <c r="W45" s="35">
        <f>V45/U40</f>
        <v>3.2499999999989392E-5</v>
      </c>
      <c r="X45" s="46">
        <f t="shared" si="20"/>
        <v>3.8999999999987268E-6</v>
      </c>
      <c r="Y45" s="42">
        <v>1600.039</v>
      </c>
      <c r="Z45" s="47">
        <f>Y45-Y40</f>
        <v>3.8999999999987267E-2</v>
      </c>
      <c r="AA45" s="38">
        <f>Z45/Y40</f>
        <v>2.4374999999992041E-5</v>
      </c>
      <c r="AB45" s="48">
        <f t="shared" si="21"/>
        <v>3.8999999999987268E-6</v>
      </c>
    </row>
    <row r="46" spans="1:28" x14ac:dyDescent="0.25">
      <c r="A46" s="29">
        <v>7</v>
      </c>
      <c r="B46" s="40">
        <v>2500.0390000000002</v>
      </c>
      <c r="C46" s="43">
        <f>B46-B40</f>
        <v>3.9000000000214641E-2</v>
      </c>
      <c r="D46" s="32">
        <f>C46/B40</f>
        <v>1.5600000000085855E-5</v>
      </c>
      <c r="E46" s="44">
        <f t="shared" si="14"/>
        <v>3.9000000000214637E-6</v>
      </c>
      <c r="F46" s="41">
        <v>3500.078</v>
      </c>
      <c r="G46" s="45">
        <f>F46-F40</f>
        <v>7.7999999999974534E-2</v>
      </c>
      <c r="H46" s="35">
        <f>G46/F40</f>
        <v>2.2285714285707009E-5</v>
      </c>
      <c r="I46" s="46">
        <f t="shared" si="17"/>
        <v>7.7999999999974537E-6</v>
      </c>
      <c r="J46" s="42">
        <v>4500.0780000000004</v>
      </c>
      <c r="K46" s="47">
        <f>J46-J40</f>
        <v>7.8000000000429281E-2</v>
      </c>
      <c r="L46" s="38">
        <f>K46/J40</f>
        <v>1.7333333333428729E-5</v>
      </c>
      <c r="M46" s="48">
        <f t="shared" si="18"/>
        <v>7.8000000000429275E-6</v>
      </c>
      <c r="N46" s="12"/>
      <c r="P46" s="29">
        <v>7</v>
      </c>
      <c r="Q46" s="40">
        <v>800.03899999999999</v>
      </c>
      <c r="R46" s="43">
        <f>Q46-Q40</f>
        <v>3.8999999999987267E-2</v>
      </c>
      <c r="S46" s="32">
        <f>R46/Q40</f>
        <v>4.8749999999984082E-5</v>
      </c>
      <c r="T46" s="44">
        <f t="shared" si="19"/>
        <v>3.8999999999987268E-6</v>
      </c>
      <c r="U46" s="41">
        <v>1200.039</v>
      </c>
      <c r="V46" s="45">
        <f>U46-U40</f>
        <v>3.8999999999987267E-2</v>
      </c>
      <c r="W46" s="35">
        <f>V46/U40</f>
        <v>3.2499999999989392E-5</v>
      </c>
      <c r="X46" s="46">
        <f t="shared" si="20"/>
        <v>3.8999999999987268E-6</v>
      </c>
      <c r="Y46" s="42">
        <v>1600.039</v>
      </c>
      <c r="Z46" s="47">
        <f>Y46-Y40</f>
        <v>3.8999999999987267E-2</v>
      </c>
      <c r="AA46" s="38">
        <f>Z46/Y40</f>
        <v>2.4374999999992041E-5</v>
      </c>
      <c r="AB46" s="48">
        <f t="shared" si="21"/>
        <v>3.8999999999987268E-6</v>
      </c>
    </row>
    <row r="47" spans="1:28" x14ac:dyDescent="0.25">
      <c r="A47" s="29">
        <v>8</v>
      </c>
      <c r="B47" s="40">
        <v>2500.0390000000002</v>
      </c>
      <c r="C47" s="43">
        <f>B47-B40</f>
        <v>3.9000000000214641E-2</v>
      </c>
      <c r="D47" s="32">
        <f>C47/B40</f>
        <v>1.5600000000085855E-5</v>
      </c>
      <c r="E47" s="44">
        <f t="shared" si="14"/>
        <v>3.9000000000214637E-6</v>
      </c>
      <c r="F47" s="41">
        <v>3500.078</v>
      </c>
      <c r="G47" s="45">
        <f>F47-F40</f>
        <v>7.7999999999974534E-2</v>
      </c>
      <c r="H47" s="35">
        <f>G47/F40</f>
        <v>2.2285714285707009E-5</v>
      </c>
      <c r="I47" s="46">
        <f t="shared" si="17"/>
        <v>7.7999999999974537E-6</v>
      </c>
      <c r="J47" s="42">
        <v>4500.1170000000002</v>
      </c>
      <c r="K47" s="53">
        <f>J47-J40</f>
        <v>0.11700000000018917</v>
      </c>
      <c r="L47" s="38">
        <f>K47/J40</f>
        <v>2.6000000000042038E-5</v>
      </c>
      <c r="M47" s="52">
        <f t="shared" si="18"/>
        <v>1.1700000000018917E-5</v>
      </c>
      <c r="N47" s="12"/>
      <c r="P47" s="29">
        <v>8</v>
      </c>
      <c r="Q47" s="40">
        <v>800.03899999999999</v>
      </c>
      <c r="R47" s="43">
        <f>Q47-Q40</f>
        <v>3.8999999999987267E-2</v>
      </c>
      <c r="S47" s="32">
        <f>R47/Q40</f>
        <v>4.8749999999984082E-5</v>
      </c>
      <c r="T47" s="44">
        <f t="shared" si="19"/>
        <v>3.8999999999987268E-6</v>
      </c>
      <c r="U47" s="41">
        <v>1200.039</v>
      </c>
      <c r="V47" s="45">
        <f>U47-U40</f>
        <v>3.8999999999987267E-2</v>
      </c>
      <c r="W47" s="35">
        <f>V47/U40</f>
        <v>3.2499999999989392E-5</v>
      </c>
      <c r="X47" s="46">
        <f t="shared" si="20"/>
        <v>3.8999999999987268E-6</v>
      </c>
      <c r="Y47" s="42">
        <v>1600.039</v>
      </c>
      <c r="Z47" s="47">
        <f>Y47-Y40</f>
        <v>3.8999999999987267E-2</v>
      </c>
      <c r="AA47" s="38">
        <f>Z47/Y40</f>
        <v>2.4374999999992041E-5</v>
      </c>
      <c r="AB47" s="48">
        <f t="shared" si="21"/>
        <v>3.8999999999987268E-6</v>
      </c>
    </row>
    <row r="48" spans="1:28" x14ac:dyDescent="0.25">
      <c r="A48" s="29">
        <v>9</v>
      </c>
      <c r="B48" s="40">
        <v>2500.0390000000002</v>
      </c>
      <c r="C48" s="43">
        <f>B48-B40</f>
        <v>3.9000000000214641E-2</v>
      </c>
      <c r="D48" s="32">
        <f>C48/B40</f>
        <v>1.5600000000085855E-5</v>
      </c>
      <c r="E48" s="44">
        <f t="shared" si="14"/>
        <v>3.9000000000214637E-6</v>
      </c>
      <c r="F48" s="41">
        <v>3500.078</v>
      </c>
      <c r="G48" s="45">
        <f>F48-F40</f>
        <v>7.7999999999974534E-2</v>
      </c>
      <c r="H48" s="35">
        <f>G48/F40</f>
        <v>2.2285714285707009E-5</v>
      </c>
      <c r="I48" s="46">
        <f t="shared" si="17"/>
        <v>7.7999999999974537E-6</v>
      </c>
      <c r="J48" s="42">
        <v>4500.0780000000004</v>
      </c>
      <c r="K48" s="47">
        <f>J48-J40</f>
        <v>7.8000000000429281E-2</v>
      </c>
      <c r="L48" s="38">
        <f>K48/J40</f>
        <v>1.7333333333428729E-5</v>
      </c>
      <c r="M48" s="48">
        <f t="shared" si="18"/>
        <v>7.8000000000429275E-6</v>
      </c>
      <c r="N48" s="12"/>
      <c r="P48" s="29">
        <v>9</v>
      </c>
      <c r="Q48" s="40">
        <v>800.03899999999999</v>
      </c>
      <c r="R48" s="43">
        <f>Q48-Q40</f>
        <v>3.8999999999987267E-2</v>
      </c>
      <c r="S48" s="32">
        <f>R48/Q40</f>
        <v>4.8749999999984082E-5</v>
      </c>
      <c r="T48" s="44">
        <f t="shared" si="19"/>
        <v>3.8999999999987268E-6</v>
      </c>
      <c r="U48" s="41">
        <v>1200.039</v>
      </c>
      <c r="V48" s="45">
        <f>U48-U40</f>
        <v>3.8999999999987267E-2</v>
      </c>
      <c r="W48" s="35">
        <f>V48/U40</f>
        <v>3.2499999999989392E-5</v>
      </c>
      <c r="X48" s="46">
        <f t="shared" si="20"/>
        <v>3.8999999999987268E-6</v>
      </c>
      <c r="Y48" s="42">
        <v>1600.039</v>
      </c>
      <c r="Z48" s="47">
        <f>Y48-Y40</f>
        <v>3.8999999999987267E-2</v>
      </c>
      <c r="AA48" s="38">
        <f>Z48/Y40</f>
        <v>2.4374999999992041E-5</v>
      </c>
      <c r="AB48" s="48">
        <f t="shared" si="21"/>
        <v>3.8999999999987268E-6</v>
      </c>
    </row>
    <row r="49" spans="1:28" x14ac:dyDescent="0.25">
      <c r="A49" s="29">
        <v>10</v>
      </c>
      <c r="B49" s="40">
        <v>2500.0390000000002</v>
      </c>
      <c r="C49" s="43">
        <f>B49-B40</f>
        <v>3.9000000000214641E-2</v>
      </c>
      <c r="D49" s="32">
        <f>C49/B40</f>
        <v>1.5600000000085855E-5</v>
      </c>
      <c r="E49" s="44">
        <f t="shared" si="14"/>
        <v>3.9000000000214637E-6</v>
      </c>
      <c r="F49" s="41">
        <v>3500.078</v>
      </c>
      <c r="G49" s="45">
        <f>F49-F40</f>
        <v>7.7999999999974534E-2</v>
      </c>
      <c r="H49" s="35">
        <f>G49/F40</f>
        <v>2.2285714285707009E-5</v>
      </c>
      <c r="I49" s="46">
        <f t="shared" si="17"/>
        <v>7.7999999999974537E-6</v>
      </c>
      <c r="J49" s="42">
        <v>4500.0780000000004</v>
      </c>
      <c r="K49" s="47">
        <f>J49-J40</f>
        <v>7.8000000000429281E-2</v>
      </c>
      <c r="L49" s="38">
        <f>K49/J40</f>
        <v>1.7333333333428729E-5</v>
      </c>
      <c r="M49" s="48">
        <f t="shared" si="18"/>
        <v>7.8000000000429275E-6</v>
      </c>
      <c r="N49" s="12"/>
      <c r="P49" s="29">
        <v>10</v>
      </c>
      <c r="Q49" s="40">
        <v>800.03899999999999</v>
      </c>
      <c r="R49" s="43">
        <f>Q49-Q40</f>
        <v>3.8999999999987267E-2</v>
      </c>
      <c r="S49" s="32">
        <f>R49/Q40</f>
        <v>4.8749999999984082E-5</v>
      </c>
      <c r="T49" s="44">
        <f t="shared" si="19"/>
        <v>3.8999999999987268E-6</v>
      </c>
      <c r="U49" s="41">
        <v>1200.039</v>
      </c>
      <c r="V49" s="45">
        <f>U49-U40</f>
        <v>3.8999999999987267E-2</v>
      </c>
      <c r="W49" s="35">
        <f>V49/U40</f>
        <v>3.2499999999989392E-5</v>
      </c>
      <c r="X49" s="46">
        <f t="shared" si="20"/>
        <v>3.8999999999987268E-6</v>
      </c>
      <c r="Y49" s="42">
        <v>1600.039</v>
      </c>
      <c r="Z49" s="47">
        <f>Y49-Y40</f>
        <v>3.8999999999987267E-2</v>
      </c>
      <c r="AA49" s="38">
        <f>Z49/Y40</f>
        <v>2.4374999999992041E-5</v>
      </c>
      <c r="AB49" s="48">
        <f t="shared" si="21"/>
        <v>3.8999999999987268E-6</v>
      </c>
    </row>
    <row r="51" spans="1:28" x14ac:dyDescent="0.25">
      <c r="A51" s="54" t="s">
        <v>25</v>
      </c>
      <c r="B51" s="54"/>
      <c r="C51" s="54" t="s">
        <v>26</v>
      </c>
      <c r="D51" s="54"/>
      <c r="E51" s="54"/>
      <c r="F51" s="54"/>
      <c r="G51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gmoore</dc:creator>
  <cp:lastModifiedBy>gmoore</cp:lastModifiedBy>
  <dcterms:created xsi:type="dcterms:W3CDTF">2017-10-31T16:43:50Z</dcterms:created>
  <dcterms:modified xsi:type="dcterms:W3CDTF">2017-11-01T17:20:25Z</dcterms:modified>
</cp:coreProperties>
</file>