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ry\Desktop\geomedialab_lifestories_timeseries\venv\Story_Data_Analyses.ipynb_output\agg_su\"/>
    </mc:Choice>
  </mc:AlternateContent>
  <xr:revisionPtr revIDLastSave="0" documentId="13_ncr:1_{F3BC1A92-C635-42B4-8DAB-43CF88A91F21}" xr6:coauthVersionLast="45" xr6:coauthVersionMax="45" xr10:uidLastSave="{00000000-0000-0000-0000-000000000000}"/>
  <bookViews>
    <workbookView xWindow="-28920" yWindow="-1365" windowWidth="29040" windowHeight="15990" activeTab="2" xr2:uid="{00000000-000D-0000-FFFF-FFFF00000000}"/>
  </bookViews>
  <sheets>
    <sheet name="og" sheetId="1" r:id="rId1"/>
    <sheet name="Sheet1" sheetId="2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5" i="3" l="1"/>
  <c r="I114" i="3"/>
  <c r="H115" i="3"/>
  <c r="G115" i="3"/>
  <c r="F115" i="3"/>
  <c r="H114" i="3"/>
  <c r="G114" i="3"/>
  <c r="F114" i="3"/>
  <c r="H113" i="3"/>
  <c r="G113" i="3"/>
  <c r="F113" i="3"/>
  <c r="H112" i="3"/>
  <c r="G112" i="3"/>
  <c r="F112" i="3"/>
  <c r="H86" i="3"/>
  <c r="G86" i="3"/>
  <c r="F86" i="3"/>
  <c r="H75" i="3"/>
  <c r="G75" i="3"/>
  <c r="F75" i="3"/>
  <c r="H64" i="3"/>
  <c r="G64" i="3"/>
  <c r="F64" i="3"/>
  <c r="H53" i="3"/>
  <c r="G53" i="3"/>
  <c r="F53" i="3"/>
  <c r="H110" i="3"/>
  <c r="G110" i="3"/>
  <c r="F110" i="3"/>
  <c r="H98" i="3"/>
  <c r="G98" i="3"/>
  <c r="F98" i="3"/>
  <c r="H42" i="3"/>
  <c r="G42" i="3"/>
  <c r="F42" i="3"/>
  <c r="H22" i="3"/>
  <c r="G22" i="3"/>
  <c r="H30" i="3"/>
  <c r="G30" i="3"/>
  <c r="F30" i="3"/>
  <c r="F22" i="3"/>
  <c r="H11" i="3"/>
  <c r="G11" i="3"/>
  <c r="F11" i="3"/>
  <c r="H21" i="2" l="1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</calcChain>
</file>

<file path=xl/sharedStrings.xml><?xml version="1.0" encoding="utf-8"?>
<sst xmlns="http://schemas.openxmlformats.org/spreadsheetml/2006/main" count="825" uniqueCount="584">
  <si>
    <t>agg_su_id</t>
  </si>
  <si>
    <t>id</t>
  </si>
  <si>
    <t>su_num</t>
  </si>
  <si>
    <t>place</t>
  </si>
  <si>
    <t>scale_order</t>
  </si>
  <si>
    <t>time_start</t>
  </si>
  <si>
    <t>time_end</t>
  </si>
  <si>
    <t>time_length</t>
  </si>
  <si>
    <t>num_minutes</t>
  </si>
  <si>
    <t>mention_freq</t>
  </si>
  <si>
    <t>mention_index</t>
  </si>
  <si>
    <t>mention_places</t>
  </si>
  <si>
    <t>mention_match_freq</t>
  </si>
  <si>
    <t>mention_match_index</t>
  </si>
  <si>
    <t>mention_match_places</t>
  </si>
  <si>
    <t>mention_match_time_index</t>
  </si>
  <si>
    <t>mention_first_match_time</t>
  </si>
  <si>
    <t>mention_first_match_time_ratio</t>
  </si>
  <si>
    <t>mention_coarser_match_freq</t>
  </si>
  <si>
    <t>mention_coarser_match_index</t>
  </si>
  <si>
    <t>mention_coarser_match_places</t>
  </si>
  <si>
    <t>mention_finer_match_freq</t>
  </si>
  <si>
    <t>mention_finer_match_index</t>
  </si>
  <si>
    <t>mention_finer_match_places</t>
  </si>
  <si>
    <t>1;2;3</t>
  </si>
  <si>
    <t>1.0;2.0;3.0</t>
  </si>
  <si>
    <t>_end</t>
  </si>
  <si>
    <t>['00', '02', '10']</t>
  </si>
  <si>
    <t>;1;2;3;4;5</t>
  </si>
  <si>
    <t>;Africa;Democratic Republic of Congo;England;Canada;Ethiopia</t>
  </si>
  <si>
    <t>4;5;6;7;8</t>
  </si>
  <si>
    <t>4.0;5.0;6.0;7.0;8.0</t>
  </si>
  <si>
    <t>Rwanda</t>
  </si>
  <si>
    <t>['00', '19', '15']</t>
  </si>
  <si>
    <t>;6;7;13</t>
  </si>
  <si>
    <t>;Rwanda;Rwanda;Democratic Republic of Congo</t>
  </si>
  <si>
    <t>;6;7</t>
  </si>
  <si>
    <t>;Rwanda;Rwanda</t>
  </si>
  <si>
    <t>;0 days 00:03:50;0 days 00:11:35</t>
  </si>
  <si>
    <t>0 days 00:03:50</t>
  </si>
  <si>
    <t>9;10</t>
  </si>
  <si>
    <t>9.0;10.0</t>
  </si>
  <si>
    <t>Kibuye, Rwanda</t>
  </si>
  <si>
    <t>['00', '02', '50']</t>
  </si>
  <si>
    <t>;8;9</t>
  </si>
  <si>
    <t>;Nyanza, Rwanda;Nyanza, Rwanda</t>
  </si>
  <si>
    <t>Lac Kivu, Rwanda</t>
  </si>
  <si>
    <t>['00', '02', '35']</t>
  </si>
  <si>
    <t>;10</t>
  </si>
  <si>
    <t>;Lac Kivu, Rwanda</t>
  </si>
  <si>
    <t>;0 days 00:00:48</t>
  </si>
  <si>
    <t>0 days 00:00:48</t>
  </si>
  <si>
    <t>['00', '00', '20']</t>
  </si>
  <si>
    <t>Democratic Republic of Congo</t>
  </si>
  <si>
    <t>['00', '03', '40']</t>
  </si>
  <si>
    <t>;11;12;14;15;16</t>
  </si>
  <si>
    <t>;Rwanda;Democratic Republic of Congo;Rwanda;Rwanda;Democratic Republic of Congo</t>
  </si>
  <si>
    <t>;12;16</t>
  </si>
  <si>
    <t>;Democratic Republic of Congo;Democratic Republic of Congo</t>
  </si>
  <si>
    <t>;0 days 00:01:10;0 days 00:03:10</t>
  </si>
  <si>
    <t>0 days 00:01:10</t>
  </si>
  <si>
    <t>['00', '05', '20']</t>
  </si>
  <si>
    <t>['00', '04', '00']</t>
  </si>
  <si>
    <t>;17;18</t>
  </si>
  <si>
    <t>;Kigali, Rwanda;Democratic Republic of Congo</t>
  </si>
  <si>
    <t>;17</t>
  </si>
  <si>
    <t>;Kigali, Rwanda</t>
  </si>
  <si>
    <t>['00', '00', '30']</t>
  </si>
  <si>
    <t>['00', '00', '50']</t>
  </si>
  <si>
    <t>;19</t>
  </si>
  <si>
    <t>;Rwanda</t>
  </si>
  <si>
    <t>18;19;20</t>
  </si>
  <si>
    <t>18.0;19.0;20.0</t>
  </si>
  <si>
    <t>['00', '04', '45']</t>
  </si>
  <si>
    <t>21;22</t>
  </si>
  <si>
    <t>21.0;22.0</t>
  </si>
  <si>
    <t>;20;21</t>
  </si>
  <si>
    <t>;Tripoli, Libya;Canada</t>
  </si>
  <si>
    <t>Ottawa, Canada</t>
  </si>
  <si>
    <t>['00', '04', '35']</t>
  </si>
  <si>
    <t>['00', '04', '50']</t>
  </si>
  <si>
    <t>;22</t>
  </si>
  <si>
    <t>;0 days 00:02:17</t>
  </si>
  <si>
    <t>0 days 00:02:17</t>
  </si>
  <si>
    <t>['00', '00', '15']</t>
  </si>
  <si>
    <t>['00', '05', '40']</t>
  </si>
  <si>
    <t>;23;24;25;26;27;28;29</t>
  </si>
  <si>
    <t>;Democratic Republic of Congo;Democratic Republic of Congo;Kampala, Uganda;Kampala, Uganda;Rwanda;Kampala, Uganda;Kampala, Uganda</t>
  </si>
  <si>
    <t>;27</t>
  </si>
  <si>
    <t>;0 days 00:04:10</t>
  </si>
  <si>
    <t>0 days 00:04:10</t>
  </si>
  <si>
    <t>Gitwe, Rwanda</t>
  </si>
  <si>
    <t>['00', '05', '35']</t>
  </si>
  <si>
    <t>;30;31;32;33;34;35;36</t>
  </si>
  <si>
    <t>;Rwanda;Gitwe, Rwanda;Nyanza, Rwanda;Butare, Rwanda;Rwanda;Tunisia;Democratic Republic of Congo</t>
  </si>
  <si>
    <t>;31</t>
  </si>
  <si>
    <t>;Gitwe, Rwanda</t>
  </si>
  <si>
    <t>;0 days 00:00:23</t>
  </si>
  <si>
    <t>0 days 00:00:23</t>
  </si>
  <si>
    <t>;30;34</t>
  </si>
  <si>
    <t>['00', '00', '10']</t>
  </si>
  <si>
    <t>30;31;32;33</t>
  </si>
  <si>
    <t>30.0;31.0;32.0;33.0</t>
  </si>
  <si>
    <t>['00', '07', '07']</t>
  </si>
  <si>
    <t>;37;38;39;40</t>
  </si>
  <si>
    <t>;Rwanda;Goma, Democratic Republic of Congo;Rwanda;Rwanda</t>
  </si>
  <si>
    <t>;37;39;40</t>
  </si>
  <si>
    <t>;Rwanda;Rwanda;Rwanda</t>
  </si>
  <si>
    <t>;0 days 00:00:01;0 days 00:04:15;0 days 00:06:26</t>
  </si>
  <si>
    <t>0 days 00:00:01</t>
  </si>
  <si>
    <t>34;35</t>
  </si>
  <si>
    <t>34.0;35.0</t>
  </si>
  <si>
    <t>Nairobi, Kenya</t>
  </si>
  <si>
    <t>['00', '03', '53']</t>
  </si>
  <si>
    <t>;41;42;43;44;45;46;47;48;49;50;51;52</t>
  </si>
  <si>
    <t>;Goma, Democratic Republic of Congo;Nairobi, Kenya;Nairobi, Kenya;Democratic Republic of Congo;Kampala, Uganda;Nairobi, Kenya;Nairobi, Kenya;Nairobi, Kenya;Dar es Salaam;Addis Ababa, Ethiopia;Nairobi, Kenya;Nairobi, Kenya</t>
  </si>
  <si>
    <t>;42;43;46;47;48;51;52</t>
  </si>
  <si>
    <t>;Nairobi, Kenya;Nairobi, Kenya;Nairobi, Kenya;Nairobi, Kenya;Nairobi, Kenya;Nairobi, Kenya;Nairobi, Kenya</t>
  </si>
  <si>
    <t>;0 days 00:00:43;0 days 00:00:52;0 days 00:01:04;0 days 00:01:05;0 days 00:01:46;0 days 00:02:28;0 days 00:02:59</t>
  </si>
  <si>
    <t>0 days 00:00:43</t>
  </si>
  <si>
    <t>['00', '01', '35']</t>
  </si>
  <si>
    <t>['00', '01', '00']</t>
  </si>
  <si>
    <t>;53;54;55;56</t>
  </si>
  <si>
    <t>;Nairobi, Kenya;Nairobi, Kenya;Nairobi, Kenya;Rwanda</t>
  </si>
  <si>
    <t>;53;54;55</t>
  </si>
  <si>
    <t>;Nairobi, Kenya;Nairobi, Kenya;Nairobi, Kenya</t>
  </si>
  <si>
    <t>;0 days 00:00:15;0 days 00:00:27;0 days 00:00:35</t>
  </si>
  <si>
    <t>0 days 00:00:15</t>
  </si>
  <si>
    <t>['00', '04', '25']</t>
  </si>
  <si>
    <t>;57;58</t>
  </si>
  <si>
    <t>;Democratic Republic of Congo;Rwanda</t>
  </si>
  <si>
    <t>;58</t>
  </si>
  <si>
    <t>;0 days 00:02:54</t>
  </si>
  <si>
    <t>0 days 00:02:54</t>
  </si>
  <si>
    <t>Kigali, Rwanda</t>
  </si>
  <si>
    <t>['00', '01', '15']</t>
  </si>
  <si>
    <t>;59;60;61;62</t>
  </si>
  <si>
    <t>;Kigali, Rwanda;Democratic Republic of Congo;Addis Ababa, Ethiopia;Kigali, Rwanda</t>
  </si>
  <si>
    <t>;59;62</t>
  </si>
  <si>
    <t>;Kigali, Rwanda;Kigali, Rwanda</t>
  </si>
  <si>
    <t>;0 days 00:00:23;0 days 00:00:44</t>
  </si>
  <si>
    <t>40;41;42</t>
  </si>
  <si>
    <t>41.0;42.0;43.0</t>
  </si>
  <si>
    <t>['00', '00', '42']</t>
  </si>
  <si>
    <t>43;44</t>
  </si>
  <si>
    <t>44.0;45.0</t>
  </si>
  <si>
    <t>['00', '14', '08']</t>
  </si>
  <si>
    <t>;63;64;65</t>
  </si>
  <si>
    <t>;Democratic Republic of Congo;Bisesero, Karongi, Western Province, Rwanda;Bisesero, Karongi, Western Province, Rwanda</t>
  </si>
  <si>
    <t>nan</t>
  </si>
  <si>
    <t>Bisesero, Karongi, Western Province, Rwanda</t>
  </si>
  <si>
    <t>['00', '08', '05']</t>
  </si>
  <si>
    <t>;64;65</t>
  </si>
  <si>
    <t>;Bisesero, Karongi, Western Province, Rwanda;Bisesero, Karongi, Western Province, Rwanda</t>
  </si>
  <si>
    <t>;0 days 00:06:40;0 days 00:07:20</t>
  </si>
  <si>
    <t>0 days 00:06:40</t>
  </si>
  <si>
    <t>46;47;48</t>
  </si>
  <si>
    <t>46.0;47.0;48.0</t>
  </si>
  <si>
    <t>['00', '03', '33']</t>
  </si>
  <si>
    <t>['00', '00', '14']</t>
  </si>
  <si>
    <t>['00', '01', '48']</t>
  </si>
  <si>
    <t>Idjwi Island, South-Kivu, Democratic Republic of the Congo</t>
  </si>
  <si>
    <t>['00', '02', '04']</t>
  </si>
  <si>
    <t>;66;67;68;69;70;71;72;73</t>
  </si>
  <si>
    <t>;Democratic Republic of Congo;Idjwi Island, South-Kivu, Democratic Republic of the Congo;Democratic Republic of Congo;Rwanda;Goma, Democratic Republic of Congo;Bukavu, Democratic Republic of Congo;Gisenyi, Rwanda;Cyangugu, Rwanda</t>
  </si>
  <si>
    <t>;67</t>
  </si>
  <si>
    <t>;Idjwi Island, South-Kivu, Democratic Republic of the Congo</t>
  </si>
  <si>
    <t>;0 days 00:00:04</t>
  </si>
  <si>
    <t>0 days 00:00:04</t>
  </si>
  <si>
    <t>South-Kivu, Democratic Republic of the Congo</t>
  </si>
  <si>
    <t>['00', '04', '05']</t>
  </si>
  <si>
    <t>;74;75;76;77;78;79</t>
  </si>
  <si>
    <t>;Democratic Republic of Congo;Goma, Democratic Republic of Congo;Bukavu, Democratic Republic of Congo;Goma, Democratic Republic of Congo;Idjwi Island, South-Kivu, Democratic Republic of the Congo;Lac Kivu, Rwanda</t>
  </si>
  <si>
    <t>;78</t>
  </si>
  <si>
    <t>Bobandana, Democratic Republic of Congo</t>
  </si>
  <si>
    <t>['00', '01', '11']</t>
  </si>
  <si>
    <t>;80;81</t>
  </si>
  <si>
    <t>;Bobandana, Democratic Republic of Congo;Goma, Democratic Republic of Congo</t>
  </si>
  <si>
    <t>;80</t>
  </si>
  <si>
    <t>;Bobandana, Democratic Republic of Congo</t>
  </si>
  <si>
    <t>;0 days 00:00:01</t>
  </si>
  <si>
    <t>['00', '01', '46']</t>
  </si>
  <si>
    <t>55;56</t>
  </si>
  <si>
    <t>54.0;55.0</t>
  </si>
  <si>
    <t>['00', '09', '33']</t>
  </si>
  <si>
    <t>;82;83;84;85;86;87;88;89;90;91;92;93;94</t>
  </si>
  <si>
    <t>;Bobandana, Democratic Republic of Congo;Goma, Democratic Republic of Congo;Africa;France;Democratic Republic of Congo;Democratic Republic of Congo;Kivu, Democratic Republic of Congo;Kivu, Democratic Republic of Congo;Democratic Republic of Congo;Burundi;Tanzania;Uganda;Goma, Democratic Republic of Congo</t>
  </si>
  <si>
    <t>;82</t>
  </si>
  <si>
    <t>;0 days 00:01:01</t>
  </si>
  <si>
    <t>0 days 00:01:01</t>
  </si>
  <si>
    <t>;86;87;90</t>
  </si>
  <si>
    <t>;Democratic Republic of Congo;Democratic Republic of Congo;Democratic Republic of Congo</t>
  </si>
  <si>
    <t>;95;96;97;98;99</t>
  </si>
  <si>
    <t>;Democratic Republic of Congo;Kibuye, Rwanda;Gishyita, Rwanda;Rwamatamu, Rwanda;Kibuye, Rwanda</t>
  </si>
  <si>
    <t>58;59</t>
  </si>
  <si>
    <t>57.0;58.0</t>
  </si>
  <si>
    <t>;100;101;102;103;104;105;106</t>
  </si>
  <si>
    <t>;Rwanda;Rwanda;Democratic Republic of Congo;Rwanda;Democratic Republic of Congo;Kabgayi, Rwanda;Gitarama, Rwanda</t>
  </si>
  <si>
    <t>;102;104</t>
  </si>
  <si>
    <t>;0 days 00:00:21;0 days 00:01:33</t>
  </si>
  <si>
    <t>0 days 00:00:21</t>
  </si>
  <si>
    <t>Kabgayi, Rwanda</t>
  </si>
  <si>
    <t>;107</t>
  </si>
  <si>
    <t>Burundi</t>
  </si>
  <si>
    <t>['00', '01', '25']</t>
  </si>
  <si>
    <t>;108;109;110;111</t>
  </si>
  <si>
    <t>;Kabgayi, Rwanda;Burundi;Burundi;Burundi</t>
  </si>
  <si>
    <t>;109;110;111</t>
  </si>
  <si>
    <t>;Burundi;Burundi;Burundi</t>
  </si>
  <si>
    <t>;0 days 00:00:25;0 days 00:00:35;0 days 00:00:57</t>
  </si>
  <si>
    <t>0 days 00:00:25</t>
  </si>
  <si>
    <t>['00', '05', '30']</t>
  </si>
  <si>
    <t>;112;113;114;115;116;117;118;119;120;121;122;123;124;125;126;127</t>
  </si>
  <si>
    <t>;Rwanda;Rwanda;Burundi;Rwanda;Gisenyi, Rwanda;Ruhengeri, Rwanda;Kibuye, Rwanda;Rwanda;Burundi;Kabgayi, Rwanda;Democratic Republic of Congo;Burundi;Democratic Republic of Congo;Uganda;Burundi;Democratic Republic of Congo</t>
  </si>
  <si>
    <t>;112;113;115;119</t>
  </si>
  <si>
    <t>;Rwanda;Rwanda;Rwanda;Rwanda</t>
  </si>
  <si>
    <t>;0 days 00:00:09;0 days 00:00:28;0 days 00:00:49;0 days 00:02:05</t>
  </si>
  <si>
    <t>0 days 00:00:09</t>
  </si>
  <si>
    <t>;116;117;118;121</t>
  </si>
  <si>
    <t>;Gisenyi, Rwanda;Ruhengeri, Rwanda;Kibuye, Rwanda;Kabgayi, Rwanda</t>
  </si>
  <si>
    <t>['00', '03', '05']</t>
  </si>
  <si>
    <t>;128;129;130;131</t>
  </si>
  <si>
    <t>;Democratic Republic of Congo;Gisenyi, Rwanda;Rwanda;l'institut supérieur pédagogique de Bukavu, Congo</t>
  </si>
  <si>
    <t>;128</t>
  </si>
  <si>
    <t>;Democratic Republic of Congo</t>
  </si>
  <si>
    <t>;0 days 00:00:02</t>
  </si>
  <si>
    <t>0 days 00:00:02</t>
  </si>
  <si>
    <t>Bukavu, Democratic Republic of Congo</t>
  </si>
  <si>
    <t>;132;133;134;135</t>
  </si>
  <si>
    <t>;Nairobi, Kenya;Nairobi, Kenya;Bukavu, Democratic Republic of Congo;Nairobi, Kenya</t>
  </si>
  <si>
    <t>;134</t>
  </si>
  <si>
    <t>;Bukavu, Democratic Republic of Congo</t>
  </si>
  <si>
    <t>;0 days 00:00:51</t>
  </si>
  <si>
    <t>0 days 00:00:51</t>
  </si>
  <si>
    <t>Bukavu, Democratic Republic of Congo; Cyangugu, Rwanda; Kibuye, Rwanda</t>
  </si>
  <si>
    <t>['00', '05', '25']</t>
  </si>
  <si>
    <t>;136;137;138;139;140;141;142;143;144;145;146;147;148</t>
  </si>
  <si>
    <t>;Addis Ababa, Ethiopia;Rwanda;Democratic Republic of Congo;Rwanda;Bukavu, Democratic Republic of Congo;Kibuye, Rwanda;Bukavu, Democratic Republic of Congo;Cyangugu, Rwanda;Cyangugu, Rwanda;Bukavu, Democratic Republic of Congo;Kibuye, Rwanda;Kibuye, Rwanda;Karengera, Rwanda</t>
  </si>
  <si>
    <t>;137;138;139;140;141;142;143;144;145;146;147</t>
  </si>
  <si>
    <t>;Rwanda;Democratic Republic of Congo;Rwanda;Bukavu, Democratic Republic of Congo;Kibuye, Rwanda;Bukavu, Democratic Republic of Congo;Cyangugu, Rwanda;Cyangugu, Rwanda;Bukavu, Democratic Republic of Congo;Kibuye, Rwanda;Kibuye, Rwanda</t>
  </si>
  <si>
    <t>Karengera, Rwanda; Cyangugu, Rwanda; Bukavu, Democratic Republic of Congo</t>
  </si>
  <si>
    <t>['00', '01', '29']</t>
  </si>
  <si>
    <t>;149;150;151;152;153;154;155;156;157</t>
  </si>
  <si>
    <t>;Cyangugu, Rwanda;Cyangugu, Rwanda;Cyangugu, Rwanda;Bukavu, Democratic Republic of Congo;Kibuye, Rwanda;Karengera, Rwanda;Cyangugu, Rwanda;Bukavu, Democratic Republic of Congo;Kibuye, Rwanda</t>
  </si>
  <si>
    <t>;149;150;151;152;154;155;156</t>
  </si>
  <si>
    <t>;Cyangugu, Rwanda;Cyangugu, Rwanda;Cyangugu, Rwanda;Bukavu, Democratic Republic of Congo;Karengera, Rwanda;Cyangugu, Rwanda;Bukavu, Democratic Republic of Congo</t>
  </si>
  <si>
    <t>['00', '00', '56']</t>
  </si>
  <si>
    <t>;158</t>
  </si>
  <si>
    <t>;Kibuye, Rwanda</t>
  </si>
  <si>
    <t>['00', '00', '25']</t>
  </si>
  <si>
    <t>;159;160</t>
  </si>
  <si>
    <t>;Nairobi, Kenya;Bukavu, Democratic Republic of Congo</t>
  </si>
  <si>
    <t>;160</t>
  </si>
  <si>
    <t>;0 days 00:00:18</t>
  </si>
  <si>
    <t>0 days 00:00:18</t>
  </si>
  <si>
    <t>Addis Ababa, Ethiopia</t>
  </si>
  <si>
    <t>;161;162;163;164;165;166;167</t>
  </si>
  <si>
    <t>;Addis Ababa, Ethiopia;Ethiopia;Ethiopia;Addis Ababa, Ethiopia;Addis Ababa, Ethiopia;Addis Ababa University;Rwanda</t>
  </si>
  <si>
    <t>;161;164;165</t>
  </si>
  <si>
    <t>;Addis Ababa, Ethiopia;Addis Ababa, Ethiopia;Addis Ababa, Ethiopia</t>
  </si>
  <si>
    <t>;0 days 00:00:01;0 days 00:01:10;0 days 00:01:25</t>
  </si>
  <si>
    <t>;162;163</t>
  </si>
  <si>
    <t>;Ethiopia;Ethiopia</t>
  </si>
  <si>
    <t>['00', '01', '05']</t>
  </si>
  <si>
    <t>;168;169;170;171</t>
  </si>
  <si>
    <t>;Bukavu, Democratic Republic of Congo;Rwanda;Democratic Republic of Congo;Bukavu, Democratic Republic of Congo</t>
  </si>
  <si>
    <t>;168;171</t>
  </si>
  <si>
    <t>;Bukavu, Democratic Republic of Congo;Bukavu, Democratic Republic of Congo</t>
  </si>
  <si>
    <t>;0 days 00:00:03;0 days 00:00:43</t>
  </si>
  <si>
    <t>0 days 00:00:03</t>
  </si>
  <si>
    <t>;170</t>
  </si>
  <si>
    <t>['00', '00', '40']</t>
  </si>
  <si>
    <t>;172;173;174</t>
  </si>
  <si>
    <t>;172;173</t>
  </si>
  <si>
    <t>Addis Ababa, Ethiopia; Bujumbura, Burundi; Bukavu, Democratic Republic of Congo; Cyangugu, Rwanda; Karengera, Rwanda; Kibuye, Rwanda</t>
  </si>
  <si>
    <t>;175;176;177;178;179;180;181</t>
  </si>
  <si>
    <t>;Addis Ababa, Ethiopia;Bujumbura, Burundi;Bujumbura, Burundi;Bujumbura, Burundi;Bujumbura, Burundi;Bukavu, Democratic Republic of Congo;Cyangugu, Rwanda</t>
  </si>
  <si>
    <t>75;76;77</t>
  </si>
  <si>
    <t>74.0;75.0;76.0</t>
  </si>
  <si>
    <t>['00', '01', '20']</t>
  </si>
  <si>
    <t>;182;183;185</t>
  </si>
  <si>
    <t>;Democratic Republic of Congo;Addis Ababa, Ethiopia;Bujumbura, Burundi</t>
  </si>
  <si>
    <t>['00', '02', '40']</t>
  </si>
  <si>
    <t>;184;186;187;188;189;190;191;192;193;194;195;196;197;198;199</t>
  </si>
  <si>
    <t>;Rwanda;Addis Ababa, Ethiopia;Rwanda;Bujumbura, Burundi;Burundi;Bujumbura, Burundi;Addis Ababa, Ethiopia;Addis Ababa, Ethiopia;Rwanda;Bukavu, Democratic Republic of Congo;Bukavu, Democratic Republic of Congo;Bukavu, Democratic Republic of Congo;Addis Ababa, Ethiopia;Ethiopia;Ethiopia</t>
  </si>
  <si>
    <t>;186;191;192;197</t>
  </si>
  <si>
    <t>;Addis Ababa, Ethiopia;Addis Ababa, Ethiopia;Addis Ababa, Ethiopia;Addis Ababa, Ethiopia</t>
  </si>
  <si>
    <t>;0 days 00:00:25;0 days 00:00:56;0 days 00:01:41;0 days 00:02:25</t>
  </si>
  <si>
    <t>;198;199</t>
  </si>
  <si>
    <t>Kibuye, Rwanda; Bukavu, Democratic Republic of Congo; Bujumbura, Burundi; Addis Ababa</t>
  </si>
  <si>
    <t>['00', '00', '35']</t>
  </si>
  <si>
    <t>;193;194;195;196;197;199</t>
  </si>
  <si>
    <t>;Rwanda;Bukavu, Democratic Republic of Congo;Bukavu, Democratic Republic of Congo;Bukavu, Democratic Republic of Congo;Addis Ababa, Ethiopia;Ethiopia</t>
  </si>
  <si>
    <t>;193;194;195;196</t>
  </si>
  <si>
    <t>;Rwanda;Bukavu, Democratic Republic of Congo;Bukavu, Democratic Republic of Congo;Bukavu, Democratic Republic of Congo</t>
  </si>
  <si>
    <t>80;81;82</t>
  </si>
  <si>
    <t>79.0;80.0;81.0</t>
  </si>
  <si>
    <t>['00', '03', '00']</t>
  </si>
  <si>
    <t>;200;201;202;203;204</t>
  </si>
  <si>
    <t>;Ethiopia;Tripoli, Libya;Addis Ababa, Ethiopia;Tripoli, Libya;Ethiopia</t>
  </si>
  <si>
    <t>;202</t>
  </si>
  <si>
    <t>;Addis Ababa, Ethiopia</t>
  </si>
  <si>
    <t>;0 days 00:02:40</t>
  </si>
  <si>
    <t>0 days 00:02:40</t>
  </si>
  <si>
    <t>;200;204</t>
  </si>
  <si>
    <t>['00', '02', '05']</t>
  </si>
  <si>
    <t>;205;206;207</t>
  </si>
  <si>
    <t>;Democratic Republic of Congo;Goma, Democratic Republic of Congo;Ethiopia</t>
  </si>
  <si>
    <t>Ethiopia</t>
  </si>
  <si>
    <t>['00', '02', '00']</t>
  </si>
  <si>
    <t>;208;209;210;211;212</t>
  </si>
  <si>
    <t>;Rwandan Embassy, Addis Ababa, Ethiopia;Democratic Republic of Congo;Rwandan Embassy, Kinshasa, Democratic Republic of Congo;Rwandan Embassy, Addis Ababa, Ethiopia;Democratic Republic of Congo</t>
  </si>
  <si>
    <t>;208;211</t>
  </si>
  <si>
    <t>;Rwandan Embassy, Addis Ababa, Ethiopia;Rwandan Embassy, Addis Ababa, Ethiopia</t>
  </si>
  <si>
    <t>['00', '02', '30']</t>
  </si>
  <si>
    <t>;213;214;215</t>
  </si>
  <si>
    <t>;215</t>
  </si>
  <si>
    <t>;0 days 00:00:29</t>
  </si>
  <si>
    <t>0 days 00:00:29</t>
  </si>
  <si>
    <t>Uganda</t>
  </si>
  <si>
    <t>;216;217;218;219;220;221;222;223;224;225;226;227;228;229</t>
  </si>
  <si>
    <t>;Uganda;Rwanda;Uganda;Kampala, Uganda;Rwanda;Uganda;Uganda;Rwanda;Uganda;Rwanda;Rwanda;Rwanda;Democratic Republic of Congo;Uganda</t>
  </si>
  <si>
    <t>;216;218;221;222;224;229</t>
  </si>
  <si>
    <t>;Uganda;Uganda;Uganda;Uganda;Uganda;Uganda</t>
  </si>
  <si>
    <t>;0 days 00:00:10;0 days 00:01:25;0 days 00:02:10;0 days 00:02:30;0 days 00:03:09;0 days 00:04:43</t>
  </si>
  <si>
    <t>0 days 00:00:10</t>
  </si>
  <si>
    <t>;219</t>
  </si>
  <si>
    <t>;Kampala, Uganda</t>
  </si>
  <si>
    <t>['00', '03', '57']</t>
  </si>
  <si>
    <t>;230;231;232;233;234;235;236;237;238</t>
  </si>
  <si>
    <t>;Rwanda;Rwanda;Democratic Republic of Congo;Rwanda;Rwanda;Uganda;Democratic Republic of Congo;Rwanda;Rwanda</t>
  </si>
  <si>
    <t>;230;231;233;234;237;238</t>
  </si>
  <si>
    <t>;Rwanda;Rwanda;Rwanda;Rwanda;Rwanda;Rwanda</t>
  </si>
  <si>
    <t>;0 days 00:00:23;0 days 00:00:30;0 days 00:01:56;0 days 00:02:06;0 days 00:03:10;0 days 00:03:32</t>
  </si>
  <si>
    <t>88;89</t>
  </si>
  <si>
    <t>87.0;88.0</t>
  </si>
  <si>
    <t>['00', '03', '03']</t>
  </si>
  <si>
    <t>;239;240;241;242;243;244;245;246</t>
  </si>
  <si>
    <t>;Kenya;Nairobi, Kenya;Nairobi, Kenya;Addis Ababa, Ethiopia;Uganda;Canada;Tanzania;Tanzania</t>
  </si>
  <si>
    <t>;242</t>
  </si>
  <si>
    <t>Tanzania</t>
  </si>
  <si>
    <t>['00', '01', '30']</t>
  </si>
  <si>
    <t>;247</t>
  </si>
  <si>
    <t>;Tanzania</t>
  </si>
  <si>
    <t>['00', '01', '55']</t>
  </si>
  <si>
    <t>;248;249;250;251</t>
  </si>
  <si>
    <t>;Uganda;Democratic Republic of Congo;Burundi;South Africa</t>
  </si>
  <si>
    <t>['00', '03', '20']</t>
  </si>
  <si>
    <t>;252;253;254;255;256;257;258;259</t>
  </si>
  <si>
    <t>;Dar es Salaam;Rwanda;Europe;North America;Democratic Republic of Congo;Democratic Republic of Congo;Democratic Republic of Congo;United States</t>
  </si>
  <si>
    <t>USA</t>
  </si>
  <si>
    <t>['00', '02', '25']</t>
  </si>
  <si>
    <t>;260;261;262;263</t>
  </si>
  <si>
    <t>;Rwanda;United States;United States;United States</t>
  </si>
  <si>
    <t>94;95</t>
  </si>
  <si>
    <t>93.0;94.0</t>
  </si>
  <si>
    <t>['00', '02', '55']</t>
  </si>
  <si>
    <t>;264;265;266;267;268;269;270;271;272</t>
  </si>
  <si>
    <t>;Rwanda;Addis Ababa, Ethiopia;Addis Ababa, Ethiopia;Addis Ababa, Ethiopia;Rwanda;Rwandan Embassy, Addis Ababa, Ethiopia;Gisenyi, Rwanda;Addis Ababa, Ethiopia;Burundi</t>
  </si>
  <si>
    <t>;265;266;267;271</t>
  </si>
  <si>
    <t>;0 days 00:00:16;0 days 00:00:17;0 days 00:00:20;0 days 00:02:18</t>
  </si>
  <si>
    <t>0 days 00:00:16</t>
  </si>
  <si>
    <t>;269</t>
  </si>
  <si>
    <t>;Rwandan Embassy, Addis Ababa, Ethiopia</t>
  </si>
  <si>
    <t>London, England</t>
  </si>
  <si>
    <t>;273;274;275;276</t>
  </si>
  <si>
    <t>;London, england;Addis Ababa, Ethiopia;Rwanda;Addis Ababa, Ethiopia</t>
  </si>
  <si>
    <t>97;98</t>
  </si>
  <si>
    <t>96.0;97.0</t>
  </si>
  <si>
    <t>['00', '08', '28']</t>
  </si>
  <si>
    <t>;277;278;279;280;281;282;283;284;285;286;287;288;289;290;291;292</t>
  </si>
  <si>
    <t>;Rwanda;Rwandan Embassy, Addis Ababa, Ethiopia;Rwandan Embassy, Addis Ababa, Ethiopia;Rwanda;Democratic Republic of Congo;Democratic Republic of Congo;Democratic Republic of Congo;Rwanda;Lumumbashi, Congo;Rwanda;Democratic Republic of Congo;Rwandan Embassy, Addis Ababa, Ethiopia;China;Paris, France;Tripoli, Libya;Paris, France</t>
  </si>
  <si>
    <t>;278;279;288</t>
  </si>
  <si>
    <t>;Rwandan Embassy, Addis Ababa, Ethiopia;Rwandan Embassy, Addis Ababa, Ethiopia;Rwandan Embassy, Addis Ababa, Ethiopia</t>
  </si>
  <si>
    <t>['00', '00', '12']</t>
  </si>
  <si>
    <t>;293;294;295</t>
  </si>
  <si>
    <t>;Addis Ababa, Ethiopia;Tripoli, Libya;Rwanda</t>
  </si>
  <si>
    <t>;295</t>
  </si>
  <si>
    <t>;0 days 00:00:10</t>
  </si>
  <si>
    <t>Butare, Rwanda</t>
  </si>
  <si>
    <t>;296;297;298;299;300;301;302;303</t>
  </si>
  <si>
    <t>;Rwanda;Libya;Kigali, Rwanda;Kigali, Rwanda;Kibuye, Rwanda;Butare, Rwanda;Kibuye, Rwanda;Addis Ababa, Ethiopia</t>
  </si>
  <si>
    <t>;301</t>
  </si>
  <si>
    <t>;Butare, Rwanda</t>
  </si>
  <si>
    <t>;0 days 00:01:10</t>
  </si>
  <si>
    <t>;296</t>
  </si>
  <si>
    <t>101;102;103</t>
  </si>
  <si>
    <t>100.0;101.0;102.0</t>
  </si>
  <si>
    <t>Tripoli, Libya</t>
  </si>
  <si>
    <t>['00', '10', '23']</t>
  </si>
  <si>
    <t>;304;305;306;307;308;309;310;311;312;313;314;315;316;317;318;319;320;321;322;323</t>
  </si>
  <si>
    <t>;Tripoli, Libya;Tripoli, Libya;University of Benghazi, Libya;Rwanda;Addis Ababa, Ethiopia;Libya;Libya;Tripoli, Libya;Libya;North Africa;Libya;Tripoli, Libya;Ethiopia;Ethiopia;Libya;Libya;Libya;Democratic Republic of Congo;Ethiopia;Rwanda</t>
  </si>
  <si>
    <t>;304;305;311;315</t>
  </si>
  <si>
    <t>;Tripoli, Libya;Tripoli, Libya;Tripoli, Libya;Tripoli, Libya</t>
  </si>
  <si>
    <t>;0 days 00:00:03;0 days 00:00:07;0 days 00:04:37;0 days 00:06:00</t>
  </si>
  <si>
    <t>;309;310;312;314;318;319;320</t>
  </si>
  <si>
    <t>;Libya;Libya;Libya;Libya;Libya;Libya;Libya</t>
  </si>
  <si>
    <t>['00', '01', '50']</t>
  </si>
  <si>
    <t>;324;325;326;327;328;329;330;331</t>
  </si>
  <si>
    <t>;Democratic Republic of Congo;Burundi;Democratic Republic of Congo;Burundi;Democratic Republic of Congo;Europe;Democratic Republic of Congo;Addis Ababa, Ethiopia</t>
  </si>
  <si>
    <t>;324;326;328;330</t>
  </si>
  <si>
    <t>;Democratic Republic of Congo;Democratic Republic of Congo;Democratic Republic of Congo;Democratic Republic of Congo</t>
  </si>
  <si>
    <t>;0 days 00:00:07;0 days 00:00:35;0 days 00:00:46;0 days 00:01:44</t>
  </si>
  <si>
    <t>0 days 00:00:07</t>
  </si>
  <si>
    <t>['00', '01', '45']</t>
  </si>
  <si>
    <t>;332;333;334;335</t>
  </si>
  <si>
    <t>;Democratic Republic of Congo;Democratic Republic of Congo;Democratic Republic of Congo;Rwanda</t>
  </si>
  <si>
    <t>['00', '01', '17']</t>
  </si>
  <si>
    <t>;336;337</t>
  </si>
  <si>
    <t>;Uganda;Uganda</t>
  </si>
  <si>
    <t>;0 days 00:00:03;0 days 00:00:53</t>
  </si>
  <si>
    <t>;338;339;340;341;342;343;344;345</t>
  </si>
  <si>
    <t>;Rwanda;Democratic Republic of Congo;Burundi;Uganda;Tanzania;Democratic Republic of Congo;Goma, Democratic Republic of Congo;Kinshasa, Democratic Republic of Congo</t>
  </si>
  <si>
    <t>;339;343</t>
  </si>
  <si>
    <t>;0 days 00:00:22;0 days 00:00:48</t>
  </si>
  <si>
    <t>0 days 00:00:22</t>
  </si>
  <si>
    <t>;344;345</t>
  </si>
  <si>
    <t>;Goma, Democratic Republic of Congo;Kinshasa, Democratic Republic of Congo</t>
  </si>
  <si>
    <t>;346</t>
  </si>
  <si>
    <t>;Burundi</t>
  </si>
  <si>
    <t>;0 days 00:00:05</t>
  </si>
  <si>
    <t>0 days 00:00:05</t>
  </si>
  <si>
    <t>110;111</t>
  </si>
  <si>
    <t>109.0;110.0</t>
  </si>
  <si>
    <t>;347;348;349;350;351;352</t>
  </si>
  <si>
    <t>;Rwanda;Democratic Republic of Congo;Democratic Republic of Congo;Ethiopia;Ethiopia;Ethiopia</t>
  </si>
  <si>
    <t>;353;354;355;356;357;358</t>
  </si>
  <si>
    <t>;Democratic Republic of Congo;Democratic Republic of Congo;Africa;Democratic Republic of Congo;Bukavu, Democratic Republic of Congo;Rwanda</t>
  </si>
  <si>
    <t>;353;354;356</t>
  </si>
  <si>
    <t>;0 days 00:00:11;0 days 00:00:18;0 days 00:01:16</t>
  </si>
  <si>
    <t>0 days 00:00:11</t>
  </si>
  <si>
    <t>;357</t>
  </si>
  <si>
    <t xml:space="preserve">African Great lakes </t>
  </si>
  <si>
    <t>;359;360;361</t>
  </si>
  <si>
    <t>;African Great Lakes;Ethiopia;Sudan</t>
  </si>
  <si>
    <t>;362;363</t>
  </si>
  <si>
    <t>;0 days 00:00:30;0 days 00:01:42</t>
  </si>
  <si>
    <t>0 days 00:00:30</t>
  </si>
  <si>
    <t>;364;365</t>
  </si>
  <si>
    <t>;Kibuye, Rwanda;Gishyita, Rwanda</t>
  </si>
  <si>
    <t>Montreal, Canada</t>
  </si>
  <si>
    <t>['00', '03', '13']</t>
  </si>
  <si>
    <t>;366;367</t>
  </si>
  <si>
    <t>;China;India</t>
  </si>
  <si>
    <t>118;119</t>
  </si>
  <si>
    <t>117.0;118.0</t>
  </si>
  <si>
    <t>['00', '03', '17']</t>
  </si>
  <si>
    <t>;368;369;370;371;372;373;374;375;376;377;378;379;380</t>
  </si>
  <si>
    <t>;Ethiopia;Ethiopia;Ethiopia;Ethiopia;Libya;Libya;Ethiopia;Addis Ababa, Ethiopia;Africa;Libya;Addis Ababa, Ethiopia;Tripoli, Libya;Libya</t>
  </si>
  <si>
    <t>;375;378</t>
  </si>
  <si>
    <t>;Addis Ababa, Ethiopia;Addis Ababa, Ethiopia</t>
  </si>
  <si>
    <t>;0 days 00:01:47;0 days 00:03:08</t>
  </si>
  <si>
    <t>0 days 00:01:47</t>
  </si>
  <si>
    <t>;368;369;370;371;374</t>
  </si>
  <si>
    <t>;Ethiopia;Ethiopia;Ethiopia;Ethiopia;Ethiopia</t>
  </si>
  <si>
    <t>120;121;122;123;124;125</t>
  </si>
  <si>
    <t>119.0;120.0;121.0;122.0;123.0;124.0</t>
  </si>
  <si>
    <t>Libya</t>
  </si>
  <si>
    <t>['00', '08', '30']</t>
  </si>
  <si>
    <t>;381;382;383;384;385;386;387;388;389;390;391;392;393;394;395;396;397;398;399;400;401;402;403;404</t>
  </si>
  <si>
    <t>;Libya;Ethiopia;Libya;Malta;Tunis, Tunisia;Tripoli, Libya;Malta;Rwanda;Rwanda;Rwanda;Libya;Burundi;Rwanda;Tripoli, Libya;Benghazi, Libya;Libya;Libya;Libya;Addis Ababa, Ethiopia;Canada;Rwanda;Rwanda;Canada;Canada</t>
  </si>
  <si>
    <t>;381;383;391;396;397;398</t>
  </si>
  <si>
    <t>;Libya;Libya;Libya;Libya;Libya;Libya</t>
  </si>
  <si>
    <t>;0 days 00:00:02;0 days 00:01:18;0 days 00:05:17;0 days 00:06:08;0 days 00:06:09;0 days 00:06:12</t>
  </si>
  <si>
    <t>;386;394;395</t>
  </si>
  <si>
    <t>;Tripoli, Libya;Tripoli, Libya;Benghazi, Libya</t>
  </si>
  <si>
    <t>Canada</t>
  </si>
  <si>
    <t>;405;406;407;408;409</t>
  </si>
  <si>
    <t>;Canada;Canada;Rwanda;Democratic Republic of Congo;Rwanda</t>
  </si>
  <si>
    <t>;405;406</t>
  </si>
  <si>
    <t>;Canada;Canada</t>
  </si>
  <si>
    <t>;0 days 00:00:01;0 days 00:00:06</t>
  </si>
  <si>
    <t>;410;411;412;413;414;415;416;417;418;419;420;421</t>
  </si>
  <si>
    <t>;Kigali, Rwanda;Kibuye, Rwanda;Muhuga, Rwanda;Rwanda;Tunisia ;Democratic Republic of Congo;Democratic Republic of Congo;Kigali, Rwanda;Canada;Rwanda;Kigali, Rwanda;Rwanda</t>
  </si>
  <si>
    <t>;411</t>
  </si>
  <si>
    <t>;0 days 00:00:27</t>
  </si>
  <si>
    <t>0 days 00:00:27</t>
  </si>
  <si>
    <t>;413;419;421</t>
  </si>
  <si>
    <t>Gisenyi, Rwanda</t>
  </si>
  <si>
    <t>;422;423;424;425;426</t>
  </si>
  <si>
    <t>;Gisenyi, Rwanda;Gisenyi, Rwanda;Gisenyi, Rwanda;Gisenyi, Rwanda;Canada</t>
  </si>
  <si>
    <t>;422;423;424;425</t>
  </si>
  <si>
    <t>;Gisenyi, Rwanda;Gisenyi, Rwanda;Gisenyi, Rwanda;Gisenyi, Rwanda</t>
  </si>
  <si>
    <t>;0 days 00:00:10;0 days 00:00:19;0 days 00:00:20;0 days 00:01:40</t>
  </si>
  <si>
    <t>['00', '03', '30']</t>
  </si>
  <si>
    <t>;427;428;429;430;431</t>
  </si>
  <si>
    <t>;Canada;Canada;Canada;Institut pastorale des Dominicains, Montreal, Canada;Canada</t>
  </si>
  <si>
    <t>;427;428;429;431</t>
  </si>
  <si>
    <t>;Canada;Canada;Canada;Canada</t>
  </si>
  <si>
    <t>;430</t>
  </si>
  <si>
    <t>;Institut pastorale des Dominicains, Montreal, Canada</t>
  </si>
  <si>
    <t>130;131</t>
  </si>
  <si>
    <t>129.0;130.0</t>
  </si>
  <si>
    <t>['00', '09', '05']</t>
  </si>
  <si>
    <t>;432;433;434;435;436;437;438;439;440;441;442;443;444</t>
  </si>
  <si>
    <t>;Ottawa, Canada;l'ACDI, Ottawa, Canada;Montreal, Canada;Outaouais, Canada;Montreal, Canada;Outaouais, Canada;St Paul University, Ottawa, Canada;St Paul University, Ottawa, Canada;St Paul University, Ottawa, Canada;Rwanda;Canada;St Paul University, Ottawa, Canada;Ottawa, Canada</t>
  </si>
  <si>
    <t>;432;444</t>
  </si>
  <si>
    <t>;Ottawa, Canada;Ottawa, Canada</t>
  </si>
  <si>
    <t>;0 days 00:00:02;0 days 00:09:00</t>
  </si>
  <si>
    <t>;442</t>
  </si>
  <si>
    <t>;Canada</t>
  </si>
  <si>
    <t>;433;438;439;440;443</t>
  </si>
  <si>
    <t>;l'ACDI, Ottawa, Canada;St Paul University, Ottawa, Canada;St Paul University, Ottawa, Canada;St Paul University, Ottawa, Canada;St Paul University, Ottawa, Canada</t>
  </si>
  <si>
    <t>['00', '00', '43']</t>
  </si>
  <si>
    <t>;445;446;447;448</t>
  </si>
  <si>
    <t>;Montreal, Canada;Montreal, Canada;Montreal, Canada;Outaouais, Canada</t>
  </si>
  <si>
    <t>;445;446;447</t>
  </si>
  <si>
    <t>;Montreal, Canada;Montreal, Canada;Montreal, Canada</t>
  </si>
  <si>
    <t>;0 days 00:00:05;0 days 00:00:06;0 days 00:00:39</t>
  </si>
  <si>
    <t>['00', '11', '57']</t>
  </si>
  <si>
    <t>;449;450;451;452;453;454;455</t>
  </si>
  <si>
    <t>;Rwanda;Europe;Rwanda;Ottawa, Canada;Canada;Canada;Rwanda</t>
  </si>
  <si>
    <t>;452</t>
  </si>
  <si>
    <t>;Ottawa, Canada</t>
  </si>
  <si>
    <t>;0 days 00:04:45</t>
  </si>
  <si>
    <t>0 days 00:04:45</t>
  </si>
  <si>
    <t>;453;454</t>
  </si>
  <si>
    <t>134;135</t>
  </si>
  <si>
    <t>133.0;134.0</t>
  </si>
  <si>
    <t>;456;457;458;459;460</t>
  </si>
  <si>
    <t>;Canada;Rwanda;Rwanda;Rwanda;Rwanda</t>
  </si>
  <si>
    <t>;457;458;459;460</t>
  </si>
  <si>
    <t>;0 days 00:00:10;0 days 00:00:13;0 days 00:01:07;0 days 00:01:28</t>
  </si>
  <si>
    <t>;461;462;463;464;465;466;467;468;469</t>
  </si>
  <si>
    <t>;Kigali, Rwanda;Kigali, Rwanda;Uganda;Democratic Republic of Congo;Uganda;Uganda;Kigali, Rwanda;Kampala, Uganda;Rwanda</t>
  </si>
  <si>
    <t>;461;462;467</t>
  </si>
  <si>
    <t>;Kigali, Rwanda;Kigali, Rwanda;Kigali, Rwanda</t>
  </si>
  <si>
    <t>;0 days 00:00:10;0 days 00:00:40;0 days 00:01:10</t>
  </si>
  <si>
    <t>;469</t>
  </si>
  <si>
    <t>;470</t>
  </si>
  <si>
    <t>138;139</t>
  </si>
  <si>
    <t>137.0;138.0</t>
  </si>
  <si>
    <t>['00', '02', '58']</t>
  </si>
  <si>
    <t>;471;472</t>
  </si>
  <si>
    <t>;0 days 00:01:13;0 days 00:02:44</t>
  </si>
  <si>
    <t>0 days 00:01:13</t>
  </si>
  <si>
    <t>['00', '02', '27']</t>
  </si>
  <si>
    <t>;473;474;475;476;477;478;479</t>
  </si>
  <si>
    <t>;Switzerland;Switzerland;Kigali, Rwanda;Kigali, Rwanda;Tripoli, Libya;Canada;Kigali, Rwanda</t>
  </si>
  <si>
    <t>;475;476;479</t>
  </si>
  <si>
    <t>;0 days 00:00:37;0 days 00:00:45;0 days 00:01:20</t>
  </si>
  <si>
    <t>0 days 00:00:37</t>
  </si>
  <si>
    <t>['00', '01', '57']</t>
  </si>
  <si>
    <t>;480;481;482;483;484;485;486</t>
  </si>
  <si>
    <t>;Canada;Rwanda;Rwanda;Canada;Canada;Rwanda;Rwanda</t>
  </si>
  <si>
    <t>;480;483;484</t>
  </si>
  <si>
    <t>;Canada;Canada;Canada</t>
  </si>
  <si>
    <t>['00', '00', '11']</t>
  </si>
  <si>
    <t>['00', '03', '38']</t>
  </si>
  <si>
    <t>;487;488</t>
  </si>
  <si>
    <t>Row Labels</t>
  </si>
  <si>
    <t>Grand Total</t>
  </si>
  <si>
    <t>Sum of mention_freq</t>
  </si>
  <si>
    <t>Sum of mention_match_freq</t>
  </si>
  <si>
    <t>Sum of mention_coarser_match_freq</t>
  </si>
  <si>
    <t>Sum of mention_finer_match_freq</t>
  </si>
  <si>
    <t>Perc_Mention-match</t>
  </si>
  <si>
    <t>SCALE</t>
  </si>
  <si>
    <t>Perc_Mention-match-finer</t>
  </si>
  <si>
    <t>Perc_Mention-match-coarser</t>
  </si>
  <si>
    <t>OG</t>
  </si>
  <si>
    <t>JM</t>
  </si>
  <si>
    <t>JR</t>
  </si>
  <si>
    <t>FV</t>
  </si>
  <si>
    <t>EP</t>
  </si>
  <si>
    <t>EH</t>
  </si>
  <si>
    <t>CT</t>
  </si>
  <si>
    <t>BN</t>
  </si>
  <si>
    <t>AP</t>
  </si>
  <si>
    <t>EK</t>
  </si>
  <si>
    <t>percent difference</t>
  </si>
  <si>
    <t>city-country-perc-diff</t>
  </si>
  <si>
    <t>ave_perc_diff</t>
  </si>
  <si>
    <t>ave_perc_diff(excluding oulier CT)</t>
  </si>
  <si>
    <t>ave_perc_country</t>
  </si>
  <si>
    <t>ave_perc_city</t>
  </si>
  <si>
    <t>How many city mentions were used to refer to discourse about the country within which that city is located?</t>
  </si>
  <si>
    <t>How many country mentions referred to cities within that same country?</t>
  </si>
  <si>
    <t xml:space="preserve"> </t>
  </si>
  <si>
    <t>number of mentions during story units</t>
  </si>
  <si>
    <t>story unit scales</t>
  </si>
  <si>
    <t>number of matched mentions out of total mentions at that given scale</t>
  </si>
  <si>
    <t>number of matched finer mentions out of total mentions at that given scale</t>
  </si>
  <si>
    <t>number of matched coarser mentions out of total mentions at that given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</si>
</sst>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0" borderId="10" xfId="0" applyBorder="1"/>
    <xf numFmtId="0" fontId="0" fillId="33" borderId="10" xfId="0" applyFill="1" applyBorder="1"/>
    <xf numFmtId="0" fontId="0" fillId="0" borderId="0" xfId="0" applyFill="1" applyBorder="1"/>
    <xf numFmtId="0" fontId="16" fillId="0" borderId="0" xfId="0" applyFont="1"/>
    <xf numFmtId="0" fontId="16" fillId="0" borderId="10" xfId="0" applyFont="1" applyBorder="1"/>
    <xf numFmtId="0" fontId="0" fillId="34" borderId="0" xfId="0" applyFill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ory Shaw" refreshedDate="43860.723059722222" createdVersion="6" refreshedVersion="6" minRefreshableVersion="3" recordCount="101" xr:uid="{00000000-000A-0000-FFFF-FFFF23000000}">
  <cacheSource type="worksheet">
    <worksheetSource ref="A1:X102" sheet="og"/>
  </cacheSource>
  <cacheFields count="24">
    <cacheField name="agg_su_id" numFmtId="0">
      <sharedItems containsSemiMixedTypes="0" containsString="0" containsNumber="1" containsInteger="1" minValue="1" maxValue="143"/>
    </cacheField>
    <cacheField name="id" numFmtId="0">
      <sharedItems containsMixedTypes="1" containsNumber="1" containsInteger="1" minValue="11" maxValue="143"/>
    </cacheField>
    <cacheField name="su_num" numFmtId="0">
      <sharedItems containsMixedTypes="1" containsNumber="1" containsInteger="1" minValue="11" maxValue="142"/>
    </cacheField>
    <cacheField name="place" numFmtId="0">
      <sharedItems/>
    </cacheField>
    <cacheField name="scale_order" numFmtId="0">
      <sharedItems containsSemiMixedTypes="0" containsString="0" containsNumber="1" containsInteger="1" minValue="1" maxValue="8" count="6">
        <n v="8"/>
        <n v="6"/>
        <n v="3"/>
        <n v="4"/>
        <n v="5"/>
        <n v="1"/>
      </sharedItems>
    </cacheField>
    <cacheField name="time_start" numFmtId="22">
      <sharedItems containsSemiMixedTypes="0" containsNonDate="0" containsDate="1" containsString="0" minDate="1899-12-31T00:00:00" maxDate="1900-01-01T00:00:00"/>
    </cacheField>
    <cacheField name="time_end" numFmtId="22">
      <sharedItems containsSemiMixedTypes="0" containsNonDate="0" containsDate="1" containsString="0" minDate="1899-12-31T00:02:10" maxDate="1899-12-31T05:10:16"/>
    </cacheField>
    <cacheField name="time_length" numFmtId="0">
      <sharedItems/>
    </cacheField>
    <cacheField name="num_minutes" numFmtId="0">
      <sharedItems containsSemiMixedTypes="0" containsString="0" containsNumber="1" minValue="0.16666666666666599" maxValue="19.25"/>
    </cacheField>
    <cacheField name="mention_freq" numFmtId="0">
      <sharedItems containsSemiMixedTypes="0" containsString="0" containsNumber="1" containsInteger="1" minValue="0" maxValue="24"/>
    </cacheField>
    <cacheField name="mention_index" numFmtId="0">
      <sharedItems containsBlank="1"/>
    </cacheField>
    <cacheField name="mention_places" numFmtId="0">
      <sharedItems containsBlank="1" longText="1"/>
    </cacheField>
    <cacheField name="mention_match_freq" numFmtId="0">
      <sharedItems containsSemiMixedTypes="0" containsString="0" containsNumber="1" containsInteger="1" minValue="0" maxValue="7"/>
    </cacheField>
    <cacheField name="mention_match_index" numFmtId="0">
      <sharedItems containsBlank="1"/>
    </cacheField>
    <cacheField name="mention_match_places" numFmtId="0">
      <sharedItems containsBlank="1"/>
    </cacheField>
    <cacheField name="mention_match_time_index" numFmtId="0">
      <sharedItems containsBlank="1"/>
    </cacheField>
    <cacheField name="mention_first_match_time" numFmtId="0">
      <sharedItems containsMixedTypes="1" containsNumber="1" containsInteger="1" minValue="0" maxValue="0"/>
    </cacheField>
    <cacheField name="mention_first_match_time_ratio" numFmtId="0">
      <sharedItems containsSemiMixedTypes="0" containsString="0" containsNumber="1" minValue="0" maxValue="0.88888888888888795"/>
    </cacheField>
    <cacheField name="mention_coarser_match_freq" numFmtId="0">
      <sharedItems containsSemiMixedTypes="0" containsString="0" containsNumber="1" containsInteger="1" minValue="0" maxValue="11"/>
    </cacheField>
    <cacheField name="mention_coarser_match_index" numFmtId="0">
      <sharedItems containsBlank="1"/>
    </cacheField>
    <cacheField name="mention_coarser_match_places" numFmtId="0">
      <sharedItems containsBlank="1"/>
    </cacheField>
    <cacheField name="mention_finer_match_freq" numFmtId="0">
      <sharedItems containsSemiMixedTypes="0" containsString="0" containsNumber="1" containsInteger="1" minValue="0" maxValue="5"/>
    </cacheField>
    <cacheField name="mention_finer_match_index" numFmtId="0">
      <sharedItems containsBlank="1"/>
    </cacheField>
    <cacheField name="mention_finer_match_plac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1"/>
    <s v="1;2;3"/>
    <s v="1.0;2.0;3.0"/>
    <s v="_end"/>
    <x v="0"/>
    <d v="1899-12-31T00:00:00"/>
    <d v="1899-12-31T00:02:10"/>
    <s v="['00', '02', '10']"/>
    <n v="2.1666666666666599"/>
    <n v="5"/>
    <s v=";1;2;3;4;5"/>
    <s v=";Africa;Democratic Republic of Congo;England;Canada;Ethiopia"/>
    <n v="0"/>
    <m/>
    <m/>
    <m/>
    <n v="0"/>
    <n v="0"/>
    <n v="0"/>
    <m/>
    <m/>
    <n v="0"/>
    <m/>
    <m/>
  </r>
  <r>
    <n v="4"/>
    <s v="4;5;6;7;8"/>
    <s v="4.0;5.0;6.0;7.0;8.0"/>
    <s v="Rwanda"/>
    <x v="1"/>
    <d v="1899-12-31T00:02:10"/>
    <d v="1899-12-31T00:21:25"/>
    <s v="['00', '19', '15']"/>
    <n v="19.25"/>
    <n v="3"/>
    <s v=";6;7;13"/>
    <s v=";Rwanda;Rwanda;Democratic Republic of Congo"/>
    <n v="2"/>
    <s v=";6;7"/>
    <s v=";Rwanda;Rwanda"/>
    <s v=";0 days 00:03:50;0 days 00:11:35"/>
    <s v="0 days 00:03:50"/>
    <n v="0.199134199134199"/>
    <n v="0"/>
    <m/>
    <m/>
    <n v="0"/>
    <m/>
    <m/>
  </r>
  <r>
    <n v="9"/>
    <s v="9;10"/>
    <s v="9.0;10.0"/>
    <s v="Kibuye, Rwanda"/>
    <x v="2"/>
    <d v="1899-12-31T00:21:25"/>
    <d v="1899-12-31T00:24:15"/>
    <s v="['00', '02', '50']"/>
    <n v="2.8333333333333299"/>
    <n v="2"/>
    <s v=";8;9"/>
    <s v=";Nyanza, Rwanda;Nyanza, Rwanda"/>
    <n v="0"/>
    <m/>
    <m/>
    <m/>
    <n v="0"/>
    <n v="0"/>
    <n v="0"/>
    <m/>
    <m/>
    <n v="0"/>
    <m/>
    <m/>
  </r>
  <r>
    <n v="11"/>
    <n v="11"/>
    <n v="11"/>
    <s v="Lac Kivu, Rwanda"/>
    <x v="3"/>
    <d v="1899-12-31T00:24:15"/>
    <d v="1899-12-31T00:26:50"/>
    <s v="['00', '02', '35']"/>
    <n v="2.5833333333333299"/>
    <n v="1"/>
    <s v=";10"/>
    <s v=";Lac Kivu, Rwanda"/>
    <n v="1"/>
    <s v=";10"/>
    <s v=";Lac Kivu, Rwanda"/>
    <s v=";0 days 00:00:48"/>
    <s v="0 days 00:00:48"/>
    <n v="0.309677419354838"/>
    <n v="0"/>
    <m/>
    <m/>
    <n v="0"/>
    <m/>
    <m/>
  </r>
  <r>
    <n v="12"/>
    <n v="12"/>
    <n v="12"/>
    <s v="Rwanda"/>
    <x v="1"/>
    <d v="1899-12-31T00:26:50"/>
    <d v="1899-12-31T00:27:10"/>
    <s v="['00', '00', '20']"/>
    <n v="0.33333333333333298"/>
    <n v="0"/>
    <m/>
    <m/>
    <n v="0"/>
    <m/>
    <m/>
    <m/>
    <n v="0"/>
    <n v="0"/>
    <n v="0"/>
    <m/>
    <m/>
    <n v="0"/>
    <m/>
    <m/>
  </r>
  <r>
    <n v="13"/>
    <n v="13"/>
    <n v="13"/>
    <s v="Democratic Republic of Congo"/>
    <x v="1"/>
    <d v="1899-12-31T00:27:10"/>
    <d v="1899-12-31T00:30:50"/>
    <s v="['00', '03', '40']"/>
    <n v="3.6666666666666599"/>
    <n v="5"/>
    <s v=";11;12;14;15;16"/>
    <s v=";Rwanda;Democratic Republic of Congo;Rwanda;Rwanda;Democratic Republic of Congo"/>
    <n v="2"/>
    <s v=";12;16"/>
    <s v=";Democratic Republic of Congo;Democratic Republic of Congo"/>
    <s v=";0 days 00:01:10;0 days 00:03:10"/>
    <s v="0 days 00:01:10"/>
    <n v="0.31818181818181801"/>
    <n v="0"/>
    <m/>
    <m/>
    <n v="0"/>
    <m/>
    <m/>
  </r>
  <r>
    <n v="14"/>
    <n v="14"/>
    <n v="14"/>
    <s v="Kibuye, Rwanda"/>
    <x v="2"/>
    <d v="1899-12-31T00:30:50"/>
    <d v="1899-12-31T00:36:10"/>
    <s v="['00', '05', '20']"/>
    <n v="5.3333333333333304"/>
    <n v="0"/>
    <m/>
    <m/>
    <n v="0"/>
    <m/>
    <m/>
    <m/>
    <n v="0"/>
    <n v="0"/>
    <n v="0"/>
    <m/>
    <m/>
    <n v="0"/>
    <m/>
    <m/>
  </r>
  <r>
    <n v="15"/>
    <n v="15"/>
    <n v="15"/>
    <s v="Rwanda"/>
    <x v="1"/>
    <d v="1899-12-31T00:36:10"/>
    <d v="1899-12-31T00:40:10"/>
    <s v="['00', '04', '00']"/>
    <n v="4"/>
    <n v="2"/>
    <s v=";17;18"/>
    <s v=";Kigali, Rwanda;Democratic Republic of Congo"/>
    <n v="0"/>
    <m/>
    <m/>
    <m/>
    <n v="0"/>
    <n v="0"/>
    <n v="0"/>
    <m/>
    <m/>
    <n v="1"/>
    <s v=";17"/>
    <s v=";Kigali, Rwanda"/>
  </r>
  <r>
    <n v="16"/>
    <n v="16"/>
    <n v="16"/>
    <s v="Kibuye, Rwanda"/>
    <x v="2"/>
    <d v="1899-12-31T00:40:10"/>
    <d v="1899-12-31T00:40:40"/>
    <s v="['00', '00', '30']"/>
    <n v="0.5"/>
    <n v="0"/>
    <m/>
    <m/>
    <n v="0"/>
    <m/>
    <m/>
    <m/>
    <n v="0"/>
    <n v="0"/>
    <n v="0"/>
    <m/>
    <m/>
    <n v="0"/>
    <m/>
    <m/>
  </r>
  <r>
    <n v="17"/>
    <n v="17"/>
    <n v="17"/>
    <s v="Democratic Republic of Congo"/>
    <x v="1"/>
    <d v="1899-12-31T00:40:40"/>
    <d v="1899-12-31T00:41:30"/>
    <s v="['00', '00', '50']"/>
    <n v="0.83333333333333304"/>
    <n v="1"/>
    <s v=";19"/>
    <s v=";Rwanda"/>
    <n v="0"/>
    <m/>
    <m/>
    <m/>
    <n v="0"/>
    <n v="0"/>
    <n v="0"/>
    <m/>
    <m/>
    <n v="0"/>
    <m/>
    <m/>
  </r>
  <r>
    <n v="18"/>
    <s v="18;19;20"/>
    <s v="18.0;19.0;20.0"/>
    <s v="Kibuye, Rwanda"/>
    <x v="2"/>
    <d v="1899-12-31T00:41:30"/>
    <d v="1899-12-31T00:46:15"/>
    <s v="['00', '04', '45']"/>
    <n v="4.75"/>
    <n v="0"/>
    <m/>
    <m/>
    <n v="0"/>
    <m/>
    <m/>
    <m/>
    <n v="0"/>
    <n v="0"/>
    <n v="0"/>
    <m/>
    <m/>
    <n v="0"/>
    <m/>
    <m/>
  </r>
  <r>
    <n v="21"/>
    <s v="21;22"/>
    <s v="21.0;22.0"/>
    <s v="_end"/>
    <x v="0"/>
    <d v="1899-12-31T00:46:15"/>
    <d v="1899-12-31T00:49:05"/>
    <s v="['00', '02', '50']"/>
    <n v="2.8333333333333299"/>
    <n v="2"/>
    <s v=";20;21"/>
    <s v=";Tripoli, Libya;Canada"/>
    <n v="0"/>
    <m/>
    <m/>
    <m/>
    <n v="0"/>
    <n v="0"/>
    <n v="0"/>
    <m/>
    <m/>
    <n v="0"/>
    <m/>
    <m/>
  </r>
  <r>
    <n v="23"/>
    <n v="23"/>
    <n v="23"/>
    <s v="Ottawa, Canada"/>
    <x v="3"/>
    <d v="1899-12-31T00:49:05"/>
    <d v="1899-12-31T00:53:40"/>
    <s v="['00', '04', '35']"/>
    <n v="4.5833333333333304"/>
    <n v="0"/>
    <m/>
    <m/>
    <n v="0"/>
    <m/>
    <m/>
    <m/>
    <n v="0"/>
    <n v="0"/>
    <n v="0"/>
    <m/>
    <m/>
    <n v="0"/>
    <m/>
    <m/>
  </r>
  <r>
    <n v="24"/>
    <n v="24"/>
    <n v="24"/>
    <s v="_end"/>
    <x v="0"/>
    <d v="1899-12-31T00:53:40"/>
    <d v="1899-12-31T00:54:10"/>
    <s v="['00', '00', '30']"/>
    <n v="0.5"/>
    <n v="0"/>
    <m/>
    <m/>
    <n v="0"/>
    <m/>
    <m/>
    <m/>
    <n v="0"/>
    <n v="0"/>
    <n v="0"/>
    <m/>
    <m/>
    <n v="0"/>
    <m/>
    <m/>
  </r>
  <r>
    <n v="25"/>
    <n v="25"/>
    <n v="25"/>
    <s v="Rwanda"/>
    <x v="1"/>
    <d v="1899-12-31T00:54:10"/>
    <d v="1899-12-31T00:59:00"/>
    <s v="['00', '04', '50']"/>
    <n v="4.8333333333333304"/>
    <n v="1"/>
    <s v=";22"/>
    <s v=";Rwanda"/>
    <n v="1"/>
    <s v=";22"/>
    <s v=";Rwanda"/>
    <s v=";0 days 00:02:17"/>
    <s v="0 days 00:02:17"/>
    <n v="0.472413793103448"/>
    <n v="0"/>
    <m/>
    <m/>
    <n v="0"/>
    <m/>
    <m/>
  </r>
  <r>
    <n v="26"/>
    <n v="26"/>
    <n v="26"/>
    <s v="_end"/>
    <x v="0"/>
    <d v="1899-12-31T00:59:00"/>
    <d v="1899-12-31T00:59:15"/>
    <s v="['00', '00', '15']"/>
    <n v="0.25"/>
    <n v="0"/>
    <m/>
    <m/>
    <n v="0"/>
    <m/>
    <m/>
    <m/>
    <n v="0"/>
    <n v="0"/>
    <n v="0"/>
    <m/>
    <m/>
    <n v="0"/>
    <m/>
    <m/>
  </r>
  <r>
    <n v="27"/>
    <n v="27"/>
    <n v="27"/>
    <s v="Rwanda"/>
    <x v="1"/>
    <d v="1899-12-31T00:59:15"/>
    <d v="1899-12-31T01:04:55"/>
    <s v="['00', '05', '40']"/>
    <n v="5.6666666666666599"/>
    <n v="7"/>
    <s v=";23;24;25;26;27;28;29"/>
    <s v=";Democratic Republic of Congo;Democratic Republic of Congo;Kampala, Uganda;Kampala, Uganda;Rwanda;Kampala, Uganda;Kampala, Uganda"/>
    <n v="1"/>
    <s v=";27"/>
    <s v=";Rwanda"/>
    <s v=";0 days 00:04:10"/>
    <s v="0 days 00:04:10"/>
    <n v="0.73529411764705799"/>
    <n v="0"/>
    <m/>
    <m/>
    <n v="0"/>
    <m/>
    <m/>
  </r>
  <r>
    <n v="28"/>
    <n v="28"/>
    <n v="28"/>
    <s v="Gitwe, Rwanda"/>
    <x v="2"/>
    <d v="1899-12-31T01:04:55"/>
    <d v="1899-12-31T01:10:30"/>
    <s v="['00', '05', '35']"/>
    <n v="5.5833333333333304"/>
    <n v="7"/>
    <s v=";30;31;32;33;34;35;36"/>
    <s v=";Rwanda;Gitwe, Rwanda;Nyanza, Rwanda;Butare, Rwanda;Rwanda;Tunisia;Democratic Republic of Congo"/>
    <n v="1"/>
    <s v=";31"/>
    <s v=";Gitwe, Rwanda"/>
    <s v=";0 days 00:00:23"/>
    <s v="0 days 00:00:23"/>
    <n v="6.8656716417910393E-2"/>
    <n v="2"/>
    <s v=";30;34"/>
    <s v=";Rwanda;Rwanda"/>
    <n v="0"/>
    <m/>
    <m/>
  </r>
  <r>
    <n v="29"/>
    <n v="29"/>
    <n v="29"/>
    <s v="_end"/>
    <x v="0"/>
    <d v="1899-12-31T01:10:30"/>
    <d v="1899-12-31T01:10:40"/>
    <s v="['00', '00', '10']"/>
    <n v="0.16666666666666599"/>
    <n v="0"/>
    <m/>
    <m/>
    <n v="0"/>
    <m/>
    <m/>
    <m/>
    <n v="0"/>
    <n v="0"/>
    <n v="0"/>
    <m/>
    <m/>
    <n v="0"/>
    <m/>
    <m/>
  </r>
  <r>
    <n v="30"/>
    <s v="30;31;32;33"/>
    <s v="30.0;31.0;32.0;33.0"/>
    <s v="Rwanda"/>
    <x v="1"/>
    <d v="1899-12-31T01:10:40"/>
    <d v="1899-12-31T01:17:47"/>
    <s v="['00', '07', '07']"/>
    <n v="7.11666666666666"/>
    <n v="4"/>
    <s v=";37;38;39;40"/>
    <s v=";Rwanda;Goma, Democratic Republic of Congo;Rwanda;Rwanda"/>
    <n v="3"/>
    <s v=";37;39;40"/>
    <s v=";Rwanda;Rwanda;Rwanda"/>
    <s v=";0 days 00:00:01;0 days 00:04:15;0 days 00:06:26"/>
    <s v="0 days 00:00:01"/>
    <n v="2.34192037470726E-3"/>
    <n v="0"/>
    <m/>
    <m/>
    <n v="0"/>
    <m/>
    <m/>
  </r>
  <r>
    <n v="34"/>
    <s v="34;35"/>
    <s v="34.0;35.0"/>
    <s v="Nairobi, Kenya"/>
    <x v="3"/>
    <d v="1899-12-31T01:17:47"/>
    <d v="1899-12-31T01:21:40"/>
    <s v="['00', '03', '53']"/>
    <n v="3.8833333333333302"/>
    <n v="12"/>
    <s v=";41;42;43;44;45;46;47;48;49;50;51;52"/>
    <s v=";Goma, Democratic Republic of Congo;Nairobi, Kenya;Nairobi, Kenya;Democratic Republic of Congo;Kampala, Uganda;Nairobi, Kenya;Nairobi, Kenya;Nairobi, Kenya;Dar es Salaam;Addis Ababa, Ethiopia;Nairobi, Kenya;Nairobi, Kenya"/>
    <n v="7"/>
    <s v=";42;43;46;47;48;51;52"/>
    <s v=";Nairobi, Kenya;Nairobi, Kenya;Nairobi, Kenya;Nairobi, Kenya;Nairobi, Kenya;Nairobi, Kenya;Nairobi, Kenya"/>
    <s v=";0 days 00:00:43;0 days 00:00:52;0 days 00:01:04;0 days 00:01:05;0 days 00:01:46;0 days 00:02:28;0 days 00:02:59"/>
    <s v="0 days 00:00:43"/>
    <n v="0.184549356223175"/>
    <n v="0"/>
    <m/>
    <m/>
    <n v="0"/>
    <m/>
    <m/>
  </r>
  <r>
    <n v="36"/>
    <n v="36"/>
    <n v="36"/>
    <s v="Rwanda"/>
    <x v="1"/>
    <d v="1899-12-31T01:21:40"/>
    <d v="1899-12-31T01:23:15"/>
    <s v="['00', '01', '35']"/>
    <n v="1.5833333333333299"/>
    <n v="0"/>
    <m/>
    <m/>
    <n v="0"/>
    <m/>
    <m/>
    <m/>
    <n v="0"/>
    <n v="0"/>
    <n v="0"/>
    <m/>
    <m/>
    <n v="0"/>
    <m/>
    <m/>
  </r>
  <r>
    <n v="37"/>
    <n v="37"/>
    <n v="37"/>
    <s v="Nairobi, Kenya"/>
    <x v="3"/>
    <d v="1899-12-31T01:23:15"/>
    <d v="1899-12-31T01:24:15"/>
    <s v="['00', '01', '00']"/>
    <n v="1"/>
    <n v="4"/>
    <s v=";53;54;55;56"/>
    <s v=";Nairobi, Kenya;Nairobi, Kenya;Nairobi, Kenya;Rwanda"/>
    <n v="3"/>
    <s v=";53;54;55"/>
    <s v=";Nairobi, Kenya;Nairobi, Kenya;Nairobi, Kenya"/>
    <s v=";0 days 00:00:15;0 days 00:00:27;0 days 00:00:35"/>
    <s v="0 days 00:00:15"/>
    <n v="0.25"/>
    <n v="0"/>
    <m/>
    <m/>
    <n v="0"/>
    <m/>
    <m/>
  </r>
  <r>
    <n v="38"/>
    <n v="38"/>
    <n v="38"/>
    <s v="Rwanda"/>
    <x v="1"/>
    <d v="1899-12-31T01:24:15"/>
    <d v="1899-12-31T01:28:40"/>
    <s v="['00', '04', '25']"/>
    <n v="4.4166666666666599"/>
    <n v="2"/>
    <s v=";57;58"/>
    <s v=";Democratic Republic of Congo;Rwanda"/>
    <n v="1"/>
    <s v=";58"/>
    <s v=";Rwanda"/>
    <s v=";0 days 00:02:54"/>
    <s v="0 days 00:02:54"/>
    <n v="0.65660377358490496"/>
    <n v="0"/>
    <m/>
    <m/>
    <n v="0"/>
    <m/>
    <m/>
  </r>
  <r>
    <n v="39"/>
    <n v="39"/>
    <n v="39"/>
    <s v="Kigali, Rwanda"/>
    <x v="3"/>
    <d v="1899-12-31T01:28:40"/>
    <d v="1899-12-31T01:29:55"/>
    <s v="['00', '01', '15']"/>
    <n v="1.25"/>
    <n v="4"/>
    <s v=";59;60;61;62"/>
    <s v=";Kigali, Rwanda;Democratic Republic of Congo;Addis Ababa, Ethiopia;Kigali, Rwanda"/>
    <n v="2"/>
    <s v=";59;62"/>
    <s v=";Kigali, Rwanda;Kigali, Rwanda"/>
    <s v=";0 days 00:00:23;0 days 00:00:44"/>
    <s v="0 days 00:00:23"/>
    <n v="0.30666666666666598"/>
    <n v="0"/>
    <m/>
    <m/>
    <n v="0"/>
    <m/>
    <m/>
  </r>
  <r>
    <n v="40"/>
    <s v="40;41;42"/>
    <s v="41.0;42.0;43.0"/>
    <s v="_end"/>
    <x v="0"/>
    <d v="1899-12-31T01:29:55"/>
    <d v="1899-12-31T01:30:37"/>
    <s v="['00', '00', '42']"/>
    <n v="0.7"/>
    <n v="0"/>
    <m/>
    <m/>
    <n v="0"/>
    <m/>
    <m/>
    <m/>
    <n v="0"/>
    <n v="0"/>
    <n v="0"/>
    <m/>
    <m/>
    <n v="0"/>
    <m/>
    <m/>
  </r>
  <r>
    <n v="43"/>
    <s v="43;44"/>
    <s v="44.0;45.0"/>
    <s v="Kibuye, Rwanda"/>
    <x v="2"/>
    <d v="1899-12-31T01:30:37"/>
    <d v="1899-12-31T01:44:45"/>
    <s v="['00', '14', '08']"/>
    <n v="14.133333333333301"/>
    <n v="3"/>
    <s v=";63;64;65"/>
    <s v=";Democratic Republic of Congo;Bisesero, Karongi, Western Province, Rwanda;Bisesero, Karongi, Western Province, Rwanda"/>
    <n v="0"/>
    <m/>
    <m/>
    <m/>
    <n v="0"/>
    <n v="0"/>
    <n v="0"/>
    <m/>
    <m/>
    <n v="0"/>
    <m/>
    <m/>
  </r>
  <r>
    <n v="45"/>
    <n v="45"/>
    <s v="nan"/>
    <s v="Bisesero, Karongi, Western Province, Rwanda"/>
    <x v="2"/>
    <d v="1899-12-31T01:36:40"/>
    <d v="1899-12-31T01:44:45"/>
    <s v="['00', '08', '05']"/>
    <n v="8.0833333333333304"/>
    <n v="3"/>
    <s v=";63;64;65"/>
    <s v=";Democratic Republic of Congo;Bisesero, Karongi, Western Province, Rwanda;Bisesero, Karongi, Western Province, Rwanda"/>
    <n v="2"/>
    <s v=";64;65"/>
    <s v=";Bisesero, Karongi, Western Province, Rwanda;Bisesero, Karongi, Western Province, Rwanda"/>
    <s v=";0 days 00:06:40;0 days 00:07:20"/>
    <s v="0 days 00:06:40"/>
    <n v="0.82474226804123696"/>
    <n v="0"/>
    <m/>
    <m/>
    <n v="0"/>
    <m/>
    <m/>
  </r>
  <r>
    <n v="46"/>
    <s v="46;47;48"/>
    <s v="46.0;47.0;48.0"/>
    <s v="Rwanda"/>
    <x v="1"/>
    <d v="1899-12-31T01:44:45"/>
    <d v="1899-12-31T01:48:18"/>
    <s v="['00', '03', '33']"/>
    <n v="3.55"/>
    <n v="0"/>
    <m/>
    <m/>
    <n v="0"/>
    <m/>
    <m/>
    <m/>
    <n v="0"/>
    <n v="0"/>
    <n v="0"/>
    <m/>
    <m/>
    <n v="0"/>
    <m/>
    <m/>
  </r>
  <r>
    <n v="49"/>
    <n v="49"/>
    <s v="nan"/>
    <s v="Democratic Republic of Congo"/>
    <x v="1"/>
    <d v="1899-12-31T01:48:04"/>
    <d v="1899-12-31T01:48:18"/>
    <s v="['00', '00', '14']"/>
    <n v="0.233333333333333"/>
    <n v="0"/>
    <m/>
    <m/>
    <n v="0"/>
    <m/>
    <m/>
    <m/>
    <n v="0"/>
    <n v="0"/>
    <n v="0"/>
    <m/>
    <m/>
    <n v="0"/>
    <m/>
    <m/>
  </r>
  <r>
    <n v="50"/>
    <n v="50"/>
    <n v="49"/>
    <s v="Rwanda"/>
    <x v="1"/>
    <d v="1899-12-31T01:48:18"/>
    <d v="1899-12-31T01:50:06"/>
    <s v="['00', '01', '48']"/>
    <n v="1.8"/>
    <n v="0"/>
    <m/>
    <m/>
    <n v="0"/>
    <m/>
    <m/>
    <m/>
    <n v="0"/>
    <n v="0"/>
    <n v="0"/>
    <m/>
    <m/>
    <n v="0"/>
    <m/>
    <m/>
  </r>
  <r>
    <n v="51"/>
    <n v="51"/>
    <n v="50"/>
    <s v="Idjwi Island, South-Kivu, Democratic Republic of the Congo"/>
    <x v="3"/>
    <d v="1899-12-31T01:50:06"/>
    <d v="1899-12-31T01:52:10"/>
    <s v="['00', '02', '04']"/>
    <n v="2.0666666666666602"/>
    <n v="8"/>
    <s v=";66;67;68;69;70;71;72;73"/>
    <s v=";Democratic Republic of Congo;Idjwi Island, South-Kivu, Democratic Republic of the Congo;Democratic Republic of Congo;Rwanda;Goma, Democratic Republic of Congo;Bukavu, Democratic Republic of Congo;Gisenyi, Rwanda;Cyangugu, Rwanda"/>
    <n v="1"/>
    <s v=";67"/>
    <s v=";Idjwi Island, South-Kivu, Democratic Republic of the Congo"/>
    <s v=";0 days 00:00:04"/>
    <s v="0 days 00:00:04"/>
    <n v="3.2258064516128997E-2"/>
    <n v="0"/>
    <m/>
    <m/>
    <n v="0"/>
    <m/>
    <m/>
  </r>
  <r>
    <n v="52"/>
    <n v="52"/>
    <n v="51"/>
    <s v="South-Kivu, Democratic Republic of the Congo"/>
    <x v="4"/>
    <d v="1899-12-31T01:52:10"/>
    <d v="1899-12-31T01:56:15"/>
    <s v="['00', '04', '05']"/>
    <n v="4.0833333333333304"/>
    <n v="6"/>
    <s v=";74;75;76;77;78;79"/>
    <s v=";Democratic Republic of Congo;Goma, Democratic Republic of Congo;Bukavu, Democratic Republic of Congo;Goma, Democratic Republic of Congo;Idjwi Island, South-Kivu, Democratic Republic of the Congo;Lac Kivu, Rwanda"/>
    <n v="0"/>
    <m/>
    <m/>
    <m/>
    <n v="0"/>
    <n v="0"/>
    <n v="0"/>
    <m/>
    <m/>
    <n v="1"/>
    <s v=";78"/>
    <s v=";Idjwi Island, South-Kivu, Democratic Republic of the Congo"/>
  </r>
  <r>
    <n v="53"/>
    <n v="53"/>
    <n v="52"/>
    <s v="Bobandana, Democratic Republic of Congo"/>
    <x v="2"/>
    <d v="1899-12-31T01:56:15"/>
    <d v="1899-12-31T01:57:26"/>
    <s v="['00', '01', '11']"/>
    <n v="1.18333333333333"/>
    <n v="2"/>
    <s v=";80;81"/>
    <s v=";Bobandana, Democratic Republic of Congo;Goma, Democratic Republic of Congo"/>
    <n v="1"/>
    <s v=";80"/>
    <s v=";Bobandana, Democratic Republic of Congo"/>
    <s v=";0 days 00:00:01"/>
    <s v="0 days 00:00:01"/>
    <n v="1.4084507042253501E-2"/>
    <n v="0"/>
    <m/>
    <m/>
    <n v="0"/>
    <m/>
    <m/>
  </r>
  <r>
    <n v="54"/>
    <n v="54"/>
    <n v="53"/>
    <s v="Democratic Republic of Congo"/>
    <x v="1"/>
    <d v="1899-12-31T01:57:26"/>
    <d v="1899-12-31T01:59:12"/>
    <s v="['00', '01', '46']"/>
    <n v="1.7666666666666599"/>
    <n v="0"/>
    <m/>
    <m/>
    <n v="0"/>
    <m/>
    <m/>
    <m/>
    <n v="0"/>
    <n v="0"/>
    <n v="0"/>
    <m/>
    <m/>
    <n v="0"/>
    <m/>
    <m/>
  </r>
  <r>
    <n v="55"/>
    <s v="55;56"/>
    <s v="54.0;55.0"/>
    <s v="Bobandana, Democratic Republic of Congo"/>
    <x v="2"/>
    <d v="1899-12-31T01:59:12"/>
    <d v="1899-12-31T02:08:45"/>
    <s v="['00', '09', '33']"/>
    <n v="9.5500000000000007"/>
    <n v="13"/>
    <s v=";82;83;84;85;86;87;88;89;90;91;92;93;94"/>
    <s v=";Bobandana, Democratic Republic of Congo;Goma, Democratic Republic of Congo;Africa;France;Democratic Republic of Congo;Democratic Republic of Congo;Kivu, Democratic Republic of Congo;Kivu, Democratic Republic of Congo;Democratic Republic of Congo;Burundi;Tanzania;Uganda;Goma, Democratic Republic of Congo"/>
    <n v="1"/>
    <s v=";82"/>
    <s v=";Bobandana, Democratic Republic of Congo"/>
    <s v=";0 days 00:01:01"/>
    <s v="0 days 00:01:01"/>
    <n v="0.106457242582897"/>
    <n v="3"/>
    <s v=";86;87;90"/>
    <s v=";Democratic Republic of Congo;Democratic Republic of Congo;Democratic Republic of Congo"/>
    <n v="0"/>
    <m/>
    <m/>
  </r>
  <r>
    <n v="57"/>
    <n v="57"/>
    <n v="56"/>
    <s v="South-Kivu, Democratic Republic of the Congo"/>
    <x v="4"/>
    <d v="1899-12-31T02:08:45"/>
    <d v="1899-12-31T02:13:10"/>
    <s v="['00', '04', '25']"/>
    <n v="4.4166666666666599"/>
    <n v="5"/>
    <s v=";95;96;97;98;99"/>
    <s v=";Democratic Republic of Congo;Kibuye, Rwanda;Gishyita, Rwanda;Rwamatamu, Rwanda;Kibuye, Rwanda"/>
    <n v="0"/>
    <m/>
    <m/>
    <m/>
    <n v="0"/>
    <n v="0"/>
    <n v="0"/>
    <m/>
    <m/>
    <n v="0"/>
    <m/>
    <m/>
  </r>
  <r>
    <n v="58"/>
    <s v="58;59"/>
    <s v="57.0;58.0"/>
    <s v="Democratic Republic of Congo"/>
    <x v="1"/>
    <d v="1899-12-31T02:13:10"/>
    <d v="1899-12-31T02:16:00"/>
    <s v="['00', '02', '50']"/>
    <n v="2.8333333333333299"/>
    <n v="7"/>
    <s v=";100;101;102;103;104;105;106"/>
    <s v=";Rwanda;Rwanda;Democratic Republic of Congo;Rwanda;Democratic Republic of Congo;Kabgayi, Rwanda;Gitarama, Rwanda"/>
    <n v="2"/>
    <s v=";102;104"/>
    <s v=";Democratic Republic of Congo;Democratic Republic of Congo"/>
    <s v=";0 days 00:00:21;0 days 00:01:33"/>
    <s v="0 days 00:00:21"/>
    <n v="0.123529411764705"/>
    <n v="0"/>
    <m/>
    <m/>
    <n v="0"/>
    <m/>
    <m/>
  </r>
  <r>
    <n v="60"/>
    <n v="60"/>
    <n v="59"/>
    <s v="Kabgayi, Rwanda"/>
    <x v="2"/>
    <d v="1899-12-31T02:16:00"/>
    <d v="1899-12-31T02:16:10"/>
    <s v="['00', '00', '10']"/>
    <n v="0.16666666666666599"/>
    <n v="1"/>
    <s v=";107"/>
    <s v=";Bobandana, Democratic Republic of Congo"/>
    <n v="0"/>
    <m/>
    <m/>
    <m/>
    <n v="0"/>
    <n v="0"/>
    <n v="0"/>
    <m/>
    <m/>
    <n v="0"/>
    <m/>
    <m/>
  </r>
  <r>
    <n v="61"/>
    <n v="61"/>
    <n v="60"/>
    <s v="Burundi"/>
    <x v="1"/>
    <d v="1899-12-31T02:16:10"/>
    <d v="1899-12-31T02:17:35"/>
    <s v="['00', '01', '25']"/>
    <n v="1.4166666666666601"/>
    <n v="4"/>
    <s v=";108;109;110;111"/>
    <s v=";Kabgayi, Rwanda;Burundi;Burundi;Burundi"/>
    <n v="3"/>
    <s v=";109;110;111"/>
    <s v=";Burundi;Burundi;Burundi"/>
    <s v=";0 days 00:00:25;0 days 00:00:35;0 days 00:00:57"/>
    <s v="0 days 00:00:25"/>
    <n v="0.29411764705882298"/>
    <n v="0"/>
    <m/>
    <m/>
    <n v="0"/>
    <m/>
    <m/>
  </r>
  <r>
    <n v="62"/>
    <n v="62"/>
    <n v="61"/>
    <s v="Rwanda"/>
    <x v="1"/>
    <d v="1899-12-31T02:17:35"/>
    <d v="1899-12-31T02:23:05"/>
    <s v="['00', '05', '30']"/>
    <n v="5.5"/>
    <n v="16"/>
    <s v=";112;113;114;115;116;117;118;119;120;121;122;123;124;125;126;127"/>
    <s v=";Rwanda;Rwanda;Burundi;Rwanda;Gisenyi, Rwanda;Ruhengeri, Rwanda;Kibuye, Rwanda;Rwanda;Burundi;Kabgayi, Rwanda;Democratic Republic of Congo;Burundi;Democratic Republic of Congo;Uganda;Burundi;Democratic Republic of Congo"/>
    <n v="4"/>
    <s v=";112;113;115;119"/>
    <s v=";Rwanda;Rwanda;Rwanda;Rwanda"/>
    <s v=";0 days 00:00:09;0 days 00:00:28;0 days 00:00:49;0 days 00:02:05"/>
    <s v="0 days 00:00:09"/>
    <n v="2.7272727272727199E-2"/>
    <n v="0"/>
    <m/>
    <m/>
    <n v="4"/>
    <s v=";116;117;118;121"/>
    <s v=";Gisenyi, Rwanda;Ruhengeri, Rwanda;Kibuye, Rwanda;Kabgayi, Rwanda"/>
  </r>
  <r>
    <n v="63"/>
    <n v="63"/>
    <n v="62"/>
    <s v="Democratic Republic of Congo"/>
    <x v="1"/>
    <d v="1899-12-31T02:23:05"/>
    <d v="1899-12-31T02:26:10"/>
    <s v="['00', '03', '05']"/>
    <n v="3.0833333333333299"/>
    <n v="4"/>
    <s v=";128;129;130;131"/>
    <s v=";Democratic Republic of Congo;Gisenyi, Rwanda;Rwanda;l'institut supérieur pédagogique de Bukavu, Congo"/>
    <n v="1"/>
    <s v=";128"/>
    <s v=";Democratic Republic of Congo"/>
    <s v=";0 days 00:00:02"/>
    <s v="0 days 00:00:02"/>
    <n v="1.0810810810810799E-2"/>
    <n v="0"/>
    <m/>
    <m/>
    <n v="0"/>
    <m/>
    <m/>
  </r>
  <r>
    <n v="64"/>
    <n v="64"/>
    <n v="63"/>
    <s v="Bukavu, Democratic Republic of Congo"/>
    <x v="3"/>
    <d v="1899-12-31T02:26:10"/>
    <d v="1899-12-31T02:27:45"/>
    <s v="['00', '01', '35']"/>
    <n v="1.5833333333333299"/>
    <n v="4"/>
    <s v=";132;133;134;135"/>
    <s v=";Nairobi, Kenya;Nairobi, Kenya;Bukavu, Democratic Republic of Congo;Nairobi, Kenya"/>
    <n v="1"/>
    <s v=";134"/>
    <s v=";Bukavu, Democratic Republic of Congo"/>
    <s v=";0 days 00:00:51"/>
    <s v="0 days 00:00:51"/>
    <n v="0.53684210526315701"/>
    <n v="0"/>
    <m/>
    <m/>
    <n v="0"/>
    <m/>
    <m/>
  </r>
  <r>
    <n v="65"/>
    <n v="65"/>
    <n v="64"/>
    <s v="Bukavu, Democratic Republic of Congo; Cyangugu, Rwanda; Kibuye, Rwanda"/>
    <x v="5"/>
    <d v="1899-12-31T02:27:45"/>
    <d v="1899-12-31T02:33:10"/>
    <s v="['00', '05', '25']"/>
    <n v="5.4166666666666599"/>
    <n v="13"/>
    <s v=";136;137;138;139;140;141;142;143;144;145;146;147;148"/>
    <s v=";Addis Ababa, Ethiopia;Rwanda;Democratic Republic of Congo;Rwanda;Bukavu, Democratic Republic of Congo;Kibuye, Rwanda;Bukavu, Democratic Republic of Congo;Cyangugu, Rwanda;Cyangugu, Rwanda;Bukavu, Democratic Republic of Congo;Kibuye, Rwanda;Kibuye, Rwanda;Karengera, Rwanda"/>
    <n v="0"/>
    <m/>
    <m/>
    <m/>
    <n v="0"/>
    <n v="0"/>
    <n v="11"/>
    <s v=";137;138;139;140;141;142;143;144;145;146;147"/>
    <s v=";Rwanda;Democratic Republic of Congo;Rwanda;Bukavu, Democratic Republic of Congo;Kibuye, Rwanda;Bukavu, Democratic Republic of Congo;Cyangugu, Rwanda;Cyangugu, Rwanda;Bukavu, Democratic Republic of Congo;Kibuye, Rwanda;Kibuye, Rwanda"/>
    <n v="0"/>
    <m/>
    <m/>
  </r>
  <r>
    <n v="68"/>
    <n v="68"/>
    <n v="67"/>
    <s v="Karengera, Rwanda; Cyangugu, Rwanda; Bukavu, Democratic Republic of Congo"/>
    <x v="5"/>
    <d v="1899-12-31T02:33:10"/>
    <d v="1899-12-31T02:34:39"/>
    <s v="['00', '01', '29']"/>
    <n v="1.4833333333333301"/>
    <n v="9"/>
    <s v=";149;150;151;152;153;154;155;156;157"/>
    <s v=";Cyangugu, Rwanda;Cyangugu, Rwanda;Cyangugu, Rwanda;Bukavu, Democratic Republic of Congo;Kibuye, Rwanda;Karengera, Rwanda;Cyangugu, Rwanda;Bukavu, Democratic Republic of Congo;Kibuye, Rwanda"/>
    <n v="0"/>
    <m/>
    <m/>
    <m/>
    <n v="0"/>
    <n v="0"/>
    <n v="7"/>
    <s v=";149;150;151;152;154;155;156"/>
    <s v=";Cyangugu, Rwanda;Cyangugu, Rwanda;Cyangugu, Rwanda;Bukavu, Democratic Republic of Congo;Karengera, Rwanda;Cyangugu, Rwanda;Bukavu, Democratic Republic of Congo"/>
    <n v="0"/>
    <m/>
    <m/>
  </r>
  <r>
    <n v="69"/>
    <n v="69"/>
    <n v="68"/>
    <s v="Kibuye, Rwanda"/>
    <x v="2"/>
    <d v="1899-12-31T02:34:39"/>
    <d v="1899-12-31T02:35:35"/>
    <s v="['00', '00', '56']"/>
    <n v="0.93333333333333302"/>
    <n v="1"/>
    <s v=";158"/>
    <s v=";Kibuye, Rwanda"/>
    <n v="1"/>
    <s v=";158"/>
    <s v=";Kibuye, Rwanda"/>
    <s v=";0 days 00:00:23"/>
    <s v="0 days 00:00:23"/>
    <n v="0.41071428571428498"/>
    <n v="0"/>
    <m/>
    <m/>
    <n v="0"/>
    <m/>
    <m/>
  </r>
  <r>
    <n v="70"/>
    <n v="70"/>
    <n v="69"/>
    <s v="Bukavu, Democratic Republic of Congo"/>
    <x v="3"/>
    <d v="1899-12-31T02:35:35"/>
    <d v="1899-12-31T02:36:00"/>
    <s v="['00', '00', '25']"/>
    <n v="0.41666666666666602"/>
    <n v="2"/>
    <s v=";159;160"/>
    <s v=";Nairobi, Kenya;Bukavu, Democratic Republic of Congo"/>
    <n v="1"/>
    <s v=";160"/>
    <s v=";Bukavu, Democratic Republic of Congo"/>
    <s v=";0 days 00:00:18"/>
    <s v="0 days 00:00:18"/>
    <n v="0.72"/>
    <n v="0"/>
    <m/>
    <m/>
    <n v="0"/>
    <m/>
    <m/>
  </r>
  <r>
    <n v="71"/>
    <n v="71"/>
    <n v="70"/>
    <s v="Addis Ababa, Ethiopia"/>
    <x v="3"/>
    <d v="1899-12-31T02:36:00"/>
    <d v="1899-12-31T02:38:35"/>
    <s v="['00', '02', '35']"/>
    <n v="2.5833333333333299"/>
    <n v="7"/>
    <s v=";161;162;163;164;165;166;167"/>
    <s v=";Addis Ababa, Ethiopia;Ethiopia;Ethiopia;Addis Ababa, Ethiopia;Addis Ababa, Ethiopia;Addis Ababa University;Rwanda"/>
    <n v="3"/>
    <s v=";161;164;165"/>
    <s v=";Addis Ababa, Ethiopia;Addis Ababa, Ethiopia;Addis Ababa, Ethiopia"/>
    <s v=";0 days 00:00:01;0 days 00:01:10;0 days 00:01:25"/>
    <s v="0 days 00:00:01"/>
    <n v="6.4516129032258004E-3"/>
    <n v="2"/>
    <s v=";162;163"/>
    <s v=";Ethiopia;Ethiopia"/>
    <n v="0"/>
    <m/>
    <m/>
  </r>
  <r>
    <n v="72"/>
    <n v="72"/>
    <n v="71"/>
    <s v="Bukavu, Democratic Republic of Congo"/>
    <x v="3"/>
    <d v="1899-12-31T02:38:35"/>
    <d v="1899-12-31T02:39:40"/>
    <s v="['00', '01', '05']"/>
    <n v="1.0833333333333299"/>
    <n v="4"/>
    <s v=";168;169;170;171"/>
    <s v=";Bukavu, Democratic Republic of Congo;Rwanda;Democratic Republic of Congo;Bukavu, Democratic Republic of Congo"/>
    <n v="2"/>
    <s v=";168;171"/>
    <s v=";Bukavu, Democratic Republic of Congo;Bukavu, Democratic Republic of Congo"/>
    <s v=";0 days 00:00:03;0 days 00:00:43"/>
    <s v="0 days 00:00:03"/>
    <n v="4.6153846153846101E-2"/>
    <n v="1"/>
    <s v=";170"/>
    <s v=";Democratic Republic of Congo"/>
    <n v="0"/>
    <m/>
    <m/>
  </r>
  <r>
    <n v="73"/>
    <n v="73"/>
    <n v="72"/>
    <s v="Kibuye, Rwanda"/>
    <x v="2"/>
    <d v="1899-12-31T02:39:40"/>
    <d v="1899-12-31T02:40:20"/>
    <s v="['00', '00', '40']"/>
    <n v="0.66666666666666596"/>
    <n v="3"/>
    <s v=";172;173;174"/>
    <s v=";Rwanda;Rwanda;Democratic Republic of Congo"/>
    <n v="0"/>
    <m/>
    <m/>
    <m/>
    <n v="0"/>
    <n v="0"/>
    <n v="2"/>
    <s v=";172;173"/>
    <s v=";Rwanda;Rwanda"/>
    <n v="0"/>
    <m/>
    <m/>
  </r>
  <r>
    <n v="74"/>
    <n v="74"/>
    <n v="73"/>
    <s v="Addis Ababa, Ethiopia; Bujumbura, Burundi; Bukavu, Democratic Republic of Congo; Cyangugu, Rwanda; Karengera, Rwanda; Kibuye, Rwanda"/>
    <x v="5"/>
    <d v="1899-12-31T02:40:20"/>
    <d v="1899-12-31T02:41:10"/>
    <s v="['00', '00', '50']"/>
    <n v="0.83333333333333304"/>
    <n v="7"/>
    <s v=";175;176;177;178;179;180;181"/>
    <s v=";Addis Ababa, Ethiopia;Bujumbura, Burundi;Bujumbura, Burundi;Bujumbura, Burundi;Bujumbura, Burundi;Bukavu, Democratic Republic of Congo;Cyangugu, Rwanda"/>
    <n v="0"/>
    <m/>
    <m/>
    <m/>
    <n v="0"/>
    <n v="0"/>
    <n v="7"/>
    <s v=";175;176;177;178;179;180;181"/>
    <s v=";Addis Ababa, Ethiopia;Bujumbura, Burundi;Bujumbura, Burundi;Bujumbura, Burundi;Bujumbura, Burundi;Bukavu, Democratic Republic of Congo;Cyangugu, Rwanda"/>
    <n v="0"/>
    <m/>
    <m/>
  </r>
  <r>
    <n v="75"/>
    <s v="75;76;77"/>
    <s v="74.0;75.0;76.0"/>
    <s v="Kibuye, Rwanda"/>
    <x v="2"/>
    <d v="1899-12-31T02:41:10"/>
    <d v="1899-12-31T02:42:30"/>
    <s v="['00', '01', '20']"/>
    <n v="1.3333333333333299"/>
    <n v="3"/>
    <s v=";182;183;185"/>
    <s v=";Democratic Republic of Congo;Addis Ababa, Ethiopia;Bujumbura, Burundi"/>
    <n v="0"/>
    <m/>
    <m/>
    <m/>
    <n v="0"/>
    <n v="0"/>
    <n v="0"/>
    <m/>
    <m/>
    <n v="0"/>
    <m/>
    <m/>
  </r>
  <r>
    <n v="78"/>
    <n v="78"/>
    <n v="77"/>
    <s v="Addis Ababa, Ethiopia"/>
    <x v="3"/>
    <d v="1899-12-31T02:42:30"/>
    <d v="1899-12-31T02:45:10"/>
    <s v="['00', '02', '40']"/>
    <n v="2.6666666666666599"/>
    <n v="15"/>
    <s v=";184;186;187;188;189;190;191;192;193;194;195;196;197;198;199"/>
    <s v=";Rwanda;Addis Ababa, Ethiopia;Rwanda;Bujumbura, Burundi;Burundi;Bujumbura, Burundi;Addis Ababa, Ethiopia;Addis Ababa, Ethiopia;Rwanda;Bukavu, Democratic Republic of Congo;Bukavu, Democratic Republic of Congo;Bukavu, Democratic Republic of Congo;Addis Ababa, Ethiopia;Ethiopia;Ethiopia"/>
    <n v="4"/>
    <s v=";186;191;192;197"/>
    <s v=";Addis Ababa, Ethiopia;Addis Ababa, Ethiopia;Addis Ababa, Ethiopia;Addis Ababa, Ethiopia"/>
    <s v=";0 days 00:00:25;0 days 00:00:56;0 days 00:01:41;0 days 00:02:25"/>
    <s v="0 days 00:00:25"/>
    <n v="0.15625"/>
    <n v="2"/>
    <s v=";198;199"/>
    <s v=";Ethiopia;Ethiopia"/>
    <n v="0"/>
    <m/>
    <m/>
  </r>
  <r>
    <n v="79"/>
    <n v="79"/>
    <n v="78"/>
    <s v="Kibuye, Rwanda; Bukavu, Democratic Republic of Congo; Bujumbura, Burundi; Addis Ababa"/>
    <x v="5"/>
    <d v="1899-12-31T02:44:30"/>
    <d v="1899-12-31T02:45:05"/>
    <s v="['00', '00', '35']"/>
    <n v="0.58333333333333304"/>
    <n v="6"/>
    <s v=";193;194;195;196;197;199"/>
    <s v=";Rwanda;Bukavu, Democratic Republic of Congo;Bukavu, Democratic Republic of Congo;Bukavu, Democratic Republic of Congo;Addis Ababa, Ethiopia;Ethiopia"/>
    <n v="0"/>
    <m/>
    <m/>
    <m/>
    <n v="0"/>
    <n v="0"/>
    <n v="4"/>
    <s v=";193;194;195;196"/>
    <s v=";Rwanda;Bukavu, Democratic Republic of Congo;Bukavu, Democratic Republic of Congo;Bukavu, Democratic Republic of Congo"/>
    <n v="0"/>
    <m/>
    <m/>
  </r>
  <r>
    <n v="80"/>
    <s v="80;81;82"/>
    <s v="79.0;80.0;81.0"/>
    <s v="Addis Ababa, Ethiopia"/>
    <x v="3"/>
    <d v="1899-12-31T02:45:05"/>
    <d v="1899-12-31T02:48:05"/>
    <s v="['00', '03', '00']"/>
    <n v="3"/>
    <n v="5"/>
    <s v=";200;201;202;203;204"/>
    <s v=";Ethiopia;Tripoli, Libya;Addis Ababa, Ethiopia;Tripoli, Libya;Ethiopia"/>
    <n v="1"/>
    <s v=";202"/>
    <s v=";Addis Ababa, Ethiopia"/>
    <s v=";0 days 00:02:40"/>
    <s v="0 days 00:02:40"/>
    <n v="0.88888888888888795"/>
    <n v="2"/>
    <s v=";200;204"/>
    <s v=";Ethiopia;Ethiopia"/>
    <n v="0"/>
    <m/>
    <m/>
  </r>
  <r>
    <n v="83"/>
    <n v="83"/>
    <n v="82"/>
    <s v="_end"/>
    <x v="0"/>
    <d v="1899-12-31T02:48:05"/>
    <d v="1899-12-31T02:50:10"/>
    <s v="['00', '02', '05']"/>
    <n v="2.0833333333333299"/>
    <n v="3"/>
    <s v=";205;206;207"/>
    <s v=";Democratic Republic of Congo;Goma, Democratic Republic of Congo;Ethiopia"/>
    <n v="0"/>
    <m/>
    <m/>
    <m/>
    <n v="0"/>
    <n v="0"/>
    <n v="0"/>
    <m/>
    <m/>
    <n v="0"/>
    <m/>
    <m/>
  </r>
  <r>
    <n v="84"/>
    <n v="84"/>
    <n v="83"/>
    <s v="Ethiopia"/>
    <x v="1"/>
    <d v="1899-12-31T02:50:10"/>
    <d v="1899-12-31T02:52:10"/>
    <s v="['00', '02', '00']"/>
    <n v="2"/>
    <n v="5"/>
    <s v=";208;209;210;211;212"/>
    <s v=";Rwandan Embassy, Addis Ababa, Ethiopia;Democratic Republic of Congo;Rwandan Embassy, Kinshasa, Democratic Republic of Congo;Rwandan Embassy, Addis Ababa, Ethiopia;Democratic Republic of Congo"/>
    <n v="0"/>
    <m/>
    <m/>
    <m/>
    <n v="0"/>
    <n v="0"/>
    <n v="0"/>
    <m/>
    <m/>
    <n v="2"/>
    <s v=";208;211"/>
    <s v=";Rwandan Embassy, Addis Ababa, Ethiopia;Rwandan Embassy, Addis Ababa, Ethiopia"/>
  </r>
  <r>
    <n v="85"/>
    <n v="85"/>
    <n v="84"/>
    <s v="Democratic Republic of Congo"/>
    <x v="1"/>
    <d v="1899-12-31T02:52:10"/>
    <d v="1899-12-31T02:54:40"/>
    <s v="['00', '02', '30']"/>
    <n v="2.5"/>
    <n v="3"/>
    <s v=";213;214;215"/>
    <s v=";Rwanda;Rwanda;Democratic Republic of Congo"/>
    <n v="1"/>
    <s v=";215"/>
    <s v=";Democratic Republic of Congo"/>
    <s v=";0 days 00:00:29"/>
    <s v="0 days 00:00:29"/>
    <n v="0.193333333333333"/>
    <n v="0"/>
    <m/>
    <m/>
    <n v="0"/>
    <m/>
    <m/>
  </r>
  <r>
    <n v="86"/>
    <n v="86"/>
    <n v="85"/>
    <s v="Uganda"/>
    <x v="1"/>
    <d v="1899-12-31T02:54:40"/>
    <d v="1899-12-31T03:00:00"/>
    <s v="['00', '05', '20']"/>
    <n v="5.3333333333333304"/>
    <n v="14"/>
    <s v=";216;217;218;219;220;221;222;223;224;225;226;227;228;229"/>
    <s v=";Uganda;Rwanda;Uganda;Kampala, Uganda;Rwanda;Uganda;Uganda;Rwanda;Uganda;Rwanda;Rwanda;Rwanda;Democratic Republic of Congo;Uganda"/>
    <n v="6"/>
    <s v=";216;218;221;222;224;229"/>
    <s v=";Uganda;Uganda;Uganda;Uganda;Uganda;Uganda"/>
    <s v=";0 days 00:00:10;0 days 00:01:25;0 days 00:02:10;0 days 00:02:30;0 days 00:03:09;0 days 00:04:43"/>
    <s v="0 days 00:00:10"/>
    <n v="3.125E-2"/>
    <n v="0"/>
    <m/>
    <m/>
    <n v="1"/>
    <s v=";219"/>
    <s v=";Kampala, Uganda"/>
  </r>
  <r>
    <n v="87"/>
    <n v="87"/>
    <n v="86"/>
    <s v="Rwanda"/>
    <x v="1"/>
    <d v="1899-12-31T03:00:00"/>
    <d v="1899-12-31T03:03:57"/>
    <s v="['00', '03', '57']"/>
    <n v="3.95"/>
    <n v="9"/>
    <s v=";230;231;232;233;234;235;236;237;238"/>
    <s v=";Rwanda;Rwanda;Democratic Republic of Congo;Rwanda;Rwanda;Uganda;Democratic Republic of Congo;Rwanda;Rwanda"/>
    <n v="6"/>
    <s v=";230;231;233;234;237;238"/>
    <s v=";Rwanda;Rwanda;Rwanda;Rwanda;Rwanda;Rwanda"/>
    <s v=";0 days 00:00:23;0 days 00:00:30;0 days 00:01:56;0 days 00:02:06;0 days 00:03:10;0 days 00:03:32"/>
    <s v="0 days 00:00:23"/>
    <n v="9.7046413502109699E-2"/>
    <n v="0"/>
    <m/>
    <m/>
    <n v="0"/>
    <m/>
    <m/>
  </r>
  <r>
    <n v="88"/>
    <s v="88;89"/>
    <s v="87.0;88.0"/>
    <s v="Ethiopia"/>
    <x v="1"/>
    <d v="1899-12-31T03:03:57"/>
    <d v="1899-12-31T03:07:00"/>
    <s v="['00', '03', '03']"/>
    <n v="3.05"/>
    <n v="8"/>
    <s v=";239;240;241;242;243;244;245;246"/>
    <s v=";Kenya;Nairobi, Kenya;Nairobi, Kenya;Addis Ababa, Ethiopia;Uganda;Canada;Tanzania;Tanzania"/>
    <n v="0"/>
    <m/>
    <m/>
    <m/>
    <n v="0"/>
    <n v="0"/>
    <n v="0"/>
    <m/>
    <m/>
    <n v="1"/>
    <s v=";242"/>
    <s v=";Addis Ababa, Ethiopia"/>
  </r>
  <r>
    <n v="90"/>
    <n v="90"/>
    <n v="89"/>
    <s v="Tanzania"/>
    <x v="1"/>
    <d v="1899-12-31T03:07:00"/>
    <d v="1899-12-31T03:08:30"/>
    <s v="['00', '01', '30']"/>
    <n v="1.5"/>
    <n v="1"/>
    <s v=";247"/>
    <s v=";Tanzania"/>
    <n v="1"/>
    <s v=";247"/>
    <s v=";Tanzania"/>
    <s v=";0 days 00:01:01"/>
    <s v="0 days 00:01:01"/>
    <n v="0.67777777777777704"/>
    <n v="0"/>
    <m/>
    <m/>
    <n v="0"/>
    <m/>
    <m/>
  </r>
  <r>
    <n v="91"/>
    <n v="91"/>
    <n v="90"/>
    <s v="Rwanda"/>
    <x v="1"/>
    <d v="1899-12-31T03:08:30"/>
    <d v="1899-12-31T03:10:25"/>
    <s v="['00', '01', '55']"/>
    <n v="1.9166666666666601"/>
    <n v="4"/>
    <s v=";248;249;250;251"/>
    <s v=";Uganda;Democratic Republic of Congo;Burundi;South Africa"/>
    <n v="0"/>
    <m/>
    <m/>
    <m/>
    <n v="0"/>
    <n v="0"/>
    <n v="0"/>
    <m/>
    <m/>
    <n v="0"/>
    <m/>
    <m/>
  </r>
  <r>
    <n v="92"/>
    <n v="92"/>
    <n v="91"/>
    <s v="Uganda"/>
    <x v="1"/>
    <d v="1899-12-31T03:10:25"/>
    <d v="1899-12-31T03:13:45"/>
    <s v="['00', '03', '20']"/>
    <n v="3.3333333333333299"/>
    <n v="8"/>
    <s v=";252;253;254;255;256;257;258;259"/>
    <s v=";Dar es Salaam;Rwanda;Europe;North America;Democratic Republic of Congo;Democratic Republic of Congo;Democratic Republic of Congo;United States"/>
    <n v="0"/>
    <m/>
    <m/>
    <m/>
    <n v="0"/>
    <n v="0"/>
    <n v="0"/>
    <m/>
    <m/>
    <n v="0"/>
    <m/>
    <m/>
  </r>
  <r>
    <n v="93"/>
    <n v="93"/>
    <n v="92"/>
    <s v="USA"/>
    <x v="1"/>
    <d v="1899-12-31T03:13:45"/>
    <d v="1899-12-31T03:16:10"/>
    <s v="['00', '02', '25']"/>
    <n v="2.4166666666666599"/>
    <n v="4"/>
    <s v=";260;261;262;263"/>
    <s v=";Rwanda;United States;United States;United States"/>
    <n v="0"/>
    <m/>
    <m/>
    <m/>
    <n v="0"/>
    <n v="0"/>
    <n v="0"/>
    <m/>
    <m/>
    <n v="0"/>
    <m/>
    <m/>
  </r>
  <r>
    <n v="94"/>
    <s v="94;95"/>
    <s v="93.0;94.0"/>
    <s v="Addis Ababa, Ethiopia"/>
    <x v="3"/>
    <d v="1899-12-31T03:16:10"/>
    <d v="1899-12-31T03:19:05"/>
    <s v="['00', '02', '55']"/>
    <n v="2.9166666666666599"/>
    <n v="9"/>
    <s v=";264;265;266;267;268;269;270;271;272"/>
    <s v=";Rwanda;Addis Ababa, Ethiopia;Addis Ababa, Ethiopia;Addis Ababa, Ethiopia;Rwanda;Rwandan Embassy, Addis Ababa, Ethiopia;Gisenyi, Rwanda;Addis Ababa, Ethiopia;Burundi"/>
    <n v="4"/>
    <s v=";265;266;267;271"/>
    <s v=";Addis Ababa, Ethiopia;Addis Ababa, Ethiopia;Addis Ababa, Ethiopia;Addis Ababa, Ethiopia"/>
    <s v=";0 days 00:00:16;0 days 00:00:17;0 days 00:00:20;0 days 00:02:18"/>
    <s v="0 days 00:00:16"/>
    <n v="9.1428571428571401E-2"/>
    <n v="0"/>
    <m/>
    <m/>
    <n v="1"/>
    <s v=";269"/>
    <s v=";Rwandan Embassy, Addis Ababa, Ethiopia"/>
  </r>
  <r>
    <n v="96"/>
    <n v="96"/>
    <n v="95"/>
    <s v="London, England"/>
    <x v="3"/>
    <d v="1899-12-31T03:19:05"/>
    <d v="1899-12-31T03:20:20"/>
    <s v="['00', '01', '15']"/>
    <n v="1.25"/>
    <n v="4"/>
    <s v=";273;274;275;276"/>
    <s v=";London, england;Addis Ababa, Ethiopia;Rwanda;Addis Ababa, Ethiopia"/>
    <n v="0"/>
    <m/>
    <m/>
    <m/>
    <n v="0"/>
    <n v="0"/>
    <n v="0"/>
    <m/>
    <m/>
    <n v="0"/>
    <m/>
    <m/>
  </r>
  <r>
    <n v="97"/>
    <s v="97;98"/>
    <s v="96.0;97.0"/>
    <s v="Addis Ababa, Ethiopia"/>
    <x v="3"/>
    <d v="1899-12-31T03:20:20"/>
    <d v="1899-12-31T03:28:48"/>
    <s v="['00', '08', '28']"/>
    <n v="8.4666666666666597"/>
    <n v="16"/>
    <s v=";277;278;279;280;281;282;283;284;285;286;287;288;289;290;291;292"/>
    <s v=";Rwanda;Rwandan Embassy, Addis Ababa, Ethiopia;Rwandan Embassy, Addis Ababa, Ethiopia;Rwanda;Democratic Republic of Congo;Democratic Republic of Congo;Democratic Republic of Congo;Rwanda;Lumumbashi, Congo;Rwanda;Democratic Republic of Congo;Rwandan Embassy, Addis Ababa, Ethiopia;China;Paris, France;Tripoli, Libya;Paris, France"/>
    <n v="0"/>
    <m/>
    <m/>
    <m/>
    <n v="0"/>
    <n v="0"/>
    <n v="0"/>
    <m/>
    <m/>
    <n v="3"/>
    <s v=";278;279;288"/>
    <s v=";Rwandan Embassy, Addis Ababa, Ethiopia;Rwandan Embassy, Addis Ababa, Ethiopia;Rwandan Embassy, Addis Ababa, Ethiopia"/>
  </r>
  <r>
    <n v="99"/>
    <n v="99"/>
    <n v="98"/>
    <s v="Rwanda"/>
    <x v="1"/>
    <d v="1899-12-31T03:28:48"/>
    <d v="1899-12-31T03:29:00"/>
    <s v="['00', '00', '12']"/>
    <n v="0.2"/>
    <n v="3"/>
    <s v=";293;294;295"/>
    <s v=";Addis Ababa, Ethiopia;Tripoli, Libya;Rwanda"/>
    <n v="1"/>
    <s v=";295"/>
    <s v=";Rwanda"/>
    <s v=";0 days 00:00:10"/>
    <s v="0 days 00:00:10"/>
    <n v="0.83333333333333304"/>
    <n v="0"/>
    <m/>
    <m/>
    <n v="0"/>
    <m/>
    <m/>
  </r>
  <r>
    <n v="100"/>
    <n v="100"/>
    <n v="99"/>
    <s v="Butare, Rwanda"/>
    <x v="3"/>
    <d v="1899-12-31T03:29:00"/>
    <d v="1899-12-31T03:31:00"/>
    <s v="['00', '02', '00']"/>
    <n v="2"/>
    <n v="8"/>
    <s v=";296;297;298;299;300;301;302;303"/>
    <s v=";Rwanda;Libya;Kigali, Rwanda;Kigali, Rwanda;Kibuye, Rwanda;Butare, Rwanda;Kibuye, Rwanda;Addis Ababa, Ethiopia"/>
    <n v="1"/>
    <s v=";301"/>
    <s v=";Butare, Rwanda"/>
    <s v=";0 days 00:01:10"/>
    <s v="0 days 00:01:10"/>
    <n v="0.58333333333333304"/>
    <n v="1"/>
    <s v=";296"/>
    <s v=";Rwanda"/>
    <n v="0"/>
    <m/>
    <m/>
  </r>
  <r>
    <n v="101"/>
    <s v="101;102;103"/>
    <s v="100.0;101.0;102.0"/>
    <s v="Tripoli, Libya"/>
    <x v="3"/>
    <d v="1899-12-31T03:31:00"/>
    <d v="1899-12-31T03:41:23"/>
    <s v="['00', '10', '23']"/>
    <n v="10.383333333333301"/>
    <n v="20"/>
    <s v=";304;305;306;307;308;309;310;311;312;313;314;315;316;317;318;319;320;321;322;323"/>
    <s v=";Tripoli, Libya;Tripoli, Libya;University of Benghazi, Libya;Rwanda;Addis Ababa, Ethiopia;Libya;Libya;Tripoli, Libya;Libya;North Africa;Libya;Tripoli, Libya;Ethiopia;Ethiopia;Libya;Libya;Libya;Democratic Republic of Congo;Ethiopia;Rwanda"/>
    <n v="4"/>
    <s v=";304;305;311;315"/>
    <s v=";Tripoli, Libya;Tripoli, Libya;Tripoli, Libya;Tripoli, Libya"/>
    <s v=";0 days 00:00:03;0 days 00:00:07;0 days 00:04:37;0 days 00:06:00"/>
    <s v="0 days 00:00:03"/>
    <n v="4.8154093097913303E-3"/>
    <n v="7"/>
    <s v=";309;310;312;314;318;319;320"/>
    <s v=";Libya;Libya;Libya;Libya;Libya;Libya;Libya"/>
    <n v="0"/>
    <m/>
    <m/>
  </r>
  <r>
    <n v="104"/>
    <n v="104"/>
    <n v="103"/>
    <s v="_end"/>
    <x v="0"/>
    <d v="1899-12-31T03:41:23"/>
    <d v="1899-12-31T03:41:35"/>
    <s v="['00', '00', '12']"/>
    <n v="0.2"/>
    <n v="0"/>
    <m/>
    <m/>
    <n v="0"/>
    <m/>
    <m/>
    <m/>
    <n v="0"/>
    <n v="0"/>
    <n v="0"/>
    <m/>
    <m/>
    <n v="0"/>
    <m/>
    <m/>
  </r>
  <r>
    <n v="105"/>
    <n v="105"/>
    <n v="104"/>
    <s v="Democratic Republic of Congo"/>
    <x v="1"/>
    <d v="1899-12-31T03:41:35"/>
    <d v="1899-12-31T03:43:25"/>
    <s v="['00', '01', '50']"/>
    <n v="1.8333333333333299"/>
    <n v="8"/>
    <s v=";324;325;326;327;328;329;330;331"/>
    <s v=";Democratic Republic of Congo;Burundi;Democratic Republic of Congo;Burundi;Democratic Republic of Congo;Europe;Democratic Republic of Congo;Addis Ababa, Ethiopia"/>
    <n v="4"/>
    <s v=";324;326;328;330"/>
    <s v=";Democratic Republic of Congo;Democratic Republic of Congo;Democratic Republic of Congo;Democratic Republic of Congo"/>
    <s v=";0 days 00:00:07;0 days 00:00:35;0 days 00:00:46;0 days 00:01:44"/>
    <s v="0 days 00:00:07"/>
    <n v="6.3636363636363602E-2"/>
    <n v="0"/>
    <m/>
    <m/>
    <n v="0"/>
    <m/>
    <m/>
  </r>
  <r>
    <n v="106"/>
    <n v="106"/>
    <n v="105"/>
    <s v="Addis Ababa, Ethiopia"/>
    <x v="3"/>
    <d v="1899-12-31T03:43:25"/>
    <d v="1899-12-31T03:45:10"/>
    <s v="['00', '01', '45']"/>
    <n v="1.75"/>
    <n v="4"/>
    <s v=";332;333;334;335"/>
    <s v=";Democratic Republic of Congo;Democratic Republic of Congo;Democratic Republic of Congo;Rwanda"/>
    <n v="0"/>
    <m/>
    <m/>
    <m/>
    <n v="0"/>
    <n v="0"/>
    <n v="0"/>
    <m/>
    <m/>
    <n v="0"/>
    <m/>
    <m/>
  </r>
  <r>
    <n v="107"/>
    <n v="107"/>
    <n v="106"/>
    <s v="Uganda"/>
    <x v="1"/>
    <d v="1899-12-31T03:45:10"/>
    <d v="1899-12-31T03:46:27"/>
    <s v="['00', '01', '17']"/>
    <n v="1.2833333333333301"/>
    <n v="2"/>
    <s v=";336;337"/>
    <s v=";Uganda;Uganda"/>
    <n v="2"/>
    <s v=";336;337"/>
    <s v=";Uganda;Uganda"/>
    <s v=";0 days 00:00:03;0 days 00:00:53"/>
    <s v="0 days 00:00:03"/>
    <n v="3.8961038961038898E-2"/>
    <n v="0"/>
    <m/>
    <m/>
    <n v="0"/>
    <m/>
    <m/>
  </r>
  <r>
    <n v="108"/>
    <n v="108"/>
    <n v="107"/>
    <s v="Democratic Republic of Congo"/>
    <x v="1"/>
    <d v="1899-12-31T03:46:27"/>
    <d v="1899-12-31T03:50:00"/>
    <s v="['00', '03', '33']"/>
    <n v="3.55"/>
    <n v="8"/>
    <s v=";338;339;340;341;342;343;344;345"/>
    <s v=";Rwanda;Democratic Republic of Congo;Burundi;Uganda;Tanzania;Democratic Republic of Congo;Goma, Democratic Republic of Congo;Kinshasa, Democratic Republic of Congo"/>
    <n v="2"/>
    <s v=";339;343"/>
    <s v=";Democratic Republic of Congo;Democratic Republic of Congo"/>
    <s v=";0 days 00:00:22;0 days 00:00:48"/>
    <s v="0 days 00:00:22"/>
    <n v="0.10328638497652499"/>
    <n v="0"/>
    <m/>
    <m/>
    <n v="2"/>
    <s v=";344;345"/>
    <s v=";Goma, Democratic Republic of Congo;Kinshasa, Democratic Republic of Congo"/>
  </r>
  <r>
    <n v="109"/>
    <n v="109"/>
    <n v="108"/>
    <s v="Burundi"/>
    <x v="1"/>
    <d v="1899-12-31T03:50:00"/>
    <d v="1899-12-31T03:51:20"/>
    <s v="['00', '01', '20']"/>
    <n v="1.3333333333333299"/>
    <n v="1"/>
    <s v=";346"/>
    <s v=";Burundi"/>
    <n v="1"/>
    <s v=";346"/>
    <s v=";Burundi"/>
    <s v=";0 days 00:00:05"/>
    <s v="0 days 00:00:05"/>
    <n v="6.25E-2"/>
    <n v="0"/>
    <m/>
    <m/>
    <n v="0"/>
    <m/>
    <m/>
  </r>
  <r>
    <n v="110"/>
    <s v="110;111"/>
    <s v="109.0;110.0"/>
    <s v="_end"/>
    <x v="0"/>
    <d v="1899-12-31T03:51:20"/>
    <d v="1899-12-31T03:53:30"/>
    <s v="['00', '02', '10']"/>
    <n v="2.1666666666666599"/>
    <n v="6"/>
    <s v=";347;348;349;350;351;352"/>
    <s v=";Rwanda;Democratic Republic of Congo;Democratic Republic of Congo;Ethiopia;Ethiopia;Ethiopia"/>
    <n v="0"/>
    <m/>
    <m/>
    <m/>
    <n v="0"/>
    <n v="0"/>
    <n v="0"/>
    <m/>
    <m/>
    <n v="0"/>
    <m/>
    <m/>
  </r>
  <r>
    <n v="112"/>
    <n v="112"/>
    <n v="111"/>
    <s v="Democratic Republic of Congo"/>
    <x v="1"/>
    <d v="1899-12-31T03:53:30"/>
    <d v="1899-12-31T03:56:50"/>
    <s v="['00', '03', '20']"/>
    <n v="3.3333333333333299"/>
    <n v="6"/>
    <s v=";353;354;355;356;357;358"/>
    <s v=";Democratic Republic of Congo;Democratic Republic of Congo;Africa;Democratic Republic of Congo;Bukavu, Democratic Republic of Congo;Rwanda"/>
    <n v="3"/>
    <s v=";353;354;356"/>
    <s v=";Democratic Republic of Congo;Democratic Republic of Congo;Democratic Republic of Congo"/>
    <s v=";0 days 00:00:11;0 days 00:00:18;0 days 00:01:16"/>
    <s v="0 days 00:00:11"/>
    <n v="5.5E-2"/>
    <n v="0"/>
    <m/>
    <m/>
    <n v="1"/>
    <s v=";357"/>
    <s v=";Bukavu, Democratic Republic of Congo"/>
  </r>
  <r>
    <n v="113"/>
    <n v="113"/>
    <n v="112"/>
    <s v="African Great lakes "/>
    <x v="1"/>
    <d v="1899-12-31T03:56:50"/>
    <d v="1899-12-31T03:58:05"/>
    <s v="['00', '01', '15']"/>
    <n v="1.25"/>
    <n v="3"/>
    <s v=";359;360;361"/>
    <s v=";African Great Lakes;Ethiopia;Sudan"/>
    <n v="0"/>
    <m/>
    <m/>
    <m/>
    <n v="0"/>
    <n v="0"/>
    <n v="0"/>
    <m/>
    <m/>
    <n v="0"/>
    <m/>
    <m/>
  </r>
  <r>
    <n v="114"/>
    <n v="114"/>
    <n v="113"/>
    <s v="Rwanda"/>
    <x v="1"/>
    <d v="1899-12-31T03:58:05"/>
    <d v="1899-12-31T04:01:00"/>
    <s v="['00', '02', '55']"/>
    <n v="2.9166666666666599"/>
    <n v="2"/>
    <s v=";362;363"/>
    <s v=";Rwanda;Rwanda"/>
    <n v="2"/>
    <s v=";362;363"/>
    <s v=";Rwanda;Rwanda"/>
    <s v=";0 days 00:00:30;0 days 00:01:42"/>
    <s v="0 days 00:00:30"/>
    <n v="0.17142857142857101"/>
    <n v="0"/>
    <m/>
    <m/>
    <n v="0"/>
    <m/>
    <m/>
  </r>
  <r>
    <n v="115"/>
    <n v="115"/>
    <n v="114"/>
    <s v="_end"/>
    <x v="0"/>
    <d v="1899-12-31T04:01:00"/>
    <d v="1899-12-31T04:01:15"/>
    <s v="['00', '00', '15']"/>
    <n v="0.25"/>
    <n v="0"/>
    <m/>
    <m/>
    <n v="0"/>
    <m/>
    <m/>
    <m/>
    <n v="0"/>
    <n v="0"/>
    <n v="0"/>
    <m/>
    <m/>
    <n v="0"/>
    <m/>
    <m/>
  </r>
  <r>
    <n v="116"/>
    <n v="116"/>
    <n v="115"/>
    <s v="Rwanda"/>
    <x v="1"/>
    <d v="1899-12-31T04:01:15"/>
    <d v="1899-12-31T04:06:00"/>
    <s v="['00', '04', '45']"/>
    <n v="4.75"/>
    <n v="2"/>
    <s v=";364;365"/>
    <s v=";Kibuye, Rwanda;Gishyita, Rwanda"/>
    <n v="0"/>
    <m/>
    <m/>
    <m/>
    <n v="0"/>
    <n v="0"/>
    <n v="0"/>
    <m/>
    <m/>
    <n v="2"/>
    <s v=";364;365"/>
    <s v=";Kibuye, Rwanda;Gishyita, Rwanda"/>
  </r>
  <r>
    <n v="117"/>
    <n v="117"/>
    <n v="116"/>
    <s v="Montreal, Canada"/>
    <x v="3"/>
    <d v="1899-12-31T04:06:00"/>
    <d v="1899-12-31T04:09:13"/>
    <s v="['00', '03', '13']"/>
    <n v="3.2166666666666601"/>
    <n v="2"/>
    <s v=";366;367"/>
    <s v=";China;India"/>
    <n v="0"/>
    <m/>
    <m/>
    <m/>
    <n v="0"/>
    <n v="0"/>
    <n v="0"/>
    <m/>
    <m/>
    <n v="0"/>
    <m/>
    <m/>
  </r>
  <r>
    <n v="118"/>
    <s v="118;119"/>
    <s v="117.0;118.0"/>
    <s v="Addis Ababa, Ethiopia"/>
    <x v="3"/>
    <d v="1899-12-31T04:09:13"/>
    <d v="1899-12-31T04:12:30"/>
    <s v="['00', '03', '17']"/>
    <n v="3.2833333333333301"/>
    <n v="13"/>
    <s v=";368;369;370;371;372;373;374;375;376;377;378;379;380"/>
    <s v=";Ethiopia;Ethiopia;Ethiopia;Ethiopia;Libya;Libya;Ethiopia;Addis Ababa, Ethiopia;Africa;Libya;Addis Ababa, Ethiopia;Tripoli, Libya;Libya"/>
    <n v="2"/>
    <s v=";375;378"/>
    <s v=";Addis Ababa, Ethiopia;Addis Ababa, Ethiopia"/>
    <s v=";0 days 00:01:47;0 days 00:03:08"/>
    <s v="0 days 00:01:47"/>
    <n v="0.54314720812182704"/>
    <n v="5"/>
    <s v=";368;369;370;371;374"/>
    <s v=";Ethiopia;Ethiopia;Ethiopia;Ethiopia;Ethiopia"/>
    <n v="0"/>
    <m/>
    <m/>
  </r>
  <r>
    <n v="120"/>
    <s v="120;121;122;123;124;125"/>
    <s v="119.0;120.0;121.0;122.0;123.0;124.0"/>
    <s v="Libya"/>
    <x v="1"/>
    <d v="1899-12-31T04:12:30"/>
    <d v="1899-12-31T04:21:00"/>
    <s v="['00', '08', '30']"/>
    <n v="8.5"/>
    <n v="24"/>
    <s v=";381;382;383;384;385;386;387;388;389;390;391;392;393;394;395;396;397;398;399;400;401;402;403;404"/>
    <s v=";Libya;Ethiopia;Libya;Malta;Tunis, Tunisia;Tripoli, Libya;Malta;Rwanda;Rwanda;Rwanda;Libya;Burundi;Rwanda;Tripoli, Libya;Benghazi, Libya;Libya;Libya;Libya;Addis Ababa, Ethiopia;Canada;Rwanda;Rwanda;Canada;Canada"/>
    <n v="6"/>
    <s v=";381;383;391;396;397;398"/>
    <s v=";Libya;Libya;Libya;Libya;Libya;Libya"/>
    <s v=";0 days 00:00:02;0 days 00:01:18;0 days 00:05:17;0 days 00:06:08;0 days 00:06:09;0 days 00:06:12"/>
    <s v="0 days 00:00:02"/>
    <n v="3.9215686274509803E-3"/>
    <n v="0"/>
    <m/>
    <m/>
    <n v="3"/>
    <s v=";386;394;395"/>
    <s v=";Tripoli, Libya;Tripoli, Libya;Benghazi, Libya"/>
  </r>
  <r>
    <n v="126"/>
    <n v="126"/>
    <n v="125"/>
    <s v="Canada"/>
    <x v="1"/>
    <d v="1899-12-31T04:21:00"/>
    <d v="1899-12-31T04:21:35"/>
    <s v="['00', '00', '35']"/>
    <n v="0.58333333333333304"/>
    <n v="5"/>
    <s v=";405;406;407;408;409"/>
    <s v=";Canada;Canada;Rwanda;Democratic Republic of Congo;Rwanda"/>
    <n v="2"/>
    <s v=";405;406"/>
    <s v=";Canada;Canada"/>
    <s v=";0 days 00:00:01;0 days 00:00:06"/>
    <s v="0 days 00:00:01"/>
    <n v="2.8571428571428501E-2"/>
    <n v="0"/>
    <m/>
    <m/>
    <n v="0"/>
    <m/>
    <m/>
  </r>
  <r>
    <n v="127"/>
    <n v="127"/>
    <n v="126"/>
    <s v="Kibuye, Rwanda"/>
    <x v="2"/>
    <d v="1899-12-31T04:21:35"/>
    <d v="1899-12-31T04:27:10"/>
    <s v="['00', '05', '35']"/>
    <n v="5.5833333333333304"/>
    <n v="12"/>
    <s v=";410;411;412;413;414;415;416;417;418;419;420;421"/>
    <s v=";Kigali, Rwanda;Kibuye, Rwanda;Muhuga, Rwanda;Rwanda;Tunisia ;Democratic Republic of Congo;Democratic Republic of Congo;Kigali, Rwanda;Canada;Rwanda;Kigali, Rwanda;Rwanda"/>
    <n v="1"/>
    <s v=";411"/>
    <s v=";Kibuye, Rwanda"/>
    <s v=";0 days 00:00:27"/>
    <s v="0 days 00:00:27"/>
    <n v="8.0597014925373106E-2"/>
    <n v="3"/>
    <s v=";413;419;421"/>
    <s v=";Rwanda;Rwanda;Rwanda"/>
    <n v="0"/>
    <m/>
    <m/>
  </r>
  <r>
    <n v="128"/>
    <n v="128"/>
    <n v="127"/>
    <s v="Gisenyi, Rwanda"/>
    <x v="3"/>
    <d v="1899-12-31T04:27:10"/>
    <d v="1899-12-31T04:29:00"/>
    <s v="['00', '01', '50']"/>
    <n v="1.8333333333333299"/>
    <n v="5"/>
    <s v=";422;423;424;425;426"/>
    <s v=";Gisenyi, Rwanda;Gisenyi, Rwanda;Gisenyi, Rwanda;Gisenyi, Rwanda;Canada"/>
    <n v="4"/>
    <s v=";422;423;424;425"/>
    <s v=";Gisenyi, Rwanda;Gisenyi, Rwanda;Gisenyi, Rwanda;Gisenyi, Rwanda"/>
    <s v=";0 days 00:00:10;0 days 00:00:19;0 days 00:00:20;0 days 00:01:40"/>
    <s v="0 days 00:00:10"/>
    <n v="9.0909090909090898E-2"/>
    <n v="0"/>
    <m/>
    <m/>
    <n v="0"/>
    <m/>
    <m/>
  </r>
  <r>
    <n v="129"/>
    <n v="129"/>
    <n v="128"/>
    <s v="Montreal, Canada"/>
    <x v="3"/>
    <d v="1899-12-31T04:29:00"/>
    <d v="1899-12-31T04:32:30"/>
    <s v="['00', '03', '30']"/>
    <n v="3.5"/>
    <n v="5"/>
    <s v=";427;428;429;430;431"/>
    <s v=";Canada;Canada;Canada;Institut pastorale des Dominicains, Montreal, Canada;Canada"/>
    <n v="0"/>
    <m/>
    <m/>
    <m/>
    <n v="0"/>
    <n v="0"/>
    <n v="4"/>
    <s v=";427;428;429;431"/>
    <s v=";Canada;Canada;Canada;Canada"/>
    <n v="1"/>
    <s v=";430"/>
    <s v=";Institut pastorale des Dominicains, Montreal, Canada"/>
  </r>
  <r>
    <n v="130"/>
    <s v="130;131"/>
    <s v="129.0;130.0"/>
    <s v="Ottawa, Canada"/>
    <x v="3"/>
    <d v="1899-12-31T04:32:30"/>
    <d v="1899-12-31T04:41:35"/>
    <s v="['00', '09', '05']"/>
    <n v="9.0833333333333304"/>
    <n v="13"/>
    <s v=";432;433;434;435;436;437;438;439;440;441;442;443;444"/>
    <s v=";Ottawa, Canada;l'ACDI, Ottawa, Canada;Montreal, Canada;Outaouais, Canada;Montreal, Canada;Outaouais, Canada;St Paul University, Ottawa, Canada;St Paul University, Ottawa, Canada;St Paul University, Ottawa, Canada;Rwanda;Canada;St Paul University, Ottawa, Canada;Ottawa, Canada"/>
    <n v="2"/>
    <s v=";432;444"/>
    <s v=";Ottawa, Canada;Ottawa, Canada"/>
    <s v=";0 days 00:00:02;0 days 00:09:00"/>
    <s v="0 days 00:00:02"/>
    <n v="3.6697247706421999E-3"/>
    <n v="1"/>
    <s v=";442"/>
    <s v=";Canada"/>
    <n v="5"/>
    <s v=";433;438;439;440;443"/>
    <s v=";l'ACDI, Ottawa, Canada;St Paul University, Ottawa, Canada;St Paul University, Ottawa, Canada;St Paul University, Ottawa, Canada;St Paul University, Ottawa, Canada"/>
  </r>
  <r>
    <n v="132"/>
    <n v="132"/>
    <n v="131"/>
    <s v="Montreal, Canada"/>
    <x v="3"/>
    <d v="1899-12-31T04:41:35"/>
    <d v="1899-12-31T04:42:18"/>
    <s v="['00', '00', '43']"/>
    <n v="0.71666666666666601"/>
    <n v="4"/>
    <s v=";445;446;447;448"/>
    <s v=";Montreal, Canada;Montreal, Canada;Montreal, Canada;Outaouais, Canada"/>
    <n v="3"/>
    <s v=";445;446;447"/>
    <s v=";Montreal, Canada;Montreal, Canada;Montreal, Canada"/>
    <s v=";0 days 00:00:05;0 days 00:00:06;0 days 00:00:39"/>
    <s v="0 days 00:00:05"/>
    <n v="0.116279069767441"/>
    <n v="0"/>
    <m/>
    <m/>
    <n v="0"/>
    <m/>
    <m/>
  </r>
  <r>
    <n v="133"/>
    <n v="133"/>
    <n v="132"/>
    <s v="Ottawa, Canada"/>
    <x v="3"/>
    <d v="1899-12-31T04:42:18"/>
    <d v="1899-12-31T04:54:15"/>
    <s v="['00', '11', '57']"/>
    <n v="11.95"/>
    <n v="7"/>
    <s v=";449;450;451;452;453;454;455"/>
    <s v=";Rwanda;Europe;Rwanda;Ottawa, Canada;Canada;Canada;Rwanda"/>
    <n v="1"/>
    <s v=";452"/>
    <s v=";Ottawa, Canada"/>
    <s v=";0 days 00:04:45"/>
    <s v="0 days 00:04:45"/>
    <n v="0.39748953974895301"/>
    <n v="2"/>
    <s v=";453;454"/>
    <s v=";Canada;Canada"/>
    <n v="0"/>
    <m/>
    <m/>
  </r>
  <r>
    <n v="134"/>
    <s v="134;135"/>
    <s v="133.0;134.0"/>
    <s v="Rwanda"/>
    <x v="1"/>
    <d v="1899-12-31T04:54:15"/>
    <d v="1899-12-31T04:55:50"/>
    <s v="['00', '01', '35']"/>
    <n v="1.5833333333333299"/>
    <n v="5"/>
    <s v=";456;457;458;459;460"/>
    <s v=";Canada;Rwanda;Rwanda;Rwanda;Rwanda"/>
    <n v="4"/>
    <s v=";457;458;459;460"/>
    <s v=";Rwanda;Rwanda;Rwanda;Rwanda"/>
    <s v=";0 days 00:00:10;0 days 00:00:13;0 days 00:01:07;0 days 00:01:28"/>
    <s v="0 days 00:00:10"/>
    <n v="0.105263157894736"/>
    <n v="0"/>
    <m/>
    <m/>
    <n v="0"/>
    <m/>
    <m/>
  </r>
  <r>
    <n v="136"/>
    <n v="136"/>
    <n v="135"/>
    <s v="Kigali, Rwanda"/>
    <x v="3"/>
    <d v="1899-12-31T04:55:50"/>
    <d v="1899-12-31T04:58:00"/>
    <s v="['00', '02', '10']"/>
    <n v="2.1666666666666599"/>
    <n v="9"/>
    <s v=";461;462;463;464;465;466;467;468;469"/>
    <s v=";Kigali, Rwanda;Kigali, Rwanda;Uganda;Democratic Republic of Congo;Uganda;Uganda;Kigali, Rwanda;Kampala, Uganda;Rwanda"/>
    <n v="3"/>
    <s v=";461;462;467"/>
    <s v=";Kigali, Rwanda;Kigali, Rwanda;Kigali, Rwanda"/>
    <s v=";0 days 00:00:10;0 days 00:00:40;0 days 00:01:10"/>
    <s v="0 days 00:00:10"/>
    <n v="7.69230769230769E-2"/>
    <n v="1"/>
    <s v=";469"/>
    <s v=";Rwanda"/>
    <n v="0"/>
    <m/>
    <m/>
  </r>
  <r>
    <n v="137"/>
    <n v="137"/>
    <n v="136"/>
    <s v="Ottawa, Canada"/>
    <x v="3"/>
    <d v="1899-12-31T04:58:00"/>
    <d v="1899-12-31T04:59:05"/>
    <s v="['00', '01', '05']"/>
    <n v="1.0833333333333299"/>
    <n v="1"/>
    <s v=";470"/>
    <s v=";Canada"/>
    <n v="0"/>
    <m/>
    <m/>
    <m/>
    <n v="0"/>
    <n v="0"/>
    <n v="1"/>
    <s v=";470"/>
    <s v=";Canada"/>
    <n v="0"/>
    <m/>
    <m/>
  </r>
  <r>
    <n v="138"/>
    <s v="138;139"/>
    <s v="137.0;138.0"/>
    <s v="Rwanda"/>
    <x v="1"/>
    <d v="1899-12-31T04:59:05"/>
    <d v="1899-12-31T05:02:03"/>
    <s v="['00', '02', '58']"/>
    <n v="2.9666666666666601"/>
    <n v="2"/>
    <s v=";471;472"/>
    <s v=";Rwanda;Rwanda"/>
    <n v="2"/>
    <s v=";471;472"/>
    <s v=";Rwanda;Rwanda"/>
    <s v=";0 days 00:01:13;0 days 00:02:44"/>
    <s v="0 days 00:01:13"/>
    <n v="0.41011235955056102"/>
    <n v="0"/>
    <m/>
    <m/>
    <n v="0"/>
    <m/>
    <m/>
  </r>
  <r>
    <n v="140"/>
    <n v="140"/>
    <n v="139"/>
    <s v="Kigali, Rwanda"/>
    <x v="3"/>
    <d v="1899-12-31T05:02:03"/>
    <d v="1899-12-31T05:04:30"/>
    <s v="['00', '02', '27']"/>
    <n v="2.4500000000000002"/>
    <n v="7"/>
    <s v=";473;474;475;476;477;478;479"/>
    <s v=";Switzerland;Switzerland;Kigali, Rwanda;Kigali, Rwanda;Tripoli, Libya;Canada;Kigali, Rwanda"/>
    <n v="3"/>
    <s v=";475;476;479"/>
    <s v=";Kigali, Rwanda;Kigali, Rwanda;Kigali, Rwanda"/>
    <s v=";0 days 00:00:37;0 days 00:00:45;0 days 00:01:20"/>
    <s v="0 days 00:00:37"/>
    <n v="0.25170068027210801"/>
    <n v="0"/>
    <m/>
    <m/>
    <n v="0"/>
    <m/>
    <m/>
  </r>
  <r>
    <n v="141"/>
    <n v="141"/>
    <n v="140"/>
    <s v="Ottawa, Canada"/>
    <x v="3"/>
    <d v="1899-12-31T05:04:30"/>
    <d v="1899-12-31T05:06:27"/>
    <s v="['00', '01', '57']"/>
    <n v="1.95"/>
    <n v="7"/>
    <s v=";480;481;482;483;484;485;486"/>
    <s v=";Canada;Rwanda;Rwanda;Canada;Canada;Rwanda;Rwanda"/>
    <n v="0"/>
    <m/>
    <m/>
    <m/>
    <n v="0"/>
    <n v="0"/>
    <n v="3"/>
    <s v=";480;483;484"/>
    <s v=";Canada;Canada;Canada"/>
    <n v="0"/>
    <m/>
    <m/>
  </r>
  <r>
    <n v="142"/>
    <n v="142"/>
    <n v="141"/>
    <s v="_end"/>
    <x v="0"/>
    <d v="1899-12-31T05:06:27"/>
    <d v="1899-12-31T05:06:38"/>
    <s v="['00', '00', '11']"/>
    <n v="0.18333333333333299"/>
    <n v="0"/>
    <m/>
    <m/>
    <n v="0"/>
    <m/>
    <m/>
    <m/>
    <n v="0"/>
    <n v="0"/>
    <n v="0"/>
    <m/>
    <m/>
    <n v="0"/>
    <m/>
    <m/>
  </r>
  <r>
    <n v="143"/>
    <n v="143"/>
    <n v="142"/>
    <s v="Ottawa, Canada"/>
    <x v="3"/>
    <d v="1899-12-31T05:06:38"/>
    <d v="1899-12-31T05:10:16"/>
    <s v="['00', '03', '38']"/>
    <n v="3.6333333333333302"/>
    <n v="2"/>
    <s v=";487;488"/>
    <s v=";Rwanda;Rwanda"/>
    <n v="0"/>
    <m/>
    <m/>
    <m/>
    <n v="0"/>
    <n v="0"/>
    <n v="0"/>
    <m/>
    <m/>
    <n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24">
    <pivotField showAll="0"/>
    <pivotField showAll="0"/>
    <pivotField showAll="0"/>
    <pivotField showAll="0"/>
    <pivotField axis="axisRow" showAll="0">
      <items count="7">
        <item x="5"/>
        <item x="2"/>
        <item x="3"/>
        <item x="4"/>
        <item x="1"/>
        <item x="0"/>
        <item t="default"/>
      </items>
    </pivotField>
    <pivotField numFmtId="22" showAll="0"/>
    <pivotField numFmtId="22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ention_match_freq" fld="12" baseField="0" baseItem="0"/>
    <dataField name="Sum of mention_finer_match_freq" fld="21" baseField="0" baseItem="0"/>
    <dataField name="Sum of mention_coarser_match_freq" fld="18" baseField="0" baseItem="0"/>
    <dataField name="Sum of mention_freq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workbookViewId="0">
      <selection activeCell="P1" sqref="P1"/>
    </sheetView>
  </sheetViews>
  <sheetFormatPr defaultRowHeight="14.4" x14ac:dyDescent="0.3"/>
  <cols>
    <col min="10" max="10" width="23.77734375" customWidth="1"/>
    <col min="11" max="11" width="19.44140625" customWidth="1"/>
    <col min="12" max="12" width="21.109375" customWidth="1"/>
    <col min="13" max="13" width="21.55468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>
        <v>1</v>
      </c>
      <c r="B2" t="s">
        <v>24</v>
      </c>
      <c r="C2" t="s">
        <v>25</v>
      </c>
      <c r="D2" t="s">
        <v>26</v>
      </c>
      <c r="E2">
        <v>8</v>
      </c>
      <c r="F2" s="1">
        <v>1</v>
      </c>
      <c r="G2" s="1">
        <v>1.0015046296296297</v>
      </c>
      <c r="H2" t="s">
        <v>27</v>
      </c>
      <c r="I2">
        <v>2.1666666666666599</v>
      </c>
      <c r="J2">
        <v>5</v>
      </c>
      <c r="K2" t="s">
        <v>28</v>
      </c>
      <c r="L2" t="s">
        <v>29</v>
      </c>
      <c r="M2">
        <v>0</v>
      </c>
      <c r="Q2">
        <v>0</v>
      </c>
      <c r="R2">
        <v>0</v>
      </c>
      <c r="S2">
        <v>0</v>
      </c>
      <c r="V2">
        <v>0</v>
      </c>
    </row>
    <row r="3" spans="1:24" x14ac:dyDescent="0.3">
      <c r="A3">
        <v>4</v>
      </c>
      <c r="B3" t="s">
        <v>30</v>
      </c>
      <c r="C3" t="s">
        <v>31</v>
      </c>
      <c r="D3" t="s">
        <v>32</v>
      </c>
      <c r="E3">
        <v>6</v>
      </c>
      <c r="F3" s="1">
        <v>1.0015046296296297</v>
      </c>
      <c r="G3" s="1">
        <v>1.0148726851851853</v>
      </c>
      <c r="H3" t="s">
        <v>33</v>
      </c>
      <c r="I3">
        <v>19.25</v>
      </c>
      <c r="J3">
        <v>3</v>
      </c>
      <c r="K3" t="s">
        <v>34</v>
      </c>
      <c r="L3" t="s">
        <v>35</v>
      </c>
      <c r="M3">
        <v>2</v>
      </c>
      <c r="N3" t="s">
        <v>36</v>
      </c>
      <c r="O3" t="s">
        <v>37</v>
      </c>
      <c r="P3" t="s">
        <v>38</v>
      </c>
      <c r="Q3" t="s">
        <v>39</v>
      </c>
      <c r="R3">
        <v>0.199134199134199</v>
      </c>
      <c r="S3">
        <v>0</v>
      </c>
      <c r="V3">
        <v>0</v>
      </c>
    </row>
    <row r="4" spans="1:24" x14ac:dyDescent="0.3">
      <c r="A4">
        <v>9</v>
      </c>
      <c r="B4" t="s">
        <v>40</v>
      </c>
      <c r="C4" t="s">
        <v>41</v>
      </c>
      <c r="D4" t="s">
        <v>42</v>
      </c>
      <c r="E4">
        <v>3</v>
      </c>
      <c r="F4" s="1">
        <v>1.0148726851851853</v>
      </c>
      <c r="G4" s="1">
        <v>1.0168402777777779</v>
      </c>
      <c r="H4" t="s">
        <v>43</v>
      </c>
      <c r="I4">
        <v>2.8333333333333299</v>
      </c>
      <c r="J4">
        <v>2</v>
      </c>
      <c r="K4" t="s">
        <v>44</v>
      </c>
      <c r="L4" t="s">
        <v>45</v>
      </c>
      <c r="M4">
        <v>0</v>
      </c>
      <c r="Q4">
        <v>0</v>
      </c>
      <c r="R4">
        <v>0</v>
      </c>
      <c r="S4">
        <v>0</v>
      </c>
      <c r="V4">
        <v>0</v>
      </c>
    </row>
    <row r="5" spans="1:24" x14ac:dyDescent="0.3">
      <c r="A5">
        <v>11</v>
      </c>
      <c r="B5">
        <v>11</v>
      </c>
      <c r="C5">
        <v>11</v>
      </c>
      <c r="D5" t="s">
        <v>46</v>
      </c>
      <c r="E5">
        <v>4</v>
      </c>
      <c r="F5" s="1">
        <v>1.0168402777777779</v>
      </c>
      <c r="G5" s="1">
        <v>1.0186342592592592</v>
      </c>
      <c r="H5" t="s">
        <v>47</v>
      </c>
      <c r="I5">
        <v>2.5833333333333299</v>
      </c>
      <c r="J5">
        <v>1</v>
      </c>
      <c r="K5" t="s">
        <v>48</v>
      </c>
      <c r="L5" t="s">
        <v>49</v>
      </c>
      <c r="M5">
        <v>1</v>
      </c>
      <c r="N5" t="s">
        <v>48</v>
      </c>
      <c r="O5" t="s">
        <v>49</v>
      </c>
      <c r="P5" t="s">
        <v>50</v>
      </c>
      <c r="Q5" t="s">
        <v>51</v>
      </c>
      <c r="R5">
        <v>0.309677419354838</v>
      </c>
      <c r="S5">
        <v>0</v>
      </c>
      <c r="V5">
        <v>0</v>
      </c>
    </row>
    <row r="6" spans="1:24" x14ac:dyDescent="0.3">
      <c r="A6">
        <v>12</v>
      </c>
      <c r="B6">
        <v>12</v>
      </c>
      <c r="C6">
        <v>12</v>
      </c>
      <c r="D6" t="s">
        <v>32</v>
      </c>
      <c r="E6">
        <v>6</v>
      </c>
      <c r="F6" s="1">
        <v>1.0186342592592592</v>
      </c>
      <c r="G6" s="1">
        <v>1.0188657407407407</v>
      </c>
      <c r="H6" t="s">
        <v>52</v>
      </c>
      <c r="I6">
        <v>0.33333333333333298</v>
      </c>
      <c r="J6">
        <v>0</v>
      </c>
      <c r="M6">
        <v>0</v>
      </c>
      <c r="Q6">
        <v>0</v>
      </c>
      <c r="R6">
        <v>0</v>
      </c>
      <c r="S6">
        <v>0</v>
      </c>
      <c r="V6">
        <v>0</v>
      </c>
    </row>
    <row r="7" spans="1:24" x14ac:dyDescent="0.3">
      <c r="A7">
        <v>13</v>
      </c>
      <c r="B7">
        <v>13</v>
      </c>
      <c r="C7">
        <v>13</v>
      </c>
      <c r="D7" t="s">
        <v>53</v>
      </c>
      <c r="E7">
        <v>6</v>
      </c>
      <c r="F7" s="1">
        <v>1.0188657407407407</v>
      </c>
      <c r="G7" s="1">
        <v>1.021412037037037</v>
      </c>
      <c r="H7" t="s">
        <v>54</v>
      </c>
      <c r="I7">
        <v>3.6666666666666599</v>
      </c>
      <c r="J7">
        <v>5</v>
      </c>
      <c r="K7" t="s">
        <v>55</v>
      </c>
      <c r="L7" t="s">
        <v>56</v>
      </c>
      <c r="M7">
        <v>2</v>
      </c>
      <c r="N7" t="s">
        <v>57</v>
      </c>
      <c r="O7" t="s">
        <v>58</v>
      </c>
      <c r="P7" t="s">
        <v>59</v>
      </c>
      <c r="Q7" t="s">
        <v>60</v>
      </c>
      <c r="R7">
        <v>0.31818181818181801</v>
      </c>
      <c r="S7">
        <v>0</v>
      </c>
      <c r="V7">
        <v>0</v>
      </c>
    </row>
    <row r="8" spans="1:24" x14ac:dyDescent="0.3">
      <c r="A8">
        <v>14</v>
      </c>
      <c r="B8">
        <v>14</v>
      </c>
      <c r="C8">
        <v>14</v>
      </c>
      <c r="D8" t="s">
        <v>42</v>
      </c>
      <c r="E8">
        <v>3</v>
      </c>
      <c r="F8" s="1">
        <v>1.021412037037037</v>
      </c>
      <c r="G8" s="1">
        <v>1.0251157407407407</v>
      </c>
      <c r="H8" t="s">
        <v>61</v>
      </c>
      <c r="I8">
        <v>5.3333333333333304</v>
      </c>
      <c r="J8">
        <v>0</v>
      </c>
      <c r="M8">
        <v>0</v>
      </c>
      <c r="Q8">
        <v>0</v>
      </c>
      <c r="R8">
        <v>0</v>
      </c>
      <c r="S8">
        <v>0</v>
      </c>
      <c r="V8">
        <v>0</v>
      </c>
    </row>
    <row r="9" spans="1:24" x14ac:dyDescent="0.3">
      <c r="A9">
        <v>15</v>
      </c>
      <c r="B9">
        <v>15</v>
      </c>
      <c r="C9">
        <v>15</v>
      </c>
      <c r="D9" t="s">
        <v>32</v>
      </c>
      <c r="E9">
        <v>6</v>
      </c>
      <c r="F9" s="1">
        <v>1.0251157407407407</v>
      </c>
      <c r="G9" s="1">
        <v>1.0278935185185185</v>
      </c>
      <c r="H9" t="s">
        <v>62</v>
      </c>
      <c r="I9">
        <v>4</v>
      </c>
      <c r="J9">
        <v>2</v>
      </c>
      <c r="K9" t="s">
        <v>63</v>
      </c>
      <c r="L9" t="s">
        <v>64</v>
      </c>
      <c r="M9">
        <v>0</v>
      </c>
      <c r="Q9">
        <v>0</v>
      </c>
      <c r="R9">
        <v>0</v>
      </c>
      <c r="S9">
        <v>0</v>
      </c>
      <c r="V9">
        <v>1</v>
      </c>
      <c r="W9" t="s">
        <v>65</v>
      </c>
      <c r="X9" t="s">
        <v>66</v>
      </c>
    </row>
    <row r="10" spans="1:24" x14ac:dyDescent="0.3">
      <c r="A10">
        <v>16</v>
      </c>
      <c r="B10">
        <v>16</v>
      </c>
      <c r="C10">
        <v>16</v>
      </c>
      <c r="D10" t="s">
        <v>42</v>
      </c>
      <c r="E10">
        <v>3</v>
      </c>
      <c r="F10" s="1">
        <v>1.0278935185185185</v>
      </c>
      <c r="G10" s="1">
        <v>1.0282407407407408</v>
      </c>
      <c r="H10" t="s">
        <v>67</v>
      </c>
      <c r="I10">
        <v>0.5</v>
      </c>
      <c r="J10">
        <v>0</v>
      </c>
      <c r="M10">
        <v>0</v>
      </c>
      <c r="Q10">
        <v>0</v>
      </c>
      <c r="R10">
        <v>0</v>
      </c>
      <c r="S10">
        <v>0</v>
      </c>
      <c r="V10">
        <v>0</v>
      </c>
    </row>
    <row r="11" spans="1:24" x14ac:dyDescent="0.3">
      <c r="A11">
        <v>17</v>
      </c>
      <c r="B11">
        <v>17</v>
      </c>
      <c r="C11">
        <v>17</v>
      </c>
      <c r="D11" t="s">
        <v>53</v>
      </c>
      <c r="E11">
        <v>6</v>
      </c>
      <c r="F11" s="1">
        <v>1.0282407407407408</v>
      </c>
      <c r="G11" s="1">
        <v>1.0288194444444445</v>
      </c>
      <c r="H11" t="s">
        <v>68</v>
      </c>
      <c r="I11">
        <v>0.83333333333333304</v>
      </c>
      <c r="J11">
        <v>1</v>
      </c>
      <c r="K11" t="s">
        <v>69</v>
      </c>
      <c r="L11" t="s">
        <v>70</v>
      </c>
      <c r="M11">
        <v>0</v>
      </c>
      <c r="Q11">
        <v>0</v>
      </c>
      <c r="R11">
        <v>0</v>
      </c>
      <c r="S11">
        <v>0</v>
      </c>
      <c r="V11">
        <v>0</v>
      </c>
    </row>
    <row r="12" spans="1:24" x14ac:dyDescent="0.3">
      <c r="A12">
        <v>18</v>
      </c>
      <c r="B12" t="s">
        <v>71</v>
      </c>
      <c r="C12" t="s">
        <v>72</v>
      </c>
      <c r="D12" t="s">
        <v>42</v>
      </c>
      <c r="E12">
        <v>3</v>
      </c>
      <c r="F12" s="1">
        <v>1.0288194444444445</v>
      </c>
      <c r="G12" s="1">
        <v>1.0321180555555556</v>
      </c>
      <c r="H12" t="s">
        <v>73</v>
      </c>
      <c r="I12">
        <v>4.75</v>
      </c>
      <c r="J12">
        <v>0</v>
      </c>
      <c r="M12">
        <v>0</v>
      </c>
      <c r="Q12">
        <v>0</v>
      </c>
      <c r="R12">
        <v>0</v>
      </c>
      <c r="S12">
        <v>0</v>
      </c>
      <c r="V12">
        <v>0</v>
      </c>
    </row>
    <row r="13" spans="1:24" x14ac:dyDescent="0.3">
      <c r="A13">
        <v>21</v>
      </c>
      <c r="B13" t="s">
        <v>74</v>
      </c>
      <c r="C13" t="s">
        <v>75</v>
      </c>
      <c r="D13" t="s">
        <v>26</v>
      </c>
      <c r="E13">
        <v>8</v>
      </c>
      <c r="F13" s="1">
        <v>1.0321180555555556</v>
      </c>
      <c r="G13" s="1">
        <v>1.0340856481481482</v>
      </c>
      <c r="H13" t="s">
        <v>43</v>
      </c>
      <c r="I13">
        <v>2.8333333333333299</v>
      </c>
      <c r="J13">
        <v>2</v>
      </c>
      <c r="K13" t="s">
        <v>76</v>
      </c>
      <c r="L13" t="s">
        <v>77</v>
      </c>
      <c r="M13">
        <v>0</v>
      </c>
      <c r="Q13">
        <v>0</v>
      </c>
      <c r="R13">
        <v>0</v>
      </c>
      <c r="S13">
        <v>0</v>
      </c>
      <c r="V13">
        <v>0</v>
      </c>
    </row>
    <row r="14" spans="1:24" x14ac:dyDescent="0.3">
      <c r="A14">
        <v>23</v>
      </c>
      <c r="B14">
        <v>23</v>
      </c>
      <c r="C14">
        <v>23</v>
      </c>
      <c r="D14" t="s">
        <v>78</v>
      </c>
      <c r="E14">
        <v>4</v>
      </c>
      <c r="F14" s="1">
        <v>1.0340856481481482</v>
      </c>
      <c r="G14" s="1">
        <v>1.0372685185185184</v>
      </c>
      <c r="H14" t="s">
        <v>79</v>
      </c>
      <c r="I14">
        <v>4.5833333333333304</v>
      </c>
      <c r="J14">
        <v>0</v>
      </c>
      <c r="M14">
        <v>0</v>
      </c>
      <c r="Q14">
        <v>0</v>
      </c>
      <c r="R14">
        <v>0</v>
      </c>
      <c r="S14">
        <v>0</v>
      </c>
      <c r="V14">
        <v>0</v>
      </c>
    </row>
    <row r="15" spans="1:24" x14ac:dyDescent="0.3">
      <c r="A15">
        <v>24</v>
      </c>
      <c r="B15">
        <v>24</v>
      </c>
      <c r="C15">
        <v>24</v>
      </c>
      <c r="D15" t="s">
        <v>26</v>
      </c>
      <c r="E15">
        <v>8</v>
      </c>
      <c r="F15" s="1">
        <v>1.0372685185185184</v>
      </c>
      <c r="G15" s="1">
        <v>1.0376157407407407</v>
      </c>
      <c r="H15" t="s">
        <v>67</v>
      </c>
      <c r="I15">
        <v>0.5</v>
      </c>
      <c r="J15">
        <v>0</v>
      </c>
      <c r="M15">
        <v>0</v>
      </c>
      <c r="Q15">
        <v>0</v>
      </c>
      <c r="R15">
        <v>0</v>
      </c>
      <c r="S15">
        <v>0</v>
      </c>
      <c r="V15">
        <v>0</v>
      </c>
    </row>
    <row r="16" spans="1:24" x14ac:dyDescent="0.3">
      <c r="A16">
        <v>25</v>
      </c>
      <c r="B16">
        <v>25</v>
      </c>
      <c r="C16">
        <v>25</v>
      </c>
      <c r="D16" t="s">
        <v>32</v>
      </c>
      <c r="E16">
        <v>6</v>
      </c>
      <c r="F16" s="1">
        <v>1.0376157407407407</v>
      </c>
      <c r="G16" s="1">
        <v>1.0409722222222222</v>
      </c>
      <c r="H16" t="s">
        <v>80</v>
      </c>
      <c r="I16">
        <v>4.8333333333333304</v>
      </c>
      <c r="J16">
        <v>1</v>
      </c>
      <c r="K16" t="s">
        <v>81</v>
      </c>
      <c r="L16" t="s">
        <v>70</v>
      </c>
      <c r="M16">
        <v>1</v>
      </c>
      <c r="N16" t="s">
        <v>81</v>
      </c>
      <c r="O16" t="s">
        <v>70</v>
      </c>
      <c r="P16" t="s">
        <v>82</v>
      </c>
      <c r="Q16" t="s">
        <v>83</v>
      </c>
      <c r="R16">
        <v>0.472413793103448</v>
      </c>
      <c r="S16">
        <v>0</v>
      </c>
      <c r="V16">
        <v>0</v>
      </c>
    </row>
    <row r="17" spans="1:22" x14ac:dyDescent="0.3">
      <c r="A17">
        <v>26</v>
      </c>
      <c r="B17">
        <v>26</v>
      </c>
      <c r="C17">
        <v>26</v>
      </c>
      <c r="D17" t="s">
        <v>26</v>
      </c>
      <c r="E17">
        <v>8</v>
      </c>
      <c r="F17" s="1">
        <v>1.0409722222222222</v>
      </c>
      <c r="G17" s="1">
        <v>1.0411458333333334</v>
      </c>
      <c r="H17" t="s">
        <v>84</v>
      </c>
      <c r="I17">
        <v>0.25</v>
      </c>
      <c r="J17">
        <v>0</v>
      </c>
      <c r="M17">
        <v>0</v>
      </c>
      <c r="Q17">
        <v>0</v>
      </c>
      <c r="R17">
        <v>0</v>
      </c>
      <c r="S17">
        <v>0</v>
      </c>
      <c r="V17">
        <v>0</v>
      </c>
    </row>
    <row r="18" spans="1:22" x14ac:dyDescent="0.3">
      <c r="A18">
        <v>27</v>
      </c>
      <c r="B18">
        <v>27</v>
      </c>
      <c r="C18">
        <v>27</v>
      </c>
      <c r="D18" t="s">
        <v>32</v>
      </c>
      <c r="E18">
        <v>6</v>
      </c>
      <c r="F18" s="1">
        <v>1.0411458333333334</v>
      </c>
      <c r="G18" s="1">
        <v>1.0450810185185184</v>
      </c>
      <c r="H18" t="s">
        <v>85</v>
      </c>
      <c r="I18">
        <v>5.6666666666666599</v>
      </c>
      <c r="J18">
        <v>7</v>
      </c>
      <c r="K18" t="s">
        <v>86</v>
      </c>
      <c r="L18" t="s">
        <v>87</v>
      </c>
      <c r="M18">
        <v>1</v>
      </c>
      <c r="N18" t="s">
        <v>88</v>
      </c>
      <c r="O18" t="s">
        <v>70</v>
      </c>
      <c r="P18" t="s">
        <v>89</v>
      </c>
      <c r="Q18" t="s">
        <v>90</v>
      </c>
      <c r="R18">
        <v>0.73529411764705799</v>
      </c>
      <c r="S18">
        <v>0</v>
      </c>
      <c r="V18">
        <v>0</v>
      </c>
    </row>
    <row r="19" spans="1:22" x14ac:dyDescent="0.3">
      <c r="A19">
        <v>28</v>
      </c>
      <c r="B19">
        <v>28</v>
      </c>
      <c r="C19">
        <v>28</v>
      </c>
      <c r="D19" t="s">
        <v>91</v>
      </c>
      <c r="E19">
        <v>3</v>
      </c>
      <c r="F19" s="1">
        <v>1.0450810185185184</v>
      </c>
      <c r="G19" s="1">
        <v>1.0489583333333334</v>
      </c>
      <c r="H19" t="s">
        <v>92</v>
      </c>
      <c r="I19">
        <v>5.5833333333333304</v>
      </c>
      <c r="J19">
        <v>7</v>
      </c>
      <c r="K19" t="s">
        <v>93</v>
      </c>
      <c r="L19" t="s">
        <v>94</v>
      </c>
      <c r="M19">
        <v>1</v>
      </c>
      <c r="N19" t="s">
        <v>95</v>
      </c>
      <c r="O19" t="s">
        <v>96</v>
      </c>
      <c r="P19" t="s">
        <v>97</v>
      </c>
      <c r="Q19" t="s">
        <v>98</v>
      </c>
      <c r="R19">
        <v>6.8656716417910393E-2</v>
      </c>
      <c r="S19">
        <v>2</v>
      </c>
      <c r="T19" t="s">
        <v>99</v>
      </c>
      <c r="U19" t="s">
        <v>37</v>
      </c>
      <c r="V19">
        <v>0</v>
      </c>
    </row>
    <row r="20" spans="1:22" x14ac:dyDescent="0.3">
      <c r="A20">
        <v>29</v>
      </c>
      <c r="B20">
        <v>29</v>
      </c>
      <c r="C20">
        <v>29</v>
      </c>
      <c r="D20" t="s">
        <v>26</v>
      </c>
      <c r="E20">
        <v>8</v>
      </c>
      <c r="F20" s="1">
        <v>1.0489583333333334</v>
      </c>
      <c r="G20" s="1">
        <v>1.049074074074074</v>
      </c>
      <c r="H20" t="s">
        <v>100</v>
      </c>
      <c r="I20">
        <v>0.16666666666666599</v>
      </c>
      <c r="J20">
        <v>0</v>
      </c>
      <c r="M20">
        <v>0</v>
      </c>
      <c r="Q20">
        <v>0</v>
      </c>
      <c r="R20">
        <v>0</v>
      </c>
      <c r="S20">
        <v>0</v>
      </c>
      <c r="V20">
        <v>0</v>
      </c>
    </row>
    <row r="21" spans="1:22" x14ac:dyDescent="0.3">
      <c r="A21">
        <v>30</v>
      </c>
      <c r="B21" t="s">
        <v>101</v>
      </c>
      <c r="C21" t="s">
        <v>102</v>
      </c>
      <c r="D21" t="s">
        <v>32</v>
      </c>
      <c r="E21">
        <v>6</v>
      </c>
      <c r="F21" s="1">
        <v>1.049074074074074</v>
      </c>
      <c r="G21" s="1">
        <v>1.0540162037037037</v>
      </c>
      <c r="H21" t="s">
        <v>103</v>
      </c>
      <c r="I21">
        <v>7.11666666666666</v>
      </c>
      <c r="J21">
        <v>4</v>
      </c>
      <c r="K21" t="s">
        <v>104</v>
      </c>
      <c r="L21" t="s">
        <v>105</v>
      </c>
      <c r="M21">
        <v>3</v>
      </c>
      <c r="N21" t="s">
        <v>106</v>
      </c>
      <c r="O21" t="s">
        <v>107</v>
      </c>
      <c r="P21" t="s">
        <v>108</v>
      </c>
      <c r="Q21" t="s">
        <v>109</v>
      </c>
      <c r="R21">
        <v>2.34192037470726E-3</v>
      </c>
      <c r="S21">
        <v>0</v>
      </c>
      <c r="V21">
        <v>0</v>
      </c>
    </row>
    <row r="22" spans="1:22" x14ac:dyDescent="0.3">
      <c r="A22">
        <v>34</v>
      </c>
      <c r="B22" t="s">
        <v>110</v>
      </c>
      <c r="C22" t="s">
        <v>111</v>
      </c>
      <c r="D22" t="s">
        <v>112</v>
      </c>
      <c r="E22">
        <v>4</v>
      </c>
      <c r="F22" s="1">
        <v>1.0540162037037037</v>
      </c>
      <c r="G22" s="1">
        <v>1.056712962962963</v>
      </c>
      <c r="H22" t="s">
        <v>113</v>
      </c>
      <c r="I22">
        <v>3.8833333333333302</v>
      </c>
      <c r="J22">
        <v>12</v>
      </c>
      <c r="K22" t="s">
        <v>114</v>
      </c>
      <c r="L22" t="s">
        <v>115</v>
      </c>
      <c r="M22">
        <v>7</v>
      </c>
      <c r="N22" t="s">
        <v>116</v>
      </c>
      <c r="O22" t="s">
        <v>117</v>
      </c>
      <c r="P22" t="s">
        <v>118</v>
      </c>
      <c r="Q22" t="s">
        <v>119</v>
      </c>
      <c r="R22">
        <v>0.184549356223175</v>
      </c>
      <c r="S22">
        <v>0</v>
      </c>
      <c r="V22">
        <v>0</v>
      </c>
    </row>
    <row r="23" spans="1:22" x14ac:dyDescent="0.3">
      <c r="A23">
        <v>36</v>
      </c>
      <c r="B23">
        <v>36</v>
      </c>
      <c r="C23">
        <v>36</v>
      </c>
      <c r="D23" t="s">
        <v>32</v>
      </c>
      <c r="E23">
        <v>6</v>
      </c>
      <c r="F23" s="1">
        <v>1.056712962962963</v>
      </c>
      <c r="G23" s="1">
        <v>1.0578125</v>
      </c>
      <c r="H23" t="s">
        <v>120</v>
      </c>
      <c r="I23">
        <v>1.5833333333333299</v>
      </c>
      <c r="J23">
        <v>0</v>
      </c>
      <c r="M23">
        <v>0</v>
      </c>
      <c r="Q23">
        <v>0</v>
      </c>
      <c r="R23">
        <v>0</v>
      </c>
      <c r="S23">
        <v>0</v>
      </c>
      <c r="V23">
        <v>0</v>
      </c>
    </row>
    <row r="24" spans="1:22" x14ac:dyDescent="0.3">
      <c r="A24">
        <v>37</v>
      </c>
      <c r="B24">
        <v>37</v>
      </c>
      <c r="C24">
        <v>37</v>
      </c>
      <c r="D24" t="s">
        <v>112</v>
      </c>
      <c r="E24">
        <v>4</v>
      </c>
      <c r="F24" s="1">
        <v>1.0578125</v>
      </c>
      <c r="G24" s="1">
        <v>1.0585069444444444</v>
      </c>
      <c r="H24" t="s">
        <v>121</v>
      </c>
      <c r="I24">
        <v>1</v>
      </c>
      <c r="J24">
        <v>4</v>
      </c>
      <c r="K24" t="s">
        <v>122</v>
      </c>
      <c r="L24" t="s">
        <v>123</v>
      </c>
      <c r="M24">
        <v>3</v>
      </c>
      <c r="N24" t="s">
        <v>124</v>
      </c>
      <c r="O24" t="s">
        <v>125</v>
      </c>
      <c r="P24" t="s">
        <v>126</v>
      </c>
      <c r="Q24" t="s">
        <v>127</v>
      </c>
      <c r="R24">
        <v>0.25</v>
      </c>
      <c r="S24">
        <v>0</v>
      </c>
      <c r="V24">
        <v>0</v>
      </c>
    </row>
    <row r="25" spans="1:22" x14ac:dyDescent="0.3">
      <c r="A25">
        <v>38</v>
      </c>
      <c r="B25">
        <v>38</v>
      </c>
      <c r="C25">
        <v>38</v>
      </c>
      <c r="D25" t="s">
        <v>32</v>
      </c>
      <c r="E25">
        <v>6</v>
      </c>
      <c r="F25" s="1">
        <v>1.0585069444444444</v>
      </c>
      <c r="G25" s="1">
        <v>1.061574074074074</v>
      </c>
      <c r="H25" t="s">
        <v>128</v>
      </c>
      <c r="I25">
        <v>4.4166666666666599</v>
      </c>
      <c r="J25">
        <v>2</v>
      </c>
      <c r="K25" t="s">
        <v>129</v>
      </c>
      <c r="L25" t="s">
        <v>130</v>
      </c>
      <c r="M25">
        <v>1</v>
      </c>
      <c r="N25" t="s">
        <v>131</v>
      </c>
      <c r="O25" t="s">
        <v>70</v>
      </c>
      <c r="P25" t="s">
        <v>132</v>
      </c>
      <c r="Q25" t="s">
        <v>133</v>
      </c>
      <c r="R25">
        <v>0.65660377358490496</v>
      </c>
      <c r="S25">
        <v>0</v>
      </c>
      <c r="V25">
        <v>0</v>
      </c>
    </row>
    <row r="26" spans="1:22" x14ac:dyDescent="0.3">
      <c r="A26">
        <v>39</v>
      </c>
      <c r="B26">
        <v>39</v>
      </c>
      <c r="C26">
        <v>39</v>
      </c>
      <c r="D26" t="s">
        <v>134</v>
      </c>
      <c r="E26">
        <v>4</v>
      </c>
      <c r="F26" s="1">
        <v>1.061574074074074</v>
      </c>
      <c r="G26" s="1">
        <v>1.0624421296296296</v>
      </c>
      <c r="H26" t="s">
        <v>135</v>
      </c>
      <c r="I26">
        <v>1.25</v>
      </c>
      <c r="J26">
        <v>4</v>
      </c>
      <c r="K26" t="s">
        <v>136</v>
      </c>
      <c r="L26" t="s">
        <v>137</v>
      </c>
      <c r="M26">
        <v>2</v>
      </c>
      <c r="N26" t="s">
        <v>138</v>
      </c>
      <c r="O26" t="s">
        <v>139</v>
      </c>
      <c r="P26" t="s">
        <v>140</v>
      </c>
      <c r="Q26" t="s">
        <v>98</v>
      </c>
      <c r="R26">
        <v>0.30666666666666598</v>
      </c>
      <c r="S26">
        <v>0</v>
      </c>
      <c r="V26">
        <v>0</v>
      </c>
    </row>
    <row r="27" spans="1:22" x14ac:dyDescent="0.3">
      <c r="A27">
        <v>40</v>
      </c>
      <c r="B27" t="s">
        <v>141</v>
      </c>
      <c r="C27" t="s">
        <v>142</v>
      </c>
      <c r="D27" t="s">
        <v>26</v>
      </c>
      <c r="E27">
        <v>8</v>
      </c>
      <c r="F27" s="1">
        <v>1.0624421296296296</v>
      </c>
      <c r="G27" s="1">
        <v>1.0629282407407408</v>
      </c>
      <c r="H27" t="s">
        <v>143</v>
      </c>
      <c r="I27">
        <v>0.7</v>
      </c>
      <c r="J27">
        <v>0</v>
      </c>
      <c r="M27">
        <v>0</v>
      </c>
      <c r="Q27">
        <v>0</v>
      </c>
      <c r="R27">
        <v>0</v>
      </c>
      <c r="S27">
        <v>0</v>
      </c>
      <c r="V27">
        <v>0</v>
      </c>
    </row>
    <row r="28" spans="1:22" x14ac:dyDescent="0.3">
      <c r="A28">
        <v>43</v>
      </c>
      <c r="B28" t="s">
        <v>144</v>
      </c>
      <c r="C28" t="s">
        <v>145</v>
      </c>
      <c r="D28" t="s">
        <v>42</v>
      </c>
      <c r="E28">
        <v>3</v>
      </c>
      <c r="F28" s="1">
        <v>1.0629282407407408</v>
      </c>
      <c r="G28" s="1">
        <v>1.0727430555555555</v>
      </c>
      <c r="H28" t="s">
        <v>146</v>
      </c>
      <c r="I28">
        <v>14.133333333333301</v>
      </c>
      <c r="J28">
        <v>3</v>
      </c>
      <c r="K28" t="s">
        <v>147</v>
      </c>
      <c r="L28" t="s">
        <v>148</v>
      </c>
      <c r="M28">
        <v>0</v>
      </c>
      <c r="Q28">
        <v>0</v>
      </c>
      <c r="R28">
        <v>0</v>
      </c>
      <c r="S28">
        <v>0</v>
      </c>
      <c r="V28">
        <v>0</v>
      </c>
    </row>
    <row r="29" spans="1:22" x14ac:dyDescent="0.3">
      <c r="A29">
        <v>45</v>
      </c>
      <c r="B29">
        <v>45</v>
      </c>
      <c r="C29" t="s">
        <v>149</v>
      </c>
      <c r="D29" t="s">
        <v>150</v>
      </c>
      <c r="E29">
        <v>3</v>
      </c>
      <c r="F29" s="1">
        <v>1.0671296296296295</v>
      </c>
      <c r="G29" s="1">
        <v>1.0727430555555555</v>
      </c>
      <c r="H29" t="s">
        <v>151</v>
      </c>
      <c r="I29">
        <v>8.0833333333333304</v>
      </c>
      <c r="J29">
        <v>3</v>
      </c>
      <c r="K29" t="s">
        <v>147</v>
      </c>
      <c r="L29" t="s">
        <v>148</v>
      </c>
      <c r="M29">
        <v>2</v>
      </c>
      <c r="N29" t="s">
        <v>152</v>
      </c>
      <c r="O29" t="s">
        <v>153</v>
      </c>
      <c r="P29" t="s">
        <v>154</v>
      </c>
      <c r="Q29" t="s">
        <v>155</v>
      </c>
      <c r="R29">
        <v>0.82474226804123696</v>
      </c>
      <c r="S29">
        <v>0</v>
      </c>
      <c r="V29">
        <v>0</v>
      </c>
    </row>
    <row r="30" spans="1:22" x14ac:dyDescent="0.3">
      <c r="A30">
        <v>46</v>
      </c>
      <c r="B30" t="s">
        <v>156</v>
      </c>
      <c r="C30" t="s">
        <v>157</v>
      </c>
      <c r="D30" t="s">
        <v>32</v>
      </c>
      <c r="E30">
        <v>6</v>
      </c>
      <c r="F30" s="1">
        <v>1.0727430555555555</v>
      </c>
      <c r="G30" s="1">
        <v>1.0752083333333333</v>
      </c>
      <c r="H30" t="s">
        <v>158</v>
      </c>
      <c r="I30">
        <v>3.55</v>
      </c>
      <c r="J30">
        <v>0</v>
      </c>
      <c r="M30">
        <v>0</v>
      </c>
      <c r="Q30">
        <v>0</v>
      </c>
      <c r="R30">
        <v>0</v>
      </c>
      <c r="S30">
        <v>0</v>
      </c>
      <c r="V30">
        <v>0</v>
      </c>
    </row>
    <row r="31" spans="1:22" x14ac:dyDescent="0.3">
      <c r="A31">
        <v>49</v>
      </c>
      <c r="B31">
        <v>49</v>
      </c>
      <c r="C31" t="s">
        <v>149</v>
      </c>
      <c r="D31" t="s">
        <v>53</v>
      </c>
      <c r="E31">
        <v>6</v>
      </c>
      <c r="F31" s="1">
        <v>1.0750462962962963</v>
      </c>
      <c r="G31" s="1">
        <v>1.0752083333333333</v>
      </c>
      <c r="H31" t="s">
        <v>159</v>
      </c>
      <c r="I31">
        <v>0.233333333333333</v>
      </c>
      <c r="J31">
        <v>0</v>
      </c>
      <c r="M31">
        <v>0</v>
      </c>
      <c r="Q31">
        <v>0</v>
      </c>
      <c r="R31">
        <v>0</v>
      </c>
      <c r="S31">
        <v>0</v>
      </c>
      <c r="V31">
        <v>0</v>
      </c>
    </row>
    <row r="32" spans="1:22" x14ac:dyDescent="0.3">
      <c r="A32">
        <v>50</v>
      </c>
      <c r="B32">
        <v>50</v>
      </c>
      <c r="C32">
        <v>49</v>
      </c>
      <c r="D32" t="s">
        <v>32</v>
      </c>
      <c r="E32">
        <v>6</v>
      </c>
      <c r="F32" s="1">
        <v>1.0752083333333333</v>
      </c>
      <c r="G32" s="1">
        <v>1.0764583333333333</v>
      </c>
      <c r="H32" t="s">
        <v>160</v>
      </c>
      <c r="I32">
        <v>1.8</v>
      </c>
      <c r="J32">
        <v>0</v>
      </c>
      <c r="M32">
        <v>0</v>
      </c>
      <c r="Q32">
        <v>0</v>
      </c>
      <c r="R32">
        <v>0</v>
      </c>
      <c r="S32">
        <v>0</v>
      </c>
      <c r="V32">
        <v>0</v>
      </c>
    </row>
    <row r="33" spans="1:24" x14ac:dyDescent="0.3">
      <c r="A33">
        <v>51</v>
      </c>
      <c r="B33">
        <v>51</v>
      </c>
      <c r="C33">
        <v>50</v>
      </c>
      <c r="D33" t="s">
        <v>161</v>
      </c>
      <c r="E33">
        <v>4</v>
      </c>
      <c r="F33" s="1">
        <v>1.0764583333333333</v>
      </c>
      <c r="G33" s="1">
        <v>1.0778935185185186</v>
      </c>
      <c r="H33" t="s">
        <v>162</v>
      </c>
      <c r="I33">
        <v>2.0666666666666602</v>
      </c>
      <c r="J33">
        <v>8</v>
      </c>
      <c r="K33" t="s">
        <v>163</v>
      </c>
      <c r="L33" t="s">
        <v>164</v>
      </c>
      <c r="M33">
        <v>1</v>
      </c>
      <c r="N33" t="s">
        <v>165</v>
      </c>
      <c r="O33" t="s">
        <v>166</v>
      </c>
      <c r="P33" t="s">
        <v>167</v>
      </c>
      <c r="Q33" t="s">
        <v>168</v>
      </c>
      <c r="R33">
        <v>3.2258064516128997E-2</v>
      </c>
      <c r="S33">
        <v>0</v>
      </c>
      <c r="V33">
        <v>0</v>
      </c>
    </row>
    <row r="34" spans="1:24" x14ac:dyDescent="0.3">
      <c r="A34">
        <v>52</v>
      </c>
      <c r="B34">
        <v>52</v>
      </c>
      <c r="C34">
        <v>51</v>
      </c>
      <c r="D34" t="s">
        <v>169</v>
      </c>
      <c r="E34">
        <v>5</v>
      </c>
      <c r="F34" s="1">
        <v>1.0778935185185186</v>
      </c>
      <c r="G34" s="1">
        <v>1.0807291666666667</v>
      </c>
      <c r="H34" t="s">
        <v>170</v>
      </c>
      <c r="I34">
        <v>4.0833333333333304</v>
      </c>
      <c r="J34">
        <v>6</v>
      </c>
      <c r="K34" t="s">
        <v>171</v>
      </c>
      <c r="L34" t="s">
        <v>172</v>
      </c>
      <c r="M34">
        <v>0</v>
      </c>
      <c r="Q34">
        <v>0</v>
      </c>
      <c r="R34">
        <v>0</v>
      </c>
      <c r="S34">
        <v>0</v>
      </c>
      <c r="V34">
        <v>1</v>
      </c>
      <c r="W34" t="s">
        <v>173</v>
      </c>
      <c r="X34" t="s">
        <v>166</v>
      </c>
    </row>
    <row r="35" spans="1:24" x14ac:dyDescent="0.3">
      <c r="A35">
        <v>53</v>
      </c>
      <c r="B35">
        <v>53</v>
      </c>
      <c r="C35">
        <v>52</v>
      </c>
      <c r="D35" t="s">
        <v>174</v>
      </c>
      <c r="E35">
        <v>3</v>
      </c>
      <c r="F35" s="1">
        <v>1.0807291666666667</v>
      </c>
      <c r="G35" s="1">
        <v>1.0815509259259259</v>
      </c>
      <c r="H35" t="s">
        <v>175</v>
      </c>
      <c r="I35">
        <v>1.18333333333333</v>
      </c>
      <c r="J35">
        <v>2</v>
      </c>
      <c r="K35" t="s">
        <v>176</v>
      </c>
      <c r="L35" t="s">
        <v>177</v>
      </c>
      <c r="M35">
        <v>1</v>
      </c>
      <c r="N35" t="s">
        <v>178</v>
      </c>
      <c r="O35" t="s">
        <v>179</v>
      </c>
      <c r="P35" t="s">
        <v>180</v>
      </c>
      <c r="Q35" t="s">
        <v>109</v>
      </c>
      <c r="R35">
        <v>1.4084507042253501E-2</v>
      </c>
      <c r="S35">
        <v>0</v>
      </c>
      <c r="V35">
        <v>0</v>
      </c>
    </row>
    <row r="36" spans="1:24" x14ac:dyDescent="0.3">
      <c r="A36">
        <v>54</v>
      </c>
      <c r="B36">
        <v>54</v>
      </c>
      <c r="C36">
        <v>53</v>
      </c>
      <c r="D36" t="s">
        <v>53</v>
      </c>
      <c r="E36">
        <v>6</v>
      </c>
      <c r="F36" s="1">
        <v>1.0815509259259259</v>
      </c>
      <c r="G36" s="1">
        <v>1.0827777777777778</v>
      </c>
      <c r="H36" t="s">
        <v>181</v>
      </c>
      <c r="I36">
        <v>1.7666666666666599</v>
      </c>
      <c r="J36">
        <v>0</v>
      </c>
      <c r="M36">
        <v>0</v>
      </c>
      <c r="Q36">
        <v>0</v>
      </c>
      <c r="R36">
        <v>0</v>
      </c>
      <c r="S36">
        <v>0</v>
      </c>
      <c r="V36">
        <v>0</v>
      </c>
    </row>
    <row r="37" spans="1:24" x14ac:dyDescent="0.3">
      <c r="A37">
        <v>55</v>
      </c>
      <c r="B37" t="s">
        <v>182</v>
      </c>
      <c r="C37" t="s">
        <v>183</v>
      </c>
      <c r="D37" t="s">
        <v>174</v>
      </c>
      <c r="E37">
        <v>3</v>
      </c>
      <c r="F37" s="1">
        <v>1.0827777777777778</v>
      </c>
      <c r="G37" s="1">
        <v>1.0894097222222223</v>
      </c>
      <c r="H37" t="s">
        <v>184</v>
      </c>
      <c r="I37">
        <v>9.5500000000000007</v>
      </c>
      <c r="J37">
        <v>13</v>
      </c>
      <c r="K37" t="s">
        <v>185</v>
      </c>
      <c r="L37" t="s">
        <v>186</v>
      </c>
      <c r="M37">
        <v>1</v>
      </c>
      <c r="N37" t="s">
        <v>187</v>
      </c>
      <c r="O37" t="s">
        <v>179</v>
      </c>
      <c r="P37" t="s">
        <v>188</v>
      </c>
      <c r="Q37" t="s">
        <v>189</v>
      </c>
      <c r="R37">
        <v>0.106457242582897</v>
      </c>
      <c r="S37">
        <v>3</v>
      </c>
      <c r="T37" t="s">
        <v>190</v>
      </c>
      <c r="U37" t="s">
        <v>191</v>
      </c>
      <c r="V37">
        <v>0</v>
      </c>
    </row>
    <row r="38" spans="1:24" x14ac:dyDescent="0.3">
      <c r="A38">
        <v>57</v>
      </c>
      <c r="B38">
        <v>57</v>
      </c>
      <c r="C38">
        <v>56</v>
      </c>
      <c r="D38" t="s">
        <v>169</v>
      </c>
      <c r="E38">
        <v>5</v>
      </c>
      <c r="F38" s="1">
        <v>1.0894097222222223</v>
      </c>
      <c r="G38" s="1">
        <v>1.0924768518518519</v>
      </c>
      <c r="H38" t="s">
        <v>128</v>
      </c>
      <c r="I38">
        <v>4.4166666666666599</v>
      </c>
      <c r="J38">
        <v>5</v>
      </c>
      <c r="K38" t="s">
        <v>192</v>
      </c>
      <c r="L38" t="s">
        <v>193</v>
      </c>
      <c r="M38">
        <v>0</v>
      </c>
      <c r="Q38">
        <v>0</v>
      </c>
      <c r="R38">
        <v>0</v>
      </c>
      <c r="S38">
        <v>0</v>
      </c>
      <c r="V38">
        <v>0</v>
      </c>
    </row>
    <row r="39" spans="1:24" x14ac:dyDescent="0.3">
      <c r="A39">
        <v>58</v>
      </c>
      <c r="B39" t="s">
        <v>194</v>
      </c>
      <c r="C39" t="s">
        <v>195</v>
      </c>
      <c r="D39" t="s">
        <v>53</v>
      </c>
      <c r="E39">
        <v>6</v>
      </c>
      <c r="F39" s="1">
        <v>1.0924768518518519</v>
      </c>
      <c r="G39" s="1">
        <v>1.0944444444444446</v>
      </c>
      <c r="H39" t="s">
        <v>43</v>
      </c>
      <c r="I39">
        <v>2.8333333333333299</v>
      </c>
      <c r="J39">
        <v>7</v>
      </c>
      <c r="K39" t="s">
        <v>196</v>
      </c>
      <c r="L39" t="s">
        <v>197</v>
      </c>
      <c r="M39">
        <v>2</v>
      </c>
      <c r="N39" t="s">
        <v>198</v>
      </c>
      <c r="O39" t="s">
        <v>58</v>
      </c>
      <c r="P39" t="s">
        <v>199</v>
      </c>
      <c r="Q39" t="s">
        <v>200</v>
      </c>
      <c r="R39">
        <v>0.123529411764705</v>
      </c>
      <c r="S39">
        <v>0</v>
      </c>
      <c r="V39">
        <v>0</v>
      </c>
    </row>
    <row r="40" spans="1:24" x14ac:dyDescent="0.3">
      <c r="A40">
        <v>60</v>
      </c>
      <c r="B40">
        <v>60</v>
      </c>
      <c r="C40">
        <v>59</v>
      </c>
      <c r="D40" t="s">
        <v>201</v>
      </c>
      <c r="E40">
        <v>3</v>
      </c>
      <c r="F40" s="1">
        <v>1.0944444444444446</v>
      </c>
      <c r="G40" s="1">
        <v>1.0945601851851852</v>
      </c>
      <c r="H40" t="s">
        <v>100</v>
      </c>
      <c r="I40">
        <v>0.16666666666666599</v>
      </c>
      <c r="J40">
        <v>1</v>
      </c>
      <c r="K40" t="s">
        <v>202</v>
      </c>
      <c r="L40" t="s">
        <v>179</v>
      </c>
      <c r="M40">
        <v>0</v>
      </c>
      <c r="Q40">
        <v>0</v>
      </c>
      <c r="R40">
        <v>0</v>
      </c>
      <c r="S40">
        <v>0</v>
      </c>
      <c r="V40">
        <v>0</v>
      </c>
    </row>
    <row r="41" spans="1:24" x14ac:dyDescent="0.3">
      <c r="A41">
        <v>61</v>
      </c>
      <c r="B41">
        <v>61</v>
      </c>
      <c r="C41">
        <v>60</v>
      </c>
      <c r="D41" t="s">
        <v>203</v>
      </c>
      <c r="E41">
        <v>6</v>
      </c>
      <c r="F41" s="1">
        <v>1.0945601851851852</v>
      </c>
      <c r="G41" s="1">
        <v>1.0955439814814816</v>
      </c>
      <c r="H41" t="s">
        <v>204</v>
      </c>
      <c r="I41">
        <v>1.4166666666666601</v>
      </c>
      <c r="J41">
        <v>4</v>
      </c>
      <c r="K41" t="s">
        <v>205</v>
      </c>
      <c r="L41" t="s">
        <v>206</v>
      </c>
      <c r="M41">
        <v>3</v>
      </c>
      <c r="N41" t="s">
        <v>207</v>
      </c>
      <c r="O41" t="s">
        <v>208</v>
      </c>
      <c r="P41" t="s">
        <v>209</v>
      </c>
      <c r="Q41" t="s">
        <v>210</v>
      </c>
      <c r="R41">
        <v>0.29411764705882298</v>
      </c>
      <c r="S41">
        <v>0</v>
      </c>
      <c r="V41">
        <v>0</v>
      </c>
    </row>
    <row r="42" spans="1:24" x14ac:dyDescent="0.3">
      <c r="A42">
        <v>62</v>
      </c>
      <c r="B42">
        <v>62</v>
      </c>
      <c r="C42">
        <v>61</v>
      </c>
      <c r="D42" t="s">
        <v>32</v>
      </c>
      <c r="E42">
        <v>6</v>
      </c>
      <c r="F42" s="1">
        <v>1.0955439814814816</v>
      </c>
      <c r="G42" s="1">
        <v>1.099363425925926</v>
      </c>
      <c r="H42" t="s">
        <v>211</v>
      </c>
      <c r="I42">
        <v>5.5</v>
      </c>
      <c r="J42">
        <v>16</v>
      </c>
      <c r="K42" t="s">
        <v>212</v>
      </c>
      <c r="L42" t="s">
        <v>213</v>
      </c>
      <c r="M42">
        <v>4</v>
      </c>
      <c r="N42" t="s">
        <v>214</v>
      </c>
      <c r="O42" t="s">
        <v>215</v>
      </c>
      <c r="P42" t="s">
        <v>216</v>
      </c>
      <c r="Q42" t="s">
        <v>217</v>
      </c>
      <c r="R42">
        <v>2.7272727272727199E-2</v>
      </c>
      <c r="S42">
        <v>0</v>
      </c>
      <c r="V42">
        <v>4</v>
      </c>
      <c r="W42" t="s">
        <v>218</v>
      </c>
      <c r="X42" t="s">
        <v>219</v>
      </c>
    </row>
    <row r="43" spans="1:24" x14ac:dyDescent="0.3">
      <c r="A43">
        <v>63</v>
      </c>
      <c r="B43">
        <v>63</v>
      </c>
      <c r="C43">
        <v>62</v>
      </c>
      <c r="D43" t="s">
        <v>53</v>
      </c>
      <c r="E43">
        <v>6</v>
      </c>
      <c r="F43" s="1">
        <v>1.099363425925926</v>
      </c>
      <c r="G43" s="1">
        <v>1.1015046296296296</v>
      </c>
      <c r="H43" t="s">
        <v>220</v>
      </c>
      <c r="I43">
        <v>3.0833333333333299</v>
      </c>
      <c r="J43">
        <v>4</v>
      </c>
      <c r="K43" t="s">
        <v>221</v>
      </c>
      <c r="L43" t="s">
        <v>222</v>
      </c>
      <c r="M43">
        <v>1</v>
      </c>
      <c r="N43" t="s">
        <v>223</v>
      </c>
      <c r="O43" t="s">
        <v>224</v>
      </c>
      <c r="P43" t="s">
        <v>225</v>
      </c>
      <c r="Q43" t="s">
        <v>226</v>
      </c>
      <c r="R43">
        <v>1.0810810810810799E-2</v>
      </c>
      <c r="S43">
        <v>0</v>
      </c>
      <c r="V43">
        <v>0</v>
      </c>
    </row>
    <row r="44" spans="1:24" x14ac:dyDescent="0.3">
      <c r="A44">
        <v>64</v>
      </c>
      <c r="B44">
        <v>64</v>
      </c>
      <c r="C44">
        <v>63</v>
      </c>
      <c r="D44" t="s">
        <v>227</v>
      </c>
      <c r="E44">
        <v>4</v>
      </c>
      <c r="F44" s="1">
        <v>1.1015046296296296</v>
      </c>
      <c r="G44" s="1">
        <v>1.1026041666666666</v>
      </c>
      <c r="H44" t="s">
        <v>120</v>
      </c>
      <c r="I44">
        <v>1.5833333333333299</v>
      </c>
      <c r="J44">
        <v>4</v>
      </c>
      <c r="K44" t="s">
        <v>228</v>
      </c>
      <c r="L44" t="s">
        <v>229</v>
      </c>
      <c r="M44">
        <v>1</v>
      </c>
      <c r="N44" t="s">
        <v>230</v>
      </c>
      <c r="O44" t="s">
        <v>231</v>
      </c>
      <c r="P44" t="s">
        <v>232</v>
      </c>
      <c r="Q44" t="s">
        <v>233</v>
      </c>
      <c r="R44">
        <v>0.53684210526315701</v>
      </c>
      <c r="S44">
        <v>0</v>
      </c>
      <c r="V44">
        <v>0</v>
      </c>
    </row>
    <row r="45" spans="1:24" x14ac:dyDescent="0.3">
      <c r="A45">
        <v>65</v>
      </c>
      <c r="B45">
        <v>65</v>
      </c>
      <c r="C45">
        <v>64</v>
      </c>
      <c r="D45" t="s">
        <v>234</v>
      </c>
      <c r="E45">
        <v>1</v>
      </c>
      <c r="F45" s="1">
        <v>1.1026041666666666</v>
      </c>
      <c r="G45" s="1">
        <v>1.1063657407407408</v>
      </c>
      <c r="H45" t="s">
        <v>235</v>
      </c>
      <c r="I45">
        <v>5.4166666666666599</v>
      </c>
      <c r="J45">
        <v>13</v>
      </c>
      <c r="K45" t="s">
        <v>236</v>
      </c>
      <c r="L45" t="s">
        <v>237</v>
      </c>
      <c r="M45">
        <v>0</v>
      </c>
      <c r="Q45">
        <v>0</v>
      </c>
      <c r="R45">
        <v>0</v>
      </c>
      <c r="S45">
        <v>11</v>
      </c>
      <c r="T45" t="s">
        <v>238</v>
      </c>
      <c r="U45" t="s">
        <v>239</v>
      </c>
      <c r="V45">
        <v>0</v>
      </c>
    </row>
    <row r="46" spans="1:24" x14ac:dyDescent="0.3">
      <c r="A46">
        <v>68</v>
      </c>
      <c r="B46">
        <v>68</v>
      </c>
      <c r="C46">
        <v>67</v>
      </c>
      <c r="D46" t="s">
        <v>240</v>
      </c>
      <c r="E46">
        <v>1</v>
      </c>
      <c r="F46" s="1">
        <v>1.1063657407407408</v>
      </c>
      <c r="G46" s="1">
        <v>1.1073958333333334</v>
      </c>
      <c r="H46" t="s">
        <v>241</v>
      </c>
      <c r="I46">
        <v>1.4833333333333301</v>
      </c>
      <c r="J46">
        <v>9</v>
      </c>
      <c r="K46" t="s">
        <v>242</v>
      </c>
      <c r="L46" t="s">
        <v>243</v>
      </c>
      <c r="M46">
        <v>0</v>
      </c>
      <c r="Q46">
        <v>0</v>
      </c>
      <c r="R46">
        <v>0</v>
      </c>
      <c r="S46">
        <v>7</v>
      </c>
      <c r="T46" t="s">
        <v>244</v>
      </c>
      <c r="U46" t="s">
        <v>245</v>
      </c>
      <c r="V46">
        <v>0</v>
      </c>
    </row>
    <row r="47" spans="1:24" x14ac:dyDescent="0.3">
      <c r="A47">
        <v>69</v>
      </c>
      <c r="B47">
        <v>69</v>
      </c>
      <c r="C47">
        <v>68</v>
      </c>
      <c r="D47" t="s">
        <v>42</v>
      </c>
      <c r="E47">
        <v>3</v>
      </c>
      <c r="F47" s="1">
        <v>1.1073958333333334</v>
      </c>
      <c r="G47" s="1">
        <v>1.1080439814814815</v>
      </c>
      <c r="H47" t="s">
        <v>246</v>
      </c>
      <c r="I47">
        <v>0.93333333333333302</v>
      </c>
      <c r="J47">
        <v>1</v>
      </c>
      <c r="K47" t="s">
        <v>247</v>
      </c>
      <c r="L47" t="s">
        <v>248</v>
      </c>
      <c r="M47">
        <v>1</v>
      </c>
      <c r="N47" t="s">
        <v>247</v>
      </c>
      <c r="O47" t="s">
        <v>248</v>
      </c>
      <c r="P47" t="s">
        <v>97</v>
      </c>
      <c r="Q47" t="s">
        <v>98</v>
      </c>
      <c r="R47">
        <v>0.41071428571428498</v>
      </c>
      <c r="S47">
        <v>0</v>
      </c>
      <c r="V47">
        <v>0</v>
      </c>
    </row>
    <row r="48" spans="1:24" x14ac:dyDescent="0.3">
      <c r="A48">
        <v>70</v>
      </c>
      <c r="B48">
        <v>70</v>
      </c>
      <c r="C48">
        <v>69</v>
      </c>
      <c r="D48" t="s">
        <v>227</v>
      </c>
      <c r="E48">
        <v>4</v>
      </c>
      <c r="F48" s="1">
        <v>1.1080439814814815</v>
      </c>
      <c r="G48" s="1">
        <v>1.1083333333333334</v>
      </c>
      <c r="H48" t="s">
        <v>249</v>
      </c>
      <c r="I48">
        <v>0.41666666666666602</v>
      </c>
      <c r="J48">
        <v>2</v>
      </c>
      <c r="K48" t="s">
        <v>250</v>
      </c>
      <c r="L48" t="s">
        <v>251</v>
      </c>
      <c r="M48">
        <v>1</v>
      </c>
      <c r="N48" t="s">
        <v>252</v>
      </c>
      <c r="O48" t="s">
        <v>231</v>
      </c>
      <c r="P48" t="s">
        <v>253</v>
      </c>
      <c r="Q48" t="s">
        <v>254</v>
      </c>
      <c r="R48">
        <v>0.72</v>
      </c>
      <c r="S48">
        <v>0</v>
      </c>
      <c r="V48">
        <v>0</v>
      </c>
    </row>
    <row r="49" spans="1:24" x14ac:dyDescent="0.3">
      <c r="A49">
        <v>71</v>
      </c>
      <c r="B49">
        <v>71</v>
      </c>
      <c r="C49">
        <v>70</v>
      </c>
      <c r="D49" t="s">
        <v>255</v>
      </c>
      <c r="E49">
        <v>4</v>
      </c>
      <c r="F49" s="1">
        <v>1.1083333333333334</v>
      </c>
      <c r="G49" s="1">
        <v>1.1101273148148147</v>
      </c>
      <c r="H49" t="s">
        <v>47</v>
      </c>
      <c r="I49">
        <v>2.5833333333333299</v>
      </c>
      <c r="J49">
        <v>7</v>
      </c>
      <c r="K49" t="s">
        <v>256</v>
      </c>
      <c r="L49" t="s">
        <v>257</v>
      </c>
      <c r="M49">
        <v>3</v>
      </c>
      <c r="N49" t="s">
        <v>258</v>
      </c>
      <c r="O49" t="s">
        <v>259</v>
      </c>
      <c r="P49" t="s">
        <v>260</v>
      </c>
      <c r="Q49" t="s">
        <v>109</v>
      </c>
      <c r="R49">
        <v>6.4516129032258004E-3</v>
      </c>
      <c r="S49">
        <v>2</v>
      </c>
      <c r="T49" t="s">
        <v>261</v>
      </c>
      <c r="U49" t="s">
        <v>262</v>
      </c>
      <c r="V49">
        <v>0</v>
      </c>
    </row>
    <row r="50" spans="1:24" x14ac:dyDescent="0.3">
      <c r="A50">
        <v>72</v>
      </c>
      <c r="B50">
        <v>72</v>
      </c>
      <c r="C50">
        <v>71</v>
      </c>
      <c r="D50" t="s">
        <v>227</v>
      </c>
      <c r="E50">
        <v>4</v>
      </c>
      <c r="F50" s="1">
        <v>1.1101273148148147</v>
      </c>
      <c r="G50" s="1">
        <v>1.1108796296296297</v>
      </c>
      <c r="H50" t="s">
        <v>263</v>
      </c>
      <c r="I50">
        <v>1.0833333333333299</v>
      </c>
      <c r="J50">
        <v>4</v>
      </c>
      <c r="K50" t="s">
        <v>264</v>
      </c>
      <c r="L50" t="s">
        <v>265</v>
      </c>
      <c r="M50">
        <v>2</v>
      </c>
      <c r="N50" t="s">
        <v>266</v>
      </c>
      <c r="O50" t="s">
        <v>267</v>
      </c>
      <c r="P50" t="s">
        <v>268</v>
      </c>
      <c r="Q50" t="s">
        <v>269</v>
      </c>
      <c r="R50">
        <v>4.6153846153846101E-2</v>
      </c>
      <c r="S50">
        <v>1</v>
      </c>
      <c r="T50" t="s">
        <v>270</v>
      </c>
      <c r="U50" t="s">
        <v>224</v>
      </c>
      <c r="V50">
        <v>0</v>
      </c>
    </row>
    <row r="51" spans="1:24" x14ac:dyDescent="0.3">
      <c r="A51">
        <v>73</v>
      </c>
      <c r="B51">
        <v>73</v>
      </c>
      <c r="C51">
        <v>72</v>
      </c>
      <c r="D51" t="s">
        <v>42</v>
      </c>
      <c r="E51">
        <v>3</v>
      </c>
      <c r="F51" s="1">
        <v>1.1108796296296297</v>
      </c>
      <c r="G51" s="1">
        <v>1.1113425925925926</v>
      </c>
      <c r="H51" t="s">
        <v>271</v>
      </c>
      <c r="I51">
        <v>0.66666666666666596</v>
      </c>
      <c r="J51">
        <v>3</v>
      </c>
      <c r="K51" t="s">
        <v>272</v>
      </c>
      <c r="L51" t="s">
        <v>35</v>
      </c>
      <c r="M51">
        <v>0</v>
      </c>
      <c r="Q51">
        <v>0</v>
      </c>
      <c r="R51">
        <v>0</v>
      </c>
      <c r="S51">
        <v>2</v>
      </c>
      <c r="T51" t="s">
        <v>273</v>
      </c>
      <c r="U51" t="s">
        <v>37</v>
      </c>
      <c r="V51">
        <v>0</v>
      </c>
    </row>
    <row r="52" spans="1:24" x14ac:dyDescent="0.3">
      <c r="A52">
        <v>74</v>
      </c>
      <c r="B52">
        <v>74</v>
      </c>
      <c r="C52">
        <v>73</v>
      </c>
      <c r="D52" t="s">
        <v>274</v>
      </c>
      <c r="E52">
        <v>1</v>
      </c>
      <c r="F52" s="1">
        <v>1.1113425925925926</v>
      </c>
      <c r="G52" s="1">
        <v>1.1119212962962963</v>
      </c>
      <c r="H52" t="s">
        <v>68</v>
      </c>
      <c r="I52">
        <v>0.83333333333333304</v>
      </c>
      <c r="J52">
        <v>7</v>
      </c>
      <c r="K52" t="s">
        <v>275</v>
      </c>
      <c r="L52" t="s">
        <v>276</v>
      </c>
      <c r="M52">
        <v>0</v>
      </c>
      <c r="Q52">
        <v>0</v>
      </c>
      <c r="R52">
        <v>0</v>
      </c>
      <c r="S52">
        <v>7</v>
      </c>
      <c r="T52" t="s">
        <v>275</v>
      </c>
      <c r="U52" t="s">
        <v>276</v>
      </c>
      <c r="V52">
        <v>0</v>
      </c>
    </row>
    <row r="53" spans="1:24" x14ac:dyDescent="0.3">
      <c r="A53">
        <v>75</v>
      </c>
      <c r="B53" t="s">
        <v>277</v>
      </c>
      <c r="C53" t="s">
        <v>278</v>
      </c>
      <c r="D53" t="s">
        <v>42</v>
      </c>
      <c r="E53">
        <v>3</v>
      </c>
      <c r="F53" s="1">
        <v>1.1119212962962963</v>
      </c>
      <c r="G53" s="1">
        <v>1.1128472222222223</v>
      </c>
      <c r="H53" t="s">
        <v>279</v>
      </c>
      <c r="I53">
        <v>1.3333333333333299</v>
      </c>
      <c r="J53">
        <v>3</v>
      </c>
      <c r="K53" t="s">
        <v>280</v>
      </c>
      <c r="L53" t="s">
        <v>281</v>
      </c>
      <c r="M53">
        <v>0</v>
      </c>
      <c r="Q53">
        <v>0</v>
      </c>
      <c r="R53">
        <v>0</v>
      </c>
      <c r="S53">
        <v>0</v>
      </c>
      <c r="V53">
        <v>0</v>
      </c>
    </row>
    <row r="54" spans="1:24" x14ac:dyDescent="0.3">
      <c r="A54">
        <v>78</v>
      </c>
      <c r="B54">
        <v>78</v>
      </c>
      <c r="C54">
        <v>77</v>
      </c>
      <c r="D54" t="s">
        <v>255</v>
      </c>
      <c r="E54">
        <v>4</v>
      </c>
      <c r="F54" s="1">
        <v>1.1128472222222223</v>
      </c>
      <c r="G54" s="1">
        <v>1.1146990740740741</v>
      </c>
      <c r="H54" t="s">
        <v>282</v>
      </c>
      <c r="I54">
        <v>2.6666666666666599</v>
      </c>
      <c r="J54">
        <v>15</v>
      </c>
      <c r="K54" t="s">
        <v>283</v>
      </c>
      <c r="L54" t="s">
        <v>284</v>
      </c>
      <c r="M54">
        <v>4</v>
      </c>
      <c r="N54" t="s">
        <v>285</v>
      </c>
      <c r="O54" t="s">
        <v>286</v>
      </c>
      <c r="P54" t="s">
        <v>287</v>
      </c>
      <c r="Q54" t="s">
        <v>210</v>
      </c>
      <c r="R54">
        <v>0.15625</v>
      </c>
      <c r="S54">
        <v>2</v>
      </c>
      <c r="T54" t="s">
        <v>288</v>
      </c>
      <c r="U54" t="s">
        <v>262</v>
      </c>
      <c r="V54">
        <v>0</v>
      </c>
    </row>
    <row r="55" spans="1:24" x14ac:dyDescent="0.3">
      <c r="A55">
        <v>79</v>
      </c>
      <c r="B55">
        <v>79</v>
      </c>
      <c r="C55">
        <v>78</v>
      </c>
      <c r="D55" t="s">
        <v>289</v>
      </c>
      <c r="E55">
        <v>1</v>
      </c>
      <c r="F55" s="1">
        <v>1.1142361111111112</v>
      </c>
      <c r="G55" s="1">
        <v>1.1146412037037037</v>
      </c>
      <c r="H55" t="s">
        <v>290</v>
      </c>
      <c r="I55">
        <v>0.58333333333333304</v>
      </c>
      <c r="J55">
        <v>6</v>
      </c>
      <c r="K55" t="s">
        <v>291</v>
      </c>
      <c r="L55" t="s">
        <v>292</v>
      </c>
      <c r="M55">
        <v>0</v>
      </c>
      <c r="Q55">
        <v>0</v>
      </c>
      <c r="R55">
        <v>0</v>
      </c>
      <c r="S55">
        <v>4</v>
      </c>
      <c r="T55" t="s">
        <v>293</v>
      </c>
      <c r="U55" t="s">
        <v>294</v>
      </c>
      <c r="V55">
        <v>0</v>
      </c>
    </row>
    <row r="56" spans="1:24" x14ac:dyDescent="0.3">
      <c r="A56">
        <v>80</v>
      </c>
      <c r="B56" t="s">
        <v>295</v>
      </c>
      <c r="C56" t="s">
        <v>296</v>
      </c>
      <c r="D56" t="s">
        <v>255</v>
      </c>
      <c r="E56">
        <v>4</v>
      </c>
      <c r="F56" s="1">
        <v>1.1146412037037037</v>
      </c>
      <c r="G56" s="1">
        <v>1.1167245370370371</v>
      </c>
      <c r="H56" t="s">
        <v>297</v>
      </c>
      <c r="I56">
        <v>3</v>
      </c>
      <c r="J56">
        <v>5</v>
      </c>
      <c r="K56" t="s">
        <v>298</v>
      </c>
      <c r="L56" t="s">
        <v>299</v>
      </c>
      <c r="M56">
        <v>1</v>
      </c>
      <c r="N56" t="s">
        <v>300</v>
      </c>
      <c r="O56" t="s">
        <v>301</v>
      </c>
      <c r="P56" t="s">
        <v>302</v>
      </c>
      <c r="Q56" t="s">
        <v>303</v>
      </c>
      <c r="R56">
        <v>0.88888888888888795</v>
      </c>
      <c r="S56">
        <v>2</v>
      </c>
      <c r="T56" t="s">
        <v>304</v>
      </c>
      <c r="U56" t="s">
        <v>262</v>
      </c>
      <c r="V56">
        <v>0</v>
      </c>
    </row>
    <row r="57" spans="1:24" x14ac:dyDescent="0.3">
      <c r="A57">
        <v>83</v>
      </c>
      <c r="B57">
        <v>83</v>
      </c>
      <c r="C57">
        <v>82</v>
      </c>
      <c r="D57" t="s">
        <v>26</v>
      </c>
      <c r="E57">
        <v>8</v>
      </c>
      <c r="F57" s="1">
        <v>1.1167245370370371</v>
      </c>
      <c r="G57" s="1">
        <v>1.1181712962962962</v>
      </c>
      <c r="H57" t="s">
        <v>305</v>
      </c>
      <c r="I57">
        <v>2.0833333333333299</v>
      </c>
      <c r="J57">
        <v>3</v>
      </c>
      <c r="K57" t="s">
        <v>306</v>
      </c>
      <c r="L57" t="s">
        <v>307</v>
      </c>
      <c r="M57">
        <v>0</v>
      </c>
      <c r="Q57">
        <v>0</v>
      </c>
      <c r="R57">
        <v>0</v>
      </c>
      <c r="S57">
        <v>0</v>
      </c>
      <c r="V57">
        <v>0</v>
      </c>
    </row>
    <row r="58" spans="1:24" x14ac:dyDescent="0.3">
      <c r="A58">
        <v>84</v>
      </c>
      <c r="B58">
        <v>84</v>
      </c>
      <c r="C58">
        <v>83</v>
      </c>
      <c r="D58" t="s">
        <v>308</v>
      </c>
      <c r="E58">
        <v>6</v>
      </c>
      <c r="F58" s="1">
        <v>1.1181712962962962</v>
      </c>
      <c r="G58" s="1">
        <v>1.1195601851851853</v>
      </c>
      <c r="H58" t="s">
        <v>309</v>
      </c>
      <c r="I58">
        <v>2</v>
      </c>
      <c r="J58">
        <v>5</v>
      </c>
      <c r="K58" t="s">
        <v>310</v>
      </c>
      <c r="L58" t="s">
        <v>311</v>
      </c>
      <c r="M58">
        <v>0</v>
      </c>
      <c r="Q58">
        <v>0</v>
      </c>
      <c r="R58">
        <v>0</v>
      </c>
      <c r="S58">
        <v>0</v>
      </c>
      <c r="V58">
        <v>2</v>
      </c>
      <c r="W58" t="s">
        <v>312</v>
      </c>
      <c r="X58" t="s">
        <v>313</v>
      </c>
    </row>
    <row r="59" spans="1:24" x14ac:dyDescent="0.3">
      <c r="A59">
        <v>85</v>
      </c>
      <c r="B59">
        <v>85</v>
      </c>
      <c r="C59">
        <v>84</v>
      </c>
      <c r="D59" t="s">
        <v>53</v>
      </c>
      <c r="E59">
        <v>6</v>
      </c>
      <c r="F59" s="1">
        <v>1.1195601851851853</v>
      </c>
      <c r="G59" s="1">
        <v>1.1212962962962962</v>
      </c>
      <c r="H59" t="s">
        <v>314</v>
      </c>
      <c r="I59">
        <v>2.5</v>
      </c>
      <c r="J59">
        <v>3</v>
      </c>
      <c r="K59" t="s">
        <v>315</v>
      </c>
      <c r="L59" t="s">
        <v>35</v>
      </c>
      <c r="M59">
        <v>1</v>
      </c>
      <c r="N59" t="s">
        <v>316</v>
      </c>
      <c r="O59" t="s">
        <v>224</v>
      </c>
      <c r="P59" t="s">
        <v>317</v>
      </c>
      <c r="Q59" t="s">
        <v>318</v>
      </c>
      <c r="R59">
        <v>0.193333333333333</v>
      </c>
      <c r="S59">
        <v>0</v>
      </c>
      <c r="V59">
        <v>0</v>
      </c>
    </row>
    <row r="60" spans="1:24" x14ac:dyDescent="0.3">
      <c r="A60">
        <v>86</v>
      </c>
      <c r="B60">
        <v>86</v>
      </c>
      <c r="C60">
        <v>85</v>
      </c>
      <c r="D60" t="s">
        <v>319</v>
      </c>
      <c r="E60">
        <v>6</v>
      </c>
      <c r="F60" s="1">
        <v>1.1212962962962962</v>
      </c>
      <c r="G60" s="1">
        <v>1.125</v>
      </c>
      <c r="H60" t="s">
        <v>61</v>
      </c>
      <c r="I60">
        <v>5.3333333333333304</v>
      </c>
      <c r="J60">
        <v>14</v>
      </c>
      <c r="K60" t="s">
        <v>320</v>
      </c>
      <c r="L60" t="s">
        <v>321</v>
      </c>
      <c r="M60">
        <v>6</v>
      </c>
      <c r="N60" t="s">
        <v>322</v>
      </c>
      <c r="O60" t="s">
        <v>323</v>
      </c>
      <c r="P60" t="s">
        <v>324</v>
      </c>
      <c r="Q60" t="s">
        <v>325</v>
      </c>
      <c r="R60">
        <v>3.125E-2</v>
      </c>
      <c r="S60">
        <v>0</v>
      </c>
      <c r="V60">
        <v>1</v>
      </c>
      <c r="W60" t="s">
        <v>326</v>
      </c>
      <c r="X60" t="s">
        <v>327</v>
      </c>
    </row>
    <row r="61" spans="1:24" x14ac:dyDescent="0.3">
      <c r="A61">
        <v>87</v>
      </c>
      <c r="B61">
        <v>87</v>
      </c>
      <c r="C61">
        <v>86</v>
      </c>
      <c r="D61" t="s">
        <v>32</v>
      </c>
      <c r="E61">
        <v>6</v>
      </c>
      <c r="F61" s="1">
        <v>1.125</v>
      </c>
      <c r="G61" s="1">
        <v>1.1277430555555557</v>
      </c>
      <c r="H61" t="s">
        <v>328</v>
      </c>
      <c r="I61">
        <v>3.95</v>
      </c>
      <c r="J61">
        <v>9</v>
      </c>
      <c r="K61" t="s">
        <v>329</v>
      </c>
      <c r="L61" t="s">
        <v>330</v>
      </c>
      <c r="M61">
        <v>6</v>
      </c>
      <c r="N61" t="s">
        <v>331</v>
      </c>
      <c r="O61" t="s">
        <v>332</v>
      </c>
      <c r="P61" t="s">
        <v>333</v>
      </c>
      <c r="Q61" t="s">
        <v>98</v>
      </c>
      <c r="R61">
        <v>9.7046413502109699E-2</v>
      </c>
      <c r="S61">
        <v>0</v>
      </c>
      <c r="V61">
        <v>0</v>
      </c>
    </row>
    <row r="62" spans="1:24" x14ac:dyDescent="0.3">
      <c r="A62">
        <v>88</v>
      </c>
      <c r="B62" t="s">
        <v>334</v>
      </c>
      <c r="C62" t="s">
        <v>335</v>
      </c>
      <c r="D62" t="s">
        <v>308</v>
      </c>
      <c r="E62">
        <v>6</v>
      </c>
      <c r="F62" s="1">
        <v>1.1277430555555557</v>
      </c>
      <c r="G62" s="1">
        <v>1.1298611111111112</v>
      </c>
      <c r="H62" t="s">
        <v>336</v>
      </c>
      <c r="I62">
        <v>3.05</v>
      </c>
      <c r="J62">
        <v>8</v>
      </c>
      <c r="K62" t="s">
        <v>337</v>
      </c>
      <c r="L62" t="s">
        <v>338</v>
      </c>
      <c r="M62">
        <v>0</v>
      </c>
      <c r="Q62">
        <v>0</v>
      </c>
      <c r="R62">
        <v>0</v>
      </c>
      <c r="S62">
        <v>0</v>
      </c>
      <c r="V62">
        <v>1</v>
      </c>
      <c r="W62" t="s">
        <v>339</v>
      </c>
      <c r="X62" t="s">
        <v>301</v>
      </c>
    </row>
    <row r="63" spans="1:24" x14ac:dyDescent="0.3">
      <c r="A63">
        <v>90</v>
      </c>
      <c r="B63">
        <v>90</v>
      </c>
      <c r="C63">
        <v>89</v>
      </c>
      <c r="D63" t="s">
        <v>340</v>
      </c>
      <c r="E63">
        <v>6</v>
      </c>
      <c r="F63" s="1">
        <v>1.1298611111111112</v>
      </c>
      <c r="G63" s="1">
        <v>1.1309027777777778</v>
      </c>
      <c r="H63" t="s">
        <v>341</v>
      </c>
      <c r="I63">
        <v>1.5</v>
      </c>
      <c r="J63">
        <v>1</v>
      </c>
      <c r="K63" t="s">
        <v>342</v>
      </c>
      <c r="L63" t="s">
        <v>343</v>
      </c>
      <c r="M63">
        <v>1</v>
      </c>
      <c r="N63" t="s">
        <v>342</v>
      </c>
      <c r="O63" t="s">
        <v>343</v>
      </c>
      <c r="P63" t="s">
        <v>188</v>
      </c>
      <c r="Q63" t="s">
        <v>189</v>
      </c>
      <c r="R63">
        <v>0.67777777777777704</v>
      </c>
      <c r="S63">
        <v>0</v>
      </c>
      <c r="V63">
        <v>0</v>
      </c>
    </row>
    <row r="64" spans="1:24" x14ac:dyDescent="0.3">
      <c r="A64">
        <v>91</v>
      </c>
      <c r="B64">
        <v>91</v>
      </c>
      <c r="C64">
        <v>90</v>
      </c>
      <c r="D64" t="s">
        <v>32</v>
      </c>
      <c r="E64">
        <v>6</v>
      </c>
      <c r="F64" s="1">
        <v>1.1309027777777778</v>
      </c>
      <c r="G64" s="1">
        <v>1.1322337962962963</v>
      </c>
      <c r="H64" t="s">
        <v>344</v>
      </c>
      <c r="I64">
        <v>1.9166666666666601</v>
      </c>
      <c r="J64">
        <v>4</v>
      </c>
      <c r="K64" t="s">
        <v>345</v>
      </c>
      <c r="L64" t="s">
        <v>346</v>
      </c>
      <c r="M64">
        <v>0</v>
      </c>
      <c r="Q64">
        <v>0</v>
      </c>
      <c r="R64">
        <v>0</v>
      </c>
      <c r="S64">
        <v>0</v>
      </c>
      <c r="V64">
        <v>0</v>
      </c>
    </row>
    <row r="65" spans="1:24" x14ac:dyDescent="0.3">
      <c r="A65">
        <v>92</v>
      </c>
      <c r="B65">
        <v>92</v>
      </c>
      <c r="C65">
        <v>91</v>
      </c>
      <c r="D65" t="s">
        <v>319</v>
      </c>
      <c r="E65">
        <v>6</v>
      </c>
      <c r="F65" s="1">
        <v>1.1322337962962963</v>
      </c>
      <c r="G65" s="1">
        <v>1.1345486111111112</v>
      </c>
      <c r="H65" t="s">
        <v>347</v>
      </c>
      <c r="I65">
        <v>3.3333333333333299</v>
      </c>
      <c r="J65">
        <v>8</v>
      </c>
      <c r="K65" t="s">
        <v>348</v>
      </c>
      <c r="L65" t="s">
        <v>349</v>
      </c>
      <c r="M65">
        <v>0</v>
      </c>
      <c r="Q65">
        <v>0</v>
      </c>
      <c r="R65">
        <v>0</v>
      </c>
      <c r="S65">
        <v>0</v>
      </c>
      <c r="V65">
        <v>0</v>
      </c>
    </row>
    <row r="66" spans="1:24" x14ac:dyDescent="0.3">
      <c r="A66">
        <v>93</v>
      </c>
      <c r="B66">
        <v>93</v>
      </c>
      <c r="C66">
        <v>92</v>
      </c>
      <c r="D66" t="s">
        <v>350</v>
      </c>
      <c r="E66">
        <v>6</v>
      </c>
      <c r="F66" s="1">
        <v>1.1345486111111112</v>
      </c>
      <c r="G66" s="1">
        <v>1.1362268518518519</v>
      </c>
      <c r="H66" t="s">
        <v>351</v>
      </c>
      <c r="I66">
        <v>2.4166666666666599</v>
      </c>
      <c r="J66">
        <v>4</v>
      </c>
      <c r="K66" t="s">
        <v>352</v>
      </c>
      <c r="L66" t="s">
        <v>353</v>
      </c>
      <c r="M66">
        <v>0</v>
      </c>
      <c r="Q66">
        <v>0</v>
      </c>
      <c r="R66">
        <v>0</v>
      </c>
      <c r="S66">
        <v>0</v>
      </c>
      <c r="V66">
        <v>0</v>
      </c>
    </row>
    <row r="67" spans="1:24" x14ac:dyDescent="0.3">
      <c r="A67">
        <v>94</v>
      </c>
      <c r="B67" t="s">
        <v>354</v>
      </c>
      <c r="C67" t="s">
        <v>355</v>
      </c>
      <c r="D67" t="s">
        <v>255</v>
      </c>
      <c r="E67">
        <v>4</v>
      </c>
      <c r="F67" s="1">
        <v>1.1362268518518519</v>
      </c>
      <c r="G67" s="1">
        <v>1.1382523148148147</v>
      </c>
      <c r="H67" t="s">
        <v>356</v>
      </c>
      <c r="I67">
        <v>2.9166666666666599</v>
      </c>
      <c r="J67">
        <v>9</v>
      </c>
      <c r="K67" t="s">
        <v>357</v>
      </c>
      <c r="L67" t="s">
        <v>358</v>
      </c>
      <c r="M67">
        <v>4</v>
      </c>
      <c r="N67" t="s">
        <v>359</v>
      </c>
      <c r="O67" t="s">
        <v>286</v>
      </c>
      <c r="P67" t="s">
        <v>360</v>
      </c>
      <c r="Q67" t="s">
        <v>361</v>
      </c>
      <c r="R67">
        <v>9.1428571428571401E-2</v>
      </c>
      <c r="S67">
        <v>0</v>
      </c>
      <c r="V67">
        <v>1</v>
      </c>
      <c r="W67" t="s">
        <v>362</v>
      </c>
      <c r="X67" t="s">
        <v>363</v>
      </c>
    </row>
    <row r="68" spans="1:24" x14ac:dyDescent="0.3">
      <c r="A68">
        <v>96</v>
      </c>
      <c r="B68">
        <v>96</v>
      </c>
      <c r="C68">
        <v>95</v>
      </c>
      <c r="D68" t="s">
        <v>364</v>
      </c>
      <c r="E68">
        <v>4</v>
      </c>
      <c r="F68" s="1">
        <v>1.1382523148148147</v>
      </c>
      <c r="G68" s="1">
        <v>1.1391203703703703</v>
      </c>
      <c r="H68" t="s">
        <v>135</v>
      </c>
      <c r="I68">
        <v>1.25</v>
      </c>
      <c r="J68">
        <v>4</v>
      </c>
      <c r="K68" t="s">
        <v>365</v>
      </c>
      <c r="L68" t="s">
        <v>366</v>
      </c>
      <c r="M68">
        <v>0</v>
      </c>
      <c r="Q68">
        <v>0</v>
      </c>
      <c r="R68">
        <v>0</v>
      </c>
      <c r="S68">
        <v>0</v>
      </c>
      <c r="V68">
        <v>0</v>
      </c>
    </row>
    <row r="69" spans="1:24" x14ac:dyDescent="0.3">
      <c r="A69">
        <v>97</v>
      </c>
      <c r="B69" t="s">
        <v>367</v>
      </c>
      <c r="C69" t="s">
        <v>368</v>
      </c>
      <c r="D69" t="s">
        <v>255</v>
      </c>
      <c r="E69">
        <v>4</v>
      </c>
      <c r="F69" s="1">
        <v>1.1391203703703703</v>
      </c>
      <c r="G69" s="1">
        <v>1.145</v>
      </c>
      <c r="H69" t="s">
        <v>369</v>
      </c>
      <c r="I69">
        <v>8.4666666666666597</v>
      </c>
      <c r="J69">
        <v>16</v>
      </c>
      <c r="K69" t="s">
        <v>370</v>
      </c>
      <c r="L69" t="s">
        <v>371</v>
      </c>
      <c r="M69">
        <v>0</v>
      </c>
      <c r="Q69">
        <v>0</v>
      </c>
      <c r="R69">
        <v>0</v>
      </c>
      <c r="S69">
        <v>0</v>
      </c>
      <c r="V69">
        <v>3</v>
      </c>
      <c r="W69" t="s">
        <v>372</v>
      </c>
      <c r="X69" t="s">
        <v>373</v>
      </c>
    </row>
    <row r="70" spans="1:24" x14ac:dyDescent="0.3">
      <c r="A70">
        <v>99</v>
      </c>
      <c r="B70">
        <v>99</v>
      </c>
      <c r="C70">
        <v>98</v>
      </c>
      <c r="D70" t="s">
        <v>32</v>
      </c>
      <c r="E70">
        <v>6</v>
      </c>
      <c r="F70" s="1">
        <v>1.145</v>
      </c>
      <c r="G70" s="1">
        <v>1.1451388888888889</v>
      </c>
      <c r="H70" t="s">
        <v>374</v>
      </c>
      <c r="I70">
        <v>0.2</v>
      </c>
      <c r="J70">
        <v>3</v>
      </c>
      <c r="K70" t="s">
        <v>375</v>
      </c>
      <c r="L70" t="s">
        <v>376</v>
      </c>
      <c r="M70">
        <v>1</v>
      </c>
      <c r="N70" t="s">
        <v>377</v>
      </c>
      <c r="O70" t="s">
        <v>70</v>
      </c>
      <c r="P70" t="s">
        <v>378</v>
      </c>
      <c r="Q70" t="s">
        <v>325</v>
      </c>
      <c r="R70">
        <v>0.83333333333333304</v>
      </c>
      <c r="S70">
        <v>0</v>
      </c>
      <c r="V70">
        <v>0</v>
      </c>
    </row>
    <row r="71" spans="1:24" x14ac:dyDescent="0.3">
      <c r="A71">
        <v>100</v>
      </c>
      <c r="B71">
        <v>100</v>
      </c>
      <c r="C71">
        <v>99</v>
      </c>
      <c r="D71" t="s">
        <v>379</v>
      </c>
      <c r="E71">
        <v>4</v>
      </c>
      <c r="F71" s="1">
        <v>1.1451388888888889</v>
      </c>
      <c r="G71" s="1">
        <v>1.1465277777777778</v>
      </c>
      <c r="H71" t="s">
        <v>309</v>
      </c>
      <c r="I71">
        <v>2</v>
      </c>
      <c r="J71">
        <v>8</v>
      </c>
      <c r="K71" t="s">
        <v>380</v>
      </c>
      <c r="L71" t="s">
        <v>381</v>
      </c>
      <c r="M71">
        <v>1</v>
      </c>
      <c r="N71" t="s">
        <v>382</v>
      </c>
      <c r="O71" t="s">
        <v>383</v>
      </c>
      <c r="P71" t="s">
        <v>384</v>
      </c>
      <c r="Q71" t="s">
        <v>60</v>
      </c>
      <c r="R71">
        <v>0.58333333333333304</v>
      </c>
      <c r="S71">
        <v>1</v>
      </c>
      <c r="T71" t="s">
        <v>385</v>
      </c>
      <c r="U71" t="s">
        <v>70</v>
      </c>
      <c r="V71">
        <v>0</v>
      </c>
    </row>
    <row r="72" spans="1:24" x14ac:dyDescent="0.3">
      <c r="A72">
        <v>101</v>
      </c>
      <c r="B72" t="s">
        <v>386</v>
      </c>
      <c r="C72" t="s">
        <v>387</v>
      </c>
      <c r="D72" t="s">
        <v>388</v>
      </c>
      <c r="E72">
        <v>4</v>
      </c>
      <c r="F72" s="1">
        <v>1.1465277777777778</v>
      </c>
      <c r="G72" s="1">
        <v>1.153738425925926</v>
      </c>
      <c r="H72" t="s">
        <v>389</v>
      </c>
      <c r="I72">
        <v>10.383333333333301</v>
      </c>
      <c r="J72">
        <v>20</v>
      </c>
      <c r="K72" t="s">
        <v>390</v>
      </c>
      <c r="L72" t="s">
        <v>391</v>
      </c>
      <c r="M72">
        <v>4</v>
      </c>
      <c r="N72" t="s">
        <v>392</v>
      </c>
      <c r="O72" t="s">
        <v>393</v>
      </c>
      <c r="P72" t="s">
        <v>394</v>
      </c>
      <c r="Q72" t="s">
        <v>269</v>
      </c>
      <c r="R72">
        <v>4.8154093097913303E-3</v>
      </c>
      <c r="S72">
        <v>7</v>
      </c>
      <c r="T72" t="s">
        <v>395</v>
      </c>
      <c r="U72" t="s">
        <v>396</v>
      </c>
      <c r="V72">
        <v>0</v>
      </c>
    </row>
    <row r="73" spans="1:24" x14ac:dyDescent="0.3">
      <c r="A73">
        <v>104</v>
      </c>
      <c r="B73">
        <v>104</v>
      </c>
      <c r="C73">
        <v>103</v>
      </c>
      <c r="D73" t="s">
        <v>26</v>
      </c>
      <c r="E73">
        <v>8</v>
      </c>
      <c r="F73" s="1">
        <v>1.153738425925926</v>
      </c>
      <c r="G73" s="1">
        <v>1.1538773148148147</v>
      </c>
      <c r="H73" t="s">
        <v>374</v>
      </c>
      <c r="I73">
        <v>0.2</v>
      </c>
      <c r="J73">
        <v>0</v>
      </c>
      <c r="M73">
        <v>0</v>
      </c>
      <c r="Q73">
        <v>0</v>
      </c>
      <c r="R73">
        <v>0</v>
      </c>
      <c r="S73">
        <v>0</v>
      </c>
      <c r="V73">
        <v>0</v>
      </c>
    </row>
    <row r="74" spans="1:24" x14ac:dyDescent="0.3">
      <c r="A74">
        <v>105</v>
      </c>
      <c r="B74">
        <v>105</v>
      </c>
      <c r="C74">
        <v>104</v>
      </c>
      <c r="D74" t="s">
        <v>53</v>
      </c>
      <c r="E74">
        <v>6</v>
      </c>
      <c r="F74" s="1">
        <v>1.1538773148148147</v>
      </c>
      <c r="G74" s="1">
        <v>1.155150462962963</v>
      </c>
      <c r="H74" t="s">
        <v>397</v>
      </c>
      <c r="I74">
        <v>1.8333333333333299</v>
      </c>
      <c r="J74">
        <v>8</v>
      </c>
      <c r="K74" t="s">
        <v>398</v>
      </c>
      <c r="L74" t="s">
        <v>399</v>
      </c>
      <c r="M74">
        <v>4</v>
      </c>
      <c r="N74" t="s">
        <v>400</v>
      </c>
      <c r="O74" t="s">
        <v>401</v>
      </c>
      <c r="P74" t="s">
        <v>402</v>
      </c>
      <c r="Q74" t="s">
        <v>403</v>
      </c>
      <c r="R74">
        <v>6.3636363636363602E-2</v>
      </c>
      <c r="S74">
        <v>0</v>
      </c>
      <c r="V74">
        <v>0</v>
      </c>
    </row>
    <row r="75" spans="1:24" x14ac:dyDescent="0.3">
      <c r="A75">
        <v>106</v>
      </c>
      <c r="B75">
        <v>106</v>
      </c>
      <c r="C75">
        <v>105</v>
      </c>
      <c r="D75" t="s">
        <v>255</v>
      </c>
      <c r="E75">
        <v>4</v>
      </c>
      <c r="F75" s="1">
        <v>1.155150462962963</v>
      </c>
      <c r="G75" s="1">
        <v>1.1563657407407408</v>
      </c>
      <c r="H75" t="s">
        <v>404</v>
      </c>
      <c r="I75">
        <v>1.75</v>
      </c>
      <c r="J75">
        <v>4</v>
      </c>
      <c r="K75" t="s">
        <v>405</v>
      </c>
      <c r="L75" t="s">
        <v>406</v>
      </c>
      <c r="M75">
        <v>0</v>
      </c>
      <c r="Q75">
        <v>0</v>
      </c>
      <c r="R75">
        <v>0</v>
      </c>
      <c r="S75">
        <v>0</v>
      </c>
      <c r="V75">
        <v>0</v>
      </c>
    </row>
    <row r="76" spans="1:24" x14ac:dyDescent="0.3">
      <c r="A76">
        <v>107</v>
      </c>
      <c r="B76">
        <v>107</v>
      </c>
      <c r="C76">
        <v>106</v>
      </c>
      <c r="D76" t="s">
        <v>319</v>
      </c>
      <c r="E76">
        <v>6</v>
      </c>
      <c r="F76" s="1">
        <v>1.1563657407407408</v>
      </c>
      <c r="G76" s="1">
        <v>1.1572569444444445</v>
      </c>
      <c r="H76" t="s">
        <v>407</v>
      </c>
      <c r="I76">
        <v>1.2833333333333301</v>
      </c>
      <c r="J76">
        <v>2</v>
      </c>
      <c r="K76" t="s">
        <v>408</v>
      </c>
      <c r="L76" t="s">
        <v>409</v>
      </c>
      <c r="M76">
        <v>2</v>
      </c>
      <c r="N76" t="s">
        <v>408</v>
      </c>
      <c r="O76" t="s">
        <v>409</v>
      </c>
      <c r="P76" t="s">
        <v>410</v>
      </c>
      <c r="Q76" t="s">
        <v>269</v>
      </c>
      <c r="R76">
        <v>3.8961038961038898E-2</v>
      </c>
      <c r="S76">
        <v>0</v>
      </c>
      <c r="V76">
        <v>0</v>
      </c>
    </row>
    <row r="77" spans="1:24" x14ac:dyDescent="0.3">
      <c r="A77">
        <v>108</v>
      </c>
      <c r="B77">
        <v>108</v>
      </c>
      <c r="C77">
        <v>107</v>
      </c>
      <c r="D77" t="s">
        <v>53</v>
      </c>
      <c r="E77">
        <v>6</v>
      </c>
      <c r="F77" s="1">
        <v>1.1572569444444445</v>
      </c>
      <c r="G77" s="1">
        <v>1.1597222222222223</v>
      </c>
      <c r="H77" t="s">
        <v>158</v>
      </c>
      <c r="I77">
        <v>3.55</v>
      </c>
      <c r="J77">
        <v>8</v>
      </c>
      <c r="K77" t="s">
        <v>411</v>
      </c>
      <c r="L77" t="s">
        <v>412</v>
      </c>
      <c r="M77">
        <v>2</v>
      </c>
      <c r="N77" t="s">
        <v>413</v>
      </c>
      <c r="O77" t="s">
        <v>58</v>
      </c>
      <c r="P77" t="s">
        <v>414</v>
      </c>
      <c r="Q77" t="s">
        <v>415</v>
      </c>
      <c r="R77">
        <v>0.10328638497652499</v>
      </c>
      <c r="S77">
        <v>0</v>
      </c>
      <c r="V77">
        <v>2</v>
      </c>
      <c r="W77" t="s">
        <v>416</v>
      </c>
      <c r="X77" t="s">
        <v>417</v>
      </c>
    </row>
    <row r="78" spans="1:24" x14ac:dyDescent="0.3">
      <c r="A78">
        <v>109</v>
      </c>
      <c r="B78">
        <v>109</v>
      </c>
      <c r="C78">
        <v>108</v>
      </c>
      <c r="D78" t="s">
        <v>203</v>
      </c>
      <c r="E78">
        <v>6</v>
      </c>
      <c r="F78" s="1">
        <v>1.1597222222222223</v>
      </c>
      <c r="G78" s="1">
        <v>1.1606481481481481</v>
      </c>
      <c r="H78" t="s">
        <v>279</v>
      </c>
      <c r="I78">
        <v>1.3333333333333299</v>
      </c>
      <c r="J78">
        <v>1</v>
      </c>
      <c r="K78" t="s">
        <v>418</v>
      </c>
      <c r="L78" t="s">
        <v>419</v>
      </c>
      <c r="M78">
        <v>1</v>
      </c>
      <c r="N78" t="s">
        <v>418</v>
      </c>
      <c r="O78" t="s">
        <v>419</v>
      </c>
      <c r="P78" t="s">
        <v>420</v>
      </c>
      <c r="Q78" t="s">
        <v>421</v>
      </c>
      <c r="R78">
        <v>6.25E-2</v>
      </c>
      <c r="S78">
        <v>0</v>
      </c>
      <c r="V78">
        <v>0</v>
      </c>
    </row>
    <row r="79" spans="1:24" x14ac:dyDescent="0.3">
      <c r="A79">
        <v>110</v>
      </c>
      <c r="B79" t="s">
        <v>422</v>
      </c>
      <c r="C79" t="s">
        <v>423</v>
      </c>
      <c r="D79" t="s">
        <v>26</v>
      </c>
      <c r="E79">
        <v>8</v>
      </c>
      <c r="F79" s="1">
        <v>1.1606481481481481</v>
      </c>
      <c r="G79" s="1">
        <v>1.1621527777777778</v>
      </c>
      <c r="H79" t="s">
        <v>27</v>
      </c>
      <c r="I79">
        <v>2.1666666666666599</v>
      </c>
      <c r="J79">
        <v>6</v>
      </c>
      <c r="K79" t="s">
        <v>424</v>
      </c>
      <c r="L79" t="s">
        <v>425</v>
      </c>
      <c r="M79">
        <v>0</v>
      </c>
      <c r="Q79">
        <v>0</v>
      </c>
      <c r="R79">
        <v>0</v>
      </c>
      <c r="S79">
        <v>0</v>
      </c>
      <c r="V79">
        <v>0</v>
      </c>
    </row>
    <row r="80" spans="1:24" x14ac:dyDescent="0.3">
      <c r="A80">
        <v>112</v>
      </c>
      <c r="B80">
        <v>112</v>
      </c>
      <c r="C80">
        <v>111</v>
      </c>
      <c r="D80" t="s">
        <v>53</v>
      </c>
      <c r="E80">
        <v>6</v>
      </c>
      <c r="F80" s="1">
        <v>1.1621527777777778</v>
      </c>
      <c r="G80" s="1">
        <v>1.1644675925925927</v>
      </c>
      <c r="H80" t="s">
        <v>347</v>
      </c>
      <c r="I80">
        <v>3.3333333333333299</v>
      </c>
      <c r="J80">
        <v>6</v>
      </c>
      <c r="K80" t="s">
        <v>426</v>
      </c>
      <c r="L80" t="s">
        <v>427</v>
      </c>
      <c r="M80">
        <v>3</v>
      </c>
      <c r="N80" t="s">
        <v>428</v>
      </c>
      <c r="O80" t="s">
        <v>191</v>
      </c>
      <c r="P80" t="s">
        <v>429</v>
      </c>
      <c r="Q80" t="s">
        <v>430</v>
      </c>
      <c r="R80">
        <v>5.5E-2</v>
      </c>
      <c r="S80">
        <v>0</v>
      </c>
      <c r="V80">
        <v>1</v>
      </c>
      <c r="W80" t="s">
        <v>431</v>
      </c>
      <c r="X80" t="s">
        <v>231</v>
      </c>
    </row>
    <row r="81" spans="1:24" x14ac:dyDescent="0.3">
      <c r="A81">
        <v>113</v>
      </c>
      <c r="B81">
        <v>113</v>
      </c>
      <c r="C81">
        <v>112</v>
      </c>
      <c r="D81" t="s">
        <v>432</v>
      </c>
      <c r="E81">
        <v>6</v>
      </c>
      <c r="F81" s="1">
        <v>1.1644675925925927</v>
      </c>
      <c r="G81" s="1">
        <v>1.1653356481481481</v>
      </c>
      <c r="H81" t="s">
        <v>135</v>
      </c>
      <c r="I81">
        <v>1.25</v>
      </c>
      <c r="J81">
        <v>3</v>
      </c>
      <c r="K81" t="s">
        <v>433</v>
      </c>
      <c r="L81" t="s">
        <v>434</v>
      </c>
      <c r="M81">
        <v>0</v>
      </c>
      <c r="Q81">
        <v>0</v>
      </c>
      <c r="R81">
        <v>0</v>
      </c>
      <c r="S81">
        <v>0</v>
      </c>
      <c r="V81">
        <v>0</v>
      </c>
    </row>
    <row r="82" spans="1:24" x14ac:dyDescent="0.3">
      <c r="A82">
        <v>114</v>
      </c>
      <c r="B82">
        <v>114</v>
      </c>
      <c r="C82">
        <v>113</v>
      </c>
      <c r="D82" t="s">
        <v>32</v>
      </c>
      <c r="E82">
        <v>6</v>
      </c>
      <c r="F82" s="1">
        <v>1.1653356481481481</v>
      </c>
      <c r="G82" s="1">
        <v>1.1673611111111111</v>
      </c>
      <c r="H82" t="s">
        <v>356</v>
      </c>
      <c r="I82">
        <v>2.9166666666666599</v>
      </c>
      <c r="J82">
        <v>2</v>
      </c>
      <c r="K82" t="s">
        <v>435</v>
      </c>
      <c r="L82" t="s">
        <v>37</v>
      </c>
      <c r="M82">
        <v>2</v>
      </c>
      <c r="N82" t="s">
        <v>435</v>
      </c>
      <c r="O82" t="s">
        <v>37</v>
      </c>
      <c r="P82" t="s">
        <v>436</v>
      </c>
      <c r="Q82" t="s">
        <v>437</v>
      </c>
      <c r="R82">
        <v>0.17142857142857101</v>
      </c>
      <c r="S82">
        <v>0</v>
      </c>
      <c r="V82">
        <v>0</v>
      </c>
    </row>
    <row r="83" spans="1:24" x14ac:dyDescent="0.3">
      <c r="A83">
        <v>115</v>
      </c>
      <c r="B83">
        <v>115</v>
      </c>
      <c r="C83">
        <v>114</v>
      </c>
      <c r="D83" t="s">
        <v>26</v>
      </c>
      <c r="E83">
        <v>8</v>
      </c>
      <c r="F83" s="1">
        <v>1.1673611111111111</v>
      </c>
      <c r="G83" s="1">
        <v>1.1675347222222223</v>
      </c>
      <c r="H83" t="s">
        <v>84</v>
      </c>
      <c r="I83">
        <v>0.25</v>
      </c>
      <c r="J83">
        <v>0</v>
      </c>
      <c r="M83">
        <v>0</v>
      </c>
      <c r="Q83">
        <v>0</v>
      </c>
      <c r="R83">
        <v>0</v>
      </c>
      <c r="S83">
        <v>0</v>
      </c>
      <c r="V83">
        <v>0</v>
      </c>
    </row>
    <row r="84" spans="1:24" x14ac:dyDescent="0.3">
      <c r="A84">
        <v>116</v>
      </c>
      <c r="B84">
        <v>116</v>
      </c>
      <c r="C84">
        <v>115</v>
      </c>
      <c r="D84" t="s">
        <v>32</v>
      </c>
      <c r="E84">
        <v>6</v>
      </c>
      <c r="F84" s="1">
        <v>1.1675347222222223</v>
      </c>
      <c r="G84" s="1">
        <v>1.1708333333333334</v>
      </c>
      <c r="H84" t="s">
        <v>73</v>
      </c>
      <c r="I84">
        <v>4.75</v>
      </c>
      <c r="J84">
        <v>2</v>
      </c>
      <c r="K84" t="s">
        <v>438</v>
      </c>
      <c r="L84" t="s">
        <v>439</v>
      </c>
      <c r="M84">
        <v>0</v>
      </c>
      <c r="Q84">
        <v>0</v>
      </c>
      <c r="R84">
        <v>0</v>
      </c>
      <c r="S84">
        <v>0</v>
      </c>
      <c r="V84">
        <v>2</v>
      </c>
      <c r="W84" t="s">
        <v>438</v>
      </c>
      <c r="X84" t="s">
        <v>439</v>
      </c>
    </row>
    <row r="85" spans="1:24" x14ac:dyDescent="0.3">
      <c r="A85">
        <v>117</v>
      </c>
      <c r="B85">
        <v>117</v>
      </c>
      <c r="C85">
        <v>116</v>
      </c>
      <c r="D85" t="s">
        <v>440</v>
      </c>
      <c r="E85">
        <v>4</v>
      </c>
      <c r="F85" s="1">
        <v>1.1708333333333334</v>
      </c>
      <c r="G85" s="1">
        <v>1.1730671296296296</v>
      </c>
      <c r="H85" t="s">
        <v>441</v>
      </c>
      <c r="I85">
        <v>3.2166666666666601</v>
      </c>
      <c r="J85">
        <v>2</v>
      </c>
      <c r="K85" t="s">
        <v>442</v>
      </c>
      <c r="L85" t="s">
        <v>443</v>
      </c>
      <c r="M85">
        <v>0</v>
      </c>
      <c r="Q85">
        <v>0</v>
      </c>
      <c r="R85">
        <v>0</v>
      </c>
      <c r="S85">
        <v>0</v>
      </c>
      <c r="V85">
        <v>0</v>
      </c>
    </row>
    <row r="86" spans="1:24" x14ac:dyDescent="0.3">
      <c r="A86">
        <v>118</v>
      </c>
      <c r="B86" t="s">
        <v>444</v>
      </c>
      <c r="C86" t="s">
        <v>445</v>
      </c>
      <c r="D86" t="s">
        <v>255</v>
      </c>
      <c r="E86">
        <v>4</v>
      </c>
      <c r="F86" s="1">
        <v>1.1730671296296296</v>
      </c>
      <c r="G86" s="1">
        <v>1.1753472222222223</v>
      </c>
      <c r="H86" t="s">
        <v>446</v>
      </c>
      <c r="I86">
        <v>3.2833333333333301</v>
      </c>
      <c r="J86">
        <v>13</v>
      </c>
      <c r="K86" t="s">
        <v>447</v>
      </c>
      <c r="L86" t="s">
        <v>448</v>
      </c>
      <c r="M86">
        <v>2</v>
      </c>
      <c r="N86" t="s">
        <v>449</v>
      </c>
      <c r="O86" t="s">
        <v>450</v>
      </c>
      <c r="P86" t="s">
        <v>451</v>
      </c>
      <c r="Q86" t="s">
        <v>452</v>
      </c>
      <c r="R86">
        <v>0.54314720812182704</v>
      </c>
      <c r="S86">
        <v>5</v>
      </c>
      <c r="T86" t="s">
        <v>453</v>
      </c>
      <c r="U86" t="s">
        <v>454</v>
      </c>
      <c r="V86">
        <v>0</v>
      </c>
    </row>
    <row r="87" spans="1:24" x14ac:dyDescent="0.3">
      <c r="A87">
        <v>120</v>
      </c>
      <c r="B87" t="s">
        <v>455</v>
      </c>
      <c r="C87" t="s">
        <v>456</v>
      </c>
      <c r="D87" t="s">
        <v>457</v>
      </c>
      <c r="E87">
        <v>6</v>
      </c>
      <c r="F87" s="1">
        <v>1.1753472222222223</v>
      </c>
      <c r="G87" s="1">
        <v>1.1812499999999999</v>
      </c>
      <c r="H87" t="s">
        <v>458</v>
      </c>
      <c r="I87">
        <v>8.5</v>
      </c>
      <c r="J87">
        <v>24</v>
      </c>
      <c r="K87" t="s">
        <v>459</v>
      </c>
      <c r="L87" t="s">
        <v>460</v>
      </c>
      <c r="M87">
        <v>6</v>
      </c>
      <c r="N87" t="s">
        <v>461</v>
      </c>
      <c r="O87" t="s">
        <v>462</v>
      </c>
      <c r="P87" t="s">
        <v>463</v>
      </c>
      <c r="Q87" t="s">
        <v>226</v>
      </c>
      <c r="R87">
        <v>3.9215686274509803E-3</v>
      </c>
      <c r="S87">
        <v>0</v>
      </c>
      <c r="V87">
        <v>3</v>
      </c>
      <c r="W87" t="s">
        <v>464</v>
      </c>
      <c r="X87" t="s">
        <v>465</v>
      </c>
    </row>
    <row r="88" spans="1:24" x14ac:dyDescent="0.3">
      <c r="A88">
        <v>126</v>
      </c>
      <c r="B88">
        <v>126</v>
      </c>
      <c r="C88">
        <v>125</v>
      </c>
      <c r="D88" t="s">
        <v>466</v>
      </c>
      <c r="E88">
        <v>6</v>
      </c>
      <c r="F88" s="1">
        <v>1.1812499999999999</v>
      </c>
      <c r="G88" s="1">
        <v>1.1816550925925926</v>
      </c>
      <c r="H88" t="s">
        <v>290</v>
      </c>
      <c r="I88">
        <v>0.58333333333333304</v>
      </c>
      <c r="J88">
        <v>5</v>
      </c>
      <c r="K88" t="s">
        <v>467</v>
      </c>
      <c r="L88" t="s">
        <v>468</v>
      </c>
      <c r="M88">
        <v>2</v>
      </c>
      <c r="N88" t="s">
        <v>469</v>
      </c>
      <c r="O88" t="s">
        <v>470</v>
      </c>
      <c r="P88" t="s">
        <v>471</v>
      </c>
      <c r="Q88" t="s">
        <v>109</v>
      </c>
      <c r="R88">
        <v>2.8571428571428501E-2</v>
      </c>
      <c r="S88">
        <v>0</v>
      </c>
      <c r="V88">
        <v>0</v>
      </c>
    </row>
    <row r="89" spans="1:24" x14ac:dyDescent="0.3">
      <c r="A89">
        <v>127</v>
      </c>
      <c r="B89">
        <v>127</v>
      </c>
      <c r="C89">
        <v>126</v>
      </c>
      <c r="D89" t="s">
        <v>42</v>
      </c>
      <c r="E89">
        <v>3</v>
      </c>
      <c r="F89" s="1">
        <v>1.1816550925925926</v>
      </c>
      <c r="G89" s="1">
        <v>1.1855324074074074</v>
      </c>
      <c r="H89" t="s">
        <v>92</v>
      </c>
      <c r="I89">
        <v>5.5833333333333304</v>
      </c>
      <c r="J89">
        <v>12</v>
      </c>
      <c r="K89" t="s">
        <v>472</v>
      </c>
      <c r="L89" t="s">
        <v>473</v>
      </c>
      <c r="M89">
        <v>1</v>
      </c>
      <c r="N89" t="s">
        <v>474</v>
      </c>
      <c r="O89" t="s">
        <v>248</v>
      </c>
      <c r="P89" t="s">
        <v>475</v>
      </c>
      <c r="Q89" t="s">
        <v>476</v>
      </c>
      <c r="R89">
        <v>8.0597014925373106E-2</v>
      </c>
      <c r="S89">
        <v>3</v>
      </c>
      <c r="T89" t="s">
        <v>477</v>
      </c>
      <c r="U89" t="s">
        <v>107</v>
      </c>
      <c r="V89">
        <v>0</v>
      </c>
    </row>
    <row r="90" spans="1:24" x14ac:dyDescent="0.3">
      <c r="A90">
        <v>128</v>
      </c>
      <c r="B90">
        <v>128</v>
      </c>
      <c r="C90">
        <v>127</v>
      </c>
      <c r="D90" t="s">
        <v>478</v>
      </c>
      <c r="E90">
        <v>4</v>
      </c>
      <c r="F90" s="1">
        <v>1.1855324074074074</v>
      </c>
      <c r="G90" s="1">
        <v>1.1868055555555554</v>
      </c>
      <c r="H90" t="s">
        <v>397</v>
      </c>
      <c r="I90">
        <v>1.8333333333333299</v>
      </c>
      <c r="J90">
        <v>5</v>
      </c>
      <c r="K90" t="s">
        <v>479</v>
      </c>
      <c r="L90" t="s">
        <v>480</v>
      </c>
      <c r="M90">
        <v>4</v>
      </c>
      <c r="N90" t="s">
        <v>481</v>
      </c>
      <c r="O90" t="s">
        <v>482</v>
      </c>
      <c r="P90" t="s">
        <v>483</v>
      </c>
      <c r="Q90" t="s">
        <v>325</v>
      </c>
      <c r="R90">
        <v>9.0909090909090898E-2</v>
      </c>
      <c r="S90">
        <v>0</v>
      </c>
      <c r="V90">
        <v>0</v>
      </c>
    </row>
    <row r="91" spans="1:24" x14ac:dyDescent="0.3">
      <c r="A91">
        <v>129</v>
      </c>
      <c r="B91">
        <v>129</v>
      </c>
      <c r="C91">
        <v>128</v>
      </c>
      <c r="D91" t="s">
        <v>440</v>
      </c>
      <c r="E91">
        <v>4</v>
      </c>
      <c r="F91" s="1">
        <v>1.1868055555555554</v>
      </c>
      <c r="G91" s="1">
        <v>1.1892361111111112</v>
      </c>
      <c r="H91" t="s">
        <v>484</v>
      </c>
      <c r="I91">
        <v>3.5</v>
      </c>
      <c r="J91">
        <v>5</v>
      </c>
      <c r="K91" t="s">
        <v>485</v>
      </c>
      <c r="L91" t="s">
        <v>486</v>
      </c>
      <c r="M91">
        <v>0</v>
      </c>
      <c r="Q91">
        <v>0</v>
      </c>
      <c r="R91">
        <v>0</v>
      </c>
      <c r="S91">
        <v>4</v>
      </c>
      <c r="T91" t="s">
        <v>487</v>
      </c>
      <c r="U91" t="s">
        <v>488</v>
      </c>
      <c r="V91">
        <v>1</v>
      </c>
      <c r="W91" t="s">
        <v>489</v>
      </c>
      <c r="X91" t="s">
        <v>490</v>
      </c>
    </row>
    <row r="92" spans="1:24" x14ac:dyDescent="0.3">
      <c r="A92">
        <v>130</v>
      </c>
      <c r="B92" t="s">
        <v>491</v>
      </c>
      <c r="C92" t="s">
        <v>492</v>
      </c>
      <c r="D92" t="s">
        <v>78</v>
      </c>
      <c r="E92">
        <v>4</v>
      </c>
      <c r="F92" s="1">
        <v>1.1892361111111112</v>
      </c>
      <c r="G92" s="1">
        <v>1.1955439814814814</v>
      </c>
      <c r="H92" t="s">
        <v>493</v>
      </c>
      <c r="I92">
        <v>9.0833333333333304</v>
      </c>
      <c r="J92">
        <v>13</v>
      </c>
      <c r="K92" t="s">
        <v>494</v>
      </c>
      <c r="L92" t="s">
        <v>495</v>
      </c>
      <c r="M92">
        <v>2</v>
      </c>
      <c r="N92" t="s">
        <v>496</v>
      </c>
      <c r="O92" t="s">
        <v>497</v>
      </c>
      <c r="P92" t="s">
        <v>498</v>
      </c>
      <c r="Q92" t="s">
        <v>226</v>
      </c>
      <c r="R92">
        <v>3.6697247706421999E-3</v>
      </c>
      <c r="S92">
        <v>1</v>
      </c>
      <c r="T92" t="s">
        <v>499</v>
      </c>
      <c r="U92" t="s">
        <v>500</v>
      </c>
      <c r="V92">
        <v>5</v>
      </c>
      <c r="W92" t="s">
        <v>501</v>
      </c>
      <c r="X92" t="s">
        <v>502</v>
      </c>
    </row>
    <row r="93" spans="1:24" x14ac:dyDescent="0.3">
      <c r="A93">
        <v>132</v>
      </c>
      <c r="B93">
        <v>132</v>
      </c>
      <c r="C93">
        <v>131</v>
      </c>
      <c r="D93" t="s">
        <v>440</v>
      </c>
      <c r="E93">
        <v>4</v>
      </c>
      <c r="F93" s="1">
        <v>1.1955439814814814</v>
      </c>
      <c r="G93" s="1">
        <v>1.1960416666666667</v>
      </c>
      <c r="H93" t="s">
        <v>503</v>
      </c>
      <c r="I93">
        <v>0.71666666666666601</v>
      </c>
      <c r="J93">
        <v>4</v>
      </c>
      <c r="K93" t="s">
        <v>504</v>
      </c>
      <c r="L93" t="s">
        <v>505</v>
      </c>
      <c r="M93">
        <v>3</v>
      </c>
      <c r="N93" t="s">
        <v>506</v>
      </c>
      <c r="O93" t="s">
        <v>507</v>
      </c>
      <c r="P93" t="s">
        <v>508</v>
      </c>
      <c r="Q93" t="s">
        <v>421</v>
      </c>
      <c r="R93">
        <v>0.116279069767441</v>
      </c>
      <c r="S93">
        <v>0</v>
      </c>
      <c r="V93">
        <v>0</v>
      </c>
    </row>
    <row r="94" spans="1:24" x14ac:dyDescent="0.3">
      <c r="A94">
        <v>133</v>
      </c>
      <c r="B94">
        <v>133</v>
      </c>
      <c r="C94">
        <v>132</v>
      </c>
      <c r="D94" t="s">
        <v>78</v>
      </c>
      <c r="E94">
        <v>4</v>
      </c>
      <c r="F94" s="1">
        <v>1.1960416666666667</v>
      </c>
      <c r="G94" s="1">
        <v>1.2043402777777779</v>
      </c>
      <c r="H94" t="s">
        <v>509</v>
      </c>
      <c r="I94">
        <v>11.95</v>
      </c>
      <c r="J94">
        <v>7</v>
      </c>
      <c r="K94" t="s">
        <v>510</v>
      </c>
      <c r="L94" t="s">
        <v>511</v>
      </c>
      <c r="M94">
        <v>1</v>
      </c>
      <c r="N94" t="s">
        <v>512</v>
      </c>
      <c r="O94" t="s">
        <v>513</v>
      </c>
      <c r="P94" t="s">
        <v>514</v>
      </c>
      <c r="Q94" t="s">
        <v>515</v>
      </c>
      <c r="R94">
        <v>0.39748953974895301</v>
      </c>
      <c r="S94">
        <v>2</v>
      </c>
      <c r="T94" t="s">
        <v>516</v>
      </c>
      <c r="U94" t="s">
        <v>470</v>
      </c>
      <c r="V94">
        <v>0</v>
      </c>
    </row>
    <row r="95" spans="1:24" x14ac:dyDescent="0.3">
      <c r="A95">
        <v>134</v>
      </c>
      <c r="B95" t="s">
        <v>517</v>
      </c>
      <c r="C95" t="s">
        <v>518</v>
      </c>
      <c r="D95" t="s">
        <v>32</v>
      </c>
      <c r="E95">
        <v>6</v>
      </c>
      <c r="F95" s="1">
        <v>1.2043402777777779</v>
      </c>
      <c r="G95" s="1">
        <v>1.2054398148148149</v>
      </c>
      <c r="H95" t="s">
        <v>120</v>
      </c>
      <c r="I95">
        <v>1.5833333333333299</v>
      </c>
      <c r="J95">
        <v>5</v>
      </c>
      <c r="K95" t="s">
        <v>519</v>
      </c>
      <c r="L95" t="s">
        <v>520</v>
      </c>
      <c r="M95">
        <v>4</v>
      </c>
      <c r="N95" t="s">
        <v>521</v>
      </c>
      <c r="O95" t="s">
        <v>215</v>
      </c>
      <c r="P95" t="s">
        <v>522</v>
      </c>
      <c r="Q95" t="s">
        <v>325</v>
      </c>
      <c r="R95">
        <v>0.105263157894736</v>
      </c>
      <c r="S95">
        <v>0</v>
      </c>
      <c r="V95">
        <v>0</v>
      </c>
    </row>
    <row r="96" spans="1:24" x14ac:dyDescent="0.3">
      <c r="A96">
        <v>136</v>
      </c>
      <c r="B96">
        <v>136</v>
      </c>
      <c r="C96">
        <v>135</v>
      </c>
      <c r="D96" t="s">
        <v>134</v>
      </c>
      <c r="E96">
        <v>4</v>
      </c>
      <c r="F96" s="1">
        <v>1.2054398148148149</v>
      </c>
      <c r="G96" s="1">
        <v>1.2069444444444444</v>
      </c>
      <c r="H96" t="s">
        <v>27</v>
      </c>
      <c r="I96">
        <v>2.1666666666666599</v>
      </c>
      <c r="J96">
        <v>9</v>
      </c>
      <c r="K96" t="s">
        <v>523</v>
      </c>
      <c r="L96" t="s">
        <v>524</v>
      </c>
      <c r="M96">
        <v>3</v>
      </c>
      <c r="N96" t="s">
        <v>525</v>
      </c>
      <c r="O96" t="s">
        <v>526</v>
      </c>
      <c r="P96" t="s">
        <v>527</v>
      </c>
      <c r="Q96" t="s">
        <v>325</v>
      </c>
      <c r="R96">
        <v>7.69230769230769E-2</v>
      </c>
      <c r="S96">
        <v>1</v>
      </c>
      <c r="T96" t="s">
        <v>528</v>
      </c>
      <c r="U96" t="s">
        <v>70</v>
      </c>
      <c r="V96">
        <v>0</v>
      </c>
    </row>
    <row r="97" spans="1:22" x14ac:dyDescent="0.3">
      <c r="A97">
        <v>137</v>
      </c>
      <c r="B97">
        <v>137</v>
      </c>
      <c r="C97">
        <v>136</v>
      </c>
      <c r="D97" t="s">
        <v>78</v>
      </c>
      <c r="E97">
        <v>4</v>
      </c>
      <c r="F97" s="1">
        <v>1.2069444444444444</v>
      </c>
      <c r="G97" s="1">
        <v>1.2076967592592593</v>
      </c>
      <c r="H97" t="s">
        <v>263</v>
      </c>
      <c r="I97">
        <v>1.0833333333333299</v>
      </c>
      <c r="J97">
        <v>1</v>
      </c>
      <c r="K97" t="s">
        <v>529</v>
      </c>
      <c r="L97" t="s">
        <v>500</v>
      </c>
      <c r="M97">
        <v>0</v>
      </c>
      <c r="Q97">
        <v>0</v>
      </c>
      <c r="R97">
        <v>0</v>
      </c>
      <c r="S97">
        <v>1</v>
      </c>
      <c r="T97" t="s">
        <v>529</v>
      </c>
      <c r="U97" t="s">
        <v>500</v>
      </c>
      <c r="V97">
        <v>0</v>
      </c>
    </row>
    <row r="98" spans="1:22" x14ac:dyDescent="0.3">
      <c r="A98">
        <v>138</v>
      </c>
      <c r="B98" t="s">
        <v>530</v>
      </c>
      <c r="C98" t="s">
        <v>531</v>
      </c>
      <c r="D98" t="s">
        <v>32</v>
      </c>
      <c r="E98">
        <v>6</v>
      </c>
      <c r="F98" s="1">
        <v>1.2076967592592593</v>
      </c>
      <c r="G98" s="1">
        <v>1.2097569444444445</v>
      </c>
      <c r="H98" t="s">
        <v>532</v>
      </c>
      <c r="I98">
        <v>2.9666666666666601</v>
      </c>
      <c r="J98">
        <v>2</v>
      </c>
      <c r="K98" t="s">
        <v>533</v>
      </c>
      <c r="L98" t="s">
        <v>37</v>
      </c>
      <c r="M98">
        <v>2</v>
      </c>
      <c r="N98" t="s">
        <v>533</v>
      </c>
      <c r="O98" t="s">
        <v>37</v>
      </c>
      <c r="P98" t="s">
        <v>534</v>
      </c>
      <c r="Q98" t="s">
        <v>535</v>
      </c>
      <c r="R98">
        <v>0.41011235955056102</v>
      </c>
      <c r="S98">
        <v>0</v>
      </c>
      <c r="V98">
        <v>0</v>
      </c>
    </row>
    <row r="99" spans="1:22" x14ac:dyDescent="0.3">
      <c r="A99">
        <v>140</v>
      </c>
      <c r="B99">
        <v>140</v>
      </c>
      <c r="C99">
        <v>139</v>
      </c>
      <c r="D99" t="s">
        <v>134</v>
      </c>
      <c r="E99">
        <v>4</v>
      </c>
      <c r="F99" s="1">
        <v>1.2097569444444445</v>
      </c>
      <c r="G99" s="1">
        <v>1.2114583333333333</v>
      </c>
      <c r="H99" t="s">
        <v>536</v>
      </c>
      <c r="I99">
        <v>2.4500000000000002</v>
      </c>
      <c r="J99">
        <v>7</v>
      </c>
      <c r="K99" t="s">
        <v>537</v>
      </c>
      <c r="L99" t="s">
        <v>538</v>
      </c>
      <c r="M99">
        <v>3</v>
      </c>
      <c r="N99" t="s">
        <v>539</v>
      </c>
      <c r="O99" t="s">
        <v>526</v>
      </c>
      <c r="P99" t="s">
        <v>540</v>
      </c>
      <c r="Q99" t="s">
        <v>541</v>
      </c>
      <c r="R99">
        <v>0.25170068027210801</v>
      </c>
      <c r="S99">
        <v>0</v>
      </c>
      <c r="V99">
        <v>0</v>
      </c>
    </row>
    <row r="100" spans="1:22" x14ac:dyDescent="0.3">
      <c r="A100">
        <v>141</v>
      </c>
      <c r="B100">
        <v>141</v>
      </c>
      <c r="C100">
        <v>140</v>
      </c>
      <c r="D100" t="s">
        <v>78</v>
      </c>
      <c r="E100">
        <v>4</v>
      </c>
      <c r="F100" s="1">
        <v>1.2114583333333333</v>
      </c>
      <c r="G100" s="1">
        <v>1.2128125000000001</v>
      </c>
      <c r="H100" t="s">
        <v>542</v>
      </c>
      <c r="I100">
        <v>1.95</v>
      </c>
      <c r="J100">
        <v>7</v>
      </c>
      <c r="K100" t="s">
        <v>543</v>
      </c>
      <c r="L100" t="s">
        <v>544</v>
      </c>
      <c r="M100">
        <v>0</v>
      </c>
      <c r="Q100">
        <v>0</v>
      </c>
      <c r="R100">
        <v>0</v>
      </c>
      <c r="S100">
        <v>3</v>
      </c>
      <c r="T100" t="s">
        <v>545</v>
      </c>
      <c r="U100" t="s">
        <v>546</v>
      </c>
      <c r="V100">
        <v>0</v>
      </c>
    </row>
    <row r="101" spans="1:22" x14ac:dyDescent="0.3">
      <c r="A101">
        <v>142</v>
      </c>
      <c r="B101">
        <v>142</v>
      </c>
      <c r="C101">
        <v>141</v>
      </c>
      <c r="D101" t="s">
        <v>26</v>
      </c>
      <c r="E101">
        <v>8</v>
      </c>
      <c r="F101" s="1">
        <v>1.2128125000000001</v>
      </c>
      <c r="G101" s="1">
        <v>1.2129398148148147</v>
      </c>
      <c r="H101" t="s">
        <v>547</v>
      </c>
      <c r="I101">
        <v>0.18333333333333299</v>
      </c>
      <c r="J101">
        <v>0</v>
      </c>
      <c r="M101">
        <v>0</v>
      </c>
      <c r="Q101">
        <v>0</v>
      </c>
      <c r="R101">
        <v>0</v>
      </c>
      <c r="S101">
        <v>0</v>
      </c>
      <c r="V101">
        <v>0</v>
      </c>
    </row>
    <row r="102" spans="1:22" x14ac:dyDescent="0.3">
      <c r="A102">
        <v>143</v>
      </c>
      <c r="B102">
        <v>143</v>
      </c>
      <c r="C102">
        <v>142</v>
      </c>
      <c r="D102" t="s">
        <v>78</v>
      </c>
      <c r="E102">
        <v>4</v>
      </c>
      <c r="F102" s="1">
        <v>1.2129398148148147</v>
      </c>
      <c r="G102" s="1">
        <v>1.215462962962963</v>
      </c>
      <c r="H102" t="s">
        <v>548</v>
      </c>
      <c r="I102">
        <v>3.6333333333333302</v>
      </c>
      <c r="J102">
        <v>2</v>
      </c>
      <c r="K102" t="s">
        <v>549</v>
      </c>
      <c r="L102" t="s">
        <v>37</v>
      </c>
      <c r="M102">
        <v>0</v>
      </c>
      <c r="Q102">
        <v>0</v>
      </c>
      <c r="R102">
        <v>0</v>
      </c>
      <c r="S102">
        <v>0</v>
      </c>
      <c r="V102">
        <v>0</v>
      </c>
    </row>
    <row r="103" spans="1:22" x14ac:dyDescent="0.3">
      <c r="J103" t="s">
        <v>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2"/>
  <sheetViews>
    <sheetView workbookViewId="0">
      <selection activeCell="B19" sqref="B19"/>
    </sheetView>
  </sheetViews>
  <sheetFormatPr defaultRowHeight="14.4" x14ac:dyDescent="0.3"/>
  <cols>
    <col min="1" max="1" width="12.5546875" bestFit="1" customWidth="1"/>
    <col min="2" max="2" width="25.77734375" bestFit="1" customWidth="1"/>
    <col min="3" max="3" width="30.77734375" bestFit="1" customWidth="1"/>
    <col min="4" max="4" width="33" bestFit="1" customWidth="1"/>
    <col min="5" max="5" width="19.21875" bestFit="1" customWidth="1"/>
  </cols>
  <sheetData>
    <row r="3" spans="1:8" x14ac:dyDescent="0.3">
      <c r="A3" s="2" t="s">
        <v>550</v>
      </c>
      <c r="B3" t="s">
        <v>553</v>
      </c>
      <c r="C3" t="s">
        <v>555</v>
      </c>
      <c r="D3" t="s">
        <v>554</v>
      </c>
      <c r="E3" t="s">
        <v>552</v>
      </c>
    </row>
    <row r="4" spans="1:8" x14ac:dyDescent="0.3">
      <c r="A4" s="3">
        <v>1</v>
      </c>
      <c r="B4" s="4">
        <v>0</v>
      </c>
      <c r="C4" s="4">
        <v>0</v>
      </c>
      <c r="D4" s="4">
        <v>29</v>
      </c>
      <c r="E4" s="4">
        <v>35</v>
      </c>
    </row>
    <row r="5" spans="1:8" x14ac:dyDescent="0.3">
      <c r="A5" s="3">
        <v>3</v>
      </c>
      <c r="B5" s="4">
        <v>7</v>
      </c>
      <c r="C5" s="4">
        <v>0</v>
      </c>
      <c r="D5" s="4">
        <v>10</v>
      </c>
      <c r="E5" s="4">
        <v>50</v>
      </c>
    </row>
    <row r="6" spans="1:8" x14ac:dyDescent="0.3">
      <c r="A6" s="3">
        <v>4</v>
      </c>
      <c r="B6" s="4">
        <v>53</v>
      </c>
      <c r="C6" s="4">
        <v>10</v>
      </c>
      <c r="D6" s="4">
        <v>32</v>
      </c>
      <c r="E6" s="4">
        <v>202</v>
      </c>
    </row>
    <row r="7" spans="1:8" x14ac:dyDescent="0.3">
      <c r="A7" s="3">
        <v>5</v>
      </c>
      <c r="B7" s="4">
        <v>0</v>
      </c>
      <c r="C7" s="4">
        <v>1</v>
      </c>
      <c r="D7" s="4">
        <v>0</v>
      </c>
      <c r="E7" s="4">
        <v>11</v>
      </c>
    </row>
    <row r="8" spans="1:8" x14ac:dyDescent="0.3">
      <c r="A8" s="3">
        <v>6</v>
      </c>
      <c r="B8" s="4">
        <v>63</v>
      </c>
      <c r="C8" s="4">
        <v>17</v>
      </c>
      <c r="D8" s="4">
        <v>0</v>
      </c>
      <c r="E8" s="4">
        <v>183</v>
      </c>
    </row>
    <row r="9" spans="1:8" x14ac:dyDescent="0.3">
      <c r="A9" s="3">
        <v>8</v>
      </c>
      <c r="B9" s="4">
        <v>0</v>
      </c>
      <c r="C9" s="4">
        <v>0</v>
      </c>
      <c r="D9" s="4">
        <v>0</v>
      </c>
      <c r="E9" s="4">
        <v>16</v>
      </c>
    </row>
    <row r="10" spans="1:8" x14ac:dyDescent="0.3">
      <c r="A10" s="3" t="s">
        <v>551</v>
      </c>
      <c r="B10" s="4">
        <v>123</v>
      </c>
      <c r="C10" s="4">
        <v>28</v>
      </c>
      <c r="D10" s="4">
        <v>71</v>
      </c>
      <c r="E10" s="4">
        <v>497</v>
      </c>
    </row>
    <row r="14" spans="1:8" x14ac:dyDescent="0.3">
      <c r="A14" t="s">
        <v>550</v>
      </c>
      <c r="B14" t="s">
        <v>553</v>
      </c>
      <c r="C14" t="s">
        <v>555</v>
      </c>
      <c r="D14" t="s">
        <v>554</v>
      </c>
      <c r="E14" t="s">
        <v>552</v>
      </c>
    </row>
    <row r="15" spans="1:8" x14ac:dyDescent="0.3">
      <c r="A15">
        <v>1</v>
      </c>
      <c r="B15">
        <v>0</v>
      </c>
      <c r="C15">
        <v>0</v>
      </c>
      <c r="D15">
        <v>29</v>
      </c>
      <c r="E15">
        <v>35</v>
      </c>
      <c r="F15" s="5">
        <f>B15/$E15</f>
        <v>0</v>
      </c>
      <c r="G15" s="5">
        <f t="shared" ref="G15:H21" si="0">C15/$E15</f>
        <v>0</v>
      </c>
      <c r="H15" s="5">
        <f t="shared" si="0"/>
        <v>0.82857142857142863</v>
      </c>
    </row>
    <row r="16" spans="1:8" x14ac:dyDescent="0.3">
      <c r="A16">
        <v>3</v>
      </c>
      <c r="B16">
        <v>7</v>
      </c>
      <c r="C16">
        <v>0</v>
      </c>
      <c r="D16">
        <v>10</v>
      </c>
      <c r="E16">
        <v>50</v>
      </c>
      <c r="F16" s="5">
        <f t="shared" ref="F16:F21" si="1">B16/$E16</f>
        <v>0.14000000000000001</v>
      </c>
      <c r="G16" s="5">
        <f t="shared" si="0"/>
        <v>0</v>
      </c>
      <c r="H16" s="5">
        <f t="shared" si="0"/>
        <v>0.2</v>
      </c>
    </row>
    <row r="17" spans="1:8" x14ac:dyDescent="0.3">
      <c r="A17">
        <v>4</v>
      </c>
      <c r="B17">
        <v>53</v>
      </c>
      <c r="C17">
        <v>10</v>
      </c>
      <c r="D17">
        <v>32</v>
      </c>
      <c r="E17">
        <v>202</v>
      </c>
      <c r="F17" s="5">
        <f t="shared" si="1"/>
        <v>0.26237623762376239</v>
      </c>
      <c r="G17" s="5">
        <f t="shared" si="0"/>
        <v>4.9504950495049507E-2</v>
      </c>
      <c r="H17" s="5">
        <f t="shared" si="0"/>
        <v>0.15841584158415842</v>
      </c>
    </row>
    <row r="18" spans="1:8" x14ac:dyDescent="0.3">
      <c r="A18">
        <v>5</v>
      </c>
      <c r="B18">
        <v>0</v>
      </c>
      <c r="C18">
        <v>1</v>
      </c>
      <c r="D18">
        <v>0</v>
      </c>
      <c r="E18">
        <v>11</v>
      </c>
      <c r="F18" s="5">
        <f t="shared" si="1"/>
        <v>0</v>
      </c>
      <c r="G18" s="5">
        <f t="shared" si="0"/>
        <v>9.0909090909090912E-2</v>
      </c>
      <c r="H18" s="5">
        <f t="shared" si="0"/>
        <v>0</v>
      </c>
    </row>
    <row r="19" spans="1:8" x14ac:dyDescent="0.3">
      <c r="A19">
        <v>6</v>
      </c>
      <c r="B19">
        <v>63</v>
      </c>
      <c r="C19">
        <v>17</v>
      </c>
      <c r="D19">
        <v>0</v>
      </c>
      <c r="E19">
        <v>183</v>
      </c>
      <c r="F19" s="5">
        <f t="shared" si="1"/>
        <v>0.34426229508196721</v>
      </c>
      <c r="G19" s="5">
        <f t="shared" si="0"/>
        <v>9.2896174863387984E-2</v>
      </c>
      <c r="H19" s="5">
        <f t="shared" si="0"/>
        <v>0</v>
      </c>
    </row>
    <row r="20" spans="1:8" x14ac:dyDescent="0.3">
      <c r="A20">
        <v>8</v>
      </c>
      <c r="B20">
        <v>0</v>
      </c>
      <c r="C20">
        <v>0</v>
      </c>
      <c r="D20">
        <v>0</v>
      </c>
      <c r="E20">
        <v>16</v>
      </c>
      <c r="F20" s="5">
        <f t="shared" si="1"/>
        <v>0</v>
      </c>
      <c r="G20" s="5">
        <f t="shared" si="0"/>
        <v>0</v>
      </c>
      <c r="H20" s="5">
        <f t="shared" si="0"/>
        <v>0</v>
      </c>
    </row>
    <row r="21" spans="1:8" x14ac:dyDescent="0.3">
      <c r="A21" t="s">
        <v>551</v>
      </c>
      <c r="B21">
        <v>123</v>
      </c>
      <c r="C21">
        <v>28</v>
      </c>
      <c r="D21">
        <v>71</v>
      </c>
      <c r="E21">
        <v>497</v>
      </c>
      <c r="F21" s="5">
        <f t="shared" si="1"/>
        <v>0.24748490945674045</v>
      </c>
      <c r="G21" s="5">
        <f t="shared" si="0"/>
        <v>5.6338028169014086E-2</v>
      </c>
      <c r="H21" s="5">
        <f t="shared" si="0"/>
        <v>0.14285714285714285</v>
      </c>
    </row>
    <row r="22" spans="1:8" x14ac:dyDescent="0.3">
      <c r="F22" s="5"/>
      <c r="G22" s="5"/>
      <c r="H2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28"/>
  <sheetViews>
    <sheetView tabSelected="1" topLeftCell="D88" zoomScale="115" zoomScaleNormal="115" workbookViewId="0">
      <selection activeCell="H6" sqref="H6"/>
    </sheetView>
  </sheetViews>
  <sheetFormatPr defaultRowHeight="14.4" x14ac:dyDescent="0.3"/>
  <cols>
    <col min="1" max="1" width="32.6640625" customWidth="1"/>
    <col min="2" max="2" width="52.88671875" customWidth="1"/>
    <col min="3" max="3" width="34.33203125" customWidth="1"/>
    <col min="4" max="4" width="37.21875" customWidth="1"/>
    <col min="5" max="5" width="57.6640625" customWidth="1"/>
    <col min="6" max="6" width="21.88671875" style="7" customWidth="1"/>
    <col min="7" max="7" width="30.77734375" style="7" customWidth="1"/>
    <col min="8" max="8" width="39.77734375" style="7" customWidth="1"/>
  </cols>
  <sheetData>
    <row r="1" spans="1:9" x14ac:dyDescent="0.3">
      <c r="A1" t="s">
        <v>580</v>
      </c>
      <c r="E1" t="s">
        <v>579</v>
      </c>
      <c r="F1" s="7" t="s">
        <v>581</v>
      </c>
      <c r="G1" s="7" t="s">
        <v>582</v>
      </c>
      <c r="H1" s="7" t="s">
        <v>583</v>
      </c>
    </row>
    <row r="2" spans="1:9" x14ac:dyDescent="0.3">
      <c r="A2" t="s">
        <v>557</v>
      </c>
      <c r="B2" t="s">
        <v>553</v>
      </c>
      <c r="C2" t="s">
        <v>555</v>
      </c>
      <c r="D2" t="s">
        <v>554</v>
      </c>
      <c r="E2" t="s">
        <v>552</v>
      </c>
      <c r="F2" s="7" t="s">
        <v>556</v>
      </c>
      <c r="G2" s="7" t="s">
        <v>558</v>
      </c>
      <c r="H2" s="7" t="s">
        <v>559</v>
      </c>
      <c r="I2" s="9" t="s">
        <v>570</v>
      </c>
    </row>
    <row r="3" spans="1:9" x14ac:dyDescent="0.3">
      <c r="B3" t="s">
        <v>560</v>
      </c>
    </row>
    <row r="4" spans="1:9" x14ac:dyDescent="0.3">
      <c r="A4">
        <v>1</v>
      </c>
      <c r="B4" s="12">
        <v>0</v>
      </c>
      <c r="C4" s="12">
        <v>0</v>
      </c>
      <c r="D4" s="12">
        <v>29</v>
      </c>
      <c r="E4" s="12">
        <v>35</v>
      </c>
      <c r="F4" s="7">
        <v>0</v>
      </c>
      <c r="G4" s="7">
        <v>0</v>
      </c>
      <c r="H4" s="7">
        <v>0.82857142857142863</v>
      </c>
    </row>
    <row r="5" spans="1:9" x14ac:dyDescent="0.3">
      <c r="A5">
        <v>3</v>
      </c>
      <c r="B5" s="12">
        <v>7</v>
      </c>
      <c r="C5" s="12">
        <v>0</v>
      </c>
      <c r="D5" s="12">
        <v>10</v>
      </c>
      <c r="E5" s="12">
        <v>50</v>
      </c>
      <c r="F5" s="7">
        <v>0.14000000000000001</v>
      </c>
      <c r="G5" s="7">
        <v>0</v>
      </c>
      <c r="H5" s="7">
        <v>0.2</v>
      </c>
    </row>
    <row r="6" spans="1:9" s="6" customFormat="1" x14ac:dyDescent="0.3">
      <c r="A6" s="6">
        <v>4</v>
      </c>
      <c r="B6" s="12">
        <v>53</v>
      </c>
      <c r="C6" s="12">
        <v>10</v>
      </c>
      <c r="D6" s="12">
        <v>32</v>
      </c>
      <c r="E6" s="12">
        <v>202</v>
      </c>
      <c r="F6" s="8">
        <v>0.26237623762376239</v>
      </c>
      <c r="G6" s="8">
        <v>4.9504950495049507E-2</v>
      </c>
      <c r="H6" s="8">
        <v>0.15841584158415842</v>
      </c>
    </row>
    <row r="7" spans="1:9" x14ac:dyDescent="0.3">
      <c r="A7">
        <v>5</v>
      </c>
      <c r="B7" s="12">
        <v>0</v>
      </c>
      <c r="C7" s="12">
        <v>1</v>
      </c>
      <c r="D7" s="12">
        <v>0</v>
      </c>
      <c r="E7" s="12">
        <v>11</v>
      </c>
      <c r="F7" s="7">
        <v>0</v>
      </c>
      <c r="G7" s="7">
        <v>9.0909090909090912E-2</v>
      </c>
      <c r="H7" s="7">
        <v>0</v>
      </c>
    </row>
    <row r="8" spans="1:9" s="6" customFormat="1" x14ac:dyDescent="0.3">
      <c r="A8" s="6">
        <v>6</v>
      </c>
      <c r="B8" s="12">
        <v>63</v>
      </c>
      <c r="C8" s="12">
        <v>17</v>
      </c>
      <c r="D8" s="12">
        <v>0</v>
      </c>
      <c r="E8" s="12">
        <v>183</v>
      </c>
      <c r="F8" s="8">
        <v>0.34426229508196721</v>
      </c>
      <c r="G8" s="8">
        <v>9.2896174863387984E-2</v>
      </c>
      <c r="H8" s="8">
        <v>0</v>
      </c>
    </row>
    <row r="9" spans="1:9" x14ac:dyDescent="0.3">
      <c r="A9">
        <v>8</v>
      </c>
      <c r="B9" s="12">
        <v>0</v>
      </c>
      <c r="C9" s="12">
        <v>0</v>
      </c>
      <c r="D9" s="12">
        <v>0</v>
      </c>
      <c r="E9" s="12">
        <v>16</v>
      </c>
      <c r="F9" s="7">
        <v>0</v>
      </c>
      <c r="G9" s="7">
        <v>0</v>
      </c>
      <c r="H9" s="7">
        <v>0</v>
      </c>
    </row>
    <row r="10" spans="1:9" x14ac:dyDescent="0.3">
      <c r="A10" t="s">
        <v>551</v>
      </c>
      <c r="B10" s="12">
        <v>123</v>
      </c>
      <c r="C10" s="12">
        <v>28</v>
      </c>
      <c r="D10" s="12">
        <v>71</v>
      </c>
      <c r="E10" s="12">
        <v>497</v>
      </c>
      <c r="F10" s="13">
        <v>0.24748490945674045</v>
      </c>
      <c r="G10" s="13">
        <v>5.6338028169014086E-2</v>
      </c>
      <c r="H10" s="13">
        <v>0.14285714285714285</v>
      </c>
    </row>
    <row r="11" spans="1:9" x14ac:dyDescent="0.3">
      <c r="E11" s="10" t="s">
        <v>571</v>
      </c>
      <c r="F11" s="11">
        <f>(F8-F6)*100</f>
        <v>8.1886057458204817</v>
      </c>
      <c r="G11" s="11">
        <f>(G8-G6)*100</f>
        <v>4.3391224368338479</v>
      </c>
      <c r="H11" s="11">
        <f>(H8-H6)*100</f>
        <v>-15.841584158415841</v>
      </c>
    </row>
    <row r="12" spans="1:9" x14ac:dyDescent="0.3">
      <c r="B12" t="s">
        <v>561</v>
      </c>
    </row>
    <row r="13" spans="1:9" x14ac:dyDescent="0.3">
      <c r="A13">
        <v>1</v>
      </c>
      <c r="B13">
        <v>0</v>
      </c>
      <c r="C13">
        <v>0</v>
      </c>
      <c r="D13">
        <v>2</v>
      </c>
      <c r="E13">
        <v>3</v>
      </c>
      <c r="F13" s="7">
        <v>0</v>
      </c>
      <c r="G13" s="7">
        <v>0</v>
      </c>
      <c r="H13" s="7">
        <v>0.66666666666666663</v>
      </c>
    </row>
    <row r="14" spans="1:9" x14ac:dyDescent="0.3">
      <c r="A14">
        <v>2</v>
      </c>
      <c r="B14">
        <v>13</v>
      </c>
      <c r="C14">
        <v>0</v>
      </c>
      <c r="D14">
        <v>4</v>
      </c>
      <c r="E14">
        <v>33</v>
      </c>
      <c r="F14" s="7">
        <v>0.39393939393939392</v>
      </c>
      <c r="G14" s="7">
        <v>0</v>
      </c>
      <c r="H14" s="7">
        <v>0.12121212121212122</v>
      </c>
    </row>
    <row r="15" spans="1:9" x14ac:dyDescent="0.3">
      <c r="A15">
        <v>3</v>
      </c>
      <c r="B15">
        <v>58</v>
      </c>
      <c r="C15">
        <v>0</v>
      </c>
      <c r="D15">
        <v>2</v>
      </c>
      <c r="E15">
        <v>122</v>
      </c>
      <c r="F15" s="7">
        <v>0.47540983606557374</v>
      </c>
      <c r="G15" s="7">
        <v>0</v>
      </c>
      <c r="H15" s="7">
        <v>1.6393442622950821E-2</v>
      </c>
    </row>
    <row r="16" spans="1:9" s="6" customFormat="1" x14ac:dyDescent="0.3">
      <c r="A16" s="6">
        <v>4</v>
      </c>
      <c r="B16" s="6">
        <v>24</v>
      </c>
      <c r="C16" s="6">
        <v>5</v>
      </c>
      <c r="D16" s="6">
        <v>5</v>
      </c>
      <c r="E16" s="6">
        <v>74</v>
      </c>
      <c r="F16" s="8">
        <v>0.32432432432432434</v>
      </c>
      <c r="G16" s="8">
        <v>6.7567567567567571E-2</v>
      </c>
      <c r="H16" s="8">
        <v>6.7567567567567571E-2</v>
      </c>
    </row>
    <row r="17" spans="1:8" x14ac:dyDescent="0.3">
      <c r="A17">
        <v>5</v>
      </c>
      <c r="B17">
        <v>6</v>
      </c>
      <c r="C17">
        <v>0</v>
      </c>
      <c r="D17">
        <v>0</v>
      </c>
      <c r="E17">
        <v>11</v>
      </c>
      <c r="F17" s="7">
        <v>0.54545454545454541</v>
      </c>
      <c r="G17" s="7">
        <v>0</v>
      </c>
      <c r="H17" s="7">
        <v>0</v>
      </c>
    </row>
    <row r="18" spans="1:8" s="6" customFormat="1" x14ac:dyDescent="0.3">
      <c r="A18" s="6">
        <v>6</v>
      </c>
      <c r="B18" s="6">
        <v>57</v>
      </c>
      <c r="C18" s="6">
        <v>11</v>
      </c>
      <c r="D18" s="6">
        <v>0</v>
      </c>
      <c r="E18" s="6">
        <v>105</v>
      </c>
      <c r="F18" s="8">
        <v>0.54285714285714282</v>
      </c>
      <c r="G18" s="8">
        <v>0.10476190476190476</v>
      </c>
      <c r="H18" s="8">
        <v>0</v>
      </c>
    </row>
    <row r="19" spans="1:8" x14ac:dyDescent="0.3">
      <c r="A19">
        <v>7</v>
      </c>
      <c r="B19">
        <v>1</v>
      </c>
      <c r="C19">
        <v>0</v>
      </c>
      <c r="D19">
        <v>0</v>
      </c>
      <c r="E19">
        <v>1</v>
      </c>
      <c r="F19" s="7">
        <v>1</v>
      </c>
      <c r="G19" s="7">
        <v>0</v>
      </c>
      <c r="H19" s="7">
        <v>0</v>
      </c>
    </row>
    <row r="20" spans="1:8" x14ac:dyDescent="0.3">
      <c r="A20">
        <v>8</v>
      </c>
      <c r="B20">
        <v>0</v>
      </c>
      <c r="C20">
        <v>0</v>
      </c>
      <c r="D20">
        <v>0</v>
      </c>
      <c r="E20">
        <v>18</v>
      </c>
      <c r="F20" s="7">
        <v>0</v>
      </c>
      <c r="G20" s="7">
        <v>0</v>
      </c>
      <c r="H20" s="7">
        <v>0</v>
      </c>
    </row>
    <row r="21" spans="1:8" x14ac:dyDescent="0.3">
      <c r="A21" t="s">
        <v>551</v>
      </c>
      <c r="B21">
        <v>159</v>
      </c>
      <c r="C21">
        <v>16</v>
      </c>
      <c r="D21">
        <v>13</v>
      </c>
      <c r="E21">
        <v>367</v>
      </c>
    </row>
    <row r="22" spans="1:8" x14ac:dyDescent="0.3">
      <c r="E22" s="10" t="s">
        <v>571</v>
      </c>
      <c r="F22" s="11">
        <f>(F18-F16)*100</f>
        <v>21.853281853281846</v>
      </c>
      <c r="G22" s="11">
        <f>(G18-G16)*100</f>
        <v>3.7194337194337193</v>
      </c>
      <c r="H22" s="11">
        <f>(H18-H16)*100</f>
        <v>-6.756756756756757</v>
      </c>
    </row>
    <row r="23" spans="1:8" x14ac:dyDescent="0.3">
      <c r="B23" t="s">
        <v>562</v>
      </c>
    </row>
    <row r="24" spans="1:8" x14ac:dyDescent="0.3">
      <c r="A24" t="s">
        <v>550</v>
      </c>
      <c r="B24" t="s">
        <v>553</v>
      </c>
      <c r="C24" t="s">
        <v>555</v>
      </c>
      <c r="D24" t="s">
        <v>554</v>
      </c>
      <c r="E24" t="s">
        <v>552</v>
      </c>
    </row>
    <row r="25" spans="1:8" x14ac:dyDescent="0.3">
      <c r="A25">
        <v>3</v>
      </c>
      <c r="B25">
        <v>3</v>
      </c>
      <c r="C25">
        <v>0</v>
      </c>
      <c r="D25">
        <v>1</v>
      </c>
      <c r="E25">
        <v>17</v>
      </c>
      <c r="F25" s="7">
        <v>0.17647058823529413</v>
      </c>
      <c r="G25" s="7">
        <v>0</v>
      </c>
      <c r="H25" s="7">
        <v>5.8823529411764705E-2</v>
      </c>
    </row>
    <row r="26" spans="1:8" s="6" customFormat="1" x14ac:dyDescent="0.3">
      <c r="A26" s="6">
        <v>4</v>
      </c>
      <c r="B26" s="6">
        <v>13</v>
      </c>
      <c r="C26" s="6">
        <v>3</v>
      </c>
      <c r="D26" s="6">
        <v>17</v>
      </c>
      <c r="E26" s="6">
        <v>52</v>
      </c>
      <c r="F26" s="8">
        <v>0.25</v>
      </c>
      <c r="G26" s="8">
        <v>5.7692307692307696E-2</v>
      </c>
      <c r="H26" s="8">
        <v>0.32692307692307693</v>
      </c>
    </row>
    <row r="27" spans="1:8" s="6" customFormat="1" x14ac:dyDescent="0.3">
      <c r="A27" s="6">
        <v>6</v>
      </c>
      <c r="B27" s="6">
        <v>41</v>
      </c>
      <c r="C27" s="6">
        <v>6</v>
      </c>
      <c r="D27" s="6">
        <v>5</v>
      </c>
      <c r="E27" s="6">
        <v>103</v>
      </c>
      <c r="F27" s="8">
        <v>0.39805825242718446</v>
      </c>
      <c r="G27" s="8">
        <v>5.8252427184466021E-2</v>
      </c>
      <c r="H27" s="8">
        <v>4.8543689320388349E-2</v>
      </c>
    </row>
    <row r="28" spans="1:8" x14ac:dyDescent="0.3">
      <c r="A28">
        <v>8</v>
      </c>
      <c r="B28">
        <v>0</v>
      </c>
      <c r="C28">
        <v>0</v>
      </c>
      <c r="D28">
        <v>0</v>
      </c>
      <c r="E28">
        <v>39</v>
      </c>
      <c r="F28" s="7">
        <v>0</v>
      </c>
      <c r="G28" s="7">
        <v>0</v>
      </c>
      <c r="H28" s="7">
        <v>0</v>
      </c>
    </row>
    <row r="29" spans="1:8" x14ac:dyDescent="0.3">
      <c r="A29" t="s">
        <v>551</v>
      </c>
      <c r="B29">
        <v>57</v>
      </c>
      <c r="C29">
        <v>9</v>
      </c>
      <c r="D29">
        <v>23</v>
      </c>
      <c r="E29">
        <v>211</v>
      </c>
      <c r="F29" s="7">
        <v>0.27014218009478674</v>
      </c>
      <c r="G29" s="7">
        <v>4.2654028436018961E-2</v>
      </c>
      <c r="H29" s="7">
        <v>0.10900473933649289</v>
      </c>
    </row>
    <row r="30" spans="1:8" x14ac:dyDescent="0.3">
      <c r="E30" s="10" t="s">
        <v>571</v>
      </c>
      <c r="F30" s="11">
        <f>(F27-F26)*100</f>
        <v>14.805825242718445</v>
      </c>
      <c r="G30" s="11">
        <f>(G27-G26)*100</f>
        <v>5.6011949215832579E-2</v>
      </c>
      <c r="H30" s="11">
        <f>(H27-H26)*100</f>
        <v>-27.837938760268859</v>
      </c>
    </row>
    <row r="31" spans="1:8" x14ac:dyDescent="0.3">
      <c r="B31" t="s">
        <v>563</v>
      </c>
    </row>
    <row r="32" spans="1:8" x14ac:dyDescent="0.3">
      <c r="A32" t="s">
        <v>550</v>
      </c>
      <c r="B32" t="s">
        <v>553</v>
      </c>
      <c r="C32" t="s">
        <v>555</v>
      </c>
      <c r="D32" t="s">
        <v>554</v>
      </c>
      <c r="E32" t="s">
        <v>552</v>
      </c>
    </row>
    <row r="33" spans="1:8" x14ac:dyDescent="0.3">
      <c r="A33">
        <v>1</v>
      </c>
      <c r="B33">
        <v>0</v>
      </c>
      <c r="C33">
        <v>0</v>
      </c>
      <c r="D33">
        <v>12</v>
      </c>
      <c r="E33">
        <v>13</v>
      </c>
      <c r="F33" s="7">
        <v>0</v>
      </c>
      <c r="G33" s="7">
        <v>0</v>
      </c>
      <c r="H33" s="7">
        <v>0.92307692307692313</v>
      </c>
    </row>
    <row r="34" spans="1:8" x14ac:dyDescent="0.3">
      <c r="A34">
        <v>2</v>
      </c>
      <c r="B34">
        <v>20</v>
      </c>
      <c r="C34">
        <v>0</v>
      </c>
      <c r="D34">
        <v>11</v>
      </c>
      <c r="E34">
        <v>74</v>
      </c>
      <c r="F34" s="7">
        <v>0.27027027027027029</v>
      </c>
      <c r="G34" s="7">
        <v>0</v>
      </c>
      <c r="H34" s="7">
        <v>0.14864864864864866</v>
      </c>
    </row>
    <row r="35" spans="1:8" x14ac:dyDescent="0.3">
      <c r="A35">
        <v>3</v>
      </c>
      <c r="B35">
        <v>9</v>
      </c>
      <c r="C35">
        <v>0</v>
      </c>
      <c r="D35">
        <v>7</v>
      </c>
      <c r="E35">
        <v>23</v>
      </c>
      <c r="F35" s="7">
        <v>0.39130434782608697</v>
      </c>
      <c r="G35" s="7">
        <v>0</v>
      </c>
      <c r="H35" s="7">
        <v>0.30434782608695654</v>
      </c>
    </row>
    <row r="36" spans="1:8" s="6" customFormat="1" x14ac:dyDescent="0.3">
      <c r="A36" s="6">
        <v>4</v>
      </c>
      <c r="B36" s="6">
        <v>68</v>
      </c>
      <c r="C36" s="6">
        <v>52</v>
      </c>
      <c r="D36" s="6">
        <v>17</v>
      </c>
      <c r="E36" s="6">
        <v>199</v>
      </c>
      <c r="F36" s="8">
        <v>0.34170854271356782</v>
      </c>
      <c r="G36" s="8">
        <v>0.2613065326633166</v>
      </c>
      <c r="H36" s="8">
        <v>8.5427135678391955E-2</v>
      </c>
    </row>
    <row r="37" spans="1:8" x14ac:dyDescent="0.3">
      <c r="A37">
        <v>5</v>
      </c>
      <c r="B37">
        <v>12</v>
      </c>
      <c r="C37">
        <v>0</v>
      </c>
      <c r="D37">
        <v>1</v>
      </c>
      <c r="E37">
        <v>31</v>
      </c>
      <c r="F37" s="7">
        <v>0.38709677419354838</v>
      </c>
      <c r="G37" s="7">
        <v>0</v>
      </c>
      <c r="H37" s="7">
        <v>3.2258064516129031E-2</v>
      </c>
    </row>
    <row r="38" spans="1:8" s="6" customFormat="1" x14ac:dyDescent="0.3">
      <c r="A38" s="6">
        <v>6</v>
      </c>
      <c r="B38" s="6">
        <v>100</v>
      </c>
      <c r="C38" s="6">
        <v>10</v>
      </c>
      <c r="D38" s="6">
        <v>0</v>
      </c>
      <c r="E38" s="6">
        <v>184</v>
      </c>
      <c r="F38" s="8">
        <v>0.54347826086956519</v>
      </c>
      <c r="G38" s="8">
        <v>5.434782608695652E-2</v>
      </c>
      <c r="H38" s="8">
        <v>0</v>
      </c>
    </row>
    <row r="39" spans="1:8" x14ac:dyDescent="0.3">
      <c r="A39">
        <v>7</v>
      </c>
      <c r="B39">
        <v>5</v>
      </c>
      <c r="C39">
        <v>0</v>
      </c>
      <c r="D39">
        <v>0</v>
      </c>
      <c r="E39">
        <v>78</v>
      </c>
      <c r="F39" s="7">
        <v>6.4102564102564097E-2</v>
      </c>
      <c r="G39" s="7">
        <v>0</v>
      </c>
      <c r="H39" s="7">
        <v>0</v>
      </c>
    </row>
    <row r="40" spans="1:8" x14ac:dyDescent="0.3">
      <c r="A40">
        <v>8</v>
      </c>
      <c r="B40">
        <v>0</v>
      </c>
      <c r="C40">
        <v>0</v>
      </c>
      <c r="D40">
        <v>0</v>
      </c>
      <c r="E40">
        <v>30</v>
      </c>
      <c r="F40" s="7">
        <v>0</v>
      </c>
      <c r="G40" s="7">
        <v>0</v>
      </c>
      <c r="H40" s="7">
        <v>0</v>
      </c>
    </row>
    <row r="41" spans="1:8" x14ac:dyDescent="0.3">
      <c r="A41" t="s">
        <v>551</v>
      </c>
      <c r="B41">
        <v>214</v>
      </c>
      <c r="C41">
        <v>62</v>
      </c>
      <c r="D41">
        <v>48</v>
      </c>
      <c r="E41">
        <v>632</v>
      </c>
    </row>
    <row r="42" spans="1:8" x14ac:dyDescent="0.3">
      <c r="E42" s="10" t="s">
        <v>571</v>
      </c>
      <c r="F42" s="11">
        <f>(F38-F36)*100</f>
        <v>20.176971815599735</v>
      </c>
      <c r="G42" s="11">
        <f>(G38-G36)*100</f>
        <v>-20.695870657636011</v>
      </c>
      <c r="H42" s="11">
        <f>(H38-H36)*100</f>
        <v>-8.5427135678391952</v>
      </c>
    </row>
    <row r="43" spans="1:8" x14ac:dyDescent="0.3">
      <c r="B43" t="s">
        <v>564</v>
      </c>
    </row>
    <row r="44" spans="1:8" x14ac:dyDescent="0.3">
      <c r="A44" t="s">
        <v>550</v>
      </c>
      <c r="B44" t="s">
        <v>553</v>
      </c>
      <c r="C44" t="s">
        <v>555</v>
      </c>
      <c r="D44" t="s">
        <v>554</v>
      </c>
      <c r="E44" t="s">
        <v>552</v>
      </c>
    </row>
    <row r="45" spans="1:8" x14ac:dyDescent="0.3">
      <c r="A45">
        <v>1</v>
      </c>
      <c r="B45">
        <v>0</v>
      </c>
      <c r="C45">
        <v>0</v>
      </c>
      <c r="D45">
        <v>16</v>
      </c>
      <c r="E45">
        <v>25</v>
      </c>
      <c r="F45" s="7">
        <v>0</v>
      </c>
      <c r="G45" s="7">
        <v>0</v>
      </c>
      <c r="H45" s="7">
        <v>0.64</v>
      </c>
    </row>
    <row r="46" spans="1:8" x14ac:dyDescent="0.3">
      <c r="A46">
        <v>2</v>
      </c>
      <c r="B46">
        <v>21</v>
      </c>
      <c r="C46">
        <v>1</v>
      </c>
      <c r="D46">
        <v>8</v>
      </c>
      <c r="E46">
        <v>50</v>
      </c>
      <c r="F46" s="7">
        <v>0.42</v>
      </c>
      <c r="G46" s="7">
        <v>0.02</v>
      </c>
      <c r="H46" s="7">
        <v>0.16</v>
      </c>
    </row>
    <row r="47" spans="1:8" x14ac:dyDescent="0.3">
      <c r="A47">
        <v>3</v>
      </c>
      <c r="B47">
        <v>23</v>
      </c>
      <c r="C47">
        <v>5</v>
      </c>
      <c r="D47">
        <v>2</v>
      </c>
      <c r="E47">
        <v>39</v>
      </c>
      <c r="F47" s="7">
        <v>0.58974358974358976</v>
      </c>
      <c r="G47" s="7">
        <v>0.12820512820512819</v>
      </c>
      <c r="H47" s="7">
        <v>5.128205128205128E-2</v>
      </c>
    </row>
    <row r="48" spans="1:8" s="6" customFormat="1" x14ac:dyDescent="0.3">
      <c r="A48" s="6">
        <v>4</v>
      </c>
      <c r="B48" s="6">
        <v>48</v>
      </c>
      <c r="C48" s="6">
        <v>15</v>
      </c>
      <c r="D48" s="6">
        <v>11</v>
      </c>
      <c r="E48" s="6">
        <v>154</v>
      </c>
      <c r="F48" s="8">
        <v>0.31168831168831168</v>
      </c>
      <c r="G48" s="8">
        <v>9.7402597402597407E-2</v>
      </c>
      <c r="H48" s="8">
        <v>7.1428571428571425E-2</v>
      </c>
    </row>
    <row r="49" spans="1:8" x14ac:dyDescent="0.3">
      <c r="A49">
        <v>5</v>
      </c>
      <c r="B49">
        <v>11</v>
      </c>
      <c r="C49">
        <v>1</v>
      </c>
      <c r="D49">
        <v>2</v>
      </c>
      <c r="E49">
        <v>20</v>
      </c>
      <c r="F49" s="7">
        <v>0.55000000000000004</v>
      </c>
      <c r="G49" s="7">
        <v>0.05</v>
      </c>
      <c r="H49" s="7">
        <v>0.1</v>
      </c>
    </row>
    <row r="50" spans="1:8" s="6" customFormat="1" x14ac:dyDescent="0.3">
      <c r="A50" s="6">
        <v>6</v>
      </c>
      <c r="B50" s="6">
        <v>85</v>
      </c>
      <c r="C50" s="6">
        <v>10</v>
      </c>
      <c r="D50" s="6">
        <v>0</v>
      </c>
      <c r="E50" s="6">
        <v>182</v>
      </c>
      <c r="F50" s="8">
        <v>0.46703296703296704</v>
      </c>
      <c r="G50" s="8">
        <v>5.4945054945054944E-2</v>
      </c>
      <c r="H50" s="8">
        <v>0</v>
      </c>
    </row>
    <row r="51" spans="1:8" x14ac:dyDescent="0.3">
      <c r="A51">
        <v>8</v>
      </c>
      <c r="B51">
        <v>0</v>
      </c>
      <c r="C51">
        <v>0</v>
      </c>
      <c r="D51">
        <v>0</v>
      </c>
      <c r="E51">
        <v>28</v>
      </c>
      <c r="F51" s="7">
        <v>0</v>
      </c>
      <c r="G51" s="7">
        <v>0</v>
      </c>
      <c r="H51" s="7">
        <v>0</v>
      </c>
    </row>
    <row r="52" spans="1:8" ht="19.8" customHeight="1" x14ac:dyDescent="0.3">
      <c r="A52" t="s">
        <v>551</v>
      </c>
      <c r="B52">
        <v>188</v>
      </c>
      <c r="C52">
        <v>32</v>
      </c>
      <c r="D52">
        <v>39</v>
      </c>
      <c r="E52">
        <v>498</v>
      </c>
      <c r="F52" s="7">
        <v>0.37751004016064255</v>
      </c>
      <c r="G52" s="7">
        <v>6.4257028112449793E-2</v>
      </c>
      <c r="H52" s="7">
        <v>7.8313253012048195E-2</v>
      </c>
    </row>
    <row r="53" spans="1:8" ht="19.8" customHeight="1" x14ac:dyDescent="0.3">
      <c r="E53" s="10" t="s">
        <v>571</v>
      </c>
      <c r="F53" s="11">
        <f>(F50-F48)*100</f>
        <v>15.534465534465536</v>
      </c>
      <c r="G53" s="11">
        <f>(G50-G48)*100</f>
        <v>-4.2457542457542461</v>
      </c>
      <c r="H53" s="11">
        <f>(H50-H48)*100</f>
        <v>-7.1428571428571423</v>
      </c>
    </row>
    <row r="54" spans="1:8" x14ac:dyDescent="0.3">
      <c r="B54" t="s">
        <v>565</v>
      </c>
    </row>
    <row r="55" spans="1:8" x14ac:dyDescent="0.3">
      <c r="A55" t="s">
        <v>550</v>
      </c>
      <c r="B55" t="s">
        <v>553</v>
      </c>
      <c r="C55" t="s">
        <v>555</v>
      </c>
      <c r="D55" t="s">
        <v>554</v>
      </c>
      <c r="E55" t="s">
        <v>552</v>
      </c>
    </row>
    <row r="56" spans="1:8" x14ac:dyDescent="0.3">
      <c r="A56">
        <v>1</v>
      </c>
      <c r="B56">
        <v>0</v>
      </c>
      <c r="C56">
        <v>0</v>
      </c>
      <c r="D56">
        <v>15</v>
      </c>
      <c r="E56">
        <v>17</v>
      </c>
      <c r="F56" s="7">
        <v>0</v>
      </c>
      <c r="G56" s="7">
        <v>0</v>
      </c>
      <c r="H56" s="7">
        <v>0.88235294117647056</v>
      </c>
    </row>
    <row r="57" spans="1:8" x14ac:dyDescent="0.3">
      <c r="A57">
        <v>2</v>
      </c>
      <c r="B57">
        <v>4</v>
      </c>
      <c r="C57">
        <v>0</v>
      </c>
      <c r="D57">
        <v>2</v>
      </c>
      <c r="E57">
        <v>18</v>
      </c>
      <c r="F57" s="7">
        <v>0.22222222222222221</v>
      </c>
      <c r="G57" s="7">
        <v>0</v>
      </c>
      <c r="H57" s="7">
        <v>0.1111111111111111</v>
      </c>
    </row>
    <row r="58" spans="1:8" x14ac:dyDescent="0.3">
      <c r="A58">
        <v>3</v>
      </c>
      <c r="B58">
        <v>6</v>
      </c>
      <c r="C58">
        <v>0</v>
      </c>
      <c r="D58">
        <v>4</v>
      </c>
      <c r="E58">
        <v>24</v>
      </c>
      <c r="F58" s="7">
        <v>0.25</v>
      </c>
      <c r="G58" s="7">
        <v>0</v>
      </c>
      <c r="H58" s="7">
        <v>0.16666666666666666</v>
      </c>
    </row>
    <row r="59" spans="1:8" s="6" customFormat="1" x14ac:dyDescent="0.3">
      <c r="A59" s="6">
        <v>4</v>
      </c>
      <c r="B59" s="6">
        <v>16</v>
      </c>
      <c r="C59" s="6">
        <v>10</v>
      </c>
      <c r="D59" s="6">
        <v>2</v>
      </c>
      <c r="E59" s="6">
        <v>75</v>
      </c>
      <c r="F59" s="8">
        <v>0.21333333333333335</v>
      </c>
      <c r="G59" s="8">
        <v>0.13333333333333333</v>
      </c>
      <c r="H59" s="8">
        <v>2.6666666666666668E-2</v>
      </c>
    </row>
    <row r="60" spans="1:8" x14ac:dyDescent="0.3">
      <c r="A60">
        <v>5</v>
      </c>
      <c r="B60">
        <v>1</v>
      </c>
      <c r="C60">
        <v>0</v>
      </c>
      <c r="D60">
        <v>0</v>
      </c>
      <c r="E60">
        <v>5</v>
      </c>
      <c r="F60" s="7">
        <v>0.2</v>
      </c>
      <c r="G60" s="7">
        <v>0</v>
      </c>
      <c r="H60" s="7">
        <v>0</v>
      </c>
    </row>
    <row r="61" spans="1:8" s="6" customFormat="1" x14ac:dyDescent="0.3">
      <c r="A61" s="6">
        <v>6</v>
      </c>
      <c r="B61" s="6">
        <v>41</v>
      </c>
      <c r="C61" s="6">
        <v>11</v>
      </c>
      <c r="D61" s="6">
        <v>0</v>
      </c>
      <c r="E61" s="6">
        <v>67</v>
      </c>
      <c r="F61" s="8">
        <v>0.61194029850746268</v>
      </c>
      <c r="G61" s="8">
        <v>0.16417910447761194</v>
      </c>
      <c r="H61" s="8">
        <v>0</v>
      </c>
    </row>
    <row r="62" spans="1:8" x14ac:dyDescent="0.3">
      <c r="A62">
        <v>8</v>
      </c>
      <c r="B62">
        <v>0</v>
      </c>
      <c r="C62">
        <v>0</v>
      </c>
      <c r="D62">
        <v>0</v>
      </c>
      <c r="E62">
        <v>8</v>
      </c>
      <c r="F62" s="7">
        <v>0</v>
      </c>
      <c r="G62" s="7">
        <v>0</v>
      </c>
      <c r="H62" s="7">
        <v>0</v>
      </c>
    </row>
    <row r="63" spans="1:8" x14ac:dyDescent="0.3">
      <c r="A63" t="s">
        <v>551</v>
      </c>
      <c r="B63">
        <v>68</v>
      </c>
      <c r="C63">
        <v>21</v>
      </c>
      <c r="D63">
        <v>23</v>
      </c>
      <c r="E63">
        <v>214</v>
      </c>
      <c r="F63" s="7">
        <v>0.31775700934579437</v>
      </c>
      <c r="G63" s="7">
        <v>9.8130841121495324E-2</v>
      </c>
      <c r="H63" s="7">
        <v>0.10747663551401869</v>
      </c>
    </row>
    <row r="64" spans="1:8" x14ac:dyDescent="0.3">
      <c r="E64" s="10" t="s">
        <v>571</v>
      </c>
      <c r="F64" s="11">
        <f>(F61-F59)*100</f>
        <v>39.860696517412933</v>
      </c>
      <c r="G64" s="11">
        <f>(G61-G59)*100</f>
        <v>3.0845771144278613</v>
      </c>
      <c r="H64" s="11">
        <f>(H61-H59)*100</f>
        <v>-2.666666666666667</v>
      </c>
    </row>
    <row r="65" spans="1:8" x14ac:dyDescent="0.3">
      <c r="B65" t="s">
        <v>566</v>
      </c>
    </row>
    <row r="66" spans="1:8" x14ac:dyDescent="0.3">
      <c r="A66" t="s">
        <v>550</v>
      </c>
      <c r="B66" t="s">
        <v>553</v>
      </c>
      <c r="C66" t="s">
        <v>555</v>
      </c>
      <c r="D66" t="s">
        <v>554</v>
      </c>
      <c r="E66" t="s">
        <v>552</v>
      </c>
    </row>
    <row r="67" spans="1:8" x14ac:dyDescent="0.3">
      <c r="A67">
        <v>1</v>
      </c>
      <c r="B67">
        <v>0</v>
      </c>
      <c r="C67">
        <v>0</v>
      </c>
      <c r="D67">
        <v>19</v>
      </c>
      <c r="E67">
        <v>21</v>
      </c>
      <c r="F67" s="7">
        <v>0</v>
      </c>
      <c r="G67" s="7">
        <v>0</v>
      </c>
      <c r="H67" s="7">
        <v>0.90476190476190477</v>
      </c>
    </row>
    <row r="68" spans="1:8" x14ac:dyDescent="0.3">
      <c r="A68">
        <v>2</v>
      </c>
      <c r="B68">
        <v>26</v>
      </c>
      <c r="C68">
        <v>0</v>
      </c>
      <c r="D68">
        <v>11</v>
      </c>
      <c r="E68">
        <v>87</v>
      </c>
      <c r="F68" s="7">
        <v>0.2988505747126437</v>
      </c>
      <c r="G68" s="7">
        <v>0</v>
      </c>
      <c r="H68" s="7">
        <v>0.12643678160919541</v>
      </c>
    </row>
    <row r="69" spans="1:8" x14ac:dyDescent="0.3">
      <c r="A69">
        <v>3</v>
      </c>
      <c r="B69">
        <v>19</v>
      </c>
      <c r="C69">
        <v>0</v>
      </c>
      <c r="D69">
        <v>1</v>
      </c>
      <c r="E69">
        <v>47</v>
      </c>
      <c r="F69" s="7">
        <v>0.40425531914893614</v>
      </c>
      <c r="G69" s="7">
        <v>0</v>
      </c>
      <c r="H69" s="7">
        <v>2.1276595744680851E-2</v>
      </c>
    </row>
    <row r="70" spans="1:8" s="6" customFormat="1" x14ac:dyDescent="0.3">
      <c r="A70" s="6">
        <v>4</v>
      </c>
      <c r="B70" s="6">
        <v>105</v>
      </c>
      <c r="C70" s="6">
        <v>11</v>
      </c>
      <c r="D70" s="6">
        <v>13</v>
      </c>
      <c r="E70" s="6">
        <v>225</v>
      </c>
      <c r="F70" s="8">
        <v>0.46666666666666667</v>
      </c>
      <c r="G70" s="8">
        <v>4.8888888888888891E-2</v>
      </c>
      <c r="H70" s="8">
        <v>5.7777777777777775E-2</v>
      </c>
    </row>
    <row r="71" spans="1:8" x14ac:dyDescent="0.3">
      <c r="A71">
        <v>5</v>
      </c>
      <c r="B71">
        <v>11</v>
      </c>
      <c r="C71">
        <v>0</v>
      </c>
      <c r="D71">
        <v>0</v>
      </c>
      <c r="E71">
        <v>28</v>
      </c>
      <c r="F71" s="7">
        <v>0.39285714285714285</v>
      </c>
      <c r="G71" s="7">
        <v>0</v>
      </c>
      <c r="H71" s="7">
        <v>0</v>
      </c>
    </row>
    <row r="72" spans="1:8" s="6" customFormat="1" x14ac:dyDescent="0.3">
      <c r="A72" s="6">
        <v>6</v>
      </c>
      <c r="B72" s="6">
        <v>40</v>
      </c>
      <c r="C72" s="6">
        <v>15</v>
      </c>
      <c r="D72" s="6">
        <v>0</v>
      </c>
      <c r="E72" s="6">
        <v>88</v>
      </c>
      <c r="F72" s="8">
        <v>0.45454545454545453</v>
      </c>
      <c r="G72" s="8">
        <v>0.17045454545454544</v>
      </c>
      <c r="H72" s="8">
        <v>0</v>
      </c>
    </row>
    <row r="73" spans="1:8" x14ac:dyDescent="0.3">
      <c r="A73">
        <v>8</v>
      </c>
      <c r="B73">
        <v>0</v>
      </c>
      <c r="C73">
        <v>0</v>
      </c>
      <c r="D73">
        <v>0</v>
      </c>
      <c r="E73">
        <v>15</v>
      </c>
      <c r="F73" s="7">
        <v>0</v>
      </c>
      <c r="G73" s="7">
        <v>0</v>
      </c>
      <c r="H73" s="7">
        <v>0</v>
      </c>
    </row>
    <row r="74" spans="1:8" x14ac:dyDescent="0.3">
      <c r="A74" t="s">
        <v>551</v>
      </c>
      <c r="B74">
        <v>201</v>
      </c>
      <c r="C74">
        <v>26</v>
      </c>
      <c r="D74">
        <v>44</v>
      </c>
      <c r="E74">
        <v>511</v>
      </c>
      <c r="F74" s="7">
        <v>0.39334637964774949</v>
      </c>
      <c r="G74" s="7">
        <v>5.0880626223091974E-2</v>
      </c>
      <c r="H74" s="7">
        <v>8.6105675146771032E-2</v>
      </c>
    </row>
    <row r="75" spans="1:8" x14ac:dyDescent="0.3">
      <c r="E75" s="10" t="s">
        <v>571</v>
      </c>
      <c r="F75" s="11">
        <f>(F72-F70)*100</f>
        <v>-1.2121212121212144</v>
      </c>
      <c r="G75" s="11">
        <f>(G72-G70)*100</f>
        <v>12.156565656565654</v>
      </c>
      <c r="H75" s="11">
        <f>(H72-H70)*100</f>
        <v>-5.7777777777777777</v>
      </c>
    </row>
    <row r="76" spans="1:8" x14ac:dyDescent="0.3">
      <c r="B76" t="s">
        <v>567</v>
      </c>
    </row>
    <row r="77" spans="1:8" x14ac:dyDescent="0.3">
      <c r="A77" t="s">
        <v>550</v>
      </c>
      <c r="B77" t="s">
        <v>553</v>
      </c>
      <c r="C77" t="s">
        <v>555</v>
      </c>
      <c r="D77" t="s">
        <v>554</v>
      </c>
      <c r="E77" t="s">
        <v>552</v>
      </c>
    </row>
    <row r="78" spans="1:8" x14ac:dyDescent="0.3">
      <c r="A78">
        <v>1</v>
      </c>
      <c r="B78">
        <v>0</v>
      </c>
      <c r="C78">
        <v>0</v>
      </c>
      <c r="D78">
        <v>43</v>
      </c>
      <c r="E78">
        <v>59</v>
      </c>
      <c r="F78" s="7">
        <v>0</v>
      </c>
      <c r="G78" s="7">
        <v>0</v>
      </c>
      <c r="H78" s="7">
        <v>0.72881355932203384</v>
      </c>
    </row>
    <row r="79" spans="1:8" x14ac:dyDescent="0.3">
      <c r="A79">
        <v>2</v>
      </c>
      <c r="B79">
        <v>1</v>
      </c>
      <c r="C79">
        <v>0</v>
      </c>
      <c r="D79">
        <v>0</v>
      </c>
      <c r="E79">
        <v>3</v>
      </c>
      <c r="F79" s="7">
        <v>0.33333333333333331</v>
      </c>
      <c r="G79" s="7">
        <v>0</v>
      </c>
      <c r="H79" s="7">
        <v>0</v>
      </c>
    </row>
    <row r="80" spans="1:8" x14ac:dyDescent="0.3">
      <c r="A80">
        <v>3</v>
      </c>
      <c r="B80">
        <v>10</v>
      </c>
      <c r="C80">
        <v>0</v>
      </c>
      <c r="D80">
        <v>2</v>
      </c>
      <c r="E80">
        <v>18</v>
      </c>
      <c r="F80" s="7">
        <v>0.55555555555555558</v>
      </c>
      <c r="G80" s="7">
        <v>0</v>
      </c>
      <c r="H80" s="7">
        <v>0.1111111111111111</v>
      </c>
    </row>
    <row r="81" spans="1:8" s="6" customFormat="1" x14ac:dyDescent="0.3">
      <c r="A81" s="6">
        <v>4</v>
      </c>
      <c r="B81" s="6">
        <v>11</v>
      </c>
      <c r="C81" s="6">
        <v>0</v>
      </c>
      <c r="D81" s="6">
        <v>4</v>
      </c>
      <c r="E81" s="6">
        <v>33</v>
      </c>
      <c r="F81" s="8">
        <v>0.33333333333333331</v>
      </c>
      <c r="G81" s="8">
        <v>0</v>
      </c>
      <c r="H81" s="8">
        <v>0.12121212121212122</v>
      </c>
    </row>
    <row r="82" spans="1:8" s="6" customFormat="1" x14ac:dyDescent="0.3">
      <c r="A82" s="6">
        <v>6</v>
      </c>
      <c r="B82" s="6">
        <v>37</v>
      </c>
      <c r="C82" s="6">
        <v>10</v>
      </c>
      <c r="D82" s="6">
        <v>0</v>
      </c>
      <c r="E82" s="6">
        <v>69</v>
      </c>
      <c r="F82" s="8">
        <v>0.53623188405797106</v>
      </c>
      <c r="G82" s="8">
        <v>0.14492753623188406</v>
      </c>
      <c r="H82" s="8">
        <v>0</v>
      </c>
    </row>
    <row r="83" spans="1:8" x14ac:dyDescent="0.3">
      <c r="A83">
        <v>7</v>
      </c>
      <c r="B83">
        <v>4</v>
      </c>
      <c r="C83">
        <v>0</v>
      </c>
      <c r="D83">
        <v>0</v>
      </c>
      <c r="E83">
        <v>4</v>
      </c>
      <c r="F83" s="7">
        <v>1</v>
      </c>
      <c r="G83" s="7">
        <v>0</v>
      </c>
      <c r="H83" s="7">
        <v>0</v>
      </c>
    </row>
    <row r="84" spans="1:8" x14ac:dyDescent="0.3">
      <c r="A84">
        <v>8</v>
      </c>
      <c r="B84">
        <v>0</v>
      </c>
      <c r="C84">
        <v>0</v>
      </c>
      <c r="D84">
        <v>0</v>
      </c>
      <c r="E84">
        <v>10</v>
      </c>
      <c r="F84" s="7">
        <v>0</v>
      </c>
      <c r="G84" s="7">
        <v>0</v>
      </c>
      <c r="H84" s="7">
        <v>0</v>
      </c>
    </row>
    <row r="85" spans="1:8" x14ac:dyDescent="0.3">
      <c r="A85" t="s">
        <v>551</v>
      </c>
      <c r="B85">
        <v>63</v>
      </c>
      <c r="C85">
        <v>10</v>
      </c>
      <c r="D85">
        <v>49</v>
      </c>
      <c r="E85">
        <v>196</v>
      </c>
      <c r="F85" s="7">
        <v>0.32142857142857145</v>
      </c>
      <c r="G85" s="7">
        <v>5.1020408163265307E-2</v>
      </c>
      <c r="H85" s="7">
        <v>0.25</v>
      </c>
    </row>
    <row r="86" spans="1:8" x14ac:dyDescent="0.3">
      <c r="E86" s="10" t="s">
        <v>571</v>
      </c>
      <c r="F86" s="11">
        <f>(F82-F81)*100</f>
        <v>20.289855072463777</v>
      </c>
      <c r="G86" s="11">
        <f>(G82-G81)*100</f>
        <v>14.492753623188406</v>
      </c>
      <c r="H86" s="11">
        <f>(H82-H81)*100</f>
        <v>-12.121212121212121</v>
      </c>
    </row>
    <row r="87" spans="1:8" x14ac:dyDescent="0.3">
      <c r="B87" t="s">
        <v>568</v>
      </c>
    </row>
    <row r="88" spans="1:8" x14ac:dyDescent="0.3">
      <c r="A88" t="s">
        <v>550</v>
      </c>
      <c r="B88" t="s">
        <v>553</v>
      </c>
      <c r="C88" t="s">
        <v>555</v>
      </c>
      <c r="D88" t="s">
        <v>554</v>
      </c>
      <c r="E88" t="s">
        <v>552</v>
      </c>
    </row>
    <row r="89" spans="1:8" x14ac:dyDescent="0.3">
      <c r="A89">
        <v>1</v>
      </c>
      <c r="B89">
        <v>0</v>
      </c>
      <c r="C89">
        <v>0</v>
      </c>
      <c r="D89">
        <v>11</v>
      </c>
      <c r="E89">
        <v>11</v>
      </c>
      <c r="F89" s="7">
        <v>0</v>
      </c>
      <c r="G89" s="7">
        <v>0</v>
      </c>
      <c r="H89" s="7">
        <v>1</v>
      </c>
    </row>
    <row r="90" spans="1:8" x14ac:dyDescent="0.3">
      <c r="A90">
        <v>2</v>
      </c>
      <c r="B90">
        <v>6</v>
      </c>
      <c r="C90">
        <v>0</v>
      </c>
      <c r="D90">
        <v>4</v>
      </c>
      <c r="E90">
        <v>16</v>
      </c>
      <c r="F90" s="7">
        <v>0.375</v>
      </c>
      <c r="G90" s="7">
        <v>0</v>
      </c>
      <c r="H90" s="7">
        <v>0.25</v>
      </c>
    </row>
    <row r="91" spans="1:8" x14ac:dyDescent="0.3">
      <c r="A91">
        <v>3</v>
      </c>
      <c r="B91">
        <v>2</v>
      </c>
      <c r="C91">
        <v>0</v>
      </c>
      <c r="D91">
        <v>0</v>
      </c>
      <c r="E91">
        <v>2</v>
      </c>
      <c r="F91" s="7">
        <v>1</v>
      </c>
      <c r="G91" s="7">
        <v>0</v>
      </c>
      <c r="H91" s="7">
        <v>0</v>
      </c>
    </row>
    <row r="92" spans="1:8" s="6" customFormat="1" x14ac:dyDescent="0.3">
      <c r="A92" s="6">
        <v>4</v>
      </c>
      <c r="B92" s="6">
        <v>36</v>
      </c>
      <c r="C92" s="6">
        <v>14</v>
      </c>
      <c r="D92" s="6">
        <v>34</v>
      </c>
      <c r="E92" s="6">
        <v>185</v>
      </c>
      <c r="F92" s="8">
        <v>0.19459459459459461</v>
      </c>
      <c r="G92" s="8">
        <v>7.567567567567568E-2</v>
      </c>
      <c r="H92" s="8">
        <v>0.18378378378378379</v>
      </c>
    </row>
    <row r="93" spans="1:8" x14ac:dyDescent="0.3">
      <c r="A93">
        <v>5</v>
      </c>
      <c r="B93">
        <v>4</v>
      </c>
      <c r="C93">
        <v>0</v>
      </c>
      <c r="D93">
        <v>0</v>
      </c>
      <c r="E93">
        <v>23</v>
      </c>
      <c r="F93" s="7">
        <v>0.17391304347826086</v>
      </c>
      <c r="G93" s="7">
        <v>0</v>
      </c>
      <c r="H93" s="7">
        <v>0</v>
      </c>
    </row>
    <row r="94" spans="1:8" s="6" customFormat="1" x14ac:dyDescent="0.3">
      <c r="A94" s="6">
        <v>6</v>
      </c>
      <c r="B94" s="6">
        <v>105</v>
      </c>
      <c r="C94" s="6">
        <v>3</v>
      </c>
      <c r="D94" s="6">
        <v>0</v>
      </c>
      <c r="E94" s="6">
        <v>149</v>
      </c>
      <c r="F94" s="8">
        <v>0.70469798657718119</v>
      </c>
      <c r="G94" s="8">
        <v>2.0134228187919462E-2</v>
      </c>
      <c r="H94" s="8">
        <v>0</v>
      </c>
    </row>
    <row r="95" spans="1:8" x14ac:dyDescent="0.3">
      <c r="A95">
        <v>7</v>
      </c>
      <c r="B95">
        <v>1</v>
      </c>
      <c r="C95">
        <v>0</v>
      </c>
      <c r="D95">
        <v>0</v>
      </c>
      <c r="E95">
        <v>2</v>
      </c>
      <c r="F95" s="7">
        <v>0.5</v>
      </c>
      <c r="G95" s="7">
        <v>0</v>
      </c>
      <c r="H95" s="7">
        <v>0</v>
      </c>
    </row>
    <row r="96" spans="1:8" x14ac:dyDescent="0.3">
      <c r="A96">
        <v>8</v>
      </c>
      <c r="B96">
        <v>0</v>
      </c>
      <c r="C96">
        <v>0</v>
      </c>
      <c r="D96">
        <v>0</v>
      </c>
      <c r="E96">
        <v>5</v>
      </c>
      <c r="F96" s="7">
        <v>0</v>
      </c>
      <c r="G96" s="7">
        <v>0</v>
      </c>
      <c r="H96" s="7">
        <v>0</v>
      </c>
    </row>
    <row r="97" spans="1:8" x14ac:dyDescent="0.3">
      <c r="A97" t="s">
        <v>551</v>
      </c>
      <c r="B97">
        <v>154</v>
      </c>
      <c r="C97">
        <v>17</v>
      </c>
      <c r="D97">
        <v>49</v>
      </c>
      <c r="E97">
        <v>393</v>
      </c>
      <c r="F97" s="7">
        <v>0.39185750636132316</v>
      </c>
      <c r="G97" s="7">
        <v>4.3256997455470736E-2</v>
      </c>
      <c r="H97" s="7">
        <v>0.12468193384223919</v>
      </c>
    </row>
    <row r="98" spans="1:8" x14ac:dyDescent="0.3">
      <c r="E98" s="10" t="s">
        <v>571</v>
      </c>
      <c r="F98" s="11">
        <f>(F94-F92)*100</f>
        <v>51.010339198258656</v>
      </c>
      <c r="G98" s="11">
        <f>(G94-G92)*100</f>
        <v>-5.5541447487756219</v>
      </c>
      <c r="H98" s="11">
        <f>(H94-H92)*100</f>
        <v>-18.378378378378379</v>
      </c>
    </row>
    <row r="99" spans="1:8" x14ac:dyDescent="0.3">
      <c r="B99" t="s">
        <v>569</v>
      </c>
    </row>
    <row r="100" spans="1:8" x14ac:dyDescent="0.3">
      <c r="A100" t="s">
        <v>550</v>
      </c>
      <c r="B100" t="s">
        <v>553</v>
      </c>
      <c r="C100" t="s">
        <v>555</v>
      </c>
      <c r="D100" t="s">
        <v>554</v>
      </c>
      <c r="E100" t="s">
        <v>552</v>
      </c>
    </row>
    <row r="101" spans="1:8" x14ac:dyDescent="0.3">
      <c r="A101">
        <v>1</v>
      </c>
      <c r="B101">
        <v>0</v>
      </c>
      <c r="C101">
        <v>0</v>
      </c>
      <c r="D101">
        <v>45</v>
      </c>
      <c r="E101">
        <v>61</v>
      </c>
      <c r="F101" s="7">
        <v>0</v>
      </c>
      <c r="G101" s="7">
        <v>0</v>
      </c>
      <c r="H101" s="7">
        <v>0.73770491803278693</v>
      </c>
    </row>
    <row r="102" spans="1:8" x14ac:dyDescent="0.3">
      <c r="A102">
        <v>2</v>
      </c>
      <c r="B102">
        <v>4</v>
      </c>
      <c r="C102">
        <v>0</v>
      </c>
      <c r="D102">
        <v>1</v>
      </c>
      <c r="E102">
        <v>5</v>
      </c>
      <c r="F102" s="7">
        <v>0.8</v>
      </c>
      <c r="G102" s="7">
        <v>0</v>
      </c>
      <c r="H102" s="7">
        <v>0.2</v>
      </c>
    </row>
    <row r="103" spans="1:8" x14ac:dyDescent="0.3">
      <c r="A103">
        <v>3</v>
      </c>
      <c r="B103">
        <v>9</v>
      </c>
      <c r="C103">
        <v>0</v>
      </c>
      <c r="D103">
        <v>3</v>
      </c>
      <c r="E103">
        <v>20</v>
      </c>
      <c r="F103" s="7">
        <v>0.45</v>
      </c>
      <c r="G103" s="7">
        <v>0</v>
      </c>
      <c r="H103" s="7">
        <v>0.15</v>
      </c>
    </row>
    <row r="104" spans="1:8" s="6" customFormat="1" x14ac:dyDescent="0.3">
      <c r="A104" s="6">
        <v>4</v>
      </c>
      <c r="B104" s="6">
        <v>37</v>
      </c>
      <c r="C104" s="6">
        <v>0</v>
      </c>
      <c r="D104" s="6">
        <v>6</v>
      </c>
      <c r="E104" s="6">
        <v>105</v>
      </c>
      <c r="F104" s="8">
        <v>0.35238095238095241</v>
      </c>
      <c r="G104" s="8">
        <v>0</v>
      </c>
      <c r="H104" s="8">
        <v>5.7142857142857141E-2</v>
      </c>
    </row>
    <row r="105" spans="1:8" x14ac:dyDescent="0.3">
      <c r="A105">
        <v>5</v>
      </c>
      <c r="B105">
        <v>2</v>
      </c>
      <c r="C105">
        <v>0</v>
      </c>
      <c r="D105">
        <v>3</v>
      </c>
      <c r="E105">
        <v>13</v>
      </c>
      <c r="F105" s="7">
        <v>0.15384615384615385</v>
      </c>
      <c r="G105" s="7">
        <v>0</v>
      </c>
      <c r="H105" s="7">
        <v>0.23076923076923078</v>
      </c>
    </row>
    <row r="106" spans="1:8" s="6" customFormat="1" x14ac:dyDescent="0.3">
      <c r="A106" s="6">
        <v>6</v>
      </c>
      <c r="B106" s="6">
        <v>29</v>
      </c>
      <c r="C106" s="6">
        <v>8</v>
      </c>
      <c r="D106" s="6">
        <v>0</v>
      </c>
      <c r="E106" s="6">
        <v>69</v>
      </c>
      <c r="F106" s="8">
        <v>0.42028985507246375</v>
      </c>
      <c r="G106" s="8">
        <v>0.11594202898550725</v>
      </c>
      <c r="H106" s="8">
        <v>0</v>
      </c>
    </row>
    <row r="107" spans="1:8" x14ac:dyDescent="0.3">
      <c r="A107">
        <v>7</v>
      </c>
      <c r="B107">
        <v>0</v>
      </c>
      <c r="C107">
        <v>0</v>
      </c>
      <c r="D107">
        <v>0</v>
      </c>
      <c r="E107">
        <v>9</v>
      </c>
      <c r="F107" s="7">
        <v>0</v>
      </c>
      <c r="G107" s="7">
        <v>0</v>
      </c>
      <c r="H107" s="7">
        <v>0</v>
      </c>
    </row>
    <row r="108" spans="1:8" x14ac:dyDescent="0.3">
      <c r="A108">
        <v>8</v>
      </c>
      <c r="B108">
        <v>0</v>
      </c>
      <c r="C108">
        <v>0</v>
      </c>
      <c r="D108">
        <v>0</v>
      </c>
      <c r="E108">
        <v>6</v>
      </c>
      <c r="F108" s="7">
        <v>0</v>
      </c>
      <c r="G108" s="7">
        <v>0</v>
      </c>
      <c r="H108" s="7">
        <v>0</v>
      </c>
    </row>
    <row r="109" spans="1:8" x14ac:dyDescent="0.3">
      <c r="A109" t="s">
        <v>551</v>
      </c>
      <c r="B109">
        <v>81</v>
      </c>
      <c r="C109">
        <v>8</v>
      </c>
      <c r="D109">
        <v>58</v>
      </c>
      <c r="E109">
        <v>288</v>
      </c>
    </row>
    <row r="110" spans="1:8" x14ac:dyDescent="0.3">
      <c r="E110" s="10" t="s">
        <v>571</v>
      </c>
      <c r="F110" s="11">
        <f>(F106-F104)*100</f>
        <v>6.7908902691511344</v>
      </c>
      <c r="G110" s="11">
        <f>(G106-G104)*100</f>
        <v>11.594202898550725</v>
      </c>
      <c r="H110" s="11">
        <f>(H106-H104)*100</f>
        <v>-5.7142857142857144</v>
      </c>
    </row>
    <row r="112" spans="1:8" x14ac:dyDescent="0.3">
      <c r="E112" s="10" t="s">
        <v>572</v>
      </c>
      <c r="F112" s="7">
        <f>AVERAGE(F$110,F$98,F$86,F$75,F$64,F$53,F$42,F$30,F$22,F$11)</f>
        <v>19.729881003705135</v>
      </c>
      <c r="G112" s="7">
        <f>AVERAGE(G$110,G$98,G$86,G$75,G$64,G$53,G$42,G$30,G$22,G$11)</f>
        <v>1.8946897746050162</v>
      </c>
      <c r="H112" s="7">
        <f>AVERAGE(H$110,H$98,H$86,H$75,H$64,H$53,H$42,H$30,H$22,H$11)</f>
        <v>-11.078017104445845</v>
      </c>
    </row>
    <row r="113" spans="5:10" x14ac:dyDescent="0.3">
      <c r="E113" s="10" t="s">
        <v>573</v>
      </c>
      <c r="F113" s="7">
        <f>AVERAGE(F$110,F$98,F$86,F$64,F$53,F$42,F$30,F$22,F$11)</f>
        <v>22.056770138796949</v>
      </c>
      <c r="G113" s="7">
        <f>AVERAGE(G$110,G$98,G$86,G$64,G$53,G$42,G$30,G$22,G$11)</f>
        <v>0.7544813432760572</v>
      </c>
      <c r="H113" s="7">
        <f>AVERAGE(H$110,H$98,H$86,H$64,H$53,H$42,H$30,H$22,H$11)</f>
        <v>-11.666932585186743</v>
      </c>
    </row>
    <row r="114" spans="5:10" x14ac:dyDescent="0.3">
      <c r="E114" s="10" t="s">
        <v>574</v>
      </c>
      <c r="F114" s="7">
        <f>AVERAGE(F106,F94,F82,F72,F61,F50,F38,F27,F18,F8)</f>
        <v>0.50233943970293615</v>
      </c>
      <c r="G114" s="7">
        <f>AVERAGE(G106,G94,G82,G72,G61,G50,G38,G27,G18,G8)</f>
        <v>9.808408311792384E-2</v>
      </c>
      <c r="H114" s="7">
        <f>AVERAGE(H106,H94,H82,H72,H61,H50,H38,H27,H18,H8)</f>
        <v>4.8543689320388345E-3</v>
      </c>
      <c r="I114">
        <f>SUM(F114:H114)</f>
        <v>0.60527789175289881</v>
      </c>
    </row>
    <row r="115" spans="5:10" x14ac:dyDescent="0.3">
      <c r="E115" s="10" t="s">
        <v>575</v>
      </c>
      <c r="F115" s="7">
        <f>AVERAGE(F104,F92,F81,F70,F59,F48,F36,F26,F16,F6)</f>
        <v>0.30504062966588463</v>
      </c>
      <c r="G115" s="7">
        <f>AVERAGE(G104,G92,G81,G70,G59,G48,G36,G26,G16,G6)</f>
        <v>7.913718537187367E-2</v>
      </c>
      <c r="H115" s="7">
        <f>AVERAGE(H104,H92,H81,H70,H59,H48,H36,H26,H16,H6)</f>
        <v>0.11563453997649728</v>
      </c>
      <c r="I115">
        <f>SUM(F115:H115)</f>
        <v>0.49981235501425558</v>
      </c>
    </row>
    <row r="127" spans="5:10" x14ac:dyDescent="0.3">
      <c r="J127" t="s">
        <v>576</v>
      </c>
    </row>
    <row r="128" spans="5:10" x14ac:dyDescent="0.3">
      <c r="J128" t="s">
        <v>577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og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Emory Shaw</dc:creator>
  <cp:lastModifiedBy>Emory Shaw</cp:lastModifiedBy>
  <dcterms:created xsi:type="dcterms:W3CDTF">2020-01-30T22:34:49Z</dcterms:created>
  <dcterms:modified xsi:type="dcterms:W3CDTF">2020-03-02T07:56:48Z</dcterms:modified>
</cp:coreProperties>
</file>