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igh KMeans" sheetId="1" r:id="rId1"/>
    <sheet name="High Average" sheetId="4" r:id="rId2"/>
    <sheet name="High Ward" sheetId="5" r:id="rId3"/>
  </sheets>
  <calcPr calcId="152511"/>
</workbook>
</file>

<file path=xl/calcChain.xml><?xml version="1.0" encoding="utf-8"?>
<calcChain xmlns="http://schemas.openxmlformats.org/spreadsheetml/2006/main">
  <c r="K50" i="5" l="1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1" i="5"/>
  <c r="J21" i="5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J50" i="4"/>
  <c r="K50" i="4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16" i="1"/>
  <c r="K18" i="1"/>
  <c r="J17" i="1"/>
  <c r="K17" i="1"/>
  <c r="J18" i="1"/>
  <c r="J19" i="1"/>
  <c r="K19" i="1"/>
  <c r="J20" i="1"/>
  <c r="K20" i="1"/>
  <c r="J21" i="1"/>
  <c r="K21" i="1"/>
  <c r="K16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<sst xmlns="http://schemas.openxmlformats.org/spreadsheetml/2006/main" count="1856" uniqueCount="258">
  <si>
    <t>Country</t>
  </si>
  <si>
    <t>Abbrev</t>
  </si>
  <si>
    <t>Albania</t>
  </si>
  <si>
    <t>AL</t>
  </si>
  <si>
    <t>Low</t>
  </si>
  <si>
    <t>Algeria</t>
  </si>
  <si>
    <t>DZ</t>
  </si>
  <si>
    <t>Argentina</t>
  </si>
  <si>
    <t>AR</t>
  </si>
  <si>
    <t>High</t>
  </si>
  <si>
    <t>Armenia</t>
  </si>
  <si>
    <t>AM</t>
  </si>
  <si>
    <t>Australia</t>
  </si>
  <si>
    <t>AU</t>
  </si>
  <si>
    <t>Moderate</t>
  </si>
  <si>
    <t>Austria</t>
  </si>
  <si>
    <t>AT</t>
  </si>
  <si>
    <t>Azerbaijan</t>
  </si>
  <si>
    <t>AZ</t>
  </si>
  <si>
    <t>Bahrain</t>
  </si>
  <si>
    <t>BH</t>
  </si>
  <si>
    <t>Bangladesh</t>
  </si>
  <si>
    <t>BD</t>
  </si>
  <si>
    <t>Belgium</t>
  </si>
  <si>
    <t>BE</t>
  </si>
  <si>
    <t>Benin</t>
  </si>
  <si>
    <t>BJ</t>
  </si>
  <si>
    <t>Bolivia</t>
  </si>
  <si>
    <t>BO</t>
  </si>
  <si>
    <t>Bosnia and Herzegovina</t>
  </si>
  <si>
    <t>BA</t>
  </si>
  <si>
    <t>Botswana</t>
  </si>
  <si>
    <t>BW</t>
  </si>
  <si>
    <t>Brazil</t>
  </si>
  <si>
    <t>BR</t>
  </si>
  <si>
    <t>Bulgaria</t>
  </si>
  <si>
    <t>BG</t>
  </si>
  <si>
    <t>Burundi</t>
  </si>
  <si>
    <t>BI</t>
  </si>
  <si>
    <t>Cameroon</t>
  </si>
  <si>
    <t>CM</t>
  </si>
  <si>
    <t>Canada</t>
  </si>
  <si>
    <t>CA</t>
  </si>
  <si>
    <t>Chad</t>
  </si>
  <si>
    <t>TD</t>
  </si>
  <si>
    <t>Chile</t>
  </si>
  <si>
    <t>CL</t>
  </si>
  <si>
    <t>China</t>
  </si>
  <si>
    <t>CN</t>
  </si>
  <si>
    <t>Colombia</t>
  </si>
  <si>
    <t>CO</t>
  </si>
  <si>
    <t>Costa Rica</t>
  </si>
  <si>
    <t>CR</t>
  </si>
  <si>
    <t>Croatia</t>
  </si>
  <si>
    <t>HR</t>
  </si>
  <si>
    <t>Cyprus</t>
  </si>
  <si>
    <t>CY</t>
  </si>
  <si>
    <t>Czech Republic</t>
  </si>
  <si>
    <t>CZ</t>
  </si>
  <si>
    <t>Democratic Republic of Congo</t>
  </si>
  <si>
    <t>CD</t>
  </si>
  <si>
    <t>Denmark</t>
  </si>
  <si>
    <t>DK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</si>
  <si>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</si>
  <si>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</si>
  <si>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</si>
  <si>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</si>
  <si>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</si>
  <si>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</si>
  <si>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</si>
  <si>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</si>
  <si>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Estonia</t>
  </si>
  <si>
    <t>EE</t>
  </si>
  <si>
    <t>Ethiopia</t>
  </si>
  <si>
    <t>ET</t>
  </si>
  <si>
    <t>Finland</t>
  </si>
  <si>
    <t>FI</t>
  </si>
  <si>
    <t>France</t>
  </si>
  <si>
    <t>FR</t>
  </si>
  <si>
    <t>Gabon</t>
  </si>
  <si>
    <t>GA</t>
  </si>
  <si>
    <t>Georgia</t>
  </si>
  <si>
    <t>GE</t>
  </si>
  <si>
    <t>Germany</t>
  </si>
  <si>
    <t>DE</t>
  </si>
  <si>
    <t>Ghana</t>
  </si>
  <si>
    <t>GH</t>
  </si>
  <si>
    <t>Greece</t>
  </si>
  <si>
    <t>GR</t>
  </si>
  <si>
    <t>Guatemala</t>
  </si>
  <si>
    <t>GT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</si>
  <si>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</si>
  <si>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</si>
  <si>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</si>
  <si>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</si>
  <si>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</si>
  <si>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</si>
  <si>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</si>
  <si>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</si>
  <si>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</si>
  <si>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</si>
  <si>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</si>
  <si>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</si>
  <si>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</si>
  <si>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</si>
  <si>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</si>
  <si>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</si>
  <si>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</si>
  <si>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</si>
  <si>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</si>
  <si>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</si>
  <si>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</si>
  <si>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</si>
  <si>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</si>
  <si>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</si>
  <si>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</si>
  <si>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</si>
  <si>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</si>
  <si>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</si>
  <si>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Korea (South)</t>
  </si>
  <si>
    <t>KI</t>
  </si>
  <si>
    <t>Kuwait</t>
  </si>
  <si>
    <t>KW</t>
  </si>
  <si>
    <t>Latvia</t>
  </si>
  <si>
    <t>LV</t>
  </si>
  <si>
    <t>Lebanon</t>
  </si>
  <si>
    <t>LB</t>
  </si>
  <si>
    <t>Liberia</t>
  </si>
  <si>
    <t>LR</t>
  </si>
  <si>
    <t>Lithuania</t>
  </si>
  <si>
    <t>LT</t>
  </si>
  <si>
    <t>Madagascar</t>
  </si>
  <si>
    <t>MG</t>
  </si>
  <si>
    <t>Malawi</t>
  </si>
  <si>
    <t>MW</t>
  </si>
  <si>
    <t>Malaysia</t>
  </si>
  <si>
    <t>MY</t>
  </si>
  <si>
    <t>Mali</t>
  </si>
  <si>
    <t>ML</t>
  </si>
  <si>
    <t>Mauritania</t>
  </si>
  <si>
    <t>MR</t>
  </si>
  <si>
    <t>Mauritius</t>
  </si>
  <si>
    <t>MU</t>
  </si>
  <si>
    <t>Mexico</t>
  </si>
  <si>
    <t>MX</t>
  </si>
  <si>
    <t>Moldova</t>
  </si>
  <si>
    <t>FM</t>
  </si>
  <si>
    <t>Montenegro</t>
  </si>
  <si>
    <t>ME</t>
  </si>
  <si>
    <t>Morocco</t>
  </si>
  <si>
    <t>MA</t>
  </si>
  <si>
    <t>Mozambique</t>
  </si>
  <si>
    <t>MZ</t>
  </si>
  <si>
    <t>Nepal</t>
  </si>
  <si>
    <t>NP</t>
  </si>
  <si>
    <t>Netherlands</t>
  </si>
  <si>
    <t>NL</t>
  </si>
  <si>
    <t>New Zealand</t>
  </si>
  <si>
    <t>NZ</t>
  </si>
  <si>
    <t>Nicaragua</t>
  </si>
  <si>
    <t>NI</t>
  </si>
  <si>
    <t>Nigeria</t>
  </si>
  <si>
    <t>NG</t>
  </si>
  <si>
    <t>Norway</t>
  </si>
  <si>
    <t>NO</t>
  </si>
  <si>
    <t>Oman</t>
  </si>
  <si>
    <t>OM</t>
  </si>
  <si>
    <t>Pakistan</t>
  </si>
  <si>
    <t>PK</t>
  </si>
  <si>
    <t>Panama</t>
  </si>
  <si>
    <t>PA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</si>
  <si>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</si>
  <si>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</si>
  <si>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</si>
  <si>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</si>
  <si>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</si>
  <si>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</si>
  <si>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</si>
  <si>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</si>
  <si>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</si>
  <si>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</si>
  <si>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Qatar</t>
  </si>
  <si>
    <t>QA</t>
  </si>
  <si>
    <t>Romania</t>
  </si>
  <si>
    <t>RO</t>
  </si>
  <si>
    <t>Russia</t>
  </si>
  <si>
    <t>RU</t>
  </si>
  <si>
    <t>Rwanda</t>
  </si>
  <si>
    <t>RW</t>
  </si>
  <si>
    <t>Saudi Arabia</t>
  </si>
  <si>
    <t>SA</t>
  </si>
  <si>
    <t>Senegal</t>
  </si>
  <si>
    <t>SN</t>
  </si>
  <si>
    <t>Serbia</t>
  </si>
  <si>
    <t>RS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</si>
  <si>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</si>
  <si>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</si>
  <si>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</si>
  <si>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</si>
  <si>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</si>
  <si>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</si>
  <si>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</si>
  <si>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</si>
  <si>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South Africa</t>
  </si>
  <si>
    <t>ZA</t>
  </si>
  <si>
    <t>Spain</t>
  </si>
  <si>
    <t>ES</t>
  </si>
  <si>
    <t>Sri Lanka</t>
  </si>
  <si>
    <t>LK</t>
  </si>
  <si>
    <t>Sweden</t>
  </si>
  <si>
    <t>SE</t>
  </si>
  <si>
    <t>Switzerland</t>
  </si>
  <si>
    <t>CH</t>
  </si>
  <si>
    <t>Taiwan</t>
  </si>
  <si>
    <t>SY</t>
  </si>
  <si>
    <t>Tanzania</t>
  </si>
  <si>
    <t>TZ</t>
  </si>
  <si>
    <t>Thailand</t>
  </si>
  <si>
    <t>TH</t>
  </si>
  <si>
    <t>The FYR of Macedonia</t>
  </si>
  <si>
    <t>MK</t>
  </si>
  <si>
    <t>Trinidad and Tobago</t>
  </si>
  <si>
    <t>TT</t>
  </si>
  <si>
    <t>Tunisia</t>
  </si>
  <si>
    <t>TN</t>
  </si>
  <si>
    <t>Turkey</t>
  </si>
  <si>
    <t>TR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</si>
  <si>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</si>
  <si>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</si>
  <si>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</si>
  <si>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</si>
  <si>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</si>
  <si>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</si>
  <si>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</si>
  <si>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</si>
  <si>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</si>
  <si>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</si>
  <si>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</si>
  <si>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</si>
  <si>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Vietnam</t>
  </si>
  <si>
    <t>VI</t>
  </si>
  <si>
    <t>Yemen</t>
  </si>
  <si>
    <t>YE</t>
  </si>
  <si>
    <t>Zambia</t>
  </si>
  <si>
    <t>ZM</t>
  </si>
  <si>
    <t>Zimbabwe</t>
  </si>
  <si>
    <t>ZW</t>
  </si>
  <si>
    <t>Risk_Kmeans</t>
  </si>
  <si>
    <t>Risk_Average</t>
  </si>
  <si>
    <t>Risk_Ward</t>
  </si>
  <si>
    <t>Consistency</t>
  </si>
  <si>
    <t>#</t>
  </si>
  <si>
    <t>Ward</t>
  </si>
  <si>
    <t>Average</t>
  </si>
  <si>
    <t>High in K-Means</t>
  </si>
  <si>
    <t>High in Average</t>
  </si>
  <si>
    <t>Kmeans</t>
  </si>
  <si>
    <t>High in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</si>
</sst>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1" fillId="2" borderId="2" xfId="0" applyFont="1" applyFill="1" applyBorder="1"/>
  </cellXfs>
  <cellStyles count="1">
    <cellStyle name="Normal" xfId="0" builtinId="0"/>
  </cellStyles>
  <dxfs count="3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in K-Means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KMeans'!$I$16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KMeans'!$J$4:$K$15</c:f>
              <c:strCache>
                <c:ptCount val="2"/>
                <c:pt idx="0">
                  <c:v>Average</c:v>
                </c:pt>
                <c:pt idx="1">
                  <c:v>Ward</c:v>
                </c:pt>
              </c:strCache>
            </c:strRef>
          </c:cat>
          <c:val>
            <c:numRef>
              <c:f>'High KMeans'!$J$16:$K$16</c:f>
              <c:numCache>
                <c:formatCode>General</c:formatCode>
                <c:ptCount val="2"/>
                <c:pt idx="0">
                  <c:v>4</c:v>
                </c:pt>
                <c:pt idx="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'High KMeans'!$I$17</c:f>
              <c:strCache>
                <c:ptCount val="1"/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KMeans'!$J$4:$K$15</c:f>
              <c:strCache>
                <c:ptCount val="2"/>
                <c:pt idx="0">
                  <c:v>Average</c:v>
                </c:pt>
                <c:pt idx="1">
                  <c:v>Ward</c:v>
                </c:pt>
              </c:strCache>
            </c:strRef>
          </c:cat>
          <c:val>
            <c:numRef>
              <c:f>'High KMeans'!$J$17:$K$17</c:f>
            </c:numRef>
          </c:val>
        </c:ser>
        <c:ser>
          <c:idx val="2"/>
          <c:order val="2"/>
          <c:tx>
            <c:strRef>
              <c:f>'High KMeans'!$I$18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KMeans'!$J$4:$K$15</c:f>
              <c:strCache>
                <c:ptCount val="2"/>
                <c:pt idx="0">
                  <c:v>Average</c:v>
                </c:pt>
                <c:pt idx="1">
                  <c:v>Ward</c:v>
                </c:pt>
              </c:strCache>
            </c:strRef>
          </c:cat>
          <c:val>
            <c:numRef>
              <c:f>'High KMeans'!$J$18:$K$18</c:f>
              <c:numCache>
                <c:formatCode>General</c:formatCode>
                <c:ptCount val="2"/>
                <c:pt idx="0">
                  <c:v>11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'High KMeans'!$I$19</c:f>
              <c:strCache>
                <c:ptCount val="1"/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KMeans'!$J$4:$K$15</c:f>
              <c:strCache>
                <c:ptCount val="2"/>
                <c:pt idx="0">
                  <c:v>Average</c:v>
                </c:pt>
                <c:pt idx="1">
                  <c:v>Ward</c:v>
                </c:pt>
              </c:strCache>
            </c:strRef>
          </c:cat>
          <c:val>
            <c:numRef>
              <c:f>'High KMeans'!$J$19:$K$19</c:f>
            </c:numRef>
          </c:val>
        </c:ser>
        <c:ser>
          <c:idx val="4"/>
          <c:order val="4"/>
          <c:tx>
            <c:strRef>
              <c:f>'High KMeans'!$I$20</c:f>
              <c:strCache>
                <c:ptCount val="1"/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KMeans'!$J$4:$K$15</c:f>
              <c:strCache>
                <c:ptCount val="2"/>
                <c:pt idx="0">
                  <c:v>Average</c:v>
                </c:pt>
                <c:pt idx="1">
                  <c:v>Ward</c:v>
                </c:pt>
              </c:strCache>
            </c:strRef>
          </c:cat>
          <c:val>
            <c:numRef>
              <c:f>'High KMeans'!$J$20:$K$20</c:f>
            </c:numRef>
          </c:val>
        </c:ser>
        <c:ser>
          <c:idx val="5"/>
          <c:order val="5"/>
          <c:tx>
            <c:strRef>
              <c:f>'High KMeans'!$I$21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KMeans'!$J$4:$K$15</c:f>
              <c:strCache>
                <c:ptCount val="2"/>
                <c:pt idx="0">
                  <c:v>Average</c:v>
                </c:pt>
                <c:pt idx="1">
                  <c:v>Ward</c:v>
                </c:pt>
              </c:strCache>
            </c:strRef>
          </c:cat>
          <c:val>
            <c:numRef>
              <c:f>'High KMeans'!$J$21:$K$21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597056"/>
        <c:axId val="503595880"/>
      </c:barChart>
      <c:catAx>
        <c:axId val="5035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95880"/>
        <c:crosses val="autoZero"/>
        <c:auto val="1"/>
        <c:lblAlgn val="ctr"/>
        <c:lblOffset val="100"/>
        <c:noMultiLvlLbl val="0"/>
      </c:catAx>
      <c:valAx>
        <c:axId val="50359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9705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in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Average'!$I$50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shade val="31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Average'!$J$50:$K$50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'High Average'!$I$51</c:f>
              <c:strCache>
                <c:ptCount val="1"/>
              </c:strCache>
            </c:strRef>
          </c:tx>
          <c:spPr>
            <a:solidFill>
              <a:schemeClr val="accent1">
                <a:shade val="33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Average'!$J$51:$K$51</c:f>
            </c:numRef>
          </c:val>
        </c:ser>
        <c:ser>
          <c:idx val="2"/>
          <c:order val="2"/>
          <c:tx>
            <c:strRef>
              <c:f>'High Average'!$I$52</c:f>
              <c:strCache>
                <c:ptCount val="1"/>
              </c:strCache>
            </c:strRef>
          </c:tx>
          <c:spPr>
            <a:solidFill>
              <a:schemeClr val="accent1">
                <a:shade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Average'!$J$52:$K$52</c:f>
            </c:numRef>
          </c:val>
        </c:ser>
        <c:ser>
          <c:idx val="3"/>
          <c:order val="3"/>
          <c:tx>
            <c:strRef>
              <c:f>'High Average'!$I$53</c:f>
              <c:strCache>
                <c:ptCount val="1"/>
              </c:strCache>
            </c:strRef>
          </c:tx>
          <c:spPr>
            <a:solidFill>
              <a:schemeClr val="accent1">
                <a:shade val="37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Average'!$J$53:$K$53</c:f>
            </c:numRef>
          </c:val>
        </c:ser>
        <c:ser>
          <c:idx val="4"/>
          <c:order val="4"/>
          <c:tx>
            <c:strRef>
              <c:f>'High Average'!$I$54</c:f>
              <c:strCache>
                <c:ptCount val="1"/>
              </c:strCache>
            </c:strRef>
          </c:tx>
          <c:spPr>
            <a:solidFill>
              <a:schemeClr val="accent1">
                <a:shade val="39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Average'!$J$54:$K$54</c:f>
            </c:numRef>
          </c:val>
        </c:ser>
        <c:ser>
          <c:idx val="5"/>
          <c:order val="5"/>
          <c:tx>
            <c:strRef>
              <c:f>'High Average'!$I$55</c:f>
              <c:strCache>
                <c:ptCount val="1"/>
              </c:strCache>
            </c:strRef>
          </c:tx>
          <c:spPr>
            <a:solidFill>
              <a:schemeClr val="accent1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Average'!$J$55:$K$55</c:f>
            </c:numRef>
          </c:val>
        </c:ser>
        <c:ser>
          <c:idx val="6"/>
          <c:order val="6"/>
          <c:tx>
            <c:strRef>
              <c:f>'High Average'!$I$56</c:f>
              <c:strCache>
                <c:ptCount val="1"/>
              </c:strCache>
            </c:strRef>
          </c:tx>
          <c:spPr>
            <a:solidFill>
              <a:schemeClr val="accent1">
                <a:shade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Average'!$J$56:$K$56</c:f>
            </c:numRef>
          </c:val>
        </c:ser>
        <c:ser>
          <c:idx val="7"/>
          <c:order val="7"/>
          <c:tx>
            <c:strRef>
              <c:f>'High Average'!$I$57</c:f>
              <c:strCache>
                <c:ptCount val="1"/>
              </c:strCache>
            </c:strRef>
          </c:tx>
          <c:spPr>
            <a:solidFill>
              <a:schemeClr val="accent1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Average'!$J$57:$K$57</c:f>
            </c:numRef>
          </c:val>
        </c:ser>
        <c:ser>
          <c:idx val="8"/>
          <c:order val="8"/>
          <c:tx>
            <c:strRef>
              <c:f>'High Average'!$I$58</c:f>
              <c:strCache>
                <c:ptCount val="1"/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Average'!$J$58:$K$58</c:f>
            </c:numRef>
          </c:val>
        </c:ser>
        <c:ser>
          <c:idx val="9"/>
          <c:order val="9"/>
          <c:tx>
            <c:strRef>
              <c:f>'High Average'!$I$59</c:f>
              <c:strCache>
                <c:ptCount val="1"/>
              </c:strCache>
            </c:strRef>
          </c:tx>
          <c:spPr>
            <a:solidFill>
              <a:schemeClr val="accent1">
                <a:shade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Average'!$J$59:$K$59</c:f>
            </c:numRef>
          </c:val>
        </c:ser>
        <c:ser>
          <c:idx val="10"/>
          <c:order val="10"/>
          <c:tx>
            <c:strRef>
              <c:f>'High Average'!$I$60</c:f>
              <c:strCache>
                <c:ptCount val="1"/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Average'!$J$60:$K$60</c:f>
            </c:numRef>
          </c:val>
        </c:ser>
        <c:ser>
          <c:idx val="11"/>
          <c:order val="11"/>
          <c:tx>
            <c:strRef>
              <c:f>'High Average'!$I$61</c:f>
              <c:strCache>
                <c:ptCount val="1"/>
              </c:strCache>
            </c:strRef>
          </c:tx>
          <c:spPr>
            <a:solidFill>
              <a:schemeClr val="accent1">
                <a:shade val="52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Average'!$J$61:$K$61</c:f>
            </c:numRef>
          </c:val>
        </c:ser>
        <c:ser>
          <c:idx val="12"/>
          <c:order val="12"/>
          <c:tx>
            <c:strRef>
              <c:f>'High Average'!$I$62</c:f>
              <c:strCache>
                <c:ptCount val="1"/>
              </c:strCache>
            </c:strRef>
          </c:tx>
          <c:spPr>
            <a:solidFill>
              <a:schemeClr val="accent1">
                <a:shade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Average'!$J$62:$K$62</c:f>
            </c:numRef>
          </c:val>
        </c:ser>
        <c:ser>
          <c:idx val="13"/>
          <c:order val="13"/>
          <c:tx>
            <c:strRef>
              <c:f>'High Average'!$I$63</c:f>
              <c:strCache>
                <c:ptCount val="1"/>
              </c:strCache>
            </c:strRef>
          </c:tx>
          <c:spPr>
            <a:solidFill>
              <a:schemeClr val="accent1">
                <a:shade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Average'!$J$63:$K$63</c:f>
            </c:numRef>
          </c:val>
        </c:ser>
        <c:ser>
          <c:idx val="14"/>
          <c:order val="14"/>
          <c:tx>
            <c:strRef>
              <c:f>'High Average'!$I$64</c:f>
              <c:strCache>
                <c:ptCount val="1"/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Average'!$J$64:$K$64</c:f>
            </c:numRef>
          </c:val>
        </c:ser>
        <c:ser>
          <c:idx val="15"/>
          <c:order val="15"/>
          <c:tx>
            <c:strRef>
              <c:f>'High Average'!$I$65</c:f>
              <c:strCache>
                <c:ptCount val="1"/>
              </c:strCache>
            </c:strRef>
          </c:tx>
          <c:spPr>
            <a:solidFill>
              <a:schemeClr val="accent1">
                <a:shade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Average'!$J$65:$K$65</c:f>
            </c:numRef>
          </c:val>
        </c:ser>
        <c:ser>
          <c:idx val="16"/>
          <c:order val="16"/>
          <c:tx>
            <c:strRef>
              <c:f>'High Average'!$I$66</c:f>
              <c:strCache>
                <c:ptCount val="1"/>
              </c:strCache>
            </c:strRef>
          </c:tx>
          <c:spPr>
            <a:solidFill>
              <a:schemeClr val="accent1">
                <a:shade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Average'!$J$66:$K$66</c:f>
            </c:numRef>
          </c:val>
        </c:ser>
        <c:ser>
          <c:idx val="17"/>
          <c:order val="17"/>
          <c:tx>
            <c:strRef>
              <c:f>'High Average'!$I$67</c:f>
              <c:strCache>
                <c:ptCount val="1"/>
              </c:strCache>
            </c:strRef>
          </c:tx>
          <c:spPr>
            <a:solidFill>
              <a:schemeClr val="accent1">
                <a:shade val="64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Average'!$J$67:$K$67</c:f>
            </c:numRef>
          </c:val>
        </c:ser>
        <c:ser>
          <c:idx val="18"/>
          <c:order val="18"/>
          <c:tx>
            <c:strRef>
              <c:f>'High Average'!$I$68</c:f>
              <c:strCache>
                <c:ptCount val="1"/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Average'!$J$68:$K$68</c:f>
            </c:numRef>
          </c:val>
        </c:ser>
        <c:ser>
          <c:idx val="19"/>
          <c:order val="19"/>
          <c:tx>
            <c:strRef>
              <c:f>'High Average'!$I$69</c:f>
              <c:strCache>
                <c:ptCount val="1"/>
              </c:strCache>
            </c:strRef>
          </c:tx>
          <c:spPr>
            <a:solidFill>
              <a:schemeClr val="accent1">
                <a:shade val="67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Average'!$J$69:$K$69</c:f>
            </c:numRef>
          </c:val>
        </c:ser>
        <c:ser>
          <c:idx val="20"/>
          <c:order val="20"/>
          <c:tx>
            <c:strRef>
              <c:f>'High Average'!$I$70</c:f>
              <c:strCache>
                <c:ptCount val="1"/>
              </c:strCache>
            </c:strRef>
          </c:tx>
          <c:spPr>
            <a:solidFill>
              <a:schemeClr val="accent1">
                <a:shade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Average'!$J$70:$K$70</c:f>
            </c:numRef>
          </c:val>
        </c:ser>
        <c:ser>
          <c:idx val="21"/>
          <c:order val="21"/>
          <c:tx>
            <c:strRef>
              <c:f>'High Average'!$I$71</c:f>
              <c:strCache>
                <c:ptCount val="1"/>
              </c:strCache>
            </c:strRef>
          </c:tx>
          <c:spPr>
            <a:solidFill>
              <a:schemeClr val="accent1">
                <a:shade val="71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Average'!$J$71:$K$71</c:f>
            </c:numRef>
          </c:val>
        </c:ser>
        <c:ser>
          <c:idx val="22"/>
          <c:order val="22"/>
          <c:tx>
            <c:strRef>
              <c:f>'High Average'!$I$72</c:f>
              <c:strCache>
                <c:ptCount val="1"/>
              </c:strCache>
            </c:strRef>
          </c:tx>
          <c:spPr>
            <a:solidFill>
              <a:schemeClr val="accent1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Average'!$J$72:$K$72</c:f>
            </c:numRef>
          </c:val>
        </c:ser>
        <c:ser>
          <c:idx val="23"/>
          <c:order val="23"/>
          <c:tx>
            <c:strRef>
              <c:f>'High Average'!$I$73</c:f>
              <c:strCache>
                <c:ptCount val="1"/>
              </c:strCache>
            </c:strRef>
          </c:tx>
          <c:spPr>
            <a:solidFill>
              <a:schemeClr val="accent1">
                <a:shade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Average'!$J$73:$K$73</c:f>
            </c:numRef>
          </c:val>
        </c:ser>
        <c:ser>
          <c:idx val="24"/>
          <c:order val="24"/>
          <c:tx>
            <c:strRef>
              <c:f>'High Average'!$I$74</c:f>
              <c:strCache>
                <c:ptCount val="1"/>
              </c:strCache>
            </c:strRef>
          </c:tx>
          <c:spPr>
            <a:solidFill>
              <a:schemeClr val="accent1">
                <a:shade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Average'!$J$74:$K$74</c:f>
            </c:numRef>
          </c:val>
        </c:ser>
        <c:ser>
          <c:idx val="25"/>
          <c:order val="25"/>
          <c:tx>
            <c:strRef>
              <c:f>'High Average'!$I$75</c:f>
              <c:strCache>
                <c:ptCount val="1"/>
              </c:strCache>
            </c:strRef>
          </c:tx>
          <c:spPr>
            <a:solidFill>
              <a:schemeClr val="accent1">
                <a:shade val="79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Average'!$J$75:$K$75</c:f>
            </c:numRef>
          </c:val>
        </c:ser>
        <c:ser>
          <c:idx val="26"/>
          <c:order val="26"/>
          <c:tx>
            <c:strRef>
              <c:f>'High Average'!$I$76</c:f>
              <c:strCache>
                <c:ptCount val="1"/>
              </c:strCache>
            </c:strRef>
          </c:tx>
          <c:spPr>
            <a:solidFill>
              <a:schemeClr val="accent1">
                <a:shade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Average'!$J$76:$K$76</c:f>
            </c:numRef>
          </c:val>
        </c:ser>
        <c:ser>
          <c:idx val="27"/>
          <c:order val="27"/>
          <c:tx>
            <c:strRef>
              <c:f>'High Average'!$I$77</c:f>
              <c:strCache>
                <c:ptCount val="1"/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Average'!$J$77:$K$77</c:f>
            </c:numRef>
          </c:val>
        </c:ser>
        <c:ser>
          <c:idx val="28"/>
          <c:order val="28"/>
          <c:tx>
            <c:strRef>
              <c:f>'High Average'!$I$78</c:f>
              <c:strCache>
                <c:ptCount val="1"/>
              </c:strCache>
            </c:strRef>
          </c:tx>
          <c:spPr>
            <a:solidFill>
              <a:schemeClr val="accent1">
                <a:shade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Average'!$J$78:$K$78</c:f>
            </c:numRef>
          </c:val>
        </c:ser>
        <c:ser>
          <c:idx val="29"/>
          <c:order val="29"/>
          <c:tx>
            <c:strRef>
              <c:f>'High Average'!$I$79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Average'!$J$79:$K$79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'High Average'!$I$80</c:f>
              <c:strCache>
                <c:ptCount val="1"/>
              </c:strCache>
            </c:strRef>
          </c:tx>
          <c:spPr>
            <a:solidFill>
              <a:schemeClr val="accent1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Average'!$J$80:$K$80</c:f>
            </c:numRef>
          </c:val>
        </c:ser>
        <c:ser>
          <c:idx val="31"/>
          <c:order val="31"/>
          <c:tx>
            <c:strRef>
              <c:f>'High Average'!$I$81</c:f>
              <c:strCache>
                <c:ptCount val="1"/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Average'!$J$81:$K$81</c:f>
            </c:numRef>
          </c:val>
        </c:ser>
        <c:ser>
          <c:idx val="32"/>
          <c:order val="32"/>
          <c:tx>
            <c:strRef>
              <c:f>'High Average'!$I$82</c:f>
              <c:strCache>
                <c:ptCount val="1"/>
              </c:strCache>
            </c:strRef>
          </c:tx>
          <c:spPr>
            <a:solidFill>
              <a:schemeClr val="accent1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Average'!$J$82:$K$82</c:f>
            </c:numRef>
          </c:val>
        </c:ser>
        <c:ser>
          <c:idx val="33"/>
          <c:order val="33"/>
          <c:tx>
            <c:strRef>
              <c:f>'High Average'!$I$83</c:f>
              <c:strCache>
                <c:ptCount val="1"/>
              </c:strCache>
            </c:strRef>
          </c:tx>
          <c:spPr>
            <a:solidFill>
              <a:schemeClr val="accent1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Average'!$J$83:$K$83</c:f>
            </c:numRef>
          </c:val>
        </c:ser>
        <c:ser>
          <c:idx val="34"/>
          <c:order val="34"/>
          <c:tx>
            <c:strRef>
              <c:f>'High Average'!$I$84</c:f>
              <c:strCache>
                <c:ptCount val="1"/>
              </c:strCache>
            </c:strRef>
          </c:tx>
          <c:spPr>
            <a:solidFill>
              <a:schemeClr val="accent1">
                <a:shade val="96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Average'!$J$84:$K$84</c:f>
            </c:numRef>
          </c:val>
        </c:ser>
        <c:ser>
          <c:idx val="35"/>
          <c:order val="35"/>
          <c:tx>
            <c:strRef>
              <c:f>'High Average'!$I$85</c:f>
              <c:strCache>
                <c:ptCount val="1"/>
              </c:strCache>
            </c:strRef>
          </c:tx>
          <c:spPr>
            <a:solidFill>
              <a:schemeClr val="accent1">
                <a:shade val="98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Average'!$J$85:$K$85</c:f>
            </c:numRef>
          </c:val>
        </c:ser>
        <c:ser>
          <c:idx val="36"/>
          <c:order val="36"/>
          <c:tx>
            <c:strRef>
              <c:f>'High Average'!$I$86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Average'!$J$86:$K$86</c:f>
            </c:numRef>
          </c:val>
        </c:ser>
        <c:ser>
          <c:idx val="37"/>
          <c:order val="37"/>
          <c:tx>
            <c:strRef>
              <c:f>'High Average'!$I$87</c:f>
              <c:strCache>
                <c:ptCount val="1"/>
              </c:strCache>
            </c:strRef>
          </c:tx>
          <c:spPr>
            <a:solidFill>
              <a:schemeClr val="accent1">
                <a:tint val="99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Average'!$J$87:$K$87</c:f>
            </c:numRef>
          </c:val>
        </c:ser>
        <c:ser>
          <c:idx val="38"/>
          <c:order val="38"/>
          <c:tx>
            <c:strRef>
              <c:f>'High Average'!$I$88</c:f>
              <c:strCache>
                <c:ptCount val="1"/>
              </c:strCache>
            </c:strRef>
          </c:tx>
          <c:spPr>
            <a:solidFill>
              <a:schemeClr val="accent1">
                <a:tint val="97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Average'!$J$88:$K$88</c:f>
            </c:numRef>
          </c:val>
        </c:ser>
        <c:ser>
          <c:idx val="39"/>
          <c:order val="39"/>
          <c:tx>
            <c:strRef>
              <c:f>'High Average'!$I$89</c:f>
              <c:strCache>
                <c:ptCount val="1"/>
              </c:strCache>
            </c:strRef>
          </c:tx>
          <c:spPr>
            <a:solidFill>
              <a:schemeClr val="accent1">
                <a:tint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Average'!$J$89:$K$89</c:f>
            </c:numRef>
          </c:val>
        </c:ser>
        <c:ser>
          <c:idx val="40"/>
          <c:order val="40"/>
          <c:tx>
            <c:strRef>
              <c:f>'High Average'!$I$90</c:f>
              <c:strCache>
                <c:ptCount val="1"/>
              </c:strCache>
            </c:strRef>
          </c:tx>
          <c:spPr>
            <a:solidFill>
              <a:schemeClr val="accent1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Average'!$J$90:$K$90</c:f>
            </c:numRef>
          </c:val>
        </c:ser>
        <c:ser>
          <c:idx val="41"/>
          <c:order val="41"/>
          <c:tx>
            <c:strRef>
              <c:f>'High Average'!$I$91</c:f>
              <c:strCache>
                <c:ptCount val="1"/>
              </c:strCache>
            </c:strRef>
          </c:tx>
          <c:spPr>
            <a:solidFill>
              <a:schemeClr val="accent1">
                <a:tint val="91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Average'!$J$91:$K$91</c:f>
            </c:numRef>
          </c:val>
        </c:ser>
        <c:ser>
          <c:idx val="42"/>
          <c:order val="42"/>
          <c:tx>
            <c:strRef>
              <c:f>'High Average'!$I$92</c:f>
              <c:strCache>
                <c:ptCount val="1"/>
              </c:strCache>
            </c:strRef>
          </c:tx>
          <c:spPr>
            <a:solidFill>
              <a:schemeClr val="accent1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Average'!$J$92:$K$92</c:f>
            </c:numRef>
          </c:val>
        </c:ser>
        <c:ser>
          <c:idx val="43"/>
          <c:order val="43"/>
          <c:tx>
            <c:strRef>
              <c:f>'High Average'!$I$93</c:f>
              <c:strCache>
                <c:ptCount val="1"/>
              </c:strCache>
            </c:strRef>
          </c:tx>
          <c:spPr>
            <a:solidFill>
              <a:schemeClr val="accent1">
                <a:tint val="87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Average'!$J$93:$K$93</c:f>
            </c:numRef>
          </c:val>
        </c:ser>
        <c:ser>
          <c:idx val="44"/>
          <c:order val="44"/>
          <c:tx>
            <c:strRef>
              <c:f>'High Average'!$I$94</c:f>
              <c:strCache>
                <c:ptCount val="1"/>
              </c:strCache>
            </c:strRef>
          </c:tx>
          <c:spPr>
            <a:solidFill>
              <a:schemeClr val="accent1">
                <a:tint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Average'!$J$94:$K$94</c:f>
            </c:numRef>
          </c:val>
        </c:ser>
        <c:ser>
          <c:idx val="45"/>
          <c:order val="45"/>
          <c:tx>
            <c:strRef>
              <c:f>'High Average'!$I$95</c:f>
              <c:strCache>
                <c:ptCount val="1"/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Average'!$J$95:$K$95</c:f>
            </c:numRef>
          </c:val>
        </c:ser>
        <c:ser>
          <c:idx val="46"/>
          <c:order val="46"/>
          <c:tx>
            <c:strRef>
              <c:f>'High Average'!$I$96</c:f>
              <c:strCache>
                <c:ptCount val="1"/>
              </c:strCache>
            </c:strRef>
          </c:tx>
          <c:spPr>
            <a:solidFill>
              <a:schemeClr val="accent1">
                <a:tint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Average'!$J$96:$K$96</c:f>
            </c:numRef>
          </c:val>
        </c:ser>
        <c:ser>
          <c:idx val="47"/>
          <c:order val="47"/>
          <c:tx>
            <c:strRef>
              <c:f>'High Average'!$I$97</c:f>
              <c:strCache>
                <c:ptCount val="1"/>
              </c:strCache>
            </c:strRef>
          </c:tx>
          <c:spPr>
            <a:solidFill>
              <a:schemeClr val="accent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Average'!$J$97:$K$97</c:f>
            </c:numRef>
          </c:val>
        </c:ser>
        <c:ser>
          <c:idx val="48"/>
          <c:order val="48"/>
          <c:tx>
            <c:strRef>
              <c:f>'High Average'!$I$98</c:f>
              <c:strCache>
                <c:ptCount val="1"/>
              </c:strCache>
            </c:strRef>
          </c:tx>
          <c:spPr>
            <a:solidFill>
              <a:schemeClr val="accent1">
                <a:tint val="78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Average'!$J$98:$K$98</c:f>
            </c:numRef>
          </c:val>
        </c:ser>
        <c:ser>
          <c:idx val="49"/>
          <c:order val="49"/>
          <c:tx>
            <c:strRef>
              <c:f>'High Average'!$I$99</c:f>
              <c:strCache>
                <c:ptCount val="1"/>
              </c:strCache>
            </c:strRef>
          </c:tx>
          <c:spPr>
            <a:solidFill>
              <a:schemeClr val="accent1">
                <a:tint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Average'!$J$99:$K$99</c:f>
            </c:numRef>
          </c:val>
        </c:ser>
        <c:ser>
          <c:idx val="50"/>
          <c:order val="50"/>
          <c:tx>
            <c:strRef>
              <c:f>'High Average'!$I$100</c:f>
              <c:strCache>
                <c:ptCount val="1"/>
              </c:strCache>
            </c:strRef>
          </c:tx>
          <c:spPr>
            <a:solidFill>
              <a:schemeClr val="accent1">
                <a:tint val="74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Average'!$J$100:$K$100</c:f>
            </c:numRef>
          </c:val>
        </c:ser>
        <c:ser>
          <c:idx val="51"/>
          <c:order val="51"/>
          <c:tx>
            <c:strRef>
              <c:f>'High Average'!$I$101</c:f>
              <c:strCache>
                <c:ptCount val="1"/>
              </c:strCache>
            </c:strRef>
          </c:tx>
          <c:spPr>
            <a:solidFill>
              <a:schemeClr val="accent1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Average'!$J$101:$K$101</c:f>
            </c:numRef>
          </c:val>
        </c:ser>
        <c:ser>
          <c:idx val="52"/>
          <c:order val="52"/>
          <c:tx>
            <c:strRef>
              <c:f>'High Average'!$I$102</c:f>
              <c:strCache>
                <c:ptCount val="1"/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Average'!$J$102:$K$102</c:f>
            </c:numRef>
          </c:val>
        </c:ser>
        <c:ser>
          <c:idx val="53"/>
          <c:order val="53"/>
          <c:tx>
            <c:strRef>
              <c:f>'High Average'!$I$103</c:f>
              <c:strCache>
                <c:ptCount val="1"/>
              </c:strCache>
            </c:strRef>
          </c:tx>
          <c:spPr>
            <a:solidFill>
              <a:schemeClr val="accent1">
                <a:tint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Average'!$J$103:$K$103</c:f>
            </c:numRef>
          </c:val>
        </c:ser>
        <c:ser>
          <c:idx val="54"/>
          <c:order val="54"/>
          <c:tx>
            <c:strRef>
              <c:f>'High Average'!$I$104</c:f>
              <c:strCache>
                <c:ptCount val="1"/>
              </c:strCache>
            </c:strRef>
          </c:tx>
          <c:spPr>
            <a:solidFill>
              <a:schemeClr val="accent1">
                <a:tint val="66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Average'!$J$104:$K$104</c:f>
            </c:numRef>
          </c:val>
        </c:ser>
        <c:ser>
          <c:idx val="55"/>
          <c:order val="55"/>
          <c:tx>
            <c:strRef>
              <c:f>'High Average'!$I$105</c:f>
              <c:strCache>
                <c:ptCount val="1"/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Average'!$J$105:$K$105</c:f>
            </c:numRef>
          </c:val>
        </c:ser>
        <c:ser>
          <c:idx val="56"/>
          <c:order val="56"/>
          <c:tx>
            <c:strRef>
              <c:f>'High Average'!$I$106</c:f>
              <c:strCache>
                <c:ptCount val="1"/>
              </c:strCache>
            </c:strRef>
          </c:tx>
          <c:spPr>
            <a:solidFill>
              <a:schemeClr val="accent1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Average'!$J$106:$K$106</c:f>
            </c:numRef>
          </c:val>
        </c:ser>
        <c:ser>
          <c:idx val="57"/>
          <c:order val="57"/>
          <c:tx>
            <c:strRef>
              <c:f>'High Average'!$I$107</c:f>
              <c:strCache>
                <c:ptCount val="1"/>
              </c:strCache>
            </c:strRef>
          </c:tx>
          <c:spPr>
            <a:solidFill>
              <a:schemeClr val="accent1">
                <a:tint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Average'!$J$107:$K$107</c:f>
            </c:numRef>
          </c:val>
        </c:ser>
        <c:ser>
          <c:idx val="58"/>
          <c:order val="58"/>
          <c:tx>
            <c:strRef>
              <c:f>'High Average'!$I$108</c:f>
              <c:strCache>
                <c:ptCount val="1"/>
              </c:strCache>
            </c:strRef>
          </c:tx>
          <c:spPr>
            <a:solidFill>
              <a:schemeClr val="accent1">
                <a:tint val="59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Average'!$J$108:$K$108</c:f>
            </c:numRef>
          </c:val>
        </c:ser>
        <c:ser>
          <c:idx val="59"/>
          <c:order val="59"/>
          <c:tx>
            <c:strRef>
              <c:f>'High Average'!$I$109</c:f>
              <c:strCache>
                <c:ptCount val="1"/>
              </c:strCache>
            </c:strRef>
          </c:tx>
          <c:spPr>
            <a:solidFill>
              <a:schemeClr val="accent1">
                <a:tint val="57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Average'!$J$109:$K$109</c:f>
            </c:numRef>
          </c:val>
        </c:ser>
        <c:ser>
          <c:idx val="60"/>
          <c:order val="60"/>
          <c:tx>
            <c:strRef>
              <c:f>'High Average'!$I$110</c:f>
              <c:strCache>
                <c:ptCount val="1"/>
              </c:strCache>
            </c:strRef>
          </c:tx>
          <c:spPr>
            <a:solidFill>
              <a:schemeClr val="accent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Average'!$J$110:$K$110</c:f>
            </c:numRef>
          </c:val>
        </c:ser>
        <c:ser>
          <c:idx val="61"/>
          <c:order val="61"/>
          <c:tx>
            <c:strRef>
              <c:f>'High Average'!$I$111</c:f>
              <c:strCache>
                <c:ptCount val="1"/>
              </c:strCache>
            </c:strRef>
          </c:tx>
          <c:spPr>
            <a:solidFill>
              <a:schemeClr val="accent1">
                <a:tint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Average'!$J$111:$K$111</c:f>
            </c:numRef>
          </c:val>
        </c:ser>
        <c:ser>
          <c:idx val="62"/>
          <c:order val="62"/>
          <c:tx>
            <c:strRef>
              <c:f>'High Average'!$I$112</c:f>
              <c:strCache>
                <c:ptCount val="1"/>
              </c:strCache>
            </c:strRef>
          </c:tx>
          <c:spPr>
            <a:solidFill>
              <a:schemeClr val="accent1">
                <a:tint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Average'!$J$112:$K$112</c:f>
            </c:numRef>
          </c:val>
        </c:ser>
        <c:ser>
          <c:idx val="63"/>
          <c:order val="63"/>
          <c:tx>
            <c:strRef>
              <c:f>'High Average'!$I$113</c:f>
              <c:strCache>
                <c:ptCount val="1"/>
              </c:strCache>
            </c:strRef>
          </c:tx>
          <c:spPr>
            <a:solidFill>
              <a:schemeClr val="accent1">
                <a:tint val="49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Average'!$J$113:$K$113</c:f>
            </c:numRef>
          </c:val>
        </c:ser>
        <c:ser>
          <c:idx val="64"/>
          <c:order val="64"/>
          <c:tx>
            <c:strRef>
              <c:f>'High Average'!$I$114</c:f>
              <c:strCache>
                <c:ptCount val="1"/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Average'!$J$114:$K$114</c:f>
            </c:numRef>
          </c:val>
        </c:ser>
        <c:ser>
          <c:idx val="65"/>
          <c:order val="65"/>
          <c:tx>
            <c:strRef>
              <c:f>'High Average'!$I$115</c:f>
              <c:strCache>
                <c:ptCount val="1"/>
              </c:strCache>
            </c:strRef>
          </c:tx>
          <c:spPr>
            <a:solidFill>
              <a:schemeClr val="accent1">
                <a:tint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Average'!$J$115:$K$115</c:f>
            </c:numRef>
          </c:val>
        </c:ser>
        <c:ser>
          <c:idx val="66"/>
          <c:order val="66"/>
          <c:tx>
            <c:strRef>
              <c:f>'High Average'!$I$116</c:f>
              <c:strCache>
                <c:ptCount val="1"/>
              </c:strCache>
            </c:strRef>
          </c:tx>
          <c:spPr>
            <a:solidFill>
              <a:schemeClr val="accent1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Average'!$J$116:$K$116</c:f>
            </c:numRef>
          </c:val>
        </c:ser>
        <c:ser>
          <c:idx val="67"/>
          <c:order val="67"/>
          <c:tx>
            <c:strRef>
              <c:f>'High Average'!$I$117</c:f>
              <c:strCache>
                <c:ptCount val="1"/>
              </c:strCache>
            </c:strRef>
          </c:tx>
          <c:spPr>
            <a:solidFill>
              <a:schemeClr val="accent1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Average'!$J$117:$K$117</c:f>
            </c:numRef>
          </c:val>
        </c:ser>
        <c:ser>
          <c:idx val="68"/>
          <c:order val="68"/>
          <c:tx>
            <c:strRef>
              <c:f>'High Average'!$I$118</c:f>
              <c:strCache>
                <c:ptCount val="1"/>
              </c:strCache>
            </c:strRef>
          </c:tx>
          <c:spPr>
            <a:solidFill>
              <a:schemeClr val="accent1">
                <a:tint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Average'!$J$118:$K$118</c:f>
            </c:numRef>
          </c:val>
        </c:ser>
        <c:ser>
          <c:idx val="69"/>
          <c:order val="69"/>
          <c:tx>
            <c:strRef>
              <c:f>'High Average'!$I$119</c:f>
              <c:strCache>
                <c:ptCount val="1"/>
              </c:strCache>
            </c:strRef>
          </c:tx>
          <c:spPr>
            <a:solidFill>
              <a:schemeClr val="accent1">
                <a:tint val="38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Average'!$J$119:$K$119</c:f>
            </c:numRef>
          </c:val>
        </c:ser>
        <c:ser>
          <c:idx val="70"/>
          <c:order val="70"/>
          <c:tx>
            <c:strRef>
              <c:f>'High Average'!$I$120</c:f>
              <c:strCache>
                <c:ptCount val="1"/>
              </c:strCache>
            </c:strRef>
          </c:tx>
          <c:spPr>
            <a:solidFill>
              <a:schemeClr val="accent1">
                <a:tint val="36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Average'!$J$120:$K$120</c:f>
            </c:numRef>
          </c:val>
        </c:ser>
        <c:ser>
          <c:idx val="71"/>
          <c:order val="71"/>
          <c:tx>
            <c:strRef>
              <c:f>'High Average'!$I$121</c:f>
              <c:strCache>
                <c:ptCount val="1"/>
              </c:strCache>
            </c:strRef>
          </c:tx>
          <c:spPr>
            <a:solidFill>
              <a:schemeClr val="accent1">
                <a:tint val="34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Average'!$J$121:$K$121</c:f>
            </c:numRef>
          </c:val>
        </c:ser>
        <c:ser>
          <c:idx val="72"/>
          <c:order val="72"/>
          <c:tx>
            <c:strRef>
              <c:f>'High Average'!$I$122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>
                <a:tint val="32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Average'!$J$4:$K$49</c:f>
              <c:strCache>
                <c:ptCount val="2"/>
                <c:pt idx="0">
                  <c:v>Kmeans</c:v>
                </c:pt>
                <c:pt idx="1">
                  <c:v>Ward</c:v>
                </c:pt>
              </c:strCache>
            </c:strRef>
          </c:cat>
          <c:val>
            <c:numRef>
              <c:f>'High Average'!$J$122:$K$122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855576"/>
        <c:axId val="500856360"/>
      </c:barChart>
      <c:catAx>
        <c:axId val="50085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6360"/>
        <c:crosses val="autoZero"/>
        <c:auto val="1"/>
        <c:lblAlgn val="ctr"/>
        <c:lblOffset val="100"/>
        <c:noMultiLvlLbl val="0"/>
      </c:catAx>
      <c:valAx>
        <c:axId val="5008563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5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in 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Ward'!$I$21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shade val="34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Ward'!$J$21:$K$21</c:f>
              <c:numCache>
                <c:formatCode>General</c:formatCode>
                <c:ptCount val="2"/>
                <c:pt idx="0">
                  <c:v>14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'High Ward'!$I$22</c:f>
              <c:strCache>
                <c:ptCount val="1"/>
              </c:strCache>
            </c:strRef>
          </c:tx>
          <c:spPr>
            <a:solidFill>
              <a:schemeClr val="accent1">
                <a:shade val="39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Ward'!$J$22:$K$22</c:f>
            </c:numRef>
          </c:val>
        </c:ser>
        <c:ser>
          <c:idx val="2"/>
          <c:order val="2"/>
          <c:tx>
            <c:strRef>
              <c:f>'High Ward'!$I$23</c:f>
              <c:strCache>
                <c:ptCount val="1"/>
              </c:strCache>
            </c:strRef>
          </c:tx>
          <c:spPr>
            <a:solidFill>
              <a:schemeClr val="accent1">
                <a:shade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Ward'!$J$23:$K$23</c:f>
            </c:numRef>
          </c:val>
        </c:ser>
        <c:ser>
          <c:idx val="3"/>
          <c:order val="3"/>
          <c:tx>
            <c:strRef>
              <c:f>'High Ward'!$I$24</c:f>
              <c:strCache>
                <c:ptCount val="1"/>
              </c:strCache>
            </c:strRef>
          </c:tx>
          <c:spPr>
            <a:solidFill>
              <a:schemeClr val="accent1">
                <a:shade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Ward'!$J$24:$K$24</c:f>
            </c:numRef>
          </c:val>
        </c:ser>
        <c:ser>
          <c:idx val="4"/>
          <c:order val="4"/>
          <c:tx>
            <c:strRef>
              <c:f>'High Ward'!$I$25</c:f>
              <c:strCache>
                <c:ptCount val="1"/>
              </c:strCache>
            </c:strRef>
          </c:tx>
          <c:spPr>
            <a:solidFill>
              <a:schemeClr val="accent1">
                <a:shade val="52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Ward'!$J$25:$K$25</c:f>
            </c:numRef>
          </c:val>
        </c:ser>
        <c:ser>
          <c:idx val="5"/>
          <c:order val="5"/>
          <c:tx>
            <c:strRef>
              <c:f>'High Ward'!$I$26</c:f>
              <c:strCache>
                <c:ptCount val="1"/>
              </c:strCache>
            </c:strRef>
          </c:tx>
          <c:spPr>
            <a:solidFill>
              <a:schemeClr val="accent1">
                <a:shade val="57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Ward'!$J$26:$K$26</c:f>
            </c:numRef>
          </c:val>
        </c:ser>
        <c:ser>
          <c:idx val="6"/>
          <c:order val="6"/>
          <c:tx>
            <c:strRef>
              <c:f>'High Ward'!$I$27</c:f>
              <c:strCache>
                <c:ptCount val="1"/>
              </c:strCache>
            </c:strRef>
          </c:tx>
          <c:spPr>
            <a:solidFill>
              <a:schemeClr val="accent1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Ward'!$J$27:$K$27</c:f>
            </c:numRef>
          </c:val>
        </c:ser>
        <c:ser>
          <c:idx val="7"/>
          <c:order val="7"/>
          <c:tx>
            <c:strRef>
              <c:f>'High Ward'!$I$28</c:f>
              <c:strCache>
                <c:ptCount val="1"/>
              </c:strCache>
            </c:strRef>
          </c:tx>
          <c:spPr>
            <a:solidFill>
              <a:schemeClr val="accent1">
                <a:shade val="66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Ward'!$J$28:$K$28</c:f>
            </c:numRef>
          </c:val>
        </c:ser>
        <c:ser>
          <c:idx val="8"/>
          <c:order val="8"/>
          <c:tx>
            <c:strRef>
              <c:f>'High Ward'!$I$29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Ward'!$J$29:$K$29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val>
        </c:ser>
        <c:ser>
          <c:idx val="9"/>
          <c:order val="9"/>
          <c:tx>
            <c:strRef>
              <c:f>'High Ward'!$I$30</c:f>
              <c:strCache>
                <c:ptCount val="1"/>
              </c:strCache>
            </c:strRef>
          </c:tx>
          <c:spPr>
            <a:solidFill>
              <a:schemeClr val="accent1">
                <a:shade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Ward'!$J$30:$K$30</c:f>
            </c:numRef>
          </c:val>
        </c:ser>
        <c:ser>
          <c:idx val="10"/>
          <c:order val="10"/>
          <c:tx>
            <c:strRef>
              <c:f>'High Ward'!$I$31</c:f>
              <c:strCache>
                <c:ptCount val="1"/>
              </c:strCache>
            </c:strRef>
          </c:tx>
          <c:spPr>
            <a:solidFill>
              <a:schemeClr val="accent1">
                <a:shade val="79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Ward'!$J$31:$K$31</c:f>
            </c:numRef>
          </c:val>
        </c:ser>
        <c:ser>
          <c:idx val="11"/>
          <c:order val="11"/>
          <c:tx>
            <c:strRef>
              <c:f>'High Ward'!$I$32</c:f>
              <c:strCache>
                <c:ptCount val="1"/>
              </c:strCache>
            </c:strRef>
          </c:tx>
          <c:spPr>
            <a:solidFill>
              <a:schemeClr val="accent1">
                <a:shade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Ward'!$J$32:$K$32</c:f>
            </c:numRef>
          </c:val>
        </c:ser>
        <c:ser>
          <c:idx val="12"/>
          <c:order val="12"/>
          <c:tx>
            <c:strRef>
              <c:f>'High Ward'!$I$33</c:f>
              <c:strCache>
                <c:ptCount val="1"/>
              </c:strCache>
            </c:strRef>
          </c:tx>
          <c:spPr>
            <a:solidFill>
              <a:schemeClr val="accent1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Ward'!$J$33:$K$33</c:f>
            </c:numRef>
          </c:val>
        </c:ser>
        <c:ser>
          <c:idx val="13"/>
          <c:order val="13"/>
          <c:tx>
            <c:strRef>
              <c:f>'High Ward'!$I$34</c:f>
              <c:strCache>
                <c:ptCount val="1"/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Ward'!$J$34:$K$34</c:f>
            </c:numRef>
          </c:val>
        </c:ser>
        <c:ser>
          <c:idx val="14"/>
          <c:order val="14"/>
          <c:tx>
            <c:strRef>
              <c:f>'High Ward'!$I$35</c:f>
              <c:strCache>
                <c:ptCount val="1"/>
              </c:strCache>
            </c:strRef>
          </c:tx>
          <c:spPr>
            <a:solidFill>
              <a:schemeClr val="accent1">
                <a:shade val="97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Ward'!$J$35:$K$35</c:f>
            </c:numRef>
          </c:val>
        </c:ser>
        <c:ser>
          <c:idx val="15"/>
          <c:order val="15"/>
          <c:tx>
            <c:strRef>
              <c:f>'High Ward'!$I$36</c:f>
              <c:strCache>
                <c:ptCount val="1"/>
              </c:strCache>
            </c:strRef>
          </c:tx>
          <c:spPr>
            <a:solidFill>
              <a:schemeClr val="accent1">
                <a:tint val="98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Ward'!$J$36:$K$36</c:f>
            </c:numRef>
          </c:val>
        </c:ser>
        <c:ser>
          <c:idx val="16"/>
          <c:order val="16"/>
          <c:tx>
            <c:strRef>
              <c:f>'High Ward'!$I$37</c:f>
              <c:strCache>
                <c:ptCount val="1"/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Ward'!$J$37:$K$37</c:f>
            </c:numRef>
          </c:val>
        </c:ser>
        <c:ser>
          <c:idx val="17"/>
          <c:order val="17"/>
          <c:tx>
            <c:strRef>
              <c:f>'High Ward'!$I$38</c:f>
              <c:strCache>
                <c:ptCount val="1"/>
              </c:strCache>
            </c:strRef>
          </c:tx>
          <c:spPr>
            <a:solidFill>
              <a:schemeClr val="accent1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Ward'!$J$38:$K$38</c:f>
            </c:numRef>
          </c:val>
        </c:ser>
        <c:ser>
          <c:idx val="18"/>
          <c:order val="18"/>
          <c:tx>
            <c:strRef>
              <c:f>'High Ward'!$I$39</c:f>
              <c:strCache>
                <c:ptCount val="1"/>
              </c:strCache>
            </c:strRef>
          </c:tx>
          <c:spPr>
            <a:solidFill>
              <a:schemeClr val="accent1">
                <a:tint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Ward'!$J$39:$K$39</c:f>
            </c:numRef>
          </c:val>
        </c:ser>
        <c:ser>
          <c:idx val="19"/>
          <c:order val="19"/>
          <c:tx>
            <c:strRef>
              <c:f>'High Ward'!$I$40</c:f>
              <c:strCache>
                <c:ptCount val="1"/>
              </c:strCache>
            </c:strRef>
          </c:tx>
          <c:spPr>
            <a:solidFill>
              <a:schemeClr val="accent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Ward'!$J$40:$K$40</c:f>
            </c:numRef>
          </c:val>
        </c:ser>
        <c:ser>
          <c:idx val="20"/>
          <c:order val="20"/>
          <c:tx>
            <c:strRef>
              <c:f>'High Ward'!$I$41</c:f>
              <c:strCache>
                <c:ptCount val="1"/>
              </c:strCache>
            </c:strRef>
          </c:tx>
          <c:spPr>
            <a:solidFill>
              <a:schemeClr val="accent1">
                <a:tint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Ward'!$J$41:$K$41</c:f>
            </c:numRef>
          </c:val>
        </c:ser>
        <c:ser>
          <c:idx val="21"/>
          <c:order val="21"/>
          <c:tx>
            <c:strRef>
              <c:f>'High Ward'!$I$42</c:f>
              <c:strCache>
                <c:ptCount val="1"/>
              </c:strCache>
            </c:strRef>
          </c:tx>
          <c:spPr>
            <a:solidFill>
              <a:schemeClr val="accent1">
                <a:tint val="71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Ward'!$J$42:$K$42</c:f>
            </c:numRef>
          </c:val>
        </c:ser>
        <c:ser>
          <c:idx val="22"/>
          <c:order val="22"/>
          <c:tx>
            <c:strRef>
              <c:f>'High Ward'!$I$43</c:f>
              <c:strCache>
                <c:ptCount val="1"/>
              </c:strCache>
            </c:strRef>
          </c:tx>
          <c:spPr>
            <a:solidFill>
              <a:schemeClr val="accent1">
                <a:tint val="67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Ward'!$J$43:$K$43</c:f>
            </c:numRef>
          </c:val>
        </c:ser>
        <c:ser>
          <c:idx val="23"/>
          <c:order val="23"/>
          <c:tx>
            <c:strRef>
              <c:f>'High Ward'!$I$44</c:f>
              <c:strCache>
                <c:ptCount val="1"/>
              </c:strCache>
            </c:strRef>
          </c:tx>
          <c:spPr>
            <a:solidFill>
              <a:schemeClr val="accent1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Ward'!$J$44:$K$44</c:f>
            </c:numRef>
          </c:val>
        </c:ser>
        <c:ser>
          <c:idx val="24"/>
          <c:order val="24"/>
          <c:tx>
            <c:strRef>
              <c:f>'High Ward'!$I$45</c:f>
              <c:strCache>
                <c:ptCount val="1"/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Ward'!$J$45:$K$45</c:f>
            </c:numRef>
          </c:val>
        </c:ser>
        <c:ser>
          <c:idx val="25"/>
          <c:order val="25"/>
          <c:tx>
            <c:strRef>
              <c:f>'High Ward'!$I$46</c:f>
              <c:strCache>
                <c:ptCount val="1"/>
              </c:strCache>
            </c:strRef>
          </c:tx>
          <c:spPr>
            <a:solidFill>
              <a:schemeClr val="accent1">
                <a:tint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Ward'!$J$46:$K$46</c:f>
            </c:numRef>
          </c:val>
        </c:ser>
        <c:ser>
          <c:idx val="26"/>
          <c:order val="26"/>
          <c:tx>
            <c:strRef>
              <c:f>'High Ward'!$I$47</c:f>
              <c:strCache>
                <c:ptCount val="1"/>
              </c:strCache>
            </c:strRef>
          </c:tx>
          <c:spPr>
            <a:solidFill>
              <a:schemeClr val="accent1">
                <a:tint val="49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Ward'!$J$47:$K$47</c:f>
            </c:numRef>
          </c:val>
        </c:ser>
        <c:ser>
          <c:idx val="27"/>
          <c:order val="27"/>
          <c:tx>
            <c:strRef>
              <c:f>'High Ward'!$I$48</c:f>
              <c:strCache>
                <c:ptCount val="1"/>
              </c:strCache>
            </c:strRef>
          </c:tx>
          <c:spPr>
            <a:solidFill>
              <a:schemeClr val="accent1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Ward'!$J$48:$K$48</c:f>
            </c:numRef>
          </c:val>
        </c:ser>
        <c:ser>
          <c:idx val="28"/>
          <c:order val="28"/>
          <c:tx>
            <c:strRef>
              <c:f>'High Ward'!$I$49</c:f>
              <c:strCache>
                <c:ptCount val="1"/>
              </c:strCache>
            </c:strRef>
          </c:tx>
          <c:spPr>
            <a:solidFill>
              <a:schemeClr val="accent1">
                <a:tint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Ward'!$J$49:$K$49</c:f>
            </c:numRef>
          </c:val>
        </c:ser>
        <c:ser>
          <c:idx val="29"/>
          <c:order val="29"/>
          <c:tx>
            <c:strRef>
              <c:f>'High Ward'!$I$50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>
                <a:tint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Ward'!$J$18:$K$20</c:f>
              <c:strCache>
                <c:ptCount val="2"/>
                <c:pt idx="0">
                  <c:v>Kmeans</c:v>
                </c:pt>
                <c:pt idx="1">
                  <c:v>Average</c:v>
                </c:pt>
              </c:strCache>
            </c:strRef>
          </c:cat>
          <c:val>
            <c:numRef>
              <c:f>'High Ward'!$J$50:$K$50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627688"/>
        <c:axId val="501762160"/>
      </c:barChart>
      <c:catAx>
        <c:axId val="62162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62160"/>
        <c:crosses val="autoZero"/>
        <c:auto val="1"/>
        <c:lblAlgn val="ctr"/>
        <c:lblOffset val="100"/>
        <c:noMultiLvlLbl val="0"/>
      </c:catAx>
      <c:valAx>
        <c:axId val="5017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2768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28</xdr:row>
      <xdr:rowOff>175260</xdr:rowOff>
    </xdr:from>
    <xdr:to>
      <xdr:col>14</xdr:col>
      <xdr:colOff>365760</xdr:colOff>
      <xdr:row>113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640080</xdr:colOff>
      <xdr:row>123</xdr:row>
      <xdr:rowOff>15240</xdr:rowOff>
    </xdr:from>
    <xdr:to>
      <xdr:col>13</xdr:col>
      <xdr:colOff>259080</xdr:colOff>
      <xdr:row>138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61</xdr:row>
      <xdr:rowOff>160020</xdr:rowOff>
    </xdr:from>
    <xdr:to>
      <xdr:col>14</xdr:col>
      <xdr:colOff>114300</xdr:colOff>
      <xdr:row>127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A1:G122" totalsRowShown="0" headerRowDxfId="21" dataDxfId="22">
  <autoFilter ref="A1:G122">
    <filterColumn colId="3">
      <filters>
        <filter val="High"/>
      </filters>
    </filterColumn>
  </autoFilter>
  <tableColumns count="7">
    <tableColumn id="1" name="#" dataDxfId="29"/>
    <tableColumn id="2" name="Country" dataDxfId="28"/>
    <tableColumn id="3" name="Abbrev" dataDxfId="27"/>
    <tableColumn id="4" name="Risk_Kmeans" dataDxfId="26"/>
    <tableColumn id="5" name="Risk_Average" dataDxfId="25"/>
    <tableColumn id="6" name="Risk_Ward" dataDxfId="24"/>
    <tableColumn id="7" name="Consistency" dataDxfId="23">
      <calculatedColumnFormula>AND(D2=E2,F2=E2)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3" displayName="Data3" ref="A1:G122" totalsRowShown="0" headerRowDxfId="20" dataDxfId="19">
  <autoFilter ref="A1:G122">
    <filterColumn colId="4">
      <filters>
        <filter val="High"/>
      </filters>
    </filterColumn>
  </autoFilter>
  <tableColumns count="7">
    <tableColumn id="1" name="#" dataDxfId="18"/>
    <tableColumn id="2" name="Country" dataDxfId="17"/>
    <tableColumn id="3" name="Abbrev" dataDxfId="16"/>
    <tableColumn id="4" name="Risk_Kmeans" dataDxfId="15"/>
    <tableColumn id="5" name="Risk_Average" dataDxfId="14"/>
    <tableColumn id="6" name="Risk_Ward" dataDxfId="13"/>
    <tableColumn id="7" name="Consistency" dataDxfId="12">
      <calculatedColumnFormula>AND(D2=E2,F2=E2)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ata34" displayName="Data34" ref="A1:G122" totalsRowShown="0" headerRowDxfId="11" dataDxfId="10">
  <autoFilter ref="A1:G122">
    <filterColumn colId="5">
      <filters>
        <filter val="High"/>
      </filters>
    </filterColumn>
  </autoFilter>
  <tableColumns count="7">
    <tableColumn id="1" name="#" dataDxfId="9"/>
    <tableColumn id="2" name="Country" dataDxfId="8"/>
    <tableColumn id="3" name="Abbrev" dataDxfId="7"/>
    <tableColumn id="4" name="Risk_Kmeans" dataDxfId="6"/>
    <tableColumn id="5" name="Risk_Average" dataDxfId="5"/>
    <tableColumn id="6" name="Risk_Ward" dataDxfId="4"/>
    <tableColumn id="7" name="Consistency" dataDxfId="3">
      <calculatedColumnFormula>AND(D2=E2,F2=E2)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abSelected="1" workbookViewId="0">
      <selection activeCell="P114" sqref="P114"/>
    </sheetView>
  </sheetViews>
  <sheetFormatPr defaultRowHeight="14.4" x14ac:dyDescent="0.3"/>
  <cols>
    <col min="1" max="1" width="10.44140625" style="1" customWidth="1"/>
    <col min="2" max="2" width="26.109375" style="1" bestFit="1" customWidth="1"/>
    <col min="3" max="3" width="11.77734375" style="1" customWidth="1"/>
    <col min="4" max="4" width="13.88671875" style="1" customWidth="1"/>
    <col min="5" max="5" width="14.109375" style="1" customWidth="1"/>
    <col min="6" max="6" width="12.44140625" style="1" customWidth="1"/>
    <col min="7" max="7" width="12.88671875" style="1" customWidth="1"/>
    <col min="8" max="11" width="8.88671875" style="1"/>
    <col min="12" max="12" width="6" style="1" customWidth="1"/>
    <col min="13" max="16384" width="8.88671875" style="1"/>
  </cols>
  <sheetData>
    <row r="1" spans="1:11" ht="20.399999999999999" customHeight="1" x14ac:dyDescent="0.3">
      <c r="A1" s="4" t="s">
        <v>251</v>
      </c>
      <c r="B1" s="5" t="s">
        <v>0</v>
      </c>
      <c r="C1" s="5" t="s">
        <v>1</v>
      </c>
      <c r="D1" s="5" t="s">
        <v>247</v>
      </c>
      <c r="E1" s="5" t="s">
        <v>248</v>
      </c>
      <c r="F1" s="5" t="s">
        <v>249</v>
      </c>
      <c r="G1" s="5" t="s">
        <v>250</v>
      </c>
      <c r="I1" s="6" t="s">
        <v>254</v>
      </c>
      <c r="J1" s="6"/>
      <c r="K1" s="6"/>
    </row>
    <row r="2" spans="1:11" hidden="1" x14ac:dyDescent="0.3">
      <c r="A2" s="1">
        <v>0</v>
      </c>
      <c r="B2" s="1" t="s">
        <v>2</v>
      </c>
      <c r="C2" s="1" t="s">
        <v>3</v>
      </c>
      <c r="D2" s="1" t="s">
        <v>4</v>
      </c>
      <c r="E2" s="1" t="s">
        <v>4</v>
      </c>
      <c r="F2" s="1" t="s">
        <v>4</v>
      </c>
      <c r="G2" s="3" t="b">
        <f>AND(D2=E2,F2=E2)</f>
        <v>1</v>
      </c>
    </row>
    <row r="3" spans="1:11" hidden="1" x14ac:dyDescent="0.3">
      <c r="A3" s="1">
        <v>1</v>
      </c>
      <c r="B3" s="1" t="s">
        <v>5</v>
      </c>
      <c r="C3" s="1" t="s">
        <v>6</v>
      </c>
      <c r="D3" s="1" t="s">
        <v>4</v>
      </c>
      <c r="E3" s="1" t="s">
        <v>4</v>
      </c>
      <c r="F3" s="1" t="s">
        <v>4</v>
      </c>
      <c r="G3" s="3" t="b">
        <f t="shared" ref="G3:G66" si="0">AND(D3=E3,F3=E3)</f>
        <v>1</v>
      </c>
    </row>
    <row r="4" spans="1:11" ht="15" thickBot="1" x14ac:dyDescent="0.35">
      <c r="A4" s="1">
        <v>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4</v>
      </c>
      <c r="G4" s="3" t="b">
        <f t="shared" si="0"/>
        <v>0</v>
      </c>
      <c r="I4" s="2"/>
      <c r="J4" s="9" t="s">
        <v>253</v>
      </c>
      <c r="K4" s="9" t="s">
        <v>252</v>
      </c>
    </row>
    <row r="5" spans="1:11" hidden="1" x14ac:dyDescent="0.3">
      <c r="A5" s="1">
        <v>3</v>
      </c>
      <c r="B5" s="1" t="s">
        <v>10</v>
      </c>
      <c r="C5" s="1" t="s">
        <v>11</v>
      </c>
      <c r="D5" s="1" t="s">
        <v>4</v>
      </c>
      <c r="E5" s="1" t="s">
        <v>4</v>
      </c>
      <c r="F5" s="1" t="s">
        <v>4</v>
      </c>
      <c r="G5" s="3" t="b">
        <f t="shared" si="0"/>
        <v>1</v>
      </c>
      <c r="I5" s="2"/>
    </row>
    <row r="6" spans="1:11" hidden="1" x14ac:dyDescent="0.3">
      <c r="A6" s="1">
        <v>4</v>
      </c>
      <c r="B6" s="1" t="s">
        <v>12</v>
      </c>
      <c r="C6" s="1" t="s">
        <v>13</v>
      </c>
      <c r="D6" s="1" t="s">
        <v>14</v>
      </c>
      <c r="E6" s="1" t="s">
        <v>4</v>
      </c>
      <c r="F6" s="1" t="s">
        <v>14</v>
      </c>
      <c r="G6" s="3" t="b">
        <f t="shared" si="0"/>
        <v>0</v>
      </c>
      <c r="I6" s="2"/>
    </row>
    <row r="7" spans="1:11" hidden="1" x14ac:dyDescent="0.3">
      <c r="A7" s="1">
        <v>5</v>
      </c>
      <c r="B7" s="1" t="s">
        <v>15</v>
      </c>
      <c r="C7" s="1" t="s">
        <v>16</v>
      </c>
      <c r="D7" s="1" t="s">
        <v>14</v>
      </c>
      <c r="E7" s="1" t="s">
        <v>4</v>
      </c>
      <c r="F7" s="1" t="s">
        <v>14</v>
      </c>
      <c r="G7" s="3" t="b">
        <f t="shared" si="0"/>
        <v>0</v>
      </c>
      <c r="I7" s="2"/>
    </row>
    <row r="8" spans="1:11" hidden="1" x14ac:dyDescent="0.3">
      <c r="A8" s="1">
        <v>6</v>
      </c>
      <c r="B8" s="1" t="s">
        <v>17</v>
      </c>
      <c r="C8" s="1" t="s">
        <v>18</v>
      </c>
      <c r="D8" s="1" t="s">
        <v>4</v>
      </c>
      <c r="E8" s="1" t="s">
        <v>4</v>
      </c>
      <c r="F8" s="1" t="s">
        <v>4</v>
      </c>
      <c r="G8" s="3" t="b">
        <f t="shared" si="0"/>
        <v>1</v>
      </c>
      <c r="I8" s="2"/>
    </row>
    <row r="9" spans="1:11" hidden="1" x14ac:dyDescent="0.3">
      <c r="A9" s="1">
        <v>7</v>
      </c>
      <c r="B9" s="1" t="s">
        <v>19</v>
      </c>
      <c r="C9" s="1" t="s">
        <v>20</v>
      </c>
      <c r="D9" s="1" t="s">
        <v>4</v>
      </c>
      <c r="E9" s="1" t="s">
        <v>4</v>
      </c>
      <c r="F9" s="1" t="s">
        <v>4</v>
      </c>
      <c r="G9" s="3" t="b">
        <f t="shared" si="0"/>
        <v>1</v>
      </c>
      <c r="I9" s="2"/>
    </row>
    <row r="10" spans="1:11" hidden="1" x14ac:dyDescent="0.3">
      <c r="A10" s="1">
        <v>8</v>
      </c>
      <c r="B10" s="1" t="s">
        <v>21</v>
      </c>
      <c r="C10" s="1" t="s">
        <v>22</v>
      </c>
      <c r="D10" s="1" t="s">
        <v>4</v>
      </c>
      <c r="E10" s="1" t="s">
        <v>4</v>
      </c>
      <c r="F10" s="1" t="s">
        <v>4</v>
      </c>
      <c r="G10" s="3" t="b">
        <f t="shared" si="0"/>
        <v>1</v>
      </c>
      <c r="I10" s="2"/>
    </row>
    <row r="11" spans="1:11" hidden="1" x14ac:dyDescent="0.3">
      <c r="A11" s="1">
        <v>9</v>
      </c>
      <c r="B11" s="1" t="s">
        <v>23</v>
      </c>
      <c r="C11" s="1" t="s">
        <v>24</v>
      </c>
      <c r="D11" s="1" t="s">
        <v>14</v>
      </c>
      <c r="E11" s="1" t="s">
        <v>4</v>
      </c>
      <c r="F11" s="1" t="s">
        <v>14</v>
      </c>
      <c r="G11" s="3" t="b">
        <f t="shared" si="0"/>
        <v>0</v>
      </c>
      <c r="I11" s="2"/>
    </row>
    <row r="12" spans="1:11" hidden="1" x14ac:dyDescent="0.3">
      <c r="A12" s="1">
        <v>10</v>
      </c>
      <c r="B12" s="1" t="s">
        <v>25</v>
      </c>
      <c r="C12" s="1" t="s">
        <v>26</v>
      </c>
      <c r="D12" s="1" t="s">
        <v>4</v>
      </c>
      <c r="E12" s="1" t="s">
        <v>4</v>
      </c>
      <c r="F12" s="1" t="s">
        <v>4</v>
      </c>
      <c r="G12" s="3" t="b">
        <f t="shared" si="0"/>
        <v>1</v>
      </c>
      <c r="I12" s="2"/>
    </row>
    <row r="13" spans="1:11" hidden="1" x14ac:dyDescent="0.3">
      <c r="A13" s="1">
        <v>11</v>
      </c>
      <c r="B13" s="1" t="s">
        <v>27</v>
      </c>
      <c r="C13" s="1" t="s">
        <v>28</v>
      </c>
      <c r="D13" s="1" t="s">
        <v>4</v>
      </c>
      <c r="E13" s="1" t="s">
        <v>4</v>
      </c>
      <c r="F13" s="1" t="s">
        <v>4</v>
      </c>
      <c r="G13" s="3" t="b">
        <f t="shared" si="0"/>
        <v>1</v>
      </c>
      <c r="I13" s="2"/>
    </row>
    <row r="14" spans="1:11" hidden="1" x14ac:dyDescent="0.3">
      <c r="A14" s="1">
        <v>12</v>
      </c>
      <c r="B14" s="1" t="s">
        <v>29</v>
      </c>
      <c r="C14" s="1" t="s">
        <v>30</v>
      </c>
      <c r="D14" s="1" t="s">
        <v>4</v>
      </c>
      <c r="E14" s="1" t="s">
        <v>4</v>
      </c>
      <c r="F14" s="1" t="s">
        <v>4</v>
      </c>
      <c r="G14" s="3" t="b">
        <f t="shared" si="0"/>
        <v>1</v>
      </c>
      <c r="I14" s="2"/>
    </row>
    <row r="15" spans="1:11" hidden="1" x14ac:dyDescent="0.3">
      <c r="A15" s="1">
        <v>13</v>
      </c>
      <c r="B15" s="1" t="s">
        <v>31</v>
      </c>
      <c r="C15" s="1" t="s">
        <v>32</v>
      </c>
      <c r="D15" s="1" t="s">
        <v>14</v>
      </c>
      <c r="E15" s="1" t="s">
        <v>4</v>
      </c>
      <c r="F15" s="1" t="s">
        <v>4</v>
      </c>
      <c r="G15" s="3" t="b">
        <f t="shared" si="0"/>
        <v>0</v>
      </c>
      <c r="I15" s="2"/>
    </row>
    <row r="16" spans="1:11" x14ac:dyDescent="0.3">
      <c r="A16" s="1">
        <v>14</v>
      </c>
      <c r="B16" s="1" t="s">
        <v>33</v>
      </c>
      <c r="C16" s="1" t="s">
        <v>34</v>
      </c>
      <c r="D16" s="1" t="s">
        <v>9</v>
      </c>
      <c r="E16" s="1" t="s">
        <v>4</v>
      </c>
      <c r="F16" s="1" t="s">
        <v>4</v>
      </c>
      <c r="G16" s="3" t="b">
        <f t="shared" si="0"/>
        <v>0</v>
      </c>
      <c r="I16" s="7" t="s">
        <v>9</v>
      </c>
      <c r="J16" s="1">
        <f>COUNTIFS(Data[Risk_Average],$I16,Data[[Risk_Kmeans]:[Risk_Kmeans]],$I$16)</f>
        <v>4</v>
      </c>
      <c r="K16" s="1">
        <f>COUNTIFS(Data[Risk_Ward],$I16,Data[[Risk_Kmeans]:[Risk_Kmeans]],$I$16)</f>
        <v>14</v>
      </c>
    </row>
    <row r="17" spans="1:11" hidden="1" x14ac:dyDescent="0.3">
      <c r="A17" s="1">
        <v>15</v>
      </c>
      <c r="B17" s="1" t="s">
        <v>35</v>
      </c>
      <c r="C17" s="1" t="s">
        <v>36</v>
      </c>
      <c r="D17" s="1" t="s">
        <v>4</v>
      </c>
      <c r="E17" s="1" t="s">
        <v>4</v>
      </c>
      <c r="F17" s="1" t="s">
        <v>4</v>
      </c>
      <c r="G17" s="3" t="b">
        <f t="shared" si="0"/>
        <v>1</v>
      </c>
      <c r="I17" s="7"/>
      <c r="J17" s="1">
        <f>COUNTIFS(Data[Risk_Average],$I17,Data[[Risk_Kmeans]:[Risk_Kmeans]],$I$16)</f>
        <v>0</v>
      </c>
      <c r="K17" s="1">
        <f>COUNTIFS(Data[Risk_Ward],$I17,Data[[Risk_Kmeans]:[Risk_Kmeans]],$I$16)</f>
        <v>0</v>
      </c>
    </row>
    <row r="18" spans="1:11" x14ac:dyDescent="0.3">
      <c r="A18" s="1">
        <v>16</v>
      </c>
      <c r="B18" s="1" t="s">
        <v>37</v>
      </c>
      <c r="C18" s="1" t="s">
        <v>38</v>
      </c>
      <c r="D18" s="1" t="s">
        <v>9</v>
      </c>
      <c r="E18" s="1" t="s">
        <v>14</v>
      </c>
      <c r="F18" s="1" t="s">
        <v>9</v>
      </c>
      <c r="G18" s="3" t="b">
        <f t="shared" si="0"/>
        <v>0</v>
      </c>
      <c r="I18" s="7" t="s">
        <v>14</v>
      </c>
      <c r="J18" s="1">
        <f>COUNTIFS(Data[Risk_Average],$I18,Data[[Risk_Kmeans]:[Risk_Kmeans]],$I$16)</f>
        <v>11</v>
      </c>
      <c r="K18" s="1">
        <f>COUNTIFS(Data[Risk_Ward],$I18,Data[[Risk_Kmeans]:[Risk_Kmeans]],$I$16)</f>
        <v>0</v>
      </c>
    </row>
    <row r="19" spans="1:11" hidden="1" x14ac:dyDescent="0.3">
      <c r="A19" s="1">
        <v>17</v>
      </c>
      <c r="B19" s="1" t="s">
        <v>39</v>
      </c>
      <c r="C19" s="1" t="s">
        <v>40</v>
      </c>
      <c r="D19" s="1" t="s">
        <v>4</v>
      </c>
      <c r="E19" s="1" t="s">
        <v>4</v>
      </c>
      <c r="F19" s="1" t="s">
        <v>4</v>
      </c>
      <c r="G19" s="3" t="b">
        <f t="shared" si="0"/>
        <v>1</v>
      </c>
      <c r="I19" s="8"/>
      <c r="J19" s="1">
        <f>COUNTIFS(Data[Risk_Average],$I19,Data[[Risk_Kmeans]:[Risk_Kmeans]],$I$16)</f>
        <v>0</v>
      </c>
      <c r="K19" s="1">
        <f>COUNTIFS(Data[Risk_Ward],$I19,Data[[Risk_Kmeans]:[Risk_Kmeans]],$I$16)</f>
        <v>0</v>
      </c>
    </row>
    <row r="20" spans="1:11" hidden="1" x14ac:dyDescent="0.3">
      <c r="A20" s="1">
        <v>18</v>
      </c>
      <c r="B20" s="1" t="s">
        <v>41</v>
      </c>
      <c r="C20" s="1" t="s">
        <v>42</v>
      </c>
      <c r="D20" s="1" t="s">
        <v>14</v>
      </c>
      <c r="E20" s="1" t="s">
        <v>4</v>
      </c>
      <c r="F20" s="1" t="s">
        <v>14</v>
      </c>
      <c r="G20" s="3" t="b">
        <f t="shared" si="0"/>
        <v>0</v>
      </c>
      <c r="I20" s="8"/>
      <c r="J20" s="1">
        <f>COUNTIFS(Data[Risk_Average],$I20,Data[[Risk_Kmeans]:[Risk_Kmeans]],$I$16)</f>
        <v>0</v>
      </c>
      <c r="K20" s="1">
        <f>COUNTIFS(Data[Risk_Ward],$I20,Data[[Risk_Kmeans]:[Risk_Kmeans]],$I$16)</f>
        <v>0</v>
      </c>
    </row>
    <row r="21" spans="1:11" x14ac:dyDescent="0.3">
      <c r="A21" s="1">
        <v>19</v>
      </c>
      <c r="B21" s="1" t="s">
        <v>43</v>
      </c>
      <c r="C21" s="1" t="s">
        <v>44</v>
      </c>
      <c r="D21" s="1" t="s">
        <v>9</v>
      </c>
      <c r="E21" s="1" t="s">
        <v>14</v>
      </c>
      <c r="F21" s="1" t="s">
        <v>9</v>
      </c>
      <c r="G21" s="3" t="b">
        <f t="shared" si="0"/>
        <v>0</v>
      </c>
      <c r="I21" s="7" t="s">
        <v>4</v>
      </c>
      <c r="J21" s="1">
        <f>COUNTIFS(Data[Risk_Average],$I21,Data[[Risk_Kmeans]:[Risk_Kmeans]],$I$16)</f>
        <v>7</v>
      </c>
      <c r="K21" s="1">
        <f>COUNTIFS(Data[Risk_Ward],$I21,Data[[Risk_Kmeans]:[Risk_Kmeans]],$I$16)</f>
        <v>8</v>
      </c>
    </row>
    <row r="22" spans="1:11" hidden="1" x14ac:dyDescent="0.3">
      <c r="A22" s="1">
        <v>20</v>
      </c>
      <c r="B22" s="1" t="s">
        <v>45</v>
      </c>
      <c r="C22" s="1" t="s">
        <v>46</v>
      </c>
      <c r="D22" s="1" t="s">
        <v>14</v>
      </c>
      <c r="E22" s="1" t="s">
        <v>4</v>
      </c>
      <c r="F22" s="1" t="s">
        <v>14</v>
      </c>
      <c r="G22" s="3" t="b">
        <f t="shared" si="0"/>
        <v>0</v>
      </c>
    </row>
    <row r="23" spans="1:11" hidden="1" x14ac:dyDescent="0.3">
      <c r="A23" s="1">
        <v>21</v>
      </c>
      <c r="B23" s="1" t="s">
        <v>47</v>
      </c>
      <c r="C23" s="1" t="s">
        <v>48</v>
      </c>
      <c r="D23" s="1" t="s">
        <v>4</v>
      </c>
      <c r="E23" s="1" t="s">
        <v>4</v>
      </c>
      <c r="F23" s="1" t="s">
        <v>4</v>
      </c>
      <c r="G23" s="3" t="b">
        <f t="shared" si="0"/>
        <v>1</v>
      </c>
    </row>
    <row r="24" spans="1:11" hidden="1" x14ac:dyDescent="0.3">
      <c r="A24" s="1">
        <v>22</v>
      </c>
      <c r="B24" s="1" t="s">
        <v>49</v>
      </c>
      <c r="C24" s="1" t="s">
        <v>50</v>
      </c>
      <c r="D24" s="1" t="s">
        <v>4</v>
      </c>
      <c r="E24" s="1" t="s">
        <v>4</v>
      </c>
      <c r="F24" s="1" t="s">
        <v>4</v>
      </c>
      <c r="G24" s="3" t="b">
        <f t="shared" si="0"/>
        <v>1</v>
      </c>
    </row>
    <row r="25" spans="1:11" hidden="1" x14ac:dyDescent="0.3">
      <c r="A25" s="1">
        <v>23</v>
      </c>
      <c r="B25" s="1" t="s">
        <v>51</v>
      </c>
      <c r="C25" s="1" t="s">
        <v>52</v>
      </c>
      <c r="D25" s="1" t="s">
        <v>14</v>
      </c>
      <c r="E25" s="1" t="s">
        <v>4</v>
      </c>
      <c r="F25" s="1" t="s">
        <v>14</v>
      </c>
      <c r="G25" s="3" t="b">
        <f t="shared" si="0"/>
        <v>0</v>
      </c>
    </row>
    <row r="26" spans="1:11" hidden="1" x14ac:dyDescent="0.3">
      <c r="A26" s="1">
        <v>24</v>
      </c>
      <c r="B26" s="1" t="s">
        <v>53</v>
      </c>
      <c r="C26" s="1" t="s">
        <v>54</v>
      </c>
      <c r="D26" s="1" t="s">
        <v>4</v>
      </c>
      <c r="E26" s="1" t="s">
        <v>4</v>
      </c>
      <c r="F26" s="1" t="s">
        <v>4</v>
      </c>
      <c r="G26" s="3" t="b">
        <f t="shared" si="0"/>
        <v>1</v>
      </c>
    </row>
    <row r="27" spans="1:11" hidden="1" x14ac:dyDescent="0.3">
      <c r="A27" s="1">
        <v>25</v>
      </c>
      <c r="B27" s="1" t="s">
        <v>55</v>
      </c>
      <c r="C27" s="1" t="s">
        <v>56</v>
      </c>
      <c r="D27" s="1" t="s">
        <v>14</v>
      </c>
      <c r="E27" s="1" t="s">
        <v>4</v>
      </c>
      <c r="F27" s="1" t="s">
        <v>14</v>
      </c>
      <c r="G27" s="3" t="b">
        <f t="shared" si="0"/>
        <v>0</v>
      </c>
    </row>
    <row r="28" spans="1:11" hidden="1" x14ac:dyDescent="0.3">
      <c r="A28" s="1">
        <v>26</v>
      </c>
      <c r="B28" s="1" t="s">
        <v>57</v>
      </c>
      <c r="C28" s="1" t="s">
        <v>58</v>
      </c>
      <c r="D28" s="1" t="s">
        <v>14</v>
      </c>
      <c r="E28" s="1" t="s">
        <v>4</v>
      </c>
      <c r="F28" s="1" t="s">
        <v>14</v>
      </c>
      <c r="G28" s="3" t="b">
        <f t="shared" si="0"/>
        <v>0</v>
      </c>
    </row>
    <row r="29" spans="1:11" x14ac:dyDescent="0.3">
      <c r="A29" s="1">
        <v>27</v>
      </c>
      <c r="B29" s="1" t="s">
        <v>59</v>
      </c>
      <c r="C29" s="1" t="s">
        <v>60</v>
      </c>
      <c r="D29" s="1" t="s">
        <v>9</v>
      </c>
      <c r="E29" s="1" t="s">
        <v>14</v>
      </c>
      <c r="F29" s="1" t="s">
        <v>9</v>
      </c>
      <c r="G29" s="3" t="b">
        <f t="shared" si="0"/>
        <v>0</v>
      </c>
    </row>
    <row r="30" spans="1:11" hidden="1" x14ac:dyDescent="0.3">
      <c r="A30" s="1">
        <v>28</v>
      </c>
      <c r="B30" s="1" t="s">
        <v>61</v>
      </c>
      <c r="C30" s="1" t="s">
        <v>62</v>
      </c>
      <c r="D30" s="1" t="s">
        <v>14</v>
      </c>
      <c r="E30" s="1" t="s">
        <v>4</v>
      </c>
      <c r="F30" s="1" t="s">
        <v>14</v>
      </c>
      <c r="G30" s="3" t="b">
        <f t="shared" si="0"/>
        <v>0</v>
      </c>
    </row>
    <row r="31" spans="1:11" hidden="1" x14ac:dyDescent="0.3">
      <c r="A31" s="1">
        <v>29</v>
      </c>
      <c r="B31" s="1" t="s">
        <v>63</v>
      </c>
      <c r="C31" s="1" t="s">
        <v>64</v>
      </c>
      <c r="D31" s="1" t="s">
        <v>4</v>
      </c>
      <c r="E31" s="1" t="s">
        <v>4</v>
      </c>
      <c r="F31" s="1" t="s">
        <v>4</v>
      </c>
      <c r="G31" s="3" t="b">
        <f t="shared" si="0"/>
        <v>1</v>
      </c>
    </row>
    <row r="32" spans="1:11" x14ac:dyDescent="0.3">
      <c r="A32" s="1">
        <v>30</v>
      </c>
      <c r="B32" s="1" t="s">
        <v>65</v>
      </c>
      <c r="C32" s="1" t="s">
        <v>66</v>
      </c>
      <c r="D32" s="1" t="s">
        <v>9</v>
      </c>
      <c r="E32" s="1" t="s">
        <v>4</v>
      </c>
      <c r="F32" s="1" t="s">
        <v>4</v>
      </c>
      <c r="G32" s="3" t="b">
        <f t="shared" si="0"/>
        <v>0</v>
      </c>
    </row>
    <row r="33" spans="1:7" hidden="1" x14ac:dyDescent="0.3">
      <c r="A33" s="1">
        <v>31</v>
      </c>
      <c r="B33" s="1" t="s">
        <v>67</v>
      </c>
      <c r="C33" s="1" t="s">
        <v>68</v>
      </c>
      <c r="D33" s="1" t="s">
        <v>4</v>
      </c>
      <c r="E33" s="1" t="s">
        <v>4</v>
      </c>
      <c r="F33" s="1" t="s">
        <v>4</v>
      </c>
      <c r="G33" s="3" t="b">
        <f t="shared" si="0"/>
        <v>1</v>
      </c>
    </row>
    <row r="34" spans="1:7" hidden="1" x14ac:dyDescent="0.3">
      <c r="A34" s="1">
        <v>32</v>
      </c>
      <c r="B34" s="1" t="s">
        <v>69</v>
      </c>
      <c r="C34" s="1" t="s">
        <v>70</v>
      </c>
      <c r="D34" s="1" t="s">
        <v>4</v>
      </c>
      <c r="E34" s="1" t="s">
        <v>4</v>
      </c>
      <c r="F34" s="1" t="s">
        <v>4</v>
      </c>
      <c r="G34" s="3" t="b">
        <f t="shared" si="0"/>
        <v>1</v>
      </c>
    </row>
    <row r="35" spans="1:7" hidden="1" x14ac:dyDescent="0.3">
      <c r="A35" s="1">
        <v>33</v>
      </c>
      <c r="B35" s="1" t="s">
        <v>71</v>
      </c>
      <c r="C35" s="1" t="s">
        <v>72</v>
      </c>
      <c r="D35" s="1" t="s">
        <v>14</v>
      </c>
      <c r="E35" s="1" t="s">
        <v>4</v>
      </c>
      <c r="F35" s="1" t="s">
        <v>14</v>
      </c>
      <c r="G35" s="3" t="b">
        <f t="shared" si="0"/>
        <v>0</v>
      </c>
    </row>
    <row r="36" spans="1:7" hidden="1" x14ac:dyDescent="0.3">
      <c r="A36" s="1">
        <v>34</v>
      </c>
      <c r="B36" s="1" t="s">
        <v>73</v>
      </c>
      <c r="C36" s="1" t="s">
        <v>74</v>
      </c>
      <c r="D36" s="1" t="s">
        <v>4</v>
      </c>
      <c r="E36" s="1" t="s">
        <v>4</v>
      </c>
      <c r="F36" s="1" t="s">
        <v>4</v>
      </c>
      <c r="G36" s="3" t="b">
        <f t="shared" si="0"/>
        <v>1</v>
      </c>
    </row>
    <row r="37" spans="1:7" hidden="1" x14ac:dyDescent="0.3">
      <c r="A37" s="1">
        <v>35</v>
      </c>
      <c r="B37" s="1" t="s">
        <v>75</v>
      </c>
      <c r="C37" s="1" t="s">
        <v>76</v>
      </c>
      <c r="D37" s="1" t="s">
        <v>14</v>
      </c>
      <c r="E37" s="1" t="s">
        <v>4</v>
      </c>
      <c r="F37" s="1" t="s">
        <v>14</v>
      </c>
      <c r="G37" s="3" t="b">
        <f t="shared" si="0"/>
        <v>0</v>
      </c>
    </row>
    <row r="38" spans="1:7" hidden="1" x14ac:dyDescent="0.3">
      <c r="A38" s="1">
        <v>36</v>
      </c>
      <c r="B38" s="1" t="s">
        <v>77</v>
      </c>
      <c r="C38" s="1" t="s">
        <v>78</v>
      </c>
      <c r="D38" s="1" t="s">
        <v>14</v>
      </c>
      <c r="E38" s="1" t="s">
        <v>4</v>
      </c>
      <c r="F38" s="1" t="s">
        <v>14</v>
      </c>
      <c r="G38" s="3" t="b">
        <f t="shared" si="0"/>
        <v>0</v>
      </c>
    </row>
    <row r="39" spans="1:7" hidden="1" x14ac:dyDescent="0.3">
      <c r="A39" s="1">
        <v>37</v>
      </c>
      <c r="B39" s="1" t="s">
        <v>79</v>
      </c>
      <c r="C39" s="1" t="s">
        <v>80</v>
      </c>
      <c r="D39" s="1" t="s">
        <v>4</v>
      </c>
      <c r="E39" s="1" t="s">
        <v>4</v>
      </c>
      <c r="F39" s="1" t="s">
        <v>4</v>
      </c>
      <c r="G39" s="3" t="b">
        <f t="shared" si="0"/>
        <v>1</v>
      </c>
    </row>
    <row r="40" spans="1:7" hidden="1" x14ac:dyDescent="0.3">
      <c r="A40" s="1">
        <v>38</v>
      </c>
      <c r="B40" s="1" t="s">
        <v>81</v>
      </c>
      <c r="C40" s="1" t="s">
        <v>82</v>
      </c>
      <c r="D40" s="1" t="s">
        <v>4</v>
      </c>
      <c r="E40" s="1" t="s">
        <v>4</v>
      </c>
      <c r="F40" s="1" t="s">
        <v>4</v>
      </c>
      <c r="G40" s="3" t="b">
        <f t="shared" si="0"/>
        <v>1</v>
      </c>
    </row>
    <row r="41" spans="1:7" hidden="1" x14ac:dyDescent="0.3">
      <c r="A41" s="1">
        <v>39</v>
      </c>
      <c r="B41" s="1" t="s">
        <v>83</v>
      </c>
      <c r="C41" s="1" t="s">
        <v>84</v>
      </c>
      <c r="D41" s="1" t="s">
        <v>14</v>
      </c>
      <c r="E41" s="1" t="s">
        <v>4</v>
      </c>
      <c r="F41" s="1" t="s">
        <v>14</v>
      </c>
      <c r="G41" s="3" t="b">
        <f t="shared" si="0"/>
        <v>0</v>
      </c>
    </row>
    <row r="42" spans="1:7" hidden="1" x14ac:dyDescent="0.3">
      <c r="A42" s="1">
        <v>40</v>
      </c>
      <c r="B42" s="1" t="s">
        <v>85</v>
      </c>
      <c r="C42" s="1" t="s">
        <v>86</v>
      </c>
      <c r="D42" s="1" t="s">
        <v>4</v>
      </c>
      <c r="E42" s="1" t="s">
        <v>4</v>
      </c>
      <c r="F42" s="1" t="s">
        <v>4</v>
      </c>
      <c r="G42" s="3" t="b">
        <f t="shared" si="0"/>
        <v>1</v>
      </c>
    </row>
    <row r="43" spans="1:7" hidden="1" x14ac:dyDescent="0.3">
      <c r="A43" s="1">
        <v>41</v>
      </c>
      <c r="B43" s="1" t="s">
        <v>87</v>
      </c>
      <c r="C43" s="1" t="s">
        <v>88</v>
      </c>
      <c r="D43" s="1" t="s">
        <v>4</v>
      </c>
      <c r="E43" s="1" t="s">
        <v>4</v>
      </c>
      <c r="F43" s="1" t="s">
        <v>4</v>
      </c>
      <c r="G43" s="3" t="b">
        <f t="shared" si="0"/>
        <v>1</v>
      </c>
    </row>
    <row r="44" spans="1:7" hidden="1" x14ac:dyDescent="0.3">
      <c r="A44" s="1">
        <v>42</v>
      </c>
      <c r="B44" s="1" t="s">
        <v>89</v>
      </c>
      <c r="C44" s="1" t="s">
        <v>90</v>
      </c>
      <c r="D44" s="1" t="s">
        <v>4</v>
      </c>
      <c r="E44" s="1" t="s">
        <v>4</v>
      </c>
      <c r="F44" s="1" t="s">
        <v>4</v>
      </c>
      <c r="G44" s="3" t="b">
        <f t="shared" si="0"/>
        <v>1</v>
      </c>
    </row>
    <row r="45" spans="1:7" hidden="1" x14ac:dyDescent="0.3">
      <c r="A45" s="1">
        <v>43</v>
      </c>
      <c r="B45" s="1" t="s">
        <v>91</v>
      </c>
      <c r="C45" s="1" t="s">
        <v>92</v>
      </c>
      <c r="D45" s="1" t="s">
        <v>4</v>
      </c>
      <c r="E45" s="1" t="s">
        <v>4</v>
      </c>
      <c r="F45" s="1" t="s">
        <v>4</v>
      </c>
      <c r="G45" s="3" t="b">
        <f t="shared" si="0"/>
        <v>1</v>
      </c>
    </row>
    <row r="46" spans="1:7" hidden="1" x14ac:dyDescent="0.3">
      <c r="A46" s="1">
        <v>44</v>
      </c>
      <c r="B46" s="1" t="s">
        <v>93</v>
      </c>
      <c r="C46" s="1" t="s">
        <v>94</v>
      </c>
      <c r="D46" s="1" t="s">
        <v>14</v>
      </c>
      <c r="E46" s="1" t="s">
        <v>4</v>
      </c>
      <c r="F46" s="1" t="s">
        <v>14</v>
      </c>
      <c r="G46" s="3" t="b">
        <f t="shared" si="0"/>
        <v>0</v>
      </c>
    </row>
    <row r="47" spans="1:7" hidden="1" x14ac:dyDescent="0.3">
      <c r="A47" s="1">
        <v>45</v>
      </c>
      <c r="B47" s="1" t="s">
        <v>95</v>
      </c>
      <c r="C47" s="1" t="s">
        <v>96</v>
      </c>
      <c r="D47" s="1" t="s">
        <v>14</v>
      </c>
      <c r="E47" s="1" t="s">
        <v>4</v>
      </c>
      <c r="F47" s="1" t="s">
        <v>14</v>
      </c>
      <c r="G47" s="3" t="b">
        <f t="shared" si="0"/>
        <v>0</v>
      </c>
    </row>
    <row r="48" spans="1:7" hidden="1" x14ac:dyDescent="0.3">
      <c r="A48" s="1">
        <v>46</v>
      </c>
      <c r="B48" s="1" t="s">
        <v>97</v>
      </c>
      <c r="C48" s="1" t="s">
        <v>98</v>
      </c>
      <c r="D48" s="1" t="s">
        <v>4</v>
      </c>
      <c r="E48" s="1" t="s">
        <v>4</v>
      </c>
      <c r="F48" s="1" t="s">
        <v>4</v>
      </c>
      <c r="G48" s="3" t="b">
        <f t="shared" si="0"/>
        <v>1</v>
      </c>
    </row>
    <row r="49" spans="1:7" hidden="1" x14ac:dyDescent="0.3">
      <c r="A49" s="1">
        <v>47</v>
      </c>
      <c r="B49" s="1" t="s">
        <v>99</v>
      </c>
      <c r="C49" s="1" t="s">
        <v>100</v>
      </c>
      <c r="D49" s="1" t="s">
        <v>4</v>
      </c>
      <c r="E49" s="1" t="s">
        <v>4</v>
      </c>
      <c r="F49" s="1" t="s">
        <v>4</v>
      </c>
      <c r="G49" s="3" t="b">
        <f t="shared" si="0"/>
        <v>1</v>
      </c>
    </row>
    <row r="50" spans="1:7" x14ac:dyDescent="0.3">
      <c r="A50" s="1">
        <v>48</v>
      </c>
      <c r="B50" s="1" t="s">
        <v>101</v>
      </c>
      <c r="C50" s="1" t="s">
        <v>102</v>
      </c>
      <c r="D50" s="1" t="s">
        <v>9</v>
      </c>
      <c r="E50" s="1" t="s">
        <v>9</v>
      </c>
      <c r="F50" s="1" t="s">
        <v>9</v>
      </c>
      <c r="G50" s="3" t="b">
        <f t="shared" si="0"/>
        <v>1</v>
      </c>
    </row>
    <row r="51" spans="1:7" hidden="1" x14ac:dyDescent="0.3">
      <c r="A51" s="1">
        <v>49</v>
      </c>
      <c r="B51" s="1" t="s">
        <v>103</v>
      </c>
      <c r="C51" s="1" t="s">
        <v>104</v>
      </c>
      <c r="D51" s="1" t="s">
        <v>14</v>
      </c>
      <c r="E51" s="1" t="s">
        <v>4</v>
      </c>
      <c r="F51" s="1" t="s">
        <v>14</v>
      </c>
      <c r="G51" s="3" t="b">
        <f t="shared" si="0"/>
        <v>0</v>
      </c>
    </row>
    <row r="52" spans="1:7" hidden="1" x14ac:dyDescent="0.3">
      <c r="A52" s="1">
        <v>50</v>
      </c>
      <c r="B52" s="1" t="s">
        <v>105</v>
      </c>
      <c r="C52" s="1" t="s">
        <v>106</v>
      </c>
      <c r="D52" s="1" t="s">
        <v>4</v>
      </c>
      <c r="E52" s="1" t="s">
        <v>4</v>
      </c>
      <c r="F52" s="1" t="s">
        <v>4</v>
      </c>
      <c r="G52" s="3" t="b">
        <f t="shared" si="0"/>
        <v>1</v>
      </c>
    </row>
    <row r="53" spans="1:7" hidden="1" x14ac:dyDescent="0.3">
      <c r="A53" s="1">
        <v>51</v>
      </c>
      <c r="B53" s="1" t="s">
        <v>107</v>
      </c>
      <c r="C53" s="1" t="s">
        <v>108</v>
      </c>
      <c r="D53" s="1" t="s">
        <v>14</v>
      </c>
      <c r="E53" s="1" t="s">
        <v>4</v>
      </c>
      <c r="F53" s="1" t="s">
        <v>4</v>
      </c>
      <c r="G53" s="3" t="b">
        <f t="shared" si="0"/>
        <v>0</v>
      </c>
    </row>
    <row r="54" spans="1:7" hidden="1" x14ac:dyDescent="0.3">
      <c r="A54" s="1">
        <v>52</v>
      </c>
      <c r="B54" s="1" t="s">
        <v>109</v>
      </c>
      <c r="C54" s="1" t="s">
        <v>110</v>
      </c>
      <c r="D54" s="1" t="s">
        <v>14</v>
      </c>
      <c r="E54" s="1" t="s">
        <v>4</v>
      </c>
      <c r="F54" s="1" t="s">
        <v>4</v>
      </c>
      <c r="G54" s="3" t="b">
        <f t="shared" si="0"/>
        <v>0</v>
      </c>
    </row>
    <row r="55" spans="1:7" hidden="1" x14ac:dyDescent="0.3">
      <c r="A55" s="1">
        <v>53</v>
      </c>
      <c r="B55" s="1" t="s">
        <v>111</v>
      </c>
      <c r="C55" s="1" t="s">
        <v>112</v>
      </c>
      <c r="D55" s="1" t="s">
        <v>14</v>
      </c>
      <c r="E55" s="1" t="s">
        <v>4</v>
      </c>
      <c r="F55" s="1" t="s">
        <v>14</v>
      </c>
      <c r="G55" s="3" t="b">
        <f t="shared" si="0"/>
        <v>0</v>
      </c>
    </row>
    <row r="56" spans="1:7" hidden="1" x14ac:dyDescent="0.3">
      <c r="A56" s="1">
        <v>54</v>
      </c>
      <c r="B56" s="1" t="s">
        <v>113</v>
      </c>
      <c r="C56" s="1" t="s">
        <v>114</v>
      </c>
      <c r="D56" s="1" t="s">
        <v>14</v>
      </c>
      <c r="E56" s="1" t="s">
        <v>4</v>
      </c>
      <c r="F56" s="1" t="s">
        <v>4</v>
      </c>
      <c r="G56" s="3" t="b">
        <f t="shared" si="0"/>
        <v>0</v>
      </c>
    </row>
    <row r="57" spans="1:7" hidden="1" x14ac:dyDescent="0.3">
      <c r="A57" s="1">
        <v>55</v>
      </c>
      <c r="B57" s="1" t="s">
        <v>115</v>
      </c>
      <c r="C57" s="1" t="s">
        <v>116</v>
      </c>
      <c r="D57" s="1" t="s">
        <v>4</v>
      </c>
      <c r="E57" s="1" t="s">
        <v>4</v>
      </c>
      <c r="F57" s="1" t="s">
        <v>4</v>
      </c>
      <c r="G57" s="3" t="b">
        <f t="shared" si="0"/>
        <v>1</v>
      </c>
    </row>
    <row r="58" spans="1:7" hidden="1" x14ac:dyDescent="0.3">
      <c r="A58" s="1">
        <v>56</v>
      </c>
      <c r="B58" s="1" t="s">
        <v>117</v>
      </c>
      <c r="C58" s="1" t="s">
        <v>118</v>
      </c>
      <c r="D58" s="1" t="s">
        <v>4</v>
      </c>
      <c r="E58" s="1" t="s">
        <v>4</v>
      </c>
      <c r="F58" s="1" t="s">
        <v>4</v>
      </c>
      <c r="G58" s="3" t="b">
        <f t="shared" si="0"/>
        <v>1</v>
      </c>
    </row>
    <row r="59" spans="1:7" hidden="1" x14ac:dyDescent="0.3">
      <c r="A59" s="1">
        <v>57</v>
      </c>
      <c r="B59" s="1" t="s">
        <v>119</v>
      </c>
      <c r="C59" s="1" t="s">
        <v>120</v>
      </c>
      <c r="D59" s="1" t="s">
        <v>14</v>
      </c>
      <c r="E59" s="1" t="s">
        <v>4</v>
      </c>
      <c r="F59" s="1" t="s">
        <v>14</v>
      </c>
      <c r="G59" s="3" t="b">
        <f t="shared" si="0"/>
        <v>0</v>
      </c>
    </row>
    <row r="60" spans="1:7" hidden="1" x14ac:dyDescent="0.3">
      <c r="A60" s="1">
        <v>58</v>
      </c>
      <c r="B60" s="1" t="s">
        <v>121</v>
      </c>
      <c r="C60" s="1" t="s">
        <v>122</v>
      </c>
      <c r="D60" s="1" t="s">
        <v>14</v>
      </c>
      <c r="E60" s="1" t="s">
        <v>4</v>
      </c>
      <c r="F60" s="1" t="s">
        <v>4</v>
      </c>
      <c r="G60" s="3" t="b">
        <f t="shared" si="0"/>
        <v>0</v>
      </c>
    </row>
    <row r="61" spans="1:7" hidden="1" x14ac:dyDescent="0.3">
      <c r="A61" s="1">
        <v>59</v>
      </c>
      <c r="B61" s="1" t="s">
        <v>123</v>
      </c>
      <c r="C61" s="1" t="s">
        <v>124</v>
      </c>
      <c r="D61" s="1" t="s">
        <v>14</v>
      </c>
      <c r="E61" s="1" t="s">
        <v>4</v>
      </c>
      <c r="F61" s="1" t="s">
        <v>4</v>
      </c>
      <c r="G61" s="3" t="b">
        <f t="shared" si="0"/>
        <v>0</v>
      </c>
    </row>
    <row r="62" spans="1:7" x14ac:dyDescent="0.3">
      <c r="A62" s="1">
        <v>60</v>
      </c>
      <c r="B62" s="1" t="s">
        <v>125</v>
      </c>
      <c r="C62" s="1" t="s">
        <v>126</v>
      </c>
      <c r="D62" s="1" t="s">
        <v>9</v>
      </c>
      <c r="E62" s="1" t="s">
        <v>14</v>
      </c>
      <c r="F62" s="1" t="s">
        <v>9</v>
      </c>
      <c r="G62" s="3" t="b">
        <f t="shared" si="0"/>
        <v>0</v>
      </c>
    </row>
    <row r="63" spans="1:7" x14ac:dyDescent="0.3">
      <c r="A63" s="1">
        <v>61</v>
      </c>
      <c r="B63" s="1" t="s">
        <v>127</v>
      </c>
      <c r="C63" s="1" t="s">
        <v>128</v>
      </c>
      <c r="D63" s="1" t="s">
        <v>9</v>
      </c>
      <c r="E63" s="1" t="s">
        <v>4</v>
      </c>
      <c r="F63" s="1" t="s">
        <v>4</v>
      </c>
      <c r="G63" s="3" t="b">
        <f t="shared" si="0"/>
        <v>0</v>
      </c>
    </row>
    <row r="64" spans="1:7" hidden="1" x14ac:dyDescent="0.3">
      <c r="A64" s="1">
        <v>62</v>
      </c>
      <c r="B64" s="1" t="s">
        <v>129</v>
      </c>
      <c r="C64" s="1" t="s">
        <v>130</v>
      </c>
      <c r="D64" s="1" t="s">
        <v>14</v>
      </c>
      <c r="E64" s="1" t="s">
        <v>4</v>
      </c>
      <c r="F64" s="1" t="s">
        <v>14</v>
      </c>
      <c r="G64" s="3" t="b">
        <f t="shared" si="0"/>
        <v>0</v>
      </c>
    </row>
    <row r="65" spans="1:7" hidden="1" x14ac:dyDescent="0.3">
      <c r="A65" s="1">
        <v>63</v>
      </c>
      <c r="B65" s="1" t="s">
        <v>131</v>
      </c>
      <c r="C65" s="1" t="s">
        <v>132</v>
      </c>
      <c r="D65" s="1" t="s">
        <v>4</v>
      </c>
      <c r="E65" s="1" t="s">
        <v>4</v>
      </c>
      <c r="F65" s="1" t="s">
        <v>4</v>
      </c>
      <c r="G65" s="3" t="b">
        <f t="shared" si="0"/>
        <v>1</v>
      </c>
    </row>
    <row r="66" spans="1:7" hidden="1" x14ac:dyDescent="0.3">
      <c r="A66" s="1">
        <v>64</v>
      </c>
      <c r="B66" s="1" t="s">
        <v>133</v>
      </c>
      <c r="C66" s="1" t="s">
        <v>134</v>
      </c>
      <c r="D66" s="1" t="s">
        <v>4</v>
      </c>
      <c r="E66" s="1" t="s">
        <v>4</v>
      </c>
      <c r="F66" s="1" t="s">
        <v>4</v>
      </c>
      <c r="G66" s="3" t="b">
        <f t="shared" si="0"/>
        <v>1</v>
      </c>
    </row>
    <row r="67" spans="1:7" hidden="1" x14ac:dyDescent="0.3">
      <c r="A67" s="1">
        <v>65</v>
      </c>
      <c r="B67" s="1" t="s">
        <v>135</v>
      </c>
      <c r="C67" s="1" t="s">
        <v>136</v>
      </c>
      <c r="D67" s="1" t="s">
        <v>14</v>
      </c>
      <c r="E67" s="1" t="s">
        <v>4</v>
      </c>
      <c r="F67" s="1" t="s">
        <v>14</v>
      </c>
      <c r="G67" s="3" t="b">
        <f t="shared" ref="G67:G122" si="1">AND(D67=E67,F67=E67)</f>
        <v>0</v>
      </c>
    </row>
    <row r="68" spans="1:7" hidden="1" x14ac:dyDescent="0.3">
      <c r="A68" s="1">
        <v>66</v>
      </c>
      <c r="B68" s="1" t="s">
        <v>137</v>
      </c>
      <c r="C68" s="1" t="s">
        <v>138</v>
      </c>
      <c r="D68" s="1" t="s">
        <v>4</v>
      </c>
      <c r="E68" s="1" t="s">
        <v>4</v>
      </c>
      <c r="F68" s="1" t="s">
        <v>4</v>
      </c>
      <c r="G68" s="3" t="b">
        <f t="shared" si="1"/>
        <v>1</v>
      </c>
    </row>
    <row r="69" spans="1:7" hidden="1" x14ac:dyDescent="0.3">
      <c r="A69" s="1">
        <v>67</v>
      </c>
      <c r="B69" s="1" t="s">
        <v>139</v>
      </c>
      <c r="C69" s="1" t="s">
        <v>140</v>
      </c>
      <c r="D69" s="1" t="s">
        <v>4</v>
      </c>
      <c r="E69" s="1" t="s">
        <v>4</v>
      </c>
      <c r="F69" s="1" t="s">
        <v>4</v>
      </c>
      <c r="G69" s="3" t="b">
        <f t="shared" si="1"/>
        <v>1</v>
      </c>
    </row>
    <row r="70" spans="1:7" hidden="1" x14ac:dyDescent="0.3">
      <c r="A70" s="1">
        <v>68</v>
      </c>
      <c r="B70" s="1" t="s">
        <v>141</v>
      </c>
      <c r="C70" s="1" t="s">
        <v>142</v>
      </c>
      <c r="D70" s="1" t="s">
        <v>14</v>
      </c>
      <c r="E70" s="1" t="s">
        <v>4</v>
      </c>
      <c r="F70" s="1" t="s">
        <v>4</v>
      </c>
      <c r="G70" s="3" t="b">
        <f t="shared" si="1"/>
        <v>0</v>
      </c>
    </row>
    <row r="71" spans="1:7" x14ac:dyDescent="0.3">
      <c r="A71" s="1">
        <v>69</v>
      </c>
      <c r="B71" s="1" t="s">
        <v>143</v>
      </c>
      <c r="C71" s="1" t="s">
        <v>144</v>
      </c>
      <c r="D71" s="1" t="s">
        <v>9</v>
      </c>
      <c r="E71" s="1" t="s">
        <v>14</v>
      </c>
      <c r="F71" s="1" t="s">
        <v>9</v>
      </c>
      <c r="G71" s="3" t="b">
        <f t="shared" si="1"/>
        <v>0</v>
      </c>
    </row>
    <row r="72" spans="1:7" hidden="1" x14ac:dyDescent="0.3">
      <c r="A72" s="1">
        <v>70</v>
      </c>
      <c r="B72" s="1" t="s">
        <v>145</v>
      </c>
      <c r="C72" s="1" t="s">
        <v>146</v>
      </c>
      <c r="D72" s="1" t="s">
        <v>4</v>
      </c>
      <c r="E72" s="1" t="s">
        <v>4</v>
      </c>
      <c r="F72" s="1" t="s">
        <v>4</v>
      </c>
      <c r="G72" s="3" t="b">
        <f t="shared" si="1"/>
        <v>1</v>
      </c>
    </row>
    <row r="73" spans="1:7" hidden="1" x14ac:dyDescent="0.3">
      <c r="A73" s="1">
        <v>71</v>
      </c>
      <c r="B73" s="1" t="s">
        <v>147</v>
      </c>
      <c r="C73" s="1" t="s">
        <v>148</v>
      </c>
      <c r="D73" s="1" t="s">
        <v>4</v>
      </c>
      <c r="E73" s="1" t="s">
        <v>4</v>
      </c>
      <c r="F73" s="1" t="s">
        <v>4</v>
      </c>
      <c r="G73" s="3" t="b">
        <f t="shared" si="1"/>
        <v>1</v>
      </c>
    </row>
    <row r="74" spans="1:7" hidden="1" x14ac:dyDescent="0.3">
      <c r="A74" s="1">
        <v>72</v>
      </c>
      <c r="B74" s="1" t="s">
        <v>149</v>
      </c>
      <c r="C74" s="1" t="s">
        <v>150</v>
      </c>
      <c r="D74" s="1" t="s">
        <v>4</v>
      </c>
      <c r="E74" s="1" t="s">
        <v>4</v>
      </c>
      <c r="F74" s="1" t="s">
        <v>4</v>
      </c>
      <c r="G74" s="3" t="b">
        <f t="shared" si="1"/>
        <v>1</v>
      </c>
    </row>
    <row r="75" spans="1:7" hidden="1" x14ac:dyDescent="0.3">
      <c r="A75" s="1">
        <v>73</v>
      </c>
      <c r="B75" s="1" t="s">
        <v>151</v>
      </c>
      <c r="C75" s="1" t="s">
        <v>152</v>
      </c>
      <c r="D75" s="1" t="s">
        <v>4</v>
      </c>
      <c r="E75" s="1" t="s">
        <v>4</v>
      </c>
      <c r="F75" s="1" t="s">
        <v>4</v>
      </c>
      <c r="G75" s="3" t="b">
        <f t="shared" si="1"/>
        <v>1</v>
      </c>
    </row>
    <row r="76" spans="1:7" hidden="1" x14ac:dyDescent="0.3">
      <c r="A76" s="1">
        <v>74</v>
      </c>
      <c r="B76" s="1" t="s">
        <v>153</v>
      </c>
      <c r="C76" s="1" t="s">
        <v>154</v>
      </c>
      <c r="D76" s="1" t="s">
        <v>4</v>
      </c>
      <c r="E76" s="1" t="s">
        <v>4</v>
      </c>
      <c r="F76" s="1" t="s">
        <v>4</v>
      </c>
      <c r="G76" s="3" t="b">
        <f t="shared" si="1"/>
        <v>1</v>
      </c>
    </row>
    <row r="77" spans="1:7" hidden="1" x14ac:dyDescent="0.3">
      <c r="A77" s="1">
        <v>75</v>
      </c>
      <c r="B77" s="1" t="s">
        <v>155</v>
      </c>
      <c r="C77" s="1" t="s">
        <v>156</v>
      </c>
      <c r="D77" s="1" t="s">
        <v>14</v>
      </c>
      <c r="E77" s="1" t="s">
        <v>4</v>
      </c>
      <c r="F77" s="1" t="s">
        <v>14</v>
      </c>
      <c r="G77" s="3" t="b">
        <f t="shared" si="1"/>
        <v>0</v>
      </c>
    </row>
    <row r="78" spans="1:7" hidden="1" x14ac:dyDescent="0.3">
      <c r="A78" s="1">
        <v>76</v>
      </c>
      <c r="B78" s="1" t="s">
        <v>157</v>
      </c>
      <c r="C78" s="1" t="s">
        <v>158</v>
      </c>
      <c r="D78" s="1" t="s">
        <v>14</v>
      </c>
      <c r="E78" s="1" t="s">
        <v>4</v>
      </c>
      <c r="F78" s="1" t="s">
        <v>14</v>
      </c>
      <c r="G78" s="3" t="b">
        <f t="shared" si="1"/>
        <v>0</v>
      </c>
    </row>
    <row r="79" spans="1:7" x14ac:dyDescent="0.3">
      <c r="A79" s="1">
        <v>77</v>
      </c>
      <c r="B79" s="1" t="s">
        <v>159</v>
      </c>
      <c r="C79" s="1" t="s">
        <v>160</v>
      </c>
      <c r="D79" s="1" t="s">
        <v>9</v>
      </c>
      <c r="E79" s="1" t="s">
        <v>9</v>
      </c>
      <c r="F79" s="1" t="s">
        <v>9</v>
      </c>
      <c r="G79" s="3" t="b">
        <f t="shared" si="1"/>
        <v>1</v>
      </c>
    </row>
    <row r="80" spans="1:7" x14ac:dyDescent="0.3">
      <c r="A80" s="1">
        <v>78</v>
      </c>
      <c r="B80" s="1" t="s">
        <v>161</v>
      </c>
      <c r="C80" s="1" t="s">
        <v>162</v>
      </c>
      <c r="D80" s="1" t="s">
        <v>9</v>
      </c>
      <c r="E80" s="1" t="s">
        <v>14</v>
      </c>
      <c r="F80" s="1" t="s">
        <v>9</v>
      </c>
      <c r="G80" s="3" t="b">
        <f t="shared" si="1"/>
        <v>0</v>
      </c>
    </row>
    <row r="81" spans="1:7" hidden="1" x14ac:dyDescent="0.3">
      <c r="A81" s="1">
        <v>79</v>
      </c>
      <c r="B81" s="1" t="s">
        <v>163</v>
      </c>
      <c r="C81" s="1" t="s">
        <v>164</v>
      </c>
      <c r="D81" s="1" t="s">
        <v>14</v>
      </c>
      <c r="E81" s="1" t="s">
        <v>4</v>
      </c>
      <c r="F81" s="1" t="s">
        <v>14</v>
      </c>
      <c r="G81" s="3" t="b">
        <f t="shared" si="1"/>
        <v>0</v>
      </c>
    </row>
    <row r="82" spans="1:7" hidden="1" x14ac:dyDescent="0.3">
      <c r="A82" s="1">
        <v>80</v>
      </c>
      <c r="B82" s="1" t="s">
        <v>165</v>
      </c>
      <c r="C82" s="1" t="s">
        <v>166</v>
      </c>
      <c r="D82" s="1" t="s">
        <v>14</v>
      </c>
      <c r="E82" s="1" t="s">
        <v>4</v>
      </c>
      <c r="F82" s="1" t="s">
        <v>4</v>
      </c>
      <c r="G82" s="3" t="b">
        <f t="shared" si="1"/>
        <v>0</v>
      </c>
    </row>
    <row r="83" spans="1:7" x14ac:dyDescent="0.3">
      <c r="A83" s="1">
        <v>81</v>
      </c>
      <c r="B83" s="1" t="s">
        <v>167</v>
      </c>
      <c r="C83" s="1" t="s">
        <v>168</v>
      </c>
      <c r="D83" s="1" t="s">
        <v>9</v>
      </c>
      <c r="E83" s="1" t="s">
        <v>14</v>
      </c>
      <c r="F83" s="1" t="s">
        <v>9</v>
      </c>
      <c r="G83" s="3" t="b">
        <f t="shared" si="1"/>
        <v>0</v>
      </c>
    </row>
    <row r="84" spans="1:7" hidden="1" x14ac:dyDescent="0.3">
      <c r="A84" s="1">
        <v>82</v>
      </c>
      <c r="B84" s="1" t="s">
        <v>169</v>
      </c>
      <c r="C84" s="1" t="s">
        <v>170</v>
      </c>
      <c r="D84" s="1" t="s">
        <v>4</v>
      </c>
      <c r="E84" s="1" t="s">
        <v>4</v>
      </c>
      <c r="F84" s="1" t="s">
        <v>4</v>
      </c>
      <c r="G84" s="3" t="b">
        <f t="shared" si="1"/>
        <v>1</v>
      </c>
    </row>
    <row r="85" spans="1:7" x14ac:dyDescent="0.3">
      <c r="A85" s="1">
        <v>83</v>
      </c>
      <c r="B85" s="1" t="s">
        <v>171</v>
      </c>
      <c r="C85" s="1" t="s">
        <v>172</v>
      </c>
      <c r="D85" s="1" t="s">
        <v>9</v>
      </c>
      <c r="E85" s="1" t="s">
        <v>4</v>
      </c>
      <c r="F85" s="1" t="s">
        <v>4</v>
      </c>
      <c r="G85" s="3" t="b">
        <f t="shared" si="1"/>
        <v>0</v>
      </c>
    </row>
    <row r="86" spans="1:7" hidden="1" x14ac:dyDescent="0.3">
      <c r="A86" s="1">
        <v>84</v>
      </c>
      <c r="B86" s="1" t="s">
        <v>173</v>
      </c>
      <c r="C86" s="1" t="s">
        <v>174</v>
      </c>
      <c r="D86" s="1" t="s">
        <v>4</v>
      </c>
      <c r="E86" s="1" t="s">
        <v>4</v>
      </c>
      <c r="F86" s="1" t="s">
        <v>4</v>
      </c>
      <c r="G86" s="3" t="b">
        <f t="shared" si="1"/>
        <v>1</v>
      </c>
    </row>
    <row r="87" spans="1:7" hidden="1" x14ac:dyDescent="0.3">
      <c r="A87" s="1">
        <v>85</v>
      </c>
      <c r="B87" s="1" t="s">
        <v>175</v>
      </c>
      <c r="C87" s="1" t="s">
        <v>176</v>
      </c>
      <c r="D87" s="1" t="s">
        <v>4</v>
      </c>
      <c r="E87" s="1" t="s">
        <v>4</v>
      </c>
      <c r="F87" s="1" t="s">
        <v>4</v>
      </c>
      <c r="G87" s="3" t="b">
        <f t="shared" si="1"/>
        <v>1</v>
      </c>
    </row>
    <row r="88" spans="1:7" hidden="1" x14ac:dyDescent="0.3">
      <c r="A88" s="1">
        <v>86</v>
      </c>
      <c r="B88" s="1" t="s">
        <v>177</v>
      </c>
      <c r="C88" s="1" t="s">
        <v>178</v>
      </c>
      <c r="D88" s="1" t="s">
        <v>14</v>
      </c>
      <c r="E88" s="1" t="s">
        <v>4</v>
      </c>
      <c r="F88" s="1" t="s">
        <v>4</v>
      </c>
      <c r="G88" s="3" t="b">
        <f t="shared" si="1"/>
        <v>0</v>
      </c>
    </row>
    <row r="89" spans="1:7" hidden="1" x14ac:dyDescent="0.3">
      <c r="A89" s="1">
        <v>87</v>
      </c>
      <c r="B89" s="1" t="s">
        <v>179</v>
      </c>
      <c r="C89" s="1" t="s">
        <v>180</v>
      </c>
      <c r="D89" s="1" t="s">
        <v>14</v>
      </c>
      <c r="E89" s="1" t="s">
        <v>4</v>
      </c>
      <c r="F89" s="1" t="s">
        <v>14</v>
      </c>
      <c r="G89" s="3" t="b">
        <f t="shared" si="1"/>
        <v>0</v>
      </c>
    </row>
    <row r="90" spans="1:7" hidden="1" x14ac:dyDescent="0.3">
      <c r="A90" s="1">
        <v>88</v>
      </c>
      <c r="B90" s="1" t="s">
        <v>181</v>
      </c>
      <c r="C90" s="1" t="s">
        <v>182</v>
      </c>
      <c r="D90" s="1" t="s">
        <v>14</v>
      </c>
      <c r="E90" s="1" t="s">
        <v>4</v>
      </c>
      <c r="F90" s="1" t="s">
        <v>14</v>
      </c>
      <c r="G90" s="3" t="b">
        <f t="shared" si="1"/>
        <v>0</v>
      </c>
    </row>
    <row r="91" spans="1:7" hidden="1" x14ac:dyDescent="0.3">
      <c r="A91" s="1">
        <v>89</v>
      </c>
      <c r="B91" s="1" t="s">
        <v>183</v>
      </c>
      <c r="C91" s="1" t="s">
        <v>184</v>
      </c>
      <c r="D91" s="1" t="s">
        <v>14</v>
      </c>
      <c r="E91" s="1" t="s">
        <v>4</v>
      </c>
      <c r="F91" s="1" t="s">
        <v>4</v>
      </c>
      <c r="G91" s="3" t="b">
        <f t="shared" si="1"/>
        <v>0</v>
      </c>
    </row>
    <row r="92" spans="1:7" x14ac:dyDescent="0.3">
      <c r="A92" s="1">
        <v>90</v>
      </c>
      <c r="B92" s="1" t="s">
        <v>185</v>
      </c>
      <c r="C92" s="1" t="s">
        <v>186</v>
      </c>
      <c r="D92" s="1" t="s">
        <v>9</v>
      </c>
      <c r="E92" s="1" t="s">
        <v>14</v>
      </c>
      <c r="F92" s="1" t="s">
        <v>9</v>
      </c>
      <c r="G92" s="3" t="b">
        <f t="shared" si="1"/>
        <v>0</v>
      </c>
    </row>
    <row r="93" spans="1:7" hidden="1" x14ac:dyDescent="0.3">
      <c r="A93" s="1">
        <v>91</v>
      </c>
      <c r="B93" s="1" t="s">
        <v>187</v>
      </c>
      <c r="C93" s="1" t="s">
        <v>188</v>
      </c>
      <c r="D93" s="1" t="s">
        <v>4</v>
      </c>
      <c r="E93" s="1" t="s">
        <v>4</v>
      </c>
      <c r="F93" s="1" t="s">
        <v>4</v>
      </c>
      <c r="G93" s="3" t="b">
        <f t="shared" si="1"/>
        <v>1</v>
      </c>
    </row>
    <row r="94" spans="1:7" x14ac:dyDescent="0.3">
      <c r="A94" s="1">
        <v>92</v>
      </c>
      <c r="B94" s="1" t="s">
        <v>189</v>
      </c>
      <c r="C94" s="1" t="s">
        <v>190</v>
      </c>
      <c r="D94" s="1" t="s">
        <v>9</v>
      </c>
      <c r="E94" s="1" t="s">
        <v>4</v>
      </c>
      <c r="F94" s="1" t="s">
        <v>4</v>
      </c>
      <c r="G94" s="3" t="b">
        <f t="shared" si="1"/>
        <v>0</v>
      </c>
    </row>
    <row r="95" spans="1:7" hidden="1" x14ac:dyDescent="0.3">
      <c r="A95" s="1">
        <v>93</v>
      </c>
      <c r="B95" s="1" t="s">
        <v>191</v>
      </c>
      <c r="C95" s="1" t="s">
        <v>192</v>
      </c>
      <c r="D95" s="1" t="s">
        <v>4</v>
      </c>
      <c r="E95" s="1" t="s">
        <v>4</v>
      </c>
      <c r="F95" s="1" t="s">
        <v>4</v>
      </c>
      <c r="G95" s="3" t="b">
        <f t="shared" si="1"/>
        <v>1</v>
      </c>
    </row>
    <row r="96" spans="1:7" hidden="1" x14ac:dyDescent="0.3">
      <c r="A96" s="1">
        <v>94</v>
      </c>
      <c r="B96" s="1" t="s">
        <v>193</v>
      </c>
      <c r="C96" s="1" t="s">
        <v>194</v>
      </c>
      <c r="D96" s="1" t="s">
        <v>4</v>
      </c>
      <c r="E96" s="1" t="s">
        <v>4</v>
      </c>
      <c r="F96" s="1" t="s">
        <v>4</v>
      </c>
      <c r="G96" s="3" t="b">
        <f t="shared" si="1"/>
        <v>1</v>
      </c>
    </row>
    <row r="97" spans="1:7" hidden="1" x14ac:dyDescent="0.3">
      <c r="A97" s="1">
        <v>95</v>
      </c>
      <c r="B97" s="1" t="s">
        <v>195</v>
      </c>
      <c r="C97" s="1" t="s">
        <v>196</v>
      </c>
      <c r="D97" s="1" t="s">
        <v>4</v>
      </c>
      <c r="E97" s="1" t="s">
        <v>4</v>
      </c>
      <c r="F97" s="1" t="s">
        <v>4</v>
      </c>
      <c r="G97" s="3" t="b">
        <f t="shared" si="1"/>
        <v>1</v>
      </c>
    </row>
    <row r="98" spans="1:7" hidden="1" x14ac:dyDescent="0.3">
      <c r="A98" s="1">
        <v>96</v>
      </c>
      <c r="B98" s="1" t="s">
        <v>197</v>
      </c>
      <c r="C98" s="1" t="s">
        <v>198</v>
      </c>
      <c r="D98" s="1" t="s">
        <v>14</v>
      </c>
      <c r="E98" s="1" t="s">
        <v>4</v>
      </c>
      <c r="F98" s="1" t="s">
        <v>14</v>
      </c>
      <c r="G98" s="3" t="b">
        <f t="shared" si="1"/>
        <v>0</v>
      </c>
    </row>
    <row r="99" spans="1:7" hidden="1" x14ac:dyDescent="0.3">
      <c r="A99" s="1">
        <v>97</v>
      </c>
      <c r="B99" s="1" t="s">
        <v>199</v>
      </c>
      <c r="C99" s="1" t="s">
        <v>200</v>
      </c>
      <c r="D99" s="1" t="s">
        <v>14</v>
      </c>
      <c r="E99" s="1" t="s">
        <v>4</v>
      </c>
      <c r="F99" s="1" t="s">
        <v>14</v>
      </c>
      <c r="G99" s="3" t="b">
        <f t="shared" si="1"/>
        <v>0</v>
      </c>
    </row>
    <row r="100" spans="1:7" hidden="1" x14ac:dyDescent="0.3">
      <c r="A100" s="1">
        <v>98</v>
      </c>
      <c r="B100" s="1" t="s">
        <v>201</v>
      </c>
      <c r="C100" s="1" t="s">
        <v>202</v>
      </c>
      <c r="D100" s="1" t="s">
        <v>14</v>
      </c>
      <c r="E100" s="1" t="s">
        <v>4</v>
      </c>
      <c r="F100" s="1" t="s">
        <v>14</v>
      </c>
      <c r="G100" s="3" t="b">
        <f t="shared" si="1"/>
        <v>0</v>
      </c>
    </row>
    <row r="101" spans="1:7" x14ac:dyDescent="0.3">
      <c r="A101" s="1">
        <v>99</v>
      </c>
      <c r="B101" s="1" t="s">
        <v>203</v>
      </c>
      <c r="C101" s="1" t="s">
        <v>204</v>
      </c>
      <c r="D101" s="1" t="s">
        <v>9</v>
      </c>
      <c r="E101" s="1" t="s">
        <v>4</v>
      </c>
      <c r="F101" s="1" t="s">
        <v>4</v>
      </c>
      <c r="G101" s="3" t="b">
        <f t="shared" si="1"/>
        <v>0</v>
      </c>
    </row>
    <row r="102" spans="1:7" hidden="1" x14ac:dyDescent="0.3">
      <c r="A102" s="1">
        <v>100</v>
      </c>
      <c r="B102" s="1" t="s">
        <v>205</v>
      </c>
      <c r="C102" s="1" t="s">
        <v>206</v>
      </c>
      <c r="D102" s="1" t="s">
        <v>14</v>
      </c>
      <c r="E102" s="1" t="s">
        <v>4</v>
      </c>
      <c r="F102" s="1" t="s">
        <v>14</v>
      </c>
      <c r="G102" s="3" t="b">
        <f t="shared" si="1"/>
        <v>0</v>
      </c>
    </row>
    <row r="103" spans="1:7" hidden="1" x14ac:dyDescent="0.3">
      <c r="A103" s="1">
        <v>101</v>
      </c>
      <c r="B103" s="1" t="s">
        <v>207</v>
      </c>
      <c r="C103" s="1" t="s">
        <v>208</v>
      </c>
      <c r="D103" s="1" t="s">
        <v>4</v>
      </c>
      <c r="E103" s="1" t="s">
        <v>4</v>
      </c>
      <c r="F103" s="1" t="s">
        <v>4</v>
      </c>
      <c r="G103" s="3" t="b">
        <f t="shared" si="1"/>
        <v>1</v>
      </c>
    </row>
    <row r="104" spans="1:7" hidden="1" x14ac:dyDescent="0.3">
      <c r="A104" s="1">
        <v>102</v>
      </c>
      <c r="B104" s="1" t="s">
        <v>209</v>
      </c>
      <c r="C104" s="1" t="s">
        <v>210</v>
      </c>
      <c r="D104" s="1" t="s">
        <v>14</v>
      </c>
      <c r="E104" s="1" t="s">
        <v>4</v>
      </c>
      <c r="F104" s="1" t="s">
        <v>14</v>
      </c>
      <c r="G104" s="3" t="b">
        <f t="shared" si="1"/>
        <v>0</v>
      </c>
    </row>
    <row r="105" spans="1:7" hidden="1" x14ac:dyDescent="0.3">
      <c r="A105" s="1">
        <v>103</v>
      </c>
      <c r="B105" s="1" t="s">
        <v>211</v>
      </c>
      <c r="C105" s="1" t="s">
        <v>212</v>
      </c>
      <c r="D105" s="1" t="s">
        <v>14</v>
      </c>
      <c r="E105" s="1" t="s">
        <v>4</v>
      </c>
      <c r="F105" s="1" t="s">
        <v>14</v>
      </c>
      <c r="G105" s="3" t="b">
        <f t="shared" si="1"/>
        <v>0</v>
      </c>
    </row>
    <row r="106" spans="1:7" hidden="1" x14ac:dyDescent="0.3">
      <c r="A106" s="1">
        <v>104</v>
      </c>
      <c r="B106" s="1" t="s">
        <v>213</v>
      </c>
      <c r="C106" s="1" t="s">
        <v>214</v>
      </c>
      <c r="D106" s="1" t="s">
        <v>14</v>
      </c>
      <c r="E106" s="1" t="s">
        <v>4</v>
      </c>
      <c r="F106" s="1" t="s">
        <v>14</v>
      </c>
      <c r="G106" s="3" t="b">
        <f t="shared" si="1"/>
        <v>0</v>
      </c>
    </row>
    <row r="107" spans="1:7" hidden="1" x14ac:dyDescent="0.3">
      <c r="A107" s="1">
        <v>105</v>
      </c>
      <c r="B107" s="1" t="s">
        <v>215</v>
      </c>
      <c r="C107" s="1" t="s">
        <v>216</v>
      </c>
      <c r="D107" s="1" t="s">
        <v>4</v>
      </c>
      <c r="E107" s="1" t="s">
        <v>4</v>
      </c>
      <c r="F107" s="1" t="s">
        <v>4</v>
      </c>
      <c r="G107" s="3" t="b">
        <f t="shared" si="1"/>
        <v>1</v>
      </c>
    </row>
    <row r="108" spans="1:7" hidden="1" x14ac:dyDescent="0.3">
      <c r="A108" s="1">
        <v>106</v>
      </c>
      <c r="B108" s="1" t="s">
        <v>217</v>
      </c>
      <c r="C108" s="1" t="s">
        <v>218</v>
      </c>
      <c r="D108" s="1" t="s">
        <v>4</v>
      </c>
      <c r="E108" s="1" t="s">
        <v>4</v>
      </c>
      <c r="F108" s="1" t="s">
        <v>4</v>
      </c>
      <c r="G108" s="3" t="b">
        <f t="shared" si="1"/>
        <v>1</v>
      </c>
    </row>
    <row r="109" spans="1:7" hidden="1" x14ac:dyDescent="0.3">
      <c r="A109" s="1">
        <v>107</v>
      </c>
      <c r="B109" s="1" t="s">
        <v>219</v>
      </c>
      <c r="C109" s="1" t="s">
        <v>220</v>
      </c>
      <c r="D109" s="1" t="s">
        <v>4</v>
      </c>
      <c r="E109" s="1" t="s">
        <v>4</v>
      </c>
      <c r="F109" s="1" t="s">
        <v>4</v>
      </c>
      <c r="G109" s="3" t="b">
        <f t="shared" si="1"/>
        <v>1</v>
      </c>
    </row>
    <row r="110" spans="1:7" x14ac:dyDescent="0.3">
      <c r="A110" s="1">
        <v>108</v>
      </c>
      <c r="B110" s="1" t="s">
        <v>221</v>
      </c>
      <c r="C110" s="1" t="s">
        <v>222</v>
      </c>
      <c r="D110" s="1" t="s">
        <v>9</v>
      </c>
      <c r="E110" s="1" t="s">
        <v>4</v>
      </c>
      <c r="F110" s="1" t="s">
        <v>4</v>
      </c>
      <c r="G110" s="3" t="b">
        <f t="shared" si="1"/>
        <v>0</v>
      </c>
    </row>
    <row r="111" spans="1:7" hidden="1" x14ac:dyDescent="0.3">
      <c r="A111" s="1">
        <v>109</v>
      </c>
      <c r="B111" s="1" t="s">
        <v>223</v>
      </c>
      <c r="C111" s="1" t="s">
        <v>224</v>
      </c>
      <c r="D111" s="1" t="s">
        <v>4</v>
      </c>
      <c r="E111" s="1" t="s">
        <v>4</v>
      </c>
      <c r="F111" s="1" t="s">
        <v>4</v>
      </c>
      <c r="G111" s="3" t="b">
        <f t="shared" si="1"/>
        <v>1</v>
      </c>
    </row>
    <row r="112" spans="1:7" x14ac:dyDescent="0.3">
      <c r="A112" s="1">
        <v>110</v>
      </c>
      <c r="B112" s="1" t="s">
        <v>225</v>
      </c>
      <c r="C112" s="1" t="s">
        <v>226</v>
      </c>
      <c r="D112" s="1" t="s">
        <v>9</v>
      </c>
      <c r="E112" s="1" t="s">
        <v>14</v>
      </c>
      <c r="F112" s="1" t="s">
        <v>9</v>
      </c>
      <c r="G112" s="3" t="b">
        <f t="shared" si="1"/>
        <v>0</v>
      </c>
    </row>
    <row r="113" spans="1:7" hidden="1" x14ac:dyDescent="0.3">
      <c r="A113" s="1">
        <v>111</v>
      </c>
      <c r="B113" s="1" t="s">
        <v>227</v>
      </c>
      <c r="C113" s="1" t="s">
        <v>228</v>
      </c>
      <c r="D113" s="1" t="s">
        <v>4</v>
      </c>
      <c r="E113" s="1" t="s">
        <v>4</v>
      </c>
      <c r="F113" s="1" t="s">
        <v>4</v>
      </c>
      <c r="G113" s="3" t="b">
        <f t="shared" si="1"/>
        <v>1</v>
      </c>
    </row>
    <row r="114" spans="1:7" x14ac:dyDescent="0.3">
      <c r="A114" s="1">
        <v>112</v>
      </c>
      <c r="B114" s="1" t="s">
        <v>229</v>
      </c>
      <c r="C114" s="1" t="s">
        <v>230</v>
      </c>
      <c r="D114" s="1" t="s">
        <v>9</v>
      </c>
      <c r="E114" s="1" t="s">
        <v>14</v>
      </c>
      <c r="F114" s="1" t="s">
        <v>9</v>
      </c>
      <c r="G114" s="3" t="b">
        <f t="shared" si="1"/>
        <v>0</v>
      </c>
    </row>
    <row r="115" spans="1:7" hidden="1" x14ac:dyDescent="0.3">
      <c r="A115" s="1">
        <v>113</v>
      </c>
      <c r="B115" s="1" t="s">
        <v>231</v>
      </c>
      <c r="C115" s="1" t="s">
        <v>232</v>
      </c>
      <c r="D115" s="1" t="s">
        <v>14</v>
      </c>
      <c r="E115" s="1" t="s">
        <v>4</v>
      </c>
      <c r="F115" s="1" t="s">
        <v>14</v>
      </c>
      <c r="G115" s="3" t="b">
        <f t="shared" si="1"/>
        <v>0</v>
      </c>
    </row>
    <row r="116" spans="1:7" hidden="1" x14ac:dyDescent="0.3">
      <c r="A116" s="1">
        <v>114</v>
      </c>
      <c r="B116" s="1" t="s">
        <v>233</v>
      </c>
      <c r="C116" s="1" t="s">
        <v>234</v>
      </c>
      <c r="D116" s="1" t="s">
        <v>14</v>
      </c>
      <c r="E116" s="1" t="s">
        <v>4</v>
      </c>
      <c r="F116" s="1" t="s">
        <v>14</v>
      </c>
      <c r="G116" s="3" t="b">
        <f t="shared" si="1"/>
        <v>0</v>
      </c>
    </row>
    <row r="117" spans="1:7" hidden="1" x14ac:dyDescent="0.3">
      <c r="A117" s="1">
        <v>115</v>
      </c>
      <c r="B117" s="1" t="s">
        <v>235</v>
      </c>
      <c r="C117" s="1" t="s">
        <v>236</v>
      </c>
      <c r="D117" s="1" t="s">
        <v>14</v>
      </c>
      <c r="E117" s="1" t="s">
        <v>4</v>
      </c>
      <c r="F117" s="1" t="s">
        <v>4</v>
      </c>
      <c r="G117" s="3" t="b">
        <f t="shared" si="1"/>
        <v>0</v>
      </c>
    </row>
    <row r="118" spans="1:7" hidden="1" x14ac:dyDescent="0.3">
      <c r="A118" s="1">
        <v>116</v>
      </c>
      <c r="B118" s="1" t="s">
        <v>237</v>
      </c>
      <c r="C118" s="1" t="s">
        <v>238</v>
      </c>
      <c r="D118" s="1" t="s">
        <v>14</v>
      </c>
      <c r="E118" s="1" t="s">
        <v>4</v>
      </c>
      <c r="F118" s="1" t="s">
        <v>4</v>
      </c>
      <c r="G118" s="3" t="b">
        <f t="shared" si="1"/>
        <v>0</v>
      </c>
    </row>
    <row r="119" spans="1:7" hidden="1" x14ac:dyDescent="0.3">
      <c r="A119" s="1">
        <v>117</v>
      </c>
      <c r="B119" s="1" t="s">
        <v>239</v>
      </c>
      <c r="C119" s="1" t="s">
        <v>240</v>
      </c>
      <c r="D119" s="1" t="s">
        <v>4</v>
      </c>
      <c r="E119" s="1" t="s">
        <v>4</v>
      </c>
      <c r="F119" s="1" t="s">
        <v>4</v>
      </c>
      <c r="G119" s="3" t="b">
        <f t="shared" si="1"/>
        <v>1</v>
      </c>
    </row>
    <row r="120" spans="1:7" x14ac:dyDescent="0.3">
      <c r="A120" s="1">
        <v>118</v>
      </c>
      <c r="B120" s="1" t="s">
        <v>241</v>
      </c>
      <c r="C120" s="1" t="s">
        <v>242</v>
      </c>
      <c r="D120" s="1" t="s">
        <v>9</v>
      </c>
      <c r="E120" s="1" t="s">
        <v>14</v>
      </c>
      <c r="F120" s="1" t="s">
        <v>9</v>
      </c>
      <c r="G120" s="3" t="b">
        <f t="shared" si="1"/>
        <v>0</v>
      </c>
    </row>
    <row r="121" spans="1:7" hidden="1" x14ac:dyDescent="0.3">
      <c r="A121" s="1">
        <v>119</v>
      </c>
      <c r="B121" s="1" t="s">
        <v>243</v>
      </c>
      <c r="C121" s="1" t="s">
        <v>244</v>
      </c>
      <c r="D121" s="1" t="s">
        <v>4</v>
      </c>
      <c r="E121" s="1" t="s">
        <v>4</v>
      </c>
      <c r="F121" s="1" t="s">
        <v>4</v>
      </c>
      <c r="G121" s="3" t="b">
        <f t="shared" si="1"/>
        <v>1</v>
      </c>
    </row>
    <row r="122" spans="1:7" x14ac:dyDescent="0.3">
      <c r="A122" s="1">
        <v>120</v>
      </c>
      <c r="B122" s="1" t="s">
        <v>245</v>
      </c>
      <c r="C122" s="1" t="s">
        <v>246</v>
      </c>
      <c r="D122" s="1" t="s">
        <v>9</v>
      </c>
      <c r="E122" s="1" t="s">
        <v>9</v>
      </c>
      <c r="F122" s="1" t="s">
        <v>9</v>
      </c>
      <c r="G122" s="3" t="b">
        <f t="shared" si="1"/>
        <v>1</v>
      </c>
    </row>
  </sheetData>
  <mergeCells count="1">
    <mergeCell ref="I1:K1"/>
  </mergeCells>
  <conditionalFormatting sqref="G2:G122">
    <cfRule type="cellIs" dxfId="2" priority="1" operator="equal">
      <formula>FALSE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selection activeCell="I2" sqref="I1:I1048576"/>
    </sheetView>
  </sheetViews>
  <sheetFormatPr defaultRowHeight="14.4" x14ac:dyDescent="0.3"/>
  <cols>
    <col min="1" max="1" width="10.44140625" style="1" customWidth="1"/>
    <col min="2" max="2" width="26.109375" style="1" bestFit="1" customWidth="1"/>
    <col min="3" max="3" width="11.77734375" style="1" customWidth="1"/>
    <col min="4" max="4" width="13.88671875" style="1" customWidth="1"/>
    <col min="5" max="5" width="14.109375" style="1" customWidth="1"/>
    <col min="6" max="6" width="12.44140625" style="1" customWidth="1"/>
    <col min="7" max="7" width="12.88671875" style="1" customWidth="1"/>
    <col min="8" max="11" width="8.88671875" style="1"/>
    <col min="12" max="12" width="6" style="1" customWidth="1"/>
    <col min="13" max="16384" width="8.88671875" style="1"/>
  </cols>
  <sheetData>
    <row r="1" spans="1:11" ht="20.399999999999999" customHeight="1" x14ac:dyDescent="0.3">
      <c r="A1" s="4" t="s">
        <v>251</v>
      </c>
      <c r="B1" s="5" t="s">
        <v>0</v>
      </c>
      <c r="C1" s="5" t="s">
        <v>1</v>
      </c>
      <c r="D1" s="5" t="s">
        <v>247</v>
      </c>
      <c r="E1" s="5" t="s">
        <v>248</v>
      </c>
      <c r="F1" s="5" t="s">
        <v>249</v>
      </c>
      <c r="G1" s="5" t="s">
        <v>250</v>
      </c>
      <c r="I1" s="6" t="s">
        <v>255</v>
      </c>
      <c r="J1" s="6"/>
      <c r="K1" s="6"/>
    </row>
    <row r="2" spans="1:11" ht="14.4" hidden="1" customHeight="1" x14ac:dyDescent="0.3">
      <c r="A2" s="1">
        <v>0</v>
      </c>
      <c r="B2" s="1" t="s">
        <v>2</v>
      </c>
      <c r="C2" s="1" t="s">
        <v>3</v>
      </c>
      <c r="D2" s="1" t="s">
        <v>4</v>
      </c>
      <c r="E2" s="1" t="s">
        <v>4</v>
      </c>
      <c r="F2" s="1" t="s">
        <v>4</v>
      </c>
      <c r="G2" s="3" t="b">
        <f>AND(D2=E2,F2=E2)</f>
        <v>1</v>
      </c>
    </row>
    <row r="3" spans="1:11" ht="14.4" hidden="1" customHeight="1" x14ac:dyDescent="0.3">
      <c r="A3" s="1">
        <v>1</v>
      </c>
      <c r="B3" s="1" t="s">
        <v>5</v>
      </c>
      <c r="C3" s="1" t="s">
        <v>6</v>
      </c>
      <c r="D3" s="1" t="s">
        <v>4</v>
      </c>
      <c r="E3" s="1" t="s">
        <v>4</v>
      </c>
      <c r="F3" s="1" t="s">
        <v>4</v>
      </c>
      <c r="G3" s="3" t="b">
        <f t="shared" ref="G3:G66" si="0">AND(D3=E3,F3=E3)</f>
        <v>1</v>
      </c>
    </row>
    <row r="4" spans="1:11" ht="15" thickBot="1" x14ac:dyDescent="0.35">
      <c r="A4" s="1">
        <v>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4</v>
      </c>
      <c r="G4" s="3" t="b">
        <f t="shared" si="0"/>
        <v>0</v>
      </c>
      <c r="I4" s="2"/>
      <c r="J4" s="9" t="s">
        <v>256</v>
      </c>
      <c r="K4" s="9" t="s">
        <v>252</v>
      </c>
    </row>
    <row r="5" spans="1:11" ht="14.4" hidden="1" customHeight="1" x14ac:dyDescent="0.3">
      <c r="A5" s="1">
        <v>3</v>
      </c>
      <c r="B5" s="1" t="s">
        <v>10</v>
      </c>
      <c r="C5" s="1" t="s">
        <v>11</v>
      </c>
      <c r="D5" s="1" t="s">
        <v>4</v>
      </c>
      <c r="E5" s="1" t="s">
        <v>4</v>
      </c>
      <c r="F5" s="1" t="s">
        <v>4</v>
      </c>
      <c r="G5" s="3" t="b">
        <f t="shared" si="0"/>
        <v>1</v>
      </c>
    </row>
    <row r="6" spans="1:11" ht="14.4" hidden="1" customHeight="1" x14ac:dyDescent="0.3">
      <c r="A6" s="1">
        <v>4</v>
      </c>
      <c r="B6" s="1" t="s">
        <v>12</v>
      </c>
      <c r="C6" s="1" t="s">
        <v>13</v>
      </c>
      <c r="D6" s="1" t="s">
        <v>14</v>
      </c>
      <c r="E6" s="1" t="s">
        <v>4</v>
      </c>
      <c r="F6" s="1" t="s">
        <v>14</v>
      </c>
      <c r="G6" s="3" t="b">
        <f t="shared" si="0"/>
        <v>0</v>
      </c>
    </row>
    <row r="7" spans="1:11" ht="14.4" hidden="1" customHeight="1" x14ac:dyDescent="0.3">
      <c r="A7" s="1">
        <v>5</v>
      </c>
      <c r="B7" s="1" t="s">
        <v>15</v>
      </c>
      <c r="C7" s="1" t="s">
        <v>16</v>
      </c>
      <c r="D7" s="1" t="s">
        <v>14</v>
      </c>
      <c r="E7" s="1" t="s">
        <v>4</v>
      </c>
      <c r="F7" s="1" t="s">
        <v>14</v>
      </c>
      <c r="G7" s="3" t="b">
        <f t="shared" si="0"/>
        <v>0</v>
      </c>
    </row>
    <row r="8" spans="1:11" ht="14.4" hidden="1" customHeight="1" x14ac:dyDescent="0.3">
      <c r="A8" s="1">
        <v>6</v>
      </c>
      <c r="B8" s="1" t="s">
        <v>17</v>
      </c>
      <c r="C8" s="1" t="s">
        <v>18</v>
      </c>
      <c r="D8" s="1" t="s">
        <v>4</v>
      </c>
      <c r="E8" s="1" t="s">
        <v>4</v>
      </c>
      <c r="F8" s="1" t="s">
        <v>4</v>
      </c>
      <c r="G8" s="3" t="b">
        <f t="shared" si="0"/>
        <v>1</v>
      </c>
    </row>
    <row r="9" spans="1:11" ht="14.4" hidden="1" customHeight="1" x14ac:dyDescent="0.3">
      <c r="A9" s="1">
        <v>7</v>
      </c>
      <c r="B9" s="1" t="s">
        <v>19</v>
      </c>
      <c r="C9" s="1" t="s">
        <v>20</v>
      </c>
      <c r="D9" s="1" t="s">
        <v>4</v>
      </c>
      <c r="E9" s="1" t="s">
        <v>4</v>
      </c>
      <c r="F9" s="1" t="s">
        <v>4</v>
      </c>
      <c r="G9" s="3" t="b">
        <f t="shared" si="0"/>
        <v>1</v>
      </c>
    </row>
    <row r="10" spans="1:11" ht="14.4" hidden="1" customHeight="1" x14ac:dyDescent="0.3">
      <c r="A10" s="1">
        <v>8</v>
      </c>
      <c r="B10" s="1" t="s">
        <v>21</v>
      </c>
      <c r="C10" s="1" t="s">
        <v>22</v>
      </c>
      <c r="D10" s="1" t="s">
        <v>4</v>
      </c>
      <c r="E10" s="1" t="s">
        <v>4</v>
      </c>
      <c r="F10" s="1" t="s">
        <v>4</v>
      </c>
      <c r="G10" s="3" t="b">
        <f t="shared" si="0"/>
        <v>1</v>
      </c>
    </row>
    <row r="11" spans="1:11" ht="14.4" hidden="1" customHeight="1" x14ac:dyDescent="0.3">
      <c r="A11" s="1">
        <v>9</v>
      </c>
      <c r="B11" s="1" t="s">
        <v>23</v>
      </c>
      <c r="C11" s="1" t="s">
        <v>24</v>
      </c>
      <c r="D11" s="1" t="s">
        <v>14</v>
      </c>
      <c r="E11" s="1" t="s">
        <v>4</v>
      </c>
      <c r="F11" s="1" t="s">
        <v>14</v>
      </c>
      <c r="G11" s="3" t="b">
        <f t="shared" si="0"/>
        <v>0</v>
      </c>
    </row>
    <row r="12" spans="1:11" ht="14.4" hidden="1" customHeight="1" x14ac:dyDescent="0.3">
      <c r="A12" s="1">
        <v>10</v>
      </c>
      <c r="B12" s="1" t="s">
        <v>25</v>
      </c>
      <c r="C12" s="1" t="s">
        <v>26</v>
      </c>
      <c r="D12" s="1" t="s">
        <v>4</v>
      </c>
      <c r="E12" s="1" t="s">
        <v>4</v>
      </c>
      <c r="F12" s="1" t="s">
        <v>4</v>
      </c>
      <c r="G12" s="3" t="b">
        <f t="shared" si="0"/>
        <v>1</v>
      </c>
    </row>
    <row r="13" spans="1:11" ht="14.4" hidden="1" customHeight="1" x14ac:dyDescent="0.3">
      <c r="A13" s="1">
        <v>11</v>
      </c>
      <c r="B13" s="1" t="s">
        <v>27</v>
      </c>
      <c r="C13" s="1" t="s">
        <v>28</v>
      </c>
      <c r="D13" s="1" t="s">
        <v>4</v>
      </c>
      <c r="E13" s="1" t="s">
        <v>4</v>
      </c>
      <c r="F13" s="1" t="s">
        <v>4</v>
      </c>
      <c r="G13" s="3" t="b">
        <f t="shared" si="0"/>
        <v>1</v>
      </c>
    </row>
    <row r="14" spans="1:11" ht="14.4" hidden="1" customHeight="1" x14ac:dyDescent="0.3">
      <c r="A14" s="1">
        <v>12</v>
      </c>
      <c r="B14" s="1" t="s">
        <v>29</v>
      </c>
      <c r="C14" s="1" t="s">
        <v>30</v>
      </c>
      <c r="D14" s="1" t="s">
        <v>4</v>
      </c>
      <c r="E14" s="1" t="s">
        <v>4</v>
      </c>
      <c r="F14" s="1" t="s">
        <v>4</v>
      </c>
      <c r="G14" s="3" t="b">
        <f t="shared" si="0"/>
        <v>1</v>
      </c>
    </row>
    <row r="15" spans="1:11" ht="14.4" hidden="1" customHeight="1" x14ac:dyDescent="0.3">
      <c r="A15" s="1">
        <v>13</v>
      </c>
      <c r="B15" s="1" t="s">
        <v>31</v>
      </c>
      <c r="C15" s="1" t="s">
        <v>32</v>
      </c>
      <c r="D15" s="1" t="s">
        <v>14</v>
      </c>
      <c r="E15" s="1" t="s">
        <v>4</v>
      </c>
      <c r="F15" s="1" t="s">
        <v>4</v>
      </c>
      <c r="G15" s="3" t="b">
        <f t="shared" si="0"/>
        <v>0</v>
      </c>
    </row>
    <row r="16" spans="1:11" ht="14.4" hidden="1" customHeight="1" x14ac:dyDescent="0.3">
      <c r="A16" s="1">
        <v>14</v>
      </c>
      <c r="B16" s="1" t="s">
        <v>33</v>
      </c>
      <c r="C16" s="1" t="s">
        <v>34</v>
      </c>
      <c r="D16" s="1" t="s">
        <v>9</v>
      </c>
      <c r="E16" s="1" t="s">
        <v>4</v>
      </c>
      <c r="F16" s="1" t="s">
        <v>4</v>
      </c>
      <c r="G16" s="3" t="b">
        <f t="shared" si="0"/>
        <v>0</v>
      </c>
    </row>
    <row r="17" spans="1:7" ht="14.4" hidden="1" customHeight="1" x14ac:dyDescent="0.3">
      <c r="A17" s="1">
        <v>15</v>
      </c>
      <c r="B17" s="1" t="s">
        <v>35</v>
      </c>
      <c r="C17" s="1" t="s">
        <v>36</v>
      </c>
      <c r="D17" s="1" t="s">
        <v>4</v>
      </c>
      <c r="E17" s="1" t="s">
        <v>4</v>
      </c>
      <c r="F17" s="1" t="s">
        <v>4</v>
      </c>
      <c r="G17" s="3" t="b">
        <f t="shared" si="0"/>
        <v>1</v>
      </c>
    </row>
    <row r="18" spans="1:7" ht="14.4" hidden="1" customHeight="1" x14ac:dyDescent="0.3">
      <c r="A18" s="1">
        <v>16</v>
      </c>
      <c r="B18" s="1" t="s">
        <v>37</v>
      </c>
      <c r="C18" s="1" t="s">
        <v>38</v>
      </c>
      <c r="D18" s="1" t="s">
        <v>9</v>
      </c>
      <c r="E18" s="1" t="s">
        <v>14</v>
      </c>
      <c r="F18" s="1" t="s">
        <v>9</v>
      </c>
      <c r="G18" s="3" t="b">
        <f t="shared" si="0"/>
        <v>0</v>
      </c>
    </row>
    <row r="19" spans="1:7" ht="14.4" hidden="1" customHeight="1" x14ac:dyDescent="0.3">
      <c r="A19" s="1">
        <v>17</v>
      </c>
      <c r="B19" s="1" t="s">
        <v>39</v>
      </c>
      <c r="C19" s="1" t="s">
        <v>40</v>
      </c>
      <c r="D19" s="1" t="s">
        <v>4</v>
      </c>
      <c r="E19" s="1" t="s">
        <v>4</v>
      </c>
      <c r="F19" s="1" t="s">
        <v>4</v>
      </c>
      <c r="G19" s="3" t="b">
        <f t="shared" si="0"/>
        <v>1</v>
      </c>
    </row>
    <row r="20" spans="1:7" ht="14.4" hidden="1" customHeight="1" x14ac:dyDescent="0.3">
      <c r="A20" s="1">
        <v>18</v>
      </c>
      <c r="B20" s="1" t="s">
        <v>41</v>
      </c>
      <c r="C20" s="1" t="s">
        <v>42</v>
      </c>
      <c r="D20" s="1" t="s">
        <v>14</v>
      </c>
      <c r="E20" s="1" t="s">
        <v>4</v>
      </c>
      <c r="F20" s="1" t="s">
        <v>14</v>
      </c>
      <c r="G20" s="3" t="b">
        <f t="shared" si="0"/>
        <v>0</v>
      </c>
    </row>
    <row r="21" spans="1:7" ht="14.4" hidden="1" customHeight="1" x14ac:dyDescent="0.3">
      <c r="A21" s="1">
        <v>19</v>
      </c>
      <c r="B21" s="1" t="s">
        <v>43</v>
      </c>
      <c r="C21" s="1" t="s">
        <v>44</v>
      </c>
      <c r="D21" s="1" t="s">
        <v>9</v>
      </c>
      <c r="E21" s="1" t="s">
        <v>14</v>
      </c>
      <c r="F21" s="1" t="s">
        <v>9</v>
      </c>
      <c r="G21" s="3" t="b">
        <f t="shared" si="0"/>
        <v>0</v>
      </c>
    </row>
    <row r="22" spans="1:7" hidden="1" x14ac:dyDescent="0.3">
      <c r="A22" s="1">
        <v>20</v>
      </c>
      <c r="B22" s="1" t="s">
        <v>45</v>
      </c>
      <c r="C22" s="1" t="s">
        <v>46</v>
      </c>
      <c r="D22" s="1" t="s">
        <v>14</v>
      </c>
      <c r="E22" s="1" t="s">
        <v>4</v>
      </c>
      <c r="F22" s="1" t="s">
        <v>14</v>
      </c>
      <c r="G22" s="3" t="b">
        <f t="shared" si="0"/>
        <v>0</v>
      </c>
    </row>
    <row r="23" spans="1:7" hidden="1" x14ac:dyDescent="0.3">
      <c r="A23" s="1">
        <v>21</v>
      </c>
      <c r="B23" s="1" t="s">
        <v>47</v>
      </c>
      <c r="C23" s="1" t="s">
        <v>48</v>
      </c>
      <c r="D23" s="1" t="s">
        <v>4</v>
      </c>
      <c r="E23" s="1" t="s">
        <v>4</v>
      </c>
      <c r="F23" s="1" t="s">
        <v>4</v>
      </c>
      <c r="G23" s="3" t="b">
        <f t="shared" si="0"/>
        <v>1</v>
      </c>
    </row>
    <row r="24" spans="1:7" hidden="1" x14ac:dyDescent="0.3">
      <c r="A24" s="1">
        <v>22</v>
      </c>
      <c r="B24" s="1" t="s">
        <v>49</v>
      </c>
      <c r="C24" s="1" t="s">
        <v>50</v>
      </c>
      <c r="D24" s="1" t="s">
        <v>4</v>
      </c>
      <c r="E24" s="1" t="s">
        <v>4</v>
      </c>
      <c r="F24" s="1" t="s">
        <v>4</v>
      </c>
      <c r="G24" s="3" t="b">
        <f t="shared" si="0"/>
        <v>1</v>
      </c>
    </row>
    <row r="25" spans="1:7" hidden="1" x14ac:dyDescent="0.3">
      <c r="A25" s="1">
        <v>23</v>
      </c>
      <c r="B25" s="1" t="s">
        <v>51</v>
      </c>
      <c r="C25" s="1" t="s">
        <v>52</v>
      </c>
      <c r="D25" s="1" t="s">
        <v>14</v>
      </c>
      <c r="E25" s="1" t="s">
        <v>4</v>
      </c>
      <c r="F25" s="1" t="s">
        <v>14</v>
      </c>
      <c r="G25" s="3" t="b">
        <f t="shared" si="0"/>
        <v>0</v>
      </c>
    </row>
    <row r="26" spans="1:7" hidden="1" x14ac:dyDescent="0.3">
      <c r="A26" s="1">
        <v>24</v>
      </c>
      <c r="B26" s="1" t="s">
        <v>53</v>
      </c>
      <c r="C26" s="1" t="s">
        <v>54</v>
      </c>
      <c r="D26" s="1" t="s">
        <v>4</v>
      </c>
      <c r="E26" s="1" t="s">
        <v>4</v>
      </c>
      <c r="F26" s="1" t="s">
        <v>4</v>
      </c>
      <c r="G26" s="3" t="b">
        <f t="shared" si="0"/>
        <v>1</v>
      </c>
    </row>
    <row r="27" spans="1:7" hidden="1" x14ac:dyDescent="0.3">
      <c r="A27" s="1">
        <v>25</v>
      </c>
      <c r="B27" s="1" t="s">
        <v>55</v>
      </c>
      <c r="C27" s="1" t="s">
        <v>56</v>
      </c>
      <c r="D27" s="1" t="s">
        <v>14</v>
      </c>
      <c r="E27" s="1" t="s">
        <v>4</v>
      </c>
      <c r="F27" s="1" t="s">
        <v>14</v>
      </c>
      <c r="G27" s="3" t="b">
        <f t="shared" si="0"/>
        <v>0</v>
      </c>
    </row>
    <row r="28" spans="1:7" hidden="1" x14ac:dyDescent="0.3">
      <c r="A28" s="1">
        <v>26</v>
      </c>
      <c r="B28" s="1" t="s">
        <v>57</v>
      </c>
      <c r="C28" s="1" t="s">
        <v>58</v>
      </c>
      <c r="D28" s="1" t="s">
        <v>14</v>
      </c>
      <c r="E28" s="1" t="s">
        <v>4</v>
      </c>
      <c r="F28" s="1" t="s">
        <v>14</v>
      </c>
      <c r="G28" s="3" t="b">
        <f t="shared" si="0"/>
        <v>0</v>
      </c>
    </row>
    <row r="29" spans="1:7" hidden="1" x14ac:dyDescent="0.3">
      <c r="A29" s="1">
        <v>27</v>
      </c>
      <c r="B29" s="1" t="s">
        <v>59</v>
      </c>
      <c r="C29" s="1" t="s">
        <v>60</v>
      </c>
      <c r="D29" s="1" t="s">
        <v>9</v>
      </c>
      <c r="E29" s="1" t="s">
        <v>14</v>
      </c>
      <c r="F29" s="1" t="s">
        <v>9</v>
      </c>
      <c r="G29" s="3" t="b">
        <f t="shared" si="0"/>
        <v>0</v>
      </c>
    </row>
    <row r="30" spans="1:7" hidden="1" x14ac:dyDescent="0.3">
      <c r="A30" s="1">
        <v>28</v>
      </c>
      <c r="B30" s="1" t="s">
        <v>61</v>
      </c>
      <c r="C30" s="1" t="s">
        <v>62</v>
      </c>
      <c r="D30" s="1" t="s">
        <v>14</v>
      </c>
      <c r="E30" s="1" t="s">
        <v>4</v>
      </c>
      <c r="F30" s="1" t="s">
        <v>14</v>
      </c>
      <c r="G30" s="3" t="b">
        <f t="shared" si="0"/>
        <v>0</v>
      </c>
    </row>
    <row r="31" spans="1:7" hidden="1" x14ac:dyDescent="0.3">
      <c r="A31" s="1">
        <v>29</v>
      </c>
      <c r="B31" s="1" t="s">
        <v>63</v>
      </c>
      <c r="C31" s="1" t="s">
        <v>64</v>
      </c>
      <c r="D31" s="1" t="s">
        <v>4</v>
      </c>
      <c r="E31" s="1" t="s">
        <v>4</v>
      </c>
      <c r="F31" s="1" t="s">
        <v>4</v>
      </c>
      <c r="G31" s="3" t="b">
        <f t="shared" si="0"/>
        <v>1</v>
      </c>
    </row>
    <row r="32" spans="1:7" hidden="1" x14ac:dyDescent="0.3">
      <c r="A32" s="1">
        <v>30</v>
      </c>
      <c r="B32" s="1" t="s">
        <v>65</v>
      </c>
      <c r="C32" s="1" t="s">
        <v>66</v>
      </c>
      <c r="D32" s="1" t="s">
        <v>9</v>
      </c>
      <c r="E32" s="1" t="s">
        <v>4</v>
      </c>
      <c r="F32" s="1" t="s">
        <v>4</v>
      </c>
      <c r="G32" s="3" t="b">
        <f t="shared" si="0"/>
        <v>0</v>
      </c>
    </row>
    <row r="33" spans="1:7" hidden="1" x14ac:dyDescent="0.3">
      <c r="A33" s="1">
        <v>31</v>
      </c>
      <c r="B33" s="1" t="s">
        <v>67</v>
      </c>
      <c r="C33" s="1" t="s">
        <v>68</v>
      </c>
      <c r="D33" s="1" t="s">
        <v>4</v>
      </c>
      <c r="E33" s="1" t="s">
        <v>4</v>
      </c>
      <c r="F33" s="1" t="s">
        <v>4</v>
      </c>
      <c r="G33" s="3" t="b">
        <f t="shared" si="0"/>
        <v>1</v>
      </c>
    </row>
    <row r="34" spans="1:7" hidden="1" x14ac:dyDescent="0.3">
      <c r="A34" s="1">
        <v>32</v>
      </c>
      <c r="B34" s="1" t="s">
        <v>69</v>
      </c>
      <c r="C34" s="1" t="s">
        <v>70</v>
      </c>
      <c r="D34" s="1" t="s">
        <v>4</v>
      </c>
      <c r="E34" s="1" t="s">
        <v>4</v>
      </c>
      <c r="F34" s="1" t="s">
        <v>4</v>
      </c>
      <c r="G34" s="3" t="b">
        <f t="shared" si="0"/>
        <v>1</v>
      </c>
    </row>
    <row r="35" spans="1:7" hidden="1" x14ac:dyDescent="0.3">
      <c r="A35" s="1">
        <v>33</v>
      </c>
      <c r="B35" s="1" t="s">
        <v>71</v>
      </c>
      <c r="C35" s="1" t="s">
        <v>72</v>
      </c>
      <c r="D35" s="1" t="s">
        <v>14</v>
      </c>
      <c r="E35" s="1" t="s">
        <v>4</v>
      </c>
      <c r="F35" s="1" t="s">
        <v>14</v>
      </c>
      <c r="G35" s="3" t="b">
        <f t="shared" si="0"/>
        <v>0</v>
      </c>
    </row>
    <row r="36" spans="1:7" hidden="1" x14ac:dyDescent="0.3">
      <c r="A36" s="1">
        <v>34</v>
      </c>
      <c r="B36" s="1" t="s">
        <v>73</v>
      </c>
      <c r="C36" s="1" t="s">
        <v>74</v>
      </c>
      <c r="D36" s="1" t="s">
        <v>4</v>
      </c>
      <c r="E36" s="1" t="s">
        <v>4</v>
      </c>
      <c r="F36" s="1" t="s">
        <v>4</v>
      </c>
      <c r="G36" s="3" t="b">
        <f t="shared" si="0"/>
        <v>1</v>
      </c>
    </row>
    <row r="37" spans="1:7" hidden="1" x14ac:dyDescent="0.3">
      <c r="A37" s="1">
        <v>35</v>
      </c>
      <c r="B37" s="1" t="s">
        <v>75</v>
      </c>
      <c r="C37" s="1" t="s">
        <v>76</v>
      </c>
      <c r="D37" s="1" t="s">
        <v>14</v>
      </c>
      <c r="E37" s="1" t="s">
        <v>4</v>
      </c>
      <c r="F37" s="1" t="s">
        <v>14</v>
      </c>
      <c r="G37" s="3" t="b">
        <f t="shared" si="0"/>
        <v>0</v>
      </c>
    </row>
    <row r="38" spans="1:7" hidden="1" x14ac:dyDescent="0.3">
      <c r="A38" s="1">
        <v>36</v>
      </c>
      <c r="B38" s="1" t="s">
        <v>77</v>
      </c>
      <c r="C38" s="1" t="s">
        <v>78</v>
      </c>
      <c r="D38" s="1" t="s">
        <v>14</v>
      </c>
      <c r="E38" s="1" t="s">
        <v>4</v>
      </c>
      <c r="F38" s="1" t="s">
        <v>14</v>
      </c>
      <c r="G38" s="3" t="b">
        <f t="shared" si="0"/>
        <v>0</v>
      </c>
    </row>
    <row r="39" spans="1:7" hidden="1" x14ac:dyDescent="0.3">
      <c r="A39" s="1">
        <v>37</v>
      </c>
      <c r="B39" s="1" t="s">
        <v>79</v>
      </c>
      <c r="C39" s="1" t="s">
        <v>80</v>
      </c>
      <c r="D39" s="1" t="s">
        <v>4</v>
      </c>
      <c r="E39" s="1" t="s">
        <v>4</v>
      </c>
      <c r="F39" s="1" t="s">
        <v>4</v>
      </c>
      <c r="G39" s="3" t="b">
        <f t="shared" si="0"/>
        <v>1</v>
      </c>
    </row>
    <row r="40" spans="1:7" hidden="1" x14ac:dyDescent="0.3">
      <c r="A40" s="1">
        <v>38</v>
      </c>
      <c r="B40" s="1" t="s">
        <v>81</v>
      </c>
      <c r="C40" s="1" t="s">
        <v>82</v>
      </c>
      <c r="D40" s="1" t="s">
        <v>4</v>
      </c>
      <c r="E40" s="1" t="s">
        <v>4</v>
      </c>
      <c r="F40" s="1" t="s">
        <v>4</v>
      </c>
      <c r="G40" s="3" t="b">
        <f t="shared" si="0"/>
        <v>1</v>
      </c>
    </row>
    <row r="41" spans="1:7" hidden="1" x14ac:dyDescent="0.3">
      <c r="A41" s="1">
        <v>39</v>
      </c>
      <c r="B41" s="1" t="s">
        <v>83</v>
      </c>
      <c r="C41" s="1" t="s">
        <v>84</v>
      </c>
      <c r="D41" s="1" t="s">
        <v>14</v>
      </c>
      <c r="E41" s="1" t="s">
        <v>4</v>
      </c>
      <c r="F41" s="1" t="s">
        <v>14</v>
      </c>
      <c r="G41" s="3" t="b">
        <f t="shared" si="0"/>
        <v>0</v>
      </c>
    </row>
    <row r="42" spans="1:7" hidden="1" x14ac:dyDescent="0.3">
      <c r="A42" s="1">
        <v>40</v>
      </c>
      <c r="B42" s="1" t="s">
        <v>85</v>
      </c>
      <c r="C42" s="1" t="s">
        <v>86</v>
      </c>
      <c r="D42" s="1" t="s">
        <v>4</v>
      </c>
      <c r="E42" s="1" t="s">
        <v>4</v>
      </c>
      <c r="F42" s="1" t="s">
        <v>4</v>
      </c>
      <c r="G42" s="3" t="b">
        <f t="shared" si="0"/>
        <v>1</v>
      </c>
    </row>
    <row r="43" spans="1:7" hidden="1" x14ac:dyDescent="0.3">
      <c r="A43" s="1">
        <v>41</v>
      </c>
      <c r="B43" s="1" t="s">
        <v>87</v>
      </c>
      <c r="C43" s="1" t="s">
        <v>88</v>
      </c>
      <c r="D43" s="1" t="s">
        <v>4</v>
      </c>
      <c r="E43" s="1" t="s">
        <v>4</v>
      </c>
      <c r="F43" s="1" t="s">
        <v>4</v>
      </c>
      <c r="G43" s="3" t="b">
        <f t="shared" si="0"/>
        <v>1</v>
      </c>
    </row>
    <row r="44" spans="1:7" hidden="1" x14ac:dyDescent="0.3">
      <c r="A44" s="1">
        <v>42</v>
      </c>
      <c r="B44" s="1" t="s">
        <v>89</v>
      </c>
      <c r="C44" s="1" t="s">
        <v>90</v>
      </c>
      <c r="D44" s="1" t="s">
        <v>4</v>
      </c>
      <c r="E44" s="1" t="s">
        <v>4</v>
      </c>
      <c r="F44" s="1" t="s">
        <v>4</v>
      </c>
      <c r="G44" s="3" t="b">
        <f t="shared" si="0"/>
        <v>1</v>
      </c>
    </row>
    <row r="45" spans="1:7" hidden="1" x14ac:dyDescent="0.3">
      <c r="A45" s="1">
        <v>43</v>
      </c>
      <c r="B45" s="1" t="s">
        <v>91</v>
      </c>
      <c r="C45" s="1" t="s">
        <v>92</v>
      </c>
      <c r="D45" s="1" t="s">
        <v>4</v>
      </c>
      <c r="E45" s="1" t="s">
        <v>4</v>
      </c>
      <c r="F45" s="1" t="s">
        <v>4</v>
      </c>
      <c r="G45" s="3" t="b">
        <f t="shared" si="0"/>
        <v>1</v>
      </c>
    </row>
    <row r="46" spans="1:7" hidden="1" x14ac:dyDescent="0.3">
      <c r="A46" s="1">
        <v>44</v>
      </c>
      <c r="B46" s="1" t="s">
        <v>93</v>
      </c>
      <c r="C46" s="1" t="s">
        <v>94</v>
      </c>
      <c r="D46" s="1" t="s">
        <v>14</v>
      </c>
      <c r="E46" s="1" t="s">
        <v>4</v>
      </c>
      <c r="F46" s="1" t="s">
        <v>14</v>
      </c>
      <c r="G46" s="3" t="b">
        <f t="shared" si="0"/>
        <v>0</v>
      </c>
    </row>
    <row r="47" spans="1:7" hidden="1" x14ac:dyDescent="0.3">
      <c r="A47" s="1">
        <v>45</v>
      </c>
      <c r="B47" s="1" t="s">
        <v>95</v>
      </c>
      <c r="C47" s="1" t="s">
        <v>96</v>
      </c>
      <c r="D47" s="1" t="s">
        <v>14</v>
      </c>
      <c r="E47" s="1" t="s">
        <v>4</v>
      </c>
      <c r="F47" s="1" t="s">
        <v>14</v>
      </c>
      <c r="G47" s="3" t="b">
        <f t="shared" si="0"/>
        <v>0</v>
      </c>
    </row>
    <row r="48" spans="1:7" hidden="1" x14ac:dyDescent="0.3">
      <c r="A48" s="1">
        <v>46</v>
      </c>
      <c r="B48" s="1" t="s">
        <v>97</v>
      </c>
      <c r="C48" s="1" t="s">
        <v>98</v>
      </c>
      <c r="D48" s="1" t="s">
        <v>4</v>
      </c>
      <c r="E48" s="1" t="s">
        <v>4</v>
      </c>
      <c r="F48" s="1" t="s">
        <v>4</v>
      </c>
      <c r="G48" s="3" t="b">
        <f t="shared" si="0"/>
        <v>1</v>
      </c>
    </row>
    <row r="49" spans="1:11" hidden="1" x14ac:dyDescent="0.3">
      <c r="A49" s="1">
        <v>47</v>
      </c>
      <c r="B49" s="1" t="s">
        <v>99</v>
      </c>
      <c r="C49" s="1" t="s">
        <v>100</v>
      </c>
      <c r="D49" s="1" t="s">
        <v>4</v>
      </c>
      <c r="E49" s="1" t="s">
        <v>4</v>
      </c>
      <c r="F49" s="1" t="s">
        <v>4</v>
      </c>
      <c r="G49" s="3" t="b">
        <f t="shared" si="0"/>
        <v>1</v>
      </c>
    </row>
    <row r="50" spans="1:11" x14ac:dyDescent="0.3">
      <c r="A50" s="1">
        <v>48</v>
      </c>
      <c r="B50" s="1" t="s">
        <v>101</v>
      </c>
      <c r="C50" s="1" t="s">
        <v>102</v>
      </c>
      <c r="D50" s="1" t="s">
        <v>9</v>
      </c>
      <c r="E50" s="1" t="s">
        <v>9</v>
      </c>
      <c r="F50" s="1" t="s">
        <v>9</v>
      </c>
      <c r="G50" s="3" t="b">
        <f t="shared" si="0"/>
        <v>1</v>
      </c>
      <c r="I50" s="7" t="s">
        <v>9</v>
      </c>
      <c r="J50" s="1">
        <f>COUNTIFS(Data[Risk_Kmeans],$I50,Data[[Risk_Average]:[Risk_Average]],$I$50)</f>
        <v>4</v>
      </c>
      <c r="K50" s="1">
        <f>COUNTIFS(Data[Risk_Ward],$I50,Data[[Risk_Average]:[Risk_Average]],$I$50)</f>
        <v>3</v>
      </c>
    </row>
    <row r="51" spans="1:11" hidden="1" x14ac:dyDescent="0.3">
      <c r="A51" s="1">
        <v>49</v>
      </c>
      <c r="B51" s="1" t="s">
        <v>103</v>
      </c>
      <c r="C51" s="1" t="s">
        <v>104</v>
      </c>
      <c r="D51" s="1" t="s">
        <v>14</v>
      </c>
      <c r="E51" s="1" t="s">
        <v>4</v>
      </c>
      <c r="F51" s="1" t="s">
        <v>14</v>
      </c>
      <c r="G51" s="3" t="b">
        <f t="shared" si="0"/>
        <v>0</v>
      </c>
      <c r="I51" s="7"/>
    </row>
    <row r="52" spans="1:11" hidden="1" x14ac:dyDescent="0.3">
      <c r="A52" s="1">
        <v>50</v>
      </c>
      <c r="B52" s="1" t="s">
        <v>105</v>
      </c>
      <c r="C52" s="1" t="s">
        <v>106</v>
      </c>
      <c r="D52" s="1" t="s">
        <v>4</v>
      </c>
      <c r="E52" s="1" t="s">
        <v>4</v>
      </c>
      <c r="F52" s="1" t="s">
        <v>4</v>
      </c>
      <c r="G52" s="3" t="b">
        <f t="shared" si="0"/>
        <v>1</v>
      </c>
      <c r="I52" s="7"/>
    </row>
    <row r="53" spans="1:11" hidden="1" x14ac:dyDescent="0.3">
      <c r="A53" s="1">
        <v>51</v>
      </c>
      <c r="B53" s="1" t="s">
        <v>107</v>
      </c>
      <c r="C53" s="1" t="s">
        <v>108</v>
      </c>
      <c r="D53" s="1" t="s">
        <v>14</v>
      </c>
      <c r="E53" s="1" t="s">
        <v>4</v>
      </c>
      <c r="F53" s="1" t="s">
        <v>4</v>
      </c>
      <c r="G53" s="3" t="b">
        <f t="shared" si="0"/>
        <v>0</v>
      </c>
      <c r="I53" s="7"/>
    </row>
    <row r="54" spans="1:11" hidden="1" x14ac:dyDescent="0.3">
      <c r="A54" s="1">
        <v>52</v>
      </c>
      <c r="B54" s="1" t="s">
        <v>109</v>
      </c>
      <c r="C54" s="1" t="s">
        <v>110</v>
      </c>
      <c r="D54" s="1" t="s">
        <v>14</v>
      </c>
      <c r="E54" s="1" t="s">
        <v>4</v>
      </c>
      <c r="F54" s="1" t="s">
        <v>4</v>
      </c>
      <c r="G54" s="3" t="b">
        <f t="shared" si="0"/>
        <v>0</v>
      </c>
      <c r="I54" s="7"/>
    </row>
    <row r="55" spans="1:11" hidden="1" x14ac:dyDescent="0.3">
      <c r="A55" s="1">
        <v>53</v>
      </c>
      <c r="B55" s="1" t="s">
        <v>111</v>
      </c>
      <c r="C55" s="1" t="s">
        <v>112</v>
      </c>
      <c r="D55" s="1" t="s">
        <v>14</v>
      </c>
      <c r="E55" s="1" t="s">
        <v>4</v>
      </c>
      <c r="F55" s="1" t="s">
        <v>14</v>
      </c>
      <c r="G55" s="3" t="b">
        <f t="shared" si="0"/>
        <v>0</v>
      </c>
      <c r="I55" s="7"/>
    </row>
    <row r="56" spans="1:11" hidden="1" x14ac:dyDescent="0.3">
      <c r="A56" s="1">
        <v>54</v>
      </c>
      <c r="B56" s="1" t="s">
        <v>113</v>
      </c>
      <c r="C56" s="1" t="s">
        <v>114</v>
      </c>
      <c r="D56" s="1" t="s">
        <v>14</v>
      </c>
      <c r="E56" s="1" t="s">
        <v>4</v>
      </c>
      <c r="F56" s="1" t="s">
        <v>4</v>
      </c>
      <c r="G56" s="3" t="b">
        <f t="shared" si="0"/>
        <v>0</v>
      </c>
      <c r="I56" s="7"/>
    </row>
    <row r="57" spans="1:11" hidden="1" x14ac:dyDescent="0.3">
      <c r="A57" s="1">
        <v>55</v>
      </c>
      <c r="B57" s="1" t="s">
        <v>115</v>
      </c>
      <c r="C57" s="1" t="s">
        <v>116</v>
      </c>
      <c r="D57" s="1" t="s">
        <v>4</v>
      </c>
      <c r="E57" s="1" t="s">
        <v>4</v>
      </c>
      <c r="F57" s="1" t="s">
        <v>4</v>
      </c>
      <c r="G57" s="3" t="b">
        <f t="shared" si="0"/>
        <v>1</v>
      </c>
      <c r="I57" s="7"/>
    </row>
    <row r="58" spans="1:11" hidden="1" x14ac:dyDescent="0.3">
      <c r="A58" s="1">
        <v>56</v>
      </c>
      <c r="B58" s="1" t="s">
        <v>117</v>
      </c>
      <c r="C58" s="1" t="s">
        <v>118</v>
      </c>
      <c r="D58" s="1" t="s">
        <v>4</v>
      </c>
      <c r="E58" s="1" t="s">
        <v>4</v>
      </c>
      <c r="F58" s="1" t="s">
        <v>4</v>
      </c>
      <c r="G58" s="3" t="b">
        <f t="shared" si="0"/>
        <v>1</v>
      </c>
      <c r="I58" s="7"/>
    </row>
    <row r="59" spans="1:11" hidden="1" x14ac:dyDescent="0.3">
      <c r="A59" s="1">
        <v>57</v>
      </c>
      <c r="B59" s="1" t="s">
        <v>119</v>
      </c>
      <c r="C59" s="1" t="s">
        <v>120</v>
      </c>
      <c r="D59" s="1" t="s">
        <v>14</v>
      </c>
      <c r="E59" s="1" t="s">
        <v>4</v>
      </c>
      <c r="F59" s="1" t="s">
        <v>14</v>
      </c>
      <c r="G59" s="3" t="b">
        <f t="shared" si="0"/>
        <v>0</v>
      </c>
      <c r="I59" s="7"/>
    </row>
    <row r="60" spans="1:11" hidden="1" x14ac:dyDescent="0.3">
      <c r="A60" s="1">
        <v>58</v>
      </c>
      <c r="B60" s="1" t="s">
        <v>121</v>
      </c>
      <c r="C60" s="1" t="s">
        <v>122</v>
      </c>
      <c r="D60" s="1" t="s">
        <v>14</v>
      </c>
      <c r="E60" s="1" t="s">
        <v>4</v>
      </c>
      <c r="F60" s="1" t="s">
        <v>4</v>
      </c>
      <c r="G60" s="3" t="b">
        <f t="shared" si="0"/>
        <v>0</v>
      </c>
      <c r="I60" s="7"/>
    </row>
    <row r="61" spans="1:11" hidden="1" x14ac:dyDescent="0.3">
      <c r="A61" s="1">
        <v>59</v>
      </c>
      <c r="B61" s="1" t="s">
        <v>123</v>
      </c>
      <c r="C61" s="1" t="s">
        <v>124</v>
      </c>
      <c r="D61" s="1" t="s">
        <v>14</v>
      </c>
      <c r="E61" s="1" t="s">
        <v>4</v>
      </c>
      <c r="F61" s="1" t="s">
        <v>4</v>
      </c>
      <c r="G61" s="3" t="b">
        <f t="shared" si="0"/>
        <v>0</v>
      </c>
      <c r="I61" s="7"/>
    </row>
    <row r="62" spans="1:11" hidden="1" x14ac:dyDescent="0.3">
      <c r="A62" s="1">
        <v>60</v>
      </c>
      <c r="B62" s="1" t="s">
        <v>125</v>
      </c>
      <c r="C62" s="1" t="s">
        <v>126</v>
      </c>
      <c r="D62" s="1" t="s">
        <v>9</v>
      </c>
      <c r="E62" s="1" t="s">
        <v>14</v>
      </c>
      <c r="F62" s="1" t="s">
        <v>9</v>
      </c>
      <c r="G62" s="3" t="b">
        <f t="shared" si="0"/>
        <v>0</v>
      </c>
      <c r="I62" s="7"/>
    </row>
    <row r="63" spans="1:11" hidden="1" x14ac:dyDescent="0.3">
      <c r="A63" s="1">
        <v>61</v>
      </c>
      <c r="B63" s="1" t="s">
        <v>127</v>
      </c>
      <c r="C63" s="1" t="s">
        <v>128</v>
      </c>
      <c r="D63" s="1" t="s">
        <v>9</v>
      </c>
      <c r="E63" s="1" t="s">
        <v>4</v>
      </c>
      <c r="F63" s="1" t="s">
        <v>4</v>
      </c>
      <c r="G63" s="3" t="b">
        <f t="shared" si="0"/>
        <v>0</v>
      </c>
      <c r="I63" s="7"/>
    </row>
    <row r="64" spans="1:11" hidden="1" x14ac:dyDescent="0.3">
      <c r="A64" s="1">
        <v>62</v>
      </c>
      <c r="B64" s="1" t="s">
        <v>129</v>
      </c>
      <c r="C64" s="1" t="s">
        <v>130</v>
      </c>
      <c r="D64" s="1" t="s">
        <v>14</v>
      </c>
      <c r="E64" s="1" t="s">
        <v>4</v>
      </c>
      <c r="F64" s="1" t="s">
        <v>14</v>
      </c>
      <c r="G64" s="3" t="b">
        <f t="shared" si="0"/>
        <v>0</v>
      </c>
      <c r="I64" s="7"/>
    </row>
    <row r="65" spans="1:11" hidden="1" x14ac:dyDescent="0.3">
      <c r="A65" s="1">
        <v>63</v>
      </c>
      <c r="B65" s="1" t="s">
        <v>131</v>
      </c>
      <c r="C65" s="1" t="s">
        <v>132</v>
      </c>
      <c r="D65" s="1" t="s">
        <v>4</v>
      </c>
      <c r="E65" s="1" t="s">
        <v>4</v>
      </c>
      <c r="F65" s="1" t="s">
        <v>4</v>
      </c>
      <c r="G65" s="3" t="b">
        <f t="shared" si="0"/>
        <v>1</v>
      </c>
      <c r="I65" s="7"/>
    </row>
    <row r="66" spans="1:11" hidden="1" x14ac:dyDescent="0.3">
      <c r="A66" s="1">
        <v>64</v>
      </c>
      <c r="B66" s="1" t="s">
        <v>133</v>
      </c>
      <c r="C66" s="1" t="s">
        <v>134</v>
      </c>
      <c r="D66" s="1" t="s">
        <v>4</v>
      </c>
      <c r="E66" s="1" t="s">
        <v>4</v>
      </c>
      <c r="F66" s="1" t="s">
        <v>4</v>
      </c>
      <c r="G66" s="3" t="b">
        <f t="shared" si="0"/>
        <v>1</v>
      </c>
      <c r="I66" s="7"/>
    </row>
    <row r="67" spans="1:11" hidden="1" x14ac:dyDescent="0.3">
      <c r="A67" s="1">
        <v>65</v>
      </c>
      <c r="B67" s="1" t="s">
        <v>135</v>
      </c>
      <c r="C67" s="1" t="s">
        <v>136</v>
      </c>
      <c r="D67" s="1" t="s">
        <v>14</v>
      </c>
      <c r="E67" s="1" t="s">
        <v>4</v>
      </c>
      <c r="F67" s="1" t="s">
        <v>14</v>
      </c>
      <c r="G67" s="3" t="b">
        <f t="shared" ref="G67:G122" si="1">AND(D67=E67,F67=E67)</f>
        <v>0</v>
      </c>
      <c r="I67" s="7"/>
    </row>
    <row r="68" spans="1:11" hidden="1" x14ac:dyDescent="0.3">
      <c r="A68" s="1">
        <v>66</v>
      </c>
      <c r="B68" s="1" t="s">
        <v>137</v>
      </c>
      <c r="C68" s="1" t="s">
        <v>138</v>
      </c>
      <c r="D68" s="1" t="s">
        <v>4</v>
      </c>
      <c r="E68" s="1" t="s">
        <v>4</v>
      </c>
      <c r="F68" s="1" t="s">
        <v>4</v>
      </c>
      <c r="G68" s="3" t="b">
        <f t="shared" si="1"/>
        <v>1</v>
      </c>
      <c r="I68" s="7"/>
    </row>
    <row r="69" spans="1:11" hidden="1" x14ac:dyDescent="0.3">
      <c r="A69" s="1">
        <v>67</v>
      </c>
      <c r="B69" s="1" t="s">
        <v>139</v>
      </c>
      <c r="C69" s="1" t="s">
        <v>140</v>
      </c>
      <c r="D69" s="1" t="s">
        <v>4</v>
      </c>
      <c r="E69" s="1" t="s">
        <v>4</v>
      </c>
      <c r="F69" s="1" t="s">
        <v>4</v>
      </c>
      <c r="G69" s="3" t="b">
        <f t="shared" si="1"/>
        <v>1</v>
      </c>
      <c r="I69" s="7"/>
    </row>
    <row r="70" spans="1:11" hidden="1" x14ac:dyDescent="0.3">
      <c r="A70" s="1">
        <v>68</v>
      </c>
      <c r="B70" s="1" t="s">
        <v>141</v>
      </c>
      <c r="C70" s="1" t="s">
        <v>142</v>
      </c>
      <c r="D70" s="1" t="s">
        <v>14</v>
      </c>
      <c r="E70" s="1" t="s">
        <v>4</v>
      </c>
      <c r="F70" s="1" t="s">
        <v>4</v>
      </c>
      <c r="G70" s="3" t="b">
        <f t="shared" si="1"/>
        <v>0</v>
      </c>
      <c r="I70" s="7"/>
    </row>
    <row r="71" spans="1:11" hidden="1" x14ac:dyDescent="0.3">
      <c r="A71" s="1">
        <v>69</v>
      </c>
      <c r="B71" s="1" t="s">
        <v>143</v>
      </c>
      <c r="C71" s="1" t="s">
        <v>144</v>
      </c>
      <c r="D71" s="1" t="s">
        <v>9</v>
      </c>
      <c r="E71" s="1" t="s">
        <v>14</v>
      </c>
      <c r="F71" s="1" t="s">
        <v>9</v>
      </c>
      <c r="G71" s="3" t="b">
        <f t="shared" si="1"/>
        <v>0</v>
      </c>
      <c r="I71" s="7"/>
    </row>
    <row r="72" spans="1:11" hidden="1" x14ac:dyDescent="0.3">
      <c r="A72" s="1">
        <v>70</v>
      </c>
      <c r="B72" s="1" t="s">
        <v>145</v>
      </c>
      <c r="C72" s="1" t="s">
        <v>146</v>
      </c>
      <c r="D72" s="1" t="s">
        <v>4</v>
      </c>
      <c r="E72" s="1" t="s">
        <v>4</v>
      </c>
      <c r="F72" s="1" t="s">
        <v>4</v>
      </c>
      <c r="G72" s="3" t="b">
        <f t="shared" si="1"/>
        <v>1</v>
      </c>
      <c r="I72" s="7"/>
    </row>
    <row r="73" spans="1:11" hidden="1" x14ac:dyDescent="0.3">
      <c r="A73" s="1">
        <v>71</v>
      </c>
      <c r="B73" s="1" t="s">
        <v>147</v>
      </c>
      <c r="C73" s="1" t="s">
        <v>148</v>
      </c>
      <c r="D73" s="1" t="s">
        <v>4</v>
      </c>
      <c r="E73" s="1" t="s">
        <v>4</v>
      </c>
      <c r="F73" s="1" t="s">
        <v>4</v>
      </c>
      <c r="G73" s="3" t="b">
        <f t="shared" si="1"/>
        <v>1</v>
      </c>
      <c r="I73" s="7"/>
    </row>
    <row r="74" spans="1:11" hidden="1" x14ac:dyDescent="0.3">
      <c r="A74" s="1">
        <v>72</v>
      </c>
      <c r="B74" s="1" t="s">
        <v>149</v>
      </c>
      <c r="C74" s="1" t="s">
        <v>150</v>
      </c>
      <c r="D74" s="1" t="s">
        <v>4</v>
      </c>
      <c r="E74" s="1" t="s">
        <v>4</v>
      </c>
      <c r="F74" s="1" t="s">
        <v>4</v>
      </c>
      <c r="G74" s="3" t="b">
        <f t="shared" si="1"/>
        <v>1</v>
      </c>
      <c r="I74" s="7"/>
    </row>
    <row r="75" spans="1:11" hidden="1" x14ac:dyDescent="0.3">
      <c r="A75" s="1">
        <v>73</v>
      </c>
      <c r="B75" s="1" t="s">
        <v>151</v>
      </c>
      <c r="C75" s="1" t="s">
        <v>152</v>
      </c>
      <c r="D75" s="1" t="s">
        <v>4</v>
      </c>
      <c r="E75" s="1" t="s">
        <v>4</v>
      </c>
      <c r="F75" s="1" t="s">
        <v>4</v>
      </c>
      <c r="G75" s="3" t="b">
        <f t="shared" si="1"/>
        <v>1</v>
      </c>
      <c r="I75" s="7"/>
    </row>
    <row r="76" spans="1:11" hidden="1" x14ac:dyDescent="0.3">
      <c r="A76" s="1">
        <v>74</v>
      </c>
      <c r="B76" s="1" t="s">
        <v>153</v>
      </c>
      <c r="C76" s="1" t="s">
        <v>154</v>
      </c>
      <c r="D76" s="1" t="s">
        <v>4</v>
      </c>
      <c r="E76" s="1" t="s">
        <v>4</v>
      </c>
      <c r="F76" s="1" t="s">
        <v>4</v>
      </c>
      <c r="G76" s="3" t="b">
        <f t="shared" si="1"/>
        <v>1</v>
      </c>
      <c r="I76" s="7"/>
    </row>
    <row r="77" spans="1:11" hidden="1" x14ac:dyDescent="0.3">
      <c r="A77" s="1">
        <v>75</v>
      </c>
      <c r="B77" s="1" t="s">
        <v>155</v>
      </c>
      <c r="C77" s="1" t="s">
        <v>156</v>
      </c>
      <c r="D77" s="1" t="s">
        <v>14</v>
      </c>
      <c r="E77" s="1" t="s">
        <v>4</v>
      </c>
      <c r="F77" s="1" t="s">
        <v>14</v>
      </c>
      <c r="G77" s="3" t="b">
        <f t="shared" si="1"/>
        <v>0</v>
      </c>
      <c r="I77" s="7"/>
    </row>
    <row r="78" spans="1:11" hidden="1" x14ac:dyDescent="0.3">
      <c r="A78" s="1">
        <v>76</v>
      </c>
      <c r="B78" s="1" t="s">
        <v>157</v>
      </c>
      <c r="C78" s="1" t="s">
        <v>158</v>
      </c>
      <c r="D78" s="1" t="s">
        <v>14</v>
      </c>
      <c r="E78" s="1" t="s">
        <v>4</v>
      </c>
      <c r="F78" s="1" t="s">
        <v>14</v>
      </c>
      <c r="G78" s="3" t="b">
        <f t="shared" si="1"/>
        <v>0</v>
      </c>
      <c r="I78" s="7"/>
    </row>
    <row r="79" spans="1:11" x14ac:dyDescent="0.3">
      <c r="A79" s="1">
        <v>77</v>
      </c>
      <c r="B79" s="1" t="s">
        <v>159</v>
      </c>
      <c r="C79" s="1" t="s">
        <v>160</v>
      </c>
      <c r="D79" s="1" t="s">
        <v>9</v>
      </c>
      <c r="E79" s="1" t="s">
        <v>9</v>
      </c>
      <c r="F79" s="1" t="s">
        <v>9</v>
      </c>
      <c r="G79" s="3" t="b">
        <f t="shared" si="1"/>
        <v>1</v>
      </c>
      <c r="I79" s="7" t="s">
        <v>14</v>
      </c>
      <c r="J79" s="1">
        <f>COUNTIFS(Data[Risk_Kmeans],$I79,Data[[Risk_Average]:[Risk_Average]],$I$50)</f>
        <v>0</v>
      </c>
      <c r="K79" s="1">
        <f>COUNTIFS(Data[Risk_Ward],$I79,Data[[Risk_Average]:[Risk_Average]],$I$50)</f>
        <v>0</v>
      </c>
    </row>
    <row r="80" spans="1:11" hidden="1" x14ac:dyDescent="0.3">
      <c r="A80" s="1">
        <v>78</v>
      </c>
      <c r="B80" s="1" t="s">
        <v>161</v>
      </c>
      <c r="C80" s="1" t="s">
        <v>162</v>
      </c>
      <c r="D80" s="1" t="s">
        <v>9</v>
      </c>
      <c r="E80" s="1" t="s">
        <v>14</v>
      </c>
      <c r="F80" s="1" t="s">
        <v>9</v>
      </c>
      <c r="G80" s="3" t="b">
        <f t="shared" si="1"/>
        <v>0</v>
      </c>
      <c r="I80" s="7"/>
      <c r="J80" s="1">
        <f>COUNTIFS(Data[Risk_Kmeans],$I80,Data[[Risk_Average]:[Risk_Average]],$I$50)</f>
        <v>0</v>
      </c>
      <c r="K80" s="1">
        <f>COUNTIFS(Data[Risk_Ward],$I80,Data[[Risk_Average]:[Risk_Average]],$I$50)</f>
        <v>0</v>
      </c>
    </row>
    <row r="81" spans="1:11" hidden="1" x14ac:dyDescent="0.3">
      <c r="A81" s="1">
        <v>79</v>
      </c>
      <c r="B81" s="1" t="s">
        <v>163</v>
      </c>
      <c r="C81" s="1" t="s">
        <v>164</v>
      </c>
      <c r="D81" s="1" t="s">
        <v>14</v>
      </c>
      <c r="E81" s="1" t="s">
        <v>4</v>
      </c>
      <c r="F81" s="1" t="s">
        <v>14</v>
      </c>
      <c r="G81" s="3" t="b">
        <f t="shared" si="1"/>
        <v>0</v>
      </c>
      <c r="I81" s="7"/>
      <c r="J81" s="1">
        <f>COUNTIFS(Data[Risk_Kmeans],$I81,Data[[Risk_Average]:[Risk_Average]],$I$50)</f>
        <v>0</v>
      </c>
      <c r="K81" s="1">
        <f>COUNTIFS(Data[Risk_Ward],$I81,Data[[Risk_Average]:[Risk_Average]],$I$50)</f>
        <v>0</v>
      </c>
    </row>
    <row r="82" spans="1:11" hidden="1" x14ac:dyDescent="0.3">
      <c r="A82" s="1">
        <v>80</v>
      </c>
      <c r="B82" s="1" t="s">
        <v>165</v>
      </c>
      <c r="C82" s="1" t="s">
        <v>166</v>
      </c>
      <c r="D82" s="1" t="s">
        <v>14</v>
      </c>
      <c r="E82" s="1" t="s">
        <v>4</v>
      </c>
      <c r="F82" s="1" t="s">
        <v>4</v>
      </c>
      <c r="G82" s="3" t="b">
        <f t="shared" si="1"/>
        <v>0</v>
      </c>
      <c r="I82" s="7"/>
      <c r="J82" s="1">
        <f>COUNTIFS(Data[Risk_Kmeans],$I82,Data[[Risk_Average]:[Risk_Average]],$I$50)</f>
        <v>0</v>
      </c>
      <c r="K82" s="1">
        <f>COUNTIFS(Data[Risk_Ward],$I82,Data[[Risk_Average]:[Risk_Average]],$I$50)</f>
        <v>0</v>
      </c>
    </row>
    <row r="83" spans="1:11" hidden="1" x14ac:dyDescent="0.3">
      <c r="A83" s="1">
        <v>81</v>
      </c>
      <c r="B83" s="1" t="s">
        <v>167</v>
      </c>
      <c r="C83" s="1" t="s">
        <v>168</v>
      </c>
      <c r="D83" s="1" t="s">
        <v>9</v>
      </c>
      <c r="E83" s="1" t="s">
        <v>14</v>
      </c>
      <c r="F83" s="1" t="s">
        <v>9</v>
      </c>
      <c r="G83" s="3" t="b">
        <f t="shared" si="1"/>
        <v>0</v>
      </c>
      <c r="I83" s="7"/>
      <c r="J83" s="1">
        <f>COUNTIFS(Data[Risk_Kmeans],$I83,Data[[Risk_Average]:[Risk_Average]],$I$50)</f>
        <v>0</v>
      </c>
      <c r="K83" s="1">
        <f>COUNTIFS(Data[Risk_Ward],$I83,Data[[Risk_Average]:[Risk_Average]],$I$50)</f>
        <v>0</v>
      </c>
    </row>
    <row r="84" spans="1:11" hidden="1" x14ac:dyDescent="0.3">
      <c r="A84" s="1">
        <v>82</v>
      </c>
      <c r="B84" s="1" t="s">
        <v>169</v>
      </c>
      <c r="C84" s="1" t="s">
        <v>170</v>
      </c>
      <c r="D84" s="1" t="s">
        <v>4</v>
      </c>
      <c r="E84" s="1" t="s">
        <v>4</v>
      </c>
      <c r="F84" s="1" t="s">
        <v>4</v>
      </c>
      <c r="G84" s="3" t="b">
        <f t="shared" si="1"/>
        <v>1</v>
      </c>
      <c r="I84" s="7"/>
      <c r="J84" s="1">
        <f>COUNTIFS(Data[Risk_Kmeans],$I84,Data[[Risk_Average]:[Risk_Average]],$I$50)</f>
        <v>0</v>
      </c>
      <c r="K84" s="1">
        <f>COUNTIFS(Data[Risk_Ward],$I84,Data[[Risk_Average]:[Risk_Average]],$I$50)</f>
        <v>0</v>
      </c>
    </row>
    <row r="85" spans="1:11" hidden="1" x14ac:dyDescent="0.3">
      <c r="A85" s="1">
        <v>83</v>
      </c>
      <c r="B85" s="1" t="s">
        <v>171</v>
      </c>
      <c r="C85" s="1" t="s">
        <v>172</v>
      </c>
      <c r="D85" s="1" t="s">
        <v>9</v>
      </c>
      <c r="E85" s="1" t="s">
        <v>4</v>
      </c>
      <c r="F85" s="1" t="s">
        <v>4</v>
      </c>
      <c r="G85" s="3" t="b">
        <f t="shared" si="1"/>
        <v>0</v>
      </c>
      <c r="I85" s="7"/>
      <c r="J85" s="1">
        <f>COUNTIFS(Data[Risk_Kmeans],$I85,Data[[Risk_Average]:[Risk_Average]],$I$50)</f>
        <v>0</v>
      </c>
      <c r="K85" s="1">
        <f>COUNTIFS(Data[Risk_Ward],$I85,Data[[Risk_Average]:[Risk_Average]],$I$50)</f>
        <v>0</v>
      </c>
    </row>
    <row r="86" spans="1:11" hidden="1" x14ac:dyDescent="0.3">
      <c r="A86" s="1">
        <v>84</v>
      </c>
      <c r="B86" s="1" t="s">
        <v>173</v>
      </c>
      <c r="C86" s="1" t="s">
        <v>174</v>
      </c>
      <c r="D86" s="1" t="s">
        <v>4</v>
      </c>
      <c r="E86" s="1" t="s">
        <v>4</v>
      </c>
      <c r="F86" s="1" t="s">
        <v>4</v>
      </c>
      <c r="G86" s="3" t="b">
        <f t="shared" si="1"/>
        <v>1</v>
      </c>
      <c r="I86" s="7"/>
      <c r="J86" s="1">
        <f>COUNTIFS(Data[Risk_Kmeans],$I86,Data[[Risk_Average]:[Risk_Average]],$I$50)</f>
        <v>0</v>
      </c>
      <c r="K86" s="1">
        <f>COUNTIFS(Data[Risk_Ward],$I86,Data[[Risk_Average]:[Risk_Average]],$I$50)</f>
        <v>0</v>
      </c>
    </row>
    <row r="87" spans="1:11" hidden="1" x14ac:dyDescent="0.3">
      <c r="A87" s="1">
        <v>85</v>
      </c>
      <c r="B87" s="1" t="s">
        <v>175</v>
      </c>
      <c r="C87" s="1" t="s">
        <v>176</v>
      </c>
      <c r="D87" s="1" t="s">
        <v>4</v>
      </c>
      <c r="E87" s="1" t="s">
        <v>4</v>
      </c>
      <c r="F87" s="1" t="s">
        <v>4</v>
      </c>
      <c r="G87" s="3" t="b">
        <f t="shared" si="1"/>
        <v>1</v>
      </c>
      <c r="I87" s="7"/>
      <c r="J87" s="1">
        <f>COUNTIFS(Data[Risk_Kmeans],$I87,Data[[Risk_Average]:[Risk_Average]],$I$50)</f>
        <v>0</v>
      </c>
      <c r="K87" s="1">
        <f>COUNTIFS(Data[Risk_Ward],$I87,Data[[Risk_Average]:[Risk_Average]],$I$50)</f>
        <v>0</v>
      </c>
    </row>
    <row r="88" spans="1:11" hidden="1" x14ac:dyDescent="0.3">
      <c r="A88" s="1">
        <v>86</v>
      </c>
      <c r="B88" s="1" t="s">
        <v>177</v>
      </c>
      <c r="C88" s="1" t="s">
        <v>178</v>
      </c>
      <c r="D88" s="1" t="s">
        <v>14</v>
      </c>
      <c r="E88" s="1" t="s">
        <v>4</v>
      </c>
      <c r="F88" s="1" t="s">
        <v>4</v>
      </c>
      <c r="G88" s="3" t="b">
        <f t="shared" si="1"/>
        <v>0</v>
      </c>
      <c r="I88" s="7"/>
      <c r="J88" s="1">
        <f>COUNTIFS(Data[Risk_Kmeans],$I88,Data[[Risk_Average]:[Risk_Average]],$I$50)</f>
        <v>0</v>
      </c>
      <c r="K88" s="1">
        <f>COUNTIFS(Data[Risk_Ward],$I88,Data[[Risk_Average]:[Risk_Average]],$I$50)</f>
        <v>0</v>
      </c>
    </row>
    <row r="89" spans="1:11" hidden="1" x14ac:dyDescent="0.3">
      <c r="A89" s="1">
        <v>87</v>
      </c>
      <c r="B89" s="1" t="s">
        <v>179</v>
      </c>
      <c r="C89" s="1" t="s">
        <v>180</v>
      </c>
      <c r="D89" s="1" t="s">
        <v>14</v>
      </c>
      <c r="E89" s="1" t="s">
        <v>4</v>
      </c>
      <c r="F89" s="1" t="s">
        <v>14</v>
      </c>
      <c r="G89" s="3" t="b">
        <f t="shared" si="1"/>
        <v>0</v>
      </c>
      <c r="I89" s="7"/>
      <c r="J89" s="1">
        <f>COUNTIFS(Data[Risk_Kmeans],$I89,Data[[Risk_Average]:[Risk_Average]],$I$50)</f>
        <v>0</v>
      </c>
      <c r="K89" s="1">
        <f>COUNTIFS(Data[Risk_Ward],$I89,Data[[Risk_Average]:[Risk_Average]],$I$50)</f>
        <v>0</v>
      </c>
    </row>
    <row r="90" spans="1:11" hidden="1" x14ac:dyDescent="0.3">
      <c r="A90" s="1">
        <v>88</v>
      </c>
      <c r="B90" s="1" t="s">
        <v>181</v>
      </c>
      <c r="C90" s="1" t="s">
        <v>182</v>
      </c>
      <c r="D90" s="1" t="s">
        <v>14</v>
      </c>
      <c r="E90" s="1" t="s">
        <v>4</v>
      </c>
      <c r="F90" s="1" t="s">
        <v>14</v>
      </c>
      <c r="G90" s="3" t="b">
        <f t="shared" si="1"/>
        <v>0</v>
      </c>
      <c r="I90" s="7"/>
      <c r="J90" s="1">
        <f>COUNTIFS(Data[Risk_Kmeans],$I90,Data[[Risk_Average]:[Risk_Average]],$I$50)</f>
        <v>0</v>
      </c>
      <c r="K90" s="1">
        <f>COUNTIFS(Data[Risk_Ward],$I90,Data[[Risk_Average]:[Risk_Average]],$I$50)</f>
        <v>0</v>
      </c>
    </row>
    <row r="91" spans="1:11" hidden="1" x14ac:dyDescent="0.3">
      <c r="A91" s="1">
        <v>89</v>
      </c>
      <c r="B91" s="1" t="s">
        <v>183</v>
      </c>
      <c r="C91" s="1" t="s">
        <v>184</v>
      </c>
      <c r="D91" s="1" t="s">
        <v>14</v>
      </c>
      <c r="E91" s="1" t="s">
        <v>4</v>
      </c>
      <c r="F91" s="1" t="s">
        <v>4</v>
      </c>
      <c r="G91" s="3" t="b">
        <f t="shared" si="1"/>
        <v>0</v>
      </c>
      <c r="I91" s="7"/>
      <c r="J91" s="1">
        <f>COUNTIFS(Data[Risk_Kmeans],$I91,Data[[Risk_Average]:[Risk_Average]],$I$50)</f>
        <v>0</v>
      </c>
      <c r="K91" s="1">
        <f>COUNTIFS(Data[Risk_Ward],$I91,Data[[Risk_Average]:[Risk_Average]],$I$50)</f>
        <v>0</v>
      </c>
    </row>
    <row r="92" spans="1:11" hidden="1" x14ac:dyDescent="0.3">
      <c r="A92" s="1">
        <v>90</v>
      </c>
      <c r="B92" s="1" t="s">
        <v>185</v>
      </c>
      <c r="C92" s="1" t="s">
        <v>186</v>
      </c>
      <c r="D92" s="1" t="s">
        <v>9</v>
      </c>
      <c r="E92" s="1" t="s">
        <v>14</v>
      </c>
      <c r="F92" s="1" t="s">
        <v>9</v>
      </c>
      <c r="G92" s="3" t="b">
        <f t="shared" si="1"/>
        <v>0</v>
      </c>
      <c r="I92" s="7"/>
      <c r="J92" s="1">
        <f>COUNTIFS(Data[Risk_Kmeans],$I92,Data[[Risk_Average]:[Risk_Average]],$I$50)</f>
        <v>0</v>
      </c>
      <c r="K92" s="1">
        <f>COUNTIFS(Data[Risk_Ward],$I92,Data[[Risk_Average]:[Risk_Average]],$I$50)</f>
        <v>0</v>
      </c>
    </row>
    <row r="93" spans="1:11" hidden="1" x14ac:dyDescent="0.3">
      <c r="A93" s="1">
        <v>91</v>
      </c>
      <c r="B93" s="1" t="s">
        <v>187</v>
      </c>
      <c r="C93" s="1" t="s">
        <v>188</v>
      </c>
      <c r="D93" s="1" t="s">
        <v>4</v>
      </c>
      <c r="E93" s="1" t="s">
        <v>4</v>
      </c>
      <c r="F93" s="1" t="s">
        <v>4</v>
      </c>
      <c r="G93" s="3" t="b">
        <f t="shared" si="1"/>
        <v>1</v>
      </c>
      <c r="I93" s="7"/>
      <c r="J93" s="1">
        <f>COUNTIFS(Data[Risk_Kmeans],$I93,Data[[Risk_Average]:[Risk_Average]],$I$50)</f>
        <v>0</v>
      </c>
      <c r="K93" s="1">
        <f>COUNTIFS(Data[Risk_Ward],$I93,Data[[Risk_Average]:[Risk_Average]],$I$50)</f>
        <v>0</v>
      </c>
    </row>
    <row r="94" spans="1:11" hidden="1" x14ac:dyDescent="0.3">
      <c r="A94" s="1">
        <v>92</v>
      </c>
      <c r="B94" s="1" t="s">
        <v>189</v>
      </c>
      <c r="C94" s="1" t="s">
        <v>190</v>
      </c>
      <c r="D94" s="1" t="s">
        <v>9</v>
      </c>
      <c r="E94" s="1" t="s">
        <v>4</v>
      </c>
      <c r="F94" s="1" t="s">
        <v>4</v>
      </c>
      <c r="G94" s="3" t="b">
        <f t="shared" si="1"/>
        <v>0</v>
      </c>
      <c r="I94" s="7"/>
      <c r="J94" s="1">
        <f>COUNTIFS(Data[Risk_Kmeans],$I94,Data[[Risk_Average]:[Risk_Average]],$I$50)</f>
        <v>0</v>
      </c>
      <c r="K94" s="1">
        <f>COUNTIFS(Data[Risk_Ward],$I94,Data[[Risk_Average]:[Risk_Average]],$I$50)</f>
        <v>0</v>
      </c>
    </row>
    <row r="95" spans="1:11" hidden="1" x14ac:dyDescent="0.3">
      <c r="A95" s="1">
        <v>93</v>
      </c>
      <c r="B95" s="1" t="s">
        <v>191</v>
      </c>
      <c r="C95" s="1" t="s">
        <v>192</v>
      </c>
      <c r="D95" s="1" t="s">
        <v>4</v>
      </c>
      <c r="E95" s="1" t="s">
        <v>4</v>
      </c>
      <c r="F95" s="1" t="s">
        <v>4</v>
      </c>
      <c r="G95" s="3" t="b">
        <f t="shared" si="1"/>
        <v>1</v>
      </c>
      <c r="I95" s="7"/>
      <c r="J95" s="1">
        <f>COUNTIFS(Data[Risk_Kmeans],$I95,Data[[Risk_Average]:[Risk_Average]],$I$50)</f>
        <v>0</v>
      </c>
      <c r="K95" s="1">
        <f>COUNTIFS(Data[Risk_Ward],$I95,Data[[Risk_Average]:[Risk_Average]],$I$50)</f>
        <v>0</v>
      </c>
    </row>
    <row r="96" spans="1:11" hidden="1" x14ac:dyDescent="0.3">
      <c r="A96" s="1">
        <v>94</v>
      </c>
      <c r="B96" s="1" t="s">
        <v>193</v>
      </c>
      <c r="C96" s="1" t="s">
        <v>194</v>
      </c>
      <c r="D96" s="1" t="s">
        <v>4</v>
      </c>
      <c r="E96" s="1" t="s">
        <v>4</v>
      </c>
      <c r="F96" s="1" t="s">
        <v>4</v>
      </c>
      <c r="G96" s="3" t="b">
        <f t="shared" si="1"/>
        <v>1</v>
      </c>
      <c r="I96" s="7"/>
      <c r="J96" s="1">
        <f>COUNTIFS(Data[Risk_Kmeans],$I96,Data[[Risk_Average]:[Risk_Average]],$I$50)</f>
        <v>0</v>
      </c>
      <c r="K96" s="1">
        <f>COUNTIFS(Data[Risk_Ward],$I96,Data[[Risk_Average]:[Risk_Average]],$I$50)</f>
        <v>0</v>
      </c>
    </row>
    <row r="97" spans="1:11" hidden="1" x14ac:dyDescent="0.3">
      <c r="A97" s="1">
        <v>95</v>
      </c>
      <c r="B97" s="1" t="s">
        <v>195</v>
      </c>
      <c r="C97" s="1" t="s">
        <v>196</v>
      </c>
      <c r="D97" s="1" t="s">
        <v>4</v>
      </c>
      <c r="E97" s="1" t="s">
        <v>4</v>
      </c>
      <c r="F97" s="1" t="s">
        <v>4</v>
      </c>
      <c r="G97" s="3" t="b">
        <f t="shared" si="1"/>
        <v>1</v>
      </c>
      <c r="I97" s="7"/>
      <c r="J97" s="1">
        <f>COUNTIFS(Data[Risk_Kmeans],$I97,Data[[Risk_Average]:[Risk_Average]],$I$50)</f>
        <v>0</v>
      </c>
      <c r="K97" s="1">
        <f>COUNTIFS(Data[Risk_Ward],$I97,Data[[Risk_Average]:[Risk_Average]],$I$50)</f>
        <v>0</v>
      </c>
    </row>
    <row r="98" spans="1:11" hidden="1" x14ac:dyDescent="0.3">
      <c r="A98" s="1">
        <v>96</v>
      </c>
      <c r="B98" s="1" t="s">
        <v>197</v>
      </c>
      <c r="C98" s="1" t="s">
        <v>198</v>
      </c>
      <c r="D98" s="1" t="s">
        <v>14</v>
      </c>
      <c r="E98" s="1" t="s">
        <v>4</v>
      </c>
      <c r="F98" s="1" t="s">
        <v>14</v>
      </c>
      <c r="G98" s="3" t="b">
        <f t="shared" si="1"/>
        <v>0</v>
      </c>
      <c r="I98" s="7"/>
      <c r="J98" s="1">
        <f>COUNTIFS(Data[Risk_Kmeans],$I98,Data[[Risk_Average]:[Risk_Average]],$I$50)</f>
        <v>0</v>
      </c>
      <c r="K98" s="1">
        <f>COUNTIFS(Data[Risk_Ward],$I98,Data[[Risk_Average]:[Risk_Average]],$I$50)</f>
        <v>0</v>
      </c>
    </row>
    <row r="99" spans="1:11" hidden="1" x14ac:dyDescent="0.3">
      <c r="A99" s="1">
        <v>97</v>
      </c>
      <c r="B99" s="1" t="s">
        <v>199</v>
      </c>
      <c r="C99" s="1" t="s">
        <v>200</v>
      </c>
      <c r="D99" s="1" t="s">
        <v>14</v>
      </c>
      <c r="E99" s="1" t="s">
        <v>4</v>
      </c>
      <c r="F99" s="1" t="s">
        <v>14</v>
      </c>
      <c r="G99" s="3" t="b">
        <f t="shared" si="1"/>
        <v>0</v>
      </c>
      <c r="I99" s="7"/>
      <c r="J99" s="1">
        <f>COUNTIFS(Data[Risk_Kmeans],$I99,Data[[Risk_Average]:[Risk_Average]],$I$50)</f>
        <v>0</v>
      </c>
      <c r="K99" s="1">
        <f>COUNTIFS(Data[Risk_Ward],$I99,Data[[Risk_Average]:[Risk_Average]],$I$50)</f>
        <v>0</v>
      </c>
    </row>
    <row r="100" spans="1:11" hidden="1" x14ac:dyDescent="0.3">
      <c r="A100" s="1">
        <v>98</v>
      </c>
      <c r="B100" s="1" t="s">
        <v>201</v>
      </c>
      <c r="C100" s="1" t="s">
        <v>202</v>
      </c>
      <c r="D100" s="1" t="s">
        <v>14</v>
      </c>
      <c r="E100" s="1" t="s">
        <v>4</v>
      </c>
      <c r="F100" s="1" t="s">
        <v>14</v>
      </c>
      <c r="G100" s="3" t="b">
        <f t="shared" si="1"/>
        <v>0</v>
      </c>
      <c r="I100" s="7"/>
      <c r="J100" s="1">
        <f>COUNTIFS(Data[Risk_Kmeans],$I100,Data[[Risk_Average]:[Risk_Average]],$I$50)</f>
        <v>0</v>
      </c>
      <c r="K100" s="1">
        <f>COUNTIFS(Data[Risk_Ward],$I100,Data[[Risk_Average]:[Risk_Average]],$I$50)</f>
        <v>0</v>
      </c>
    </row>
    <row r="101" spans="1:11" hidden="1" x14ac:dyDescent="0.3">
      <c r="A101" s="1">
        <v>99</v>
      </c>
      <c r="B101" s="1" t="s">
        <v>203</v>
      </c>
      <c r="C101" s="1" t="s">
        <v>204</v>
      </c>
      <c r="D101" s="1" t="s">
        <v>9</v>
      </c>
      <c r="E101" s="1" t="s">
        <v>4</v>
      </c>
      <c r="F101" s="1" t="s">
        <v>4</v>
      </c>
      <c r="G101" s="3" t="b">
        <f t="shared" si="1"/>
        <v>0</v>
      </c>
      <c r="I101" s="7"/>
      <c r="J101" s="1">
        <f>COUNTIFS(Data[Risk_Kmeans],$I101,Data[[Risk_Average]:[Risk_Average]],$I$50)</f>
        <v>0</v>
      </c>
      <c r="K101" s="1">
        <f>COUNTIFS(Data[Risk_Ward],$I101,Data[[Risk_Average]:[Risk_Average]],$I$50)</f>
        <v>0</v>
      </c>
    </row>
    <row r="102" spans="1:11" hidden="1" x14ac:dyDescent="0.3">
      <c r="A102" s="1">
        <v>100</v>
      </c>
      <c r="B102" s="1" t="s">
        <v>205</v>
      </c>
      <c r="C102" s="1" t="s">
        <v>206</v>
      </c>
      <c r="D102" s="1" t="s">
        <v>14</v>
      </c>
      <c r="E102" s="1" t="s">
        <v>4</v>
      </c>
      <c r="F102" s="1" t="s">
        <v>14</v>
      </c>
      <c r="G102" s="3" t="b">
        <f t="shared" si="1"/>
        <v>0</v>
      </c>
      <c r="I102" s="7"/>
      <c r="J102" s="1">
        <f>COUNTIFS(Data[Risk_Kmeans],$I102,Data[[Risk_Average]:[Risk_Average]],$I$50)</f>
        <v>0</v>
      </c>
      <c r="K102" s="1">
        <f>COUNTIFS(Data[Risk_Ward],$I102,Data[[Risk_Average]:[Risk_Average]],$I$50)</f>
        <v>0</v>
      </c>
    </row>
    <row r="103" spans="1:11" hidden="1" x14ac:dyDescent="0.3">
      <c r="A103" s="1">
        <v>101</v>
      </c>
      <c r="B103" s="1" t="s">
        <v>207</v>
      </c>
      <c r="C103" s="1" t="s">
        <v>208</v>
      </c>
      <c r="D103" s="1" t="s">
        <v>4</v>
      </c>
      <c r="E103" s="1" t="s">
        <v>4</v>
      </c>
      <c r="F103" s="1" t="s">
        <v>4</v>
      </c>
      <c r="G103" s="3" t="b">
        <f t="shared" si="1"/>
        <v>1</v>
      </c>
      <c r="I103" s="7"/>
      <c r="J103" s="1">
        <f>COUNTIFS(Data[Risk_Kmeans],$I103,Data[[Risk_Average]:[Risk_Average]],$I$50)</f>
        <v>0</v>
      </c>
      <c r="K103" s="1">
        <f>COUNTIFS(Data[Risk_Ward],$I103,Data[[Risk_Average]:[Risk_Average]],$I$50)</f>
        <v>0</v>
      </c>
    </row>
    <row r="104" spans="1:11" hidden="1" x14ac:dyDescent="0.3">
      <c r="A104" s="1">
        <v>102</v>
      </c>
      <c r="B104" s="1" t="s">
        <v>209</v>
      </c>
      <c r="C104" s="1" t="s">
        <v>210</v>
      </c>
      <c r="D104" s="1" t="s">
        <v>14</v>
      </c>
      <c r="E104" s="1" t="s">
        <v>4</v>
      </c>
      <c r="F104" s="1" t="s">
        <v>14</v>
      </c>
      <c r="G104" s="3" t="b">
        <f t="shared" si="1"/>
        <v>0</v>
      </c>
      <c r="I104" s="7"/>
      <c r="J104" s="1">
        <f>COUNTIFS(Data[Risk_Kmeans],$I104,Data[[Risk_Average]:[Risk_Average]],$I$50)</f>
        <v>0</v>
      </c>
      <c r="K104" s="1">
        <f>COUNTIFS(Data[Risk_Ward],$I104,Data[[Risk_Average]:[Risk_Average]],$I$50)</f>
        <v>0</v>
      </c>
    </row>
    <row r="105" spans="1:11" hidden="1" x14ac:dyDescent="0.3">
      <c r="A105" s="1">
        <v>103</v>
      </c>
      <c r="B105" s="1" t="s">
        <v>211</v>
      </c>
      <c r="C105" s="1" t="s">
        <v>212</v>
      </c>
      <c r="D105" s="1" t="s">
        <v>14</v>
      </c>
      <c r="E105" s="1" t="s">
        <v>4</v>
      </c>
      <c r="F105" s="1" t="s">
        <v>14</v>
      </c>
      <c r="G105" s="3" t="b">
        <f t="shared" si="1"/>
        <v>0</v>
      </c>
      <c r="I105" s="7"/>
      <c r="J105" s="1">
        <f>COUNTIFS(Data[Risk_Kmeans],$I105,Data[[Risk_Average]:[Risk_Average]],$I$50)</f>
        <v>0</v>
      </c>
      <c r="K105" s="1">
        <f>COUNTIFS(Data[Risk_Ward],$I105,Data[[Risk_Average]:[Risk_Average]],$I$50)</f>
        <v>0</v>
      </c>
    </row>
    <row r="106" spans="1:11" hidden="1" x14ac:dyDescent="0.3">
      <c r="A106" s="1">
        <v>104</v>
      </c>
      <c r="B106" s="1" t="s">
        <v>213</v>
      </c>
      <c r="C106" s="1" t="s">
        <v>214</v>
      </c>
      <c r="D106" s="1" t="s">
        <v>14</v>
      </c>
      <c r="E106" s="1" t="s">
        <v>4</v>
      </c>
      <c r="F106" s="1" t="s">
        <v>14</v>
      </c>
      <c r="G106" s="3" t="b">
        <f t="shared" si="1"/>
        <v>0</v>
      </c>
      <c r="I106" s="7"/>
      <c r="J106" s="1">
        <f>COUNTIFS(Data[Risk_Kmeans],$I106,Data[[Risk_Average]:[Risk_Average]],$I$50)</f>
        <v>0</v>
      </c>
      <c r="K106" s="1">
        <f>COUNTIFS(Data[Risk_Ward],$I106,Data[[Risk_Average]:[Risk_Average]],$I$50)</f>
        <v>0</v>
      </c>
    </row>
    <row r="107" spans="1:11" hidden="1" x14ac:dyDescent="0.3">
      <c r="A107" s="1">
        <v>105</v>
      </c>
      <c r="B107" s="1" t="s">
        <v>215</v>
      </c>
      <c r="C107" s="1" t="s">
        <v>216</v>
      </c>
      <c r="D107" s="1" t="s">
        <v>4</v>
      </c>
      <c r="E107" s="1" t="s">
        <v>4</v>
      </c>
      <c r="F107" s="1" t="s">
        <v>4</v>
      </c>
      <c r="G107" s="3" t="b">
        <f t="shared" si="1"/>
        <v>1</v>
      </c>
      <c r="I107" s="7"/>
      <c r="J107" s="1">
        <f>COUNTIFS(Data[Risk_Kmeans],$I107,Data[[Risk_Average]:[Risk_Average]],$I$50)</f>
        <v>0</v>
      </c>
      <c r="K107" s="1">
        <f>COUNTIFS(Data[Risk_Ward],$I107,Data[[Risk_Average]:[Risk_Average]],$I$50)</f>
        <v>0</v>
      </c>
    </row>
    <row r="108" spans="1:11" hidden="1" x14ac:dyDescent="0.3">
      <c r="A108" s="1">
        <v>106</v>
      </c>
      <c r="B108" s="1" t="s">
        <v>217</v>
      </c>
      <c r="C108" s="1" t="s">
        <v>218</v>
      </c>
      <c r="D108" s="1" t="s">
        <v>4</v>
      </c>
      <c r="E108" s="1" t="s">
        <v>4</v>
      </c>
      <c r="F108" s="1" t="s">
        <v>4</v>
      </c>
      <c r="G108" s="3" t="b">
        <f t="shared" si="1"/>
        <v>1</v>
      </c>
      <c r="I108" s="7"/>
      <c r="J108" s="1">
        <f>COUNTIFS(Data[Risk_Kmeans],$I108,Data[[Risk_Average]:[Risk_Average]],$I$50)</f>
        <v>0</v>
      </c>
      <c r="K108" s="1">
        <f>COUNTIFS(Data[Risk_Ward],$I108,Data[[Risk_Average]:[Risk_Average]],$I$50)</f>
        <v>0</v>
      </c>
    </row>
    <row r="109" spans="1:11" hidden="1" x14ac:dyDescent="0.3">
      <c r="A109" s="1">
        <v>107</v>
      </c>
      <c r="B109" s="1" t="s">
        <v>219</v>
      </c>
      <c r="C109" s="1" t="s">
        <v>220</v>
      </c>
      <c r="D109" s="1" t="s">
        <v>4</v>
      </c>
      <c r="E109" s="1" t="s">
        <v>4</v>
      </c>
      <c r="F109" s="1" t="s">
        <v>4</v>
      </c>
      <c r="G109" s="3" t="b">
        <f t="shared" si="1"/>
        <v>1</v>
      </c>
      <c r="I109" s="7"/>
      <c r="J109" s="1">
        <f>COUNTIFS(Data[Risk_Kmeans],$I109,Data[[Risk_Average]:[Risk_Average]],$I$50)</f>
        <v>0</v>
      </c>
      <c r="K109" s="1">
        <f>COUNTIFS(Data[Risk_Ward],$I109,Data[[Risk_Average]:[Risk_Average]],$I$50)</f>
        <v>0</v>
      </c>
    </row>
    <row r="110" spans="1:11" hidden="1" x14ac:dyDescent="0.3">
      <c r="A110" s="1">
        <v>108</v>
      </c>
      <c r="B110" s="1" t="s">
        <v>221</v>
      </c>
      <c r="C110" s="1" t="s">
        <v>222</v>
      </c>
      <c r="D110" s="1" t="s">
        <v>9</v>
      </c>
      <c r="E110" s="1" t="s">
        <v>4</v>
      </c>
      <c r="F110" s="1" t="s">
        <v>4</v>
      </c>
      <c r="G110" s="3" t="b">
        <f t="shared" si="1"/>
        <v>0</v>
      </c>
      <c r="I110" s="7"/>
      <c r="J110" s="1">
        <f>COUNTIFS(Data[Risk_Kmeans],$I110,Data[[Risk_Average]:[Risk_Average]],$I$50)</f>
        <v>0</v>
      </c>
      <c r="K110" s="1">
        <f>COUNTIFS(Data[Risk_Ward],$I110,Data[[Risk_Average]:[Risk_Average]],$I$50)</f>
        <v>0</v>
      </c>
    </row>
    <row r="111" spans="1:11" hidden="1" x14ac:dyDescent="0.3">
      <c r="A111" s="1">
        <v>109</v>
      </c>
      <c r="B111" s="1" t="s">
        <v>223</v>
      </c>
      <c r="C111" s="1" t="s">
        <v>224</v>
      </c>
      <c r="D111" s="1" t="s">
        <v>4</v>
      </c>
      <c r="E111" s="1" t="s">
        <v>4</v>
      </c>
      <c r="F111" s="1" t="s">
        <v>4</v>
      </c>
      <c r="G111" s="3" t="b">
        <f t="shared" si="1"/>
        <v>1</v>
      </c>
      <c r="I111" s="7"/>
      <c r="J111" s="1">
        <f>COUNTIFS(Data[Risk_Kmeans],$I111,Data[[Risk_Average]:[Risk_Average]],$I$50)</f>
        <v>0</v>
      </c>
      <c r="K111" s="1">
        <f>COUNTIFS(Data[Risk_Ward],$I111,Data[[Risk_Average]:[Risk_Average]],$I$50)</f>
        <v>0</v>
      </c>
    </row>
    <row r="112" spans="1:11" hidden="1" x14ac:dyDescent="0.3">
      <c r="A112" s="1">
        <v>110</v>
      </c>
      <c r="B112" s="1" t="s">
        <v>225</v>
      </c>
      <c r="C112" s="1" t="s">
        <v>226</v>
      </c>
      <c r="D112" s="1" t="s">
        <v>9</v>
      </c>
      <c r="E112" s="1" t="s">
        <v>14</v>
      </c>
      <c r="F112" s="1" t="s">
        <v>9</v>
      </c>
      <c r="G112" s="3" t="b">
        <f t="shared" si="1"/>
        <v>0</v>
      </c>
      <c r="I112" s="7"/>
      <c r="J112" s="1">
        <f>COUNTIFS(Data[Risk_Kmeans],$I112,Data[[Risk_Average]:[Risk_Average]],$I$50)</f>
        <v>0</v>
      </c>
      <c r="K112" s="1">
        <f>COUNTIFS(Data[Risk_Ward],$I112,Data[[Risk_Average]:[Risk_Average]],$I$50)</f>
        <v>0</v>
      </c>
    </row>
    <row r="113" spans="1:11" hidden="1" x14ac:dyDescent="0.3">
      <c r="A113" s="1">
        <v>111</v>
      </c>
      <c r="B113" s="1" t="s">
        <v>227</v>
      </c>
      <c r="C113" s="1" t="s">
        <v>228</v>
      </c>
      <c r="D113" s="1" t="s">
        <v>4</v>
      </c>
      <c r="E113" s="1" t="s">
        <v>4</v>
      </c>
      <c r="F113" s="1" t="s">
        <v>4</v>
      </c>
      <c r="G113" s="3" t="b">
        <f t="shared" si="1"/>
        <v>1</v>
      </c>
      <c r="I113" s="7"/>
      <c r="J113" s="1">
        <f>COUNTIFS(Data[Risk_Kmeans],$I113,Data[[Risk_Average]:[Risk_Average]],$I$50)</f>
        <v>0</v>
      </c>
      <c r="K113" s="1">
        <f>COUNTIFS(Data[Risk_Ward],$I113,Data[[Risk_Average]:[Risk_Average]],$I$50)</f>
        <v>0</v>
      </c>
    </row>
    <row r="114" spans="1:11" hidden="1" x14ac:dyDescent="0.3">
      <c r="A114" s="1">
        <v>112</v>
      </c>
      <c r="B114" s="1" t="s">
        <v>229</v>
      </c>
      <c r="C114" s="1" t="s">
        <v>230</v>
      </c>
      <c r="D114" s="1" t="s">
        <v>9</v>
      </c>
      <c r="E114" s="1" t="s">
        <v>14</v>
      </c>
      <c r="F114" s="1" t="s">
        <v>9</v>
      </c>
      <c r="G114" s="3" t="b">
        <f t="shared" si="1"/>
        <v>0</v>
      </c>
      <c r="I114" s="7"/>
      <c r="J114" s="1">
        <f>COUNTIFS(Data[Risk_Kmeans],$I114,Data[[Risk_Average]:[Risk_Average]],$I$50)</f>
        <v>0</v>
      </c>
      <c r="K114" s="1">
        <f>COUNTIFS(Data[Risk_Ward],$I114,Data[[Risk_Average]:[Risk_Average]],$I$50)</f>
        <v>0</v>
      </c>
    </row>
    <row r="115" spans="1:11" hidden="1" x14ac:dyDescent="0.3">
      <c r="A115" s="1">
        <v>113</v>
      </c>
      <c r="B115" s="1" t="s">
        <v>231</v>
      </c>
      <c r="C115" s="1" t="s">
        <v>232</v>
      </c>
      <c r="D115" s="1" t="s">
        <v>14</v>
      </c>
      <c r="E115" s="1" t="s">
        <v>4</v>
      </c>
      <c r="F115" s="1" t="s">
        <v>14</v>
      </c>
      <c r="G115" s="3" t="b">
        <f t="shared" si="1"/>
        <v>0</v>
      </c>
      <c r="I115" s="7"/>
      <c r="J115" s="1">
        <f>COUNTIFS(Data[Risk_Kmeans],$I115,Data[[Risk_Average]:[Risk_Average]],$I$50)</f>
        <v>0</v>
      </c>
      <c r="K115" s="1">
        <f>COUNTIFS(Data[Risk_Ward],$I115,Data[[Risk_Average]:[Risk_Average]],$I$50)</f>
        <v>0</v>
      </c>
    </row>
    <row r="116" spans="1:11" hidden="1" x14ac:dyDescent="0.3">
      <c r="A116" s="1">
        <v>114</v>
      </c>
      <c r="B116" s="1" t="s">
        <v>233</v>
      </c>
      <c r="C116" s="1" t="s">
        <v>234</v>
      </c>
      <c r="D116" s="1" t="s">
        <v>14</v>
      </c>
      <c r="E116" s="1" t="s">
        <v>4</v>
      </c>
      <c r="F116" s="1" t="s">
        <v>14</v>
      </c>
      <c r="G116" s="3" t="b">
        <f t="shared" si="1"/>
        <v>0</v>
      </c>
      <c r="I116" s="7"/>
      <c r="J116" s="1">
        <f>COUNTIFS(Data[Risk_Kmeans],$I116,Data[[Risk_Average]:[Risk_Average]],$I$50)</f>
        <v>0</v>
      </c>
      <c r="K116" s="1">
        <f>COUNTIFS(Data[Risk_Ward],$I116,Data[[Risk_Average]:[Risk_Average]],$I$50)</f>
        <v>0</v>
      </c>
    </row>
    <row r="117" spans="1:11" hidden="1" x14ac:dyDescent="0.3">
      <c r="A117" s="1">
        <v>115</v>
      </c>
      <c r="B117" s="1" t="s">
        <v>235</v>
      </c>
      <c r="C117" s="1" t="s">
        <v>236</v>
      </c>
      <c r="D117" s="1" t="s">
        <v>14</v>
      </c>
      <c r="E117" s="1" t="s">
        <v>4</v>
      </c>
      <c r="F117" s="1" t="s">
        <v>4</v>
      </c>
      <c r="G117" s="3" t="b">
        <f t="shared" si="1"/>
        <v>0</v>
      </c>
      <c r="I117" s="7"/>
      <c r="J117" s="1">
        <f>COUNTIFS(Data[Risk_Kmeans],$I117,Data[[Risk_Average]:[Risk_Average]],$I$50)</f>
        <v>0</v>
      </c>
      <c r="K117" s="1">
        <f>COUNTIFS(Data[Risk_Ward],$I117,Data[[Risk_Average]:[Risk_Average]],$I$50)</f>
        <v>0</v>
      </c>
    </row>
    <row r="118" spans="1:11" hidden="1" x14ac:dyDescent="0.3">
      <c r="A118" s="1">
        <v>116</v>
      </c>
      <c r="B118" s="1" t="s">
        <v>237</v>
      </c>
      <c r="C118" s="1" t="s">
        <v>238</v>
      </c>
      <c r="D118" s="1" t="s">
        <v>14</v>
      </c>
      <c r="E118" s="1" t="s">
        <v>4</v>
      </c>
      <c r="F118" s="1" t="s">
        <v>4</v>
      </c>
      <c r="G118" s="3" t="b">
        <f t="shared" si="1"/>
        <v>0</v>
      </c>
      <c r="I118" s="7"/>
      <c r="J118" s="1">
        <f>COUNTIFS(Data[Risk_Kmeans],$I118,Data[[Risk_Average]:[Risk_Average]],$I$50)</f>
        <v>0</v>
      </c>
      <c r="K118" s="1">
        <f>COUNTIFS(Data[Risk_Ward],$I118,Data[[Risk_Average]:[Risk_Average]],$I$50)</f>
        <v>0</v>
      </c>
    </row>
    <row r="119" spans="1:11" hidden="1" x14ac:dyDescent="0.3">
      <c r="A119" s="1">
        <v>117</v>
      </c>
      <c r="B119" s="1" t="s">
        <v>239</v>
      </c>
      <c r="C119" s="1" t="s">
        <v>240</v>
      </c>
      <c r="D119" s="1" t="s">
        <v>4</v>
      </c>
      <c r="E119" s="1" t="s">
        <v>4</v>
      </c>
      <c r="F119" s="1" t="s">
        <v>4</v>
      </c>
      <c r="G119" s="3" t="b">
        <f t="shared" si="1"/>
        <v>1</v>
      </c>
      <c r="I119" s="7"/>
      <c r="J119" s="1">
        <f>COUNTIFS(Data[Risk_Kmeans],$I119,Data[[Risk_Average]:[Risk_Average]],$I$50)</f>
        <v>0</v>
      </c>
      <c r="K119" s="1">
        <f>COUNTIFS(Data[Risk_Ward],$I119,Data[[Risk_Average]:[Risk_Average]],$I$50)</f>
        <v>0</v>
      </c>
    </row>
    <row r="120" spans="1:11" hidden="1" x14ac:dyDescent="0.3">
      <c r="A120" s="1">
        <v>118</v>
      </c>
      <c r="B120" s="1" t="s">
        <v>241</v>
      </c>
      <c r="C120" s="1" t="s">
        <v>242</v>
      </c>
      <c r="D120" s="1" t="s">
        <v>9</v>
      </c>
      <c r="E120" s="1" t="s">
        <v>14</v>
      </c>
      <c r="F120" s="1" t="s">
        <v>9</v>
      </c>
      <c r="G120" s="3" t="b">
        <f t="shared" si="1"/>
        <v>0</v>
      </c>
      <c r="I120" s="7"/>
      <c r="J120" s="1">
        <f>COUNTIFS(Data[Risk_Kmeans],$I120,Data[[Risk_Average]:[Risk_Average]],$I$50)</f>
        <v>0</v>
      </c>
      <c r="K120" s="1">
        <f>COUNTIFS(Data[Risk_Ward],$I120,Data[[Risk_Average]:[Risk_Average]],$I$50)</f>
        <v>0</v>
      </c>
    </row>
    <row r="121" spans="1:11" hidden="1" x14ac:dyDescent="0.3">
      <c r="A121" s="1">
        <v>119</v>
      </c>
      <c r="B121" s="1" t="s">
        <v>243</v>
      </c>
      <c r="C121" s="1" t="s">
        <v>244</v>
      </c>
      <c r="D121" s="1" t="s">
        <v>4</v>
      </c>
      <c r="E121" s="1" t="s">
        <v>4</v>
      </c>
      <c r="F121" s="1" t="s">
        <v>4</v>
      </c>
      <c r="G121" s="3" t="b">
        <f t="shared" si="1"/>
        <v>1</v>
      </c>
      <c r="I121" s="7"/>
      <c r="J121" s="1">
        <f>COUNTIFS(Data[Risk_Kmeans],$I121,Data[[Risk_Average]:[Risk_Average]],$I$50)</f>
        <v>0</v>
      </c>
      <c r="K121" s="1">
        <f>COUNTIFS(Data[Risk_Ward],$I121,Data[[Risk_Average]:[Risk_Average]],$I$50)</f>
        <v>0</v>
      </c>
    </row>
    <row r="122" spans="1:11" x14ac:dyDescent="0.3">
      <c r="A122" s="1">
        <v>120</v>
      </c>
      <c r="B122" s="1" t="s">
        <v>245</v>
      </c>
      <c r="C122" s="1" t="s">
        <v>246</v>
      </c>
      <c r="D122" s="1" t="s">
        <v>9</v>
      </c>
      <c r="E122" s="1" t="s">
        <v>9</v>
      </c>
      <c r="F122" s="1" t="s">
        <v>9</v>
      </c>
      <c r="G122" s="3" t="b">
        <f t="shared" si="1"/>
        <v>1</v>
      </c>
      <c r="I122" s="7" t="s">
        <v>4</v>
      </c>
      <c r="J122" s="1">
        <f>COUNTIFS(Data[Risk_Kmeans],$I122,Data[[Risk_Average]:[Risk_Average]],$I$50)</f>
        <v>0</v>
      </c>
      <c r="K122" s="1">
        <f>COUNTIFS(Data[Risk_Ward],$I122,Data[[Risk_Average]:[Risk_Average]],$I$50)</f>
        <v>1</v>
      </c>
    </row>
  </sheetData>
  <mergeCells count="1">
    <mergeCell ref="I1:K1"/>
  </mergeCells>
  <conditionalFormatting sqref="G2:G122">
    <cfRule type="cellIs" dxfId="1" priority="1" operator="equal">
      <formula>FALSE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selection activeCell="I2" sqref="I1:I1048576"/>
    </sheetView>
  </sheetViews>
  <sheetFormatPr defaultRowHeight="14.4" x14ac:dyDescent="0.3"/>
  <cols>
    <col min="1" max="1" width="10.44140625" style="1" customWidth="1"/>
    <col min="2" max="2" width="26.109375" style="1" bestFit="1" customWidth="1"/>
    <col min="3" max="3" width="11.77734375" style="1" customWidth="1"/>
    <col min="4" max="4" width="13.88671875" style="1" customWidth="1"/>
    <col min="5" max="5" width="14.109375" style="1" customWidth="1"/>
    <col min="6" max="6" width="12.44140625" style="1" customWidth="1"/>
    <col min="7" max="7" width="12.88671875" style="1" customWidth="1"/>
    <col min="8" max="8" width="8.88671875" style="1"/>
    <col min="9" max="9" width="9.5546875" style="1" customWidth="1"/>
    <col min="10" max="16384" width="8.88671875" style="1"/>
  </cols>
  <sheetData>
    <row r="1" spans="1:11" ht="20.399999999999999" customHeight="1" x14ac:dyDescent="0.3">
      <c r="A1" s="4" t="s">
        <v>251</v>
      </c>
      <c r="B1" s="5" t="s">
        <v>0</v>
      </c>
      <c r="C1" s="5" t="s">
        <v>1</v>
      </c>
      <c r="D1" s="5" t="s">
        <v>247</v>
      </c>
      <c r="E1" s="5" t="s">
        <v>248</v>
      </c>
      <c r="F1" s="5" t="s">
        <v>249</v>
      </c>
      <c r="G1" s="5" t="s">
        <v>250</v>
      </c>
      <c r="I1" s="6" t="s">
        <v>257</v>
      </c>
      <c r="J1" s="6"/>
      <c r="K1" s="6"/>
    </row>
    <row r="2" spans="1:11" hidden="1" x14ac:dyDescent="0.3">
      <c r="A2" s="1">
        <v>0</v>
      </c>
      <c r="B2" s="1" t="s">
        <v>2</v>
      </c>
      <c r="C2" s="1" t="s">
        <v>3</v>
      </c>
      <c r="D2" s="1" t="s">
        <v>4</v>
      </c>
      <c r="E2" s="1" t="s">
        <v>4</v>
      </c>
      <c r="F2" s="1" t="s">
        <v>4</v>
      </c>
      <c r="G2" s="3" t="b">
        <f>AND(D2=E2,F2=E2)</f>
        <v>1</v>
      </c>
    </row>
    <row r="3" spans="1:11" hidden="1" x14ac:dyDescent="0.3">
      <c r="A3" s="1">
        <v>1</v>
      </c>
      <c r="B3" s="1" t="s">
        <v>5</v>
      </c>
      <c r="C3" s="1" t="s">
        <v>6</v>
      </c>
      <c r="D3" s="1" t="s">
        <v>4</v>
      </c>
      <c r="E3" s="1" t="s">
        <v>4</v>
      </c>
      <c r="F3" s="1" t="s">
        <v>4</v>
      </c>
      <c r="G3" s="3" t="b">
        <f t="shared" ref="G3:G66" si="0">AND(D3=E3,F3=E3)</f>
        <v>1</v>
      </c>
    </row>
    <row r="4" spans="1:11" ht="15" hidden="1" thickBot="1" x14ac:dyDescent="0.35">
      <c r="A4" s="1">
        <v>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4</v>
      </c>
      <c r="G4" s="3" t="b">
        <f t="shared" si="0"/>
        <v>0</v>
      </c>
      <c r="I4" s="2"/>
      <c r="J4" s="9" t="s">
        <v>256</v>
      </c>
      <c r="K4" s="9" t="s">
        <v>252</v>
      </c>
    </row>
    <row r="5" spans="1:11" hidden="1" x14ac:dyDescent="0.3">
      <c r="A5" s="1">
        <v>3</v>
      </c>
      <c r="B5" s="1" t="s">
        <v>10</v>
      </c>
      <c r="C5" s="1" t="s">
        <v>11</v>
      </c>
      <c r="D5" s="1" t="s">
        <v>4</v>
      </c>
      <c r="E5" s="1" t="s">
        <v>4</v>
      </c>
      <c r="F5" s="1" t="s">
        <v>4</v>
      </c>
      <c r="G5" s="3" t="b">
        <f t="shared" si="0"/>
        <v>1</v>
      </c>
    </row>
    <row r="6" spans="1:11" hidden="1" x14ac:dyDescent="0.3">
      <c r="A6" s="1">
        <v>4</v>
      </c>
      <c r="B6" s="1" t="s">
        <v>12</v>
      </c>
      <c r="C6" s="1" t="s">
        <v>13</v>
      </c>
      <c r="D6" s="1" t="s">
        <v>14</v>
      </c>
      <c r="E6" s="1" t="s">
        <v>4</v>
      </c>
      <c r="F6" s="1" t="s">
        <v>14</v>
      </c>
      <c r="G6" s="3" t="b">
        <f t="shared" si="0"/>
        <v>0</v>
      </c>
    </row>
    <row r="7" spans="1:11" hidden="1" x14ac:dyDescent="0.3">
      <c r="A7" s="1">
        <v>5</v>
      </c>
      <c r="B7" s="1" t="s">
        <v>15</v>
      </c>
      <c r="C7" s="1" t="s">
        <v>16</v>
      </c>
      <c r="D7" s="1" t="s">
        <v>14</v>
      </c>
      <c r="E7" s="1" t="s">
        <v>4</v>
      </c>
      <c r="F7" s="1" t="s">
        <v>14</v>
      </c>
      <c r="G7" s="3" t="b">
        <f t="shared" si="0"/>
        <v>0</v>
      </c>
    </row>
    <row r="8" spans="1:11" hidden="1" x14ac:dyDescent="0.3">
      <c r="A8" s="1">
        <v>6</v>
      </c>
      <c r="B8" s="1" t="s">
        <v>17</v>
      </c>
      <c r="C8" s="1" t="s">
        <v>18</v>
      </c>
      <c r="D8" s="1" t="s">
        <v>4</v>
      </c>
      <c r="E8" s="1" t="s">
        <v>4</v>
      </c>
      <c r="F8" s="1" t="s">
        <v>4</v>
      </c>
      <c r="G8" s="3" t="b">
        <f t="shared" si="0"/>
        <v>1</v>
      </c>
    </row>
    <row r="9" spans="1:11" hidden="1" x14ac:dyDescent="0.3">
      <c r="A9" s="1">
        <v>7</v>
      </c>
      <c r="B9" s="1" t="s">
        <v>19</v>
      </c>
      <c r="C9" s="1" t="s">
        <v>20</v>
      </c>
      <c r="D9" s="1" t="s">
        <v>4</v>
      </c>
      <c r="E9" s="1" t="s">
        <v>4</v>
      </c>
      <c r="F9" s="1" t="s">
        <v>4</v>
      </c>
      <c r="G9" s="3" t="b">
        <f t="shared" si="0"/>
        <v>1</v>
      </c>
    </row>
    <row r="10" spans="1:11" hidden="1" x14ac:dyDescent="0.3">
      <c r="A10" s="1">
        <v>8</v>
      </c>
      <c r="B10" s="1" t="s">
        <v>21</v>
      </c>
      <c r="C10" s="1" t="s">
        <v>22</v>
      </c>
      <c r="D10" s="1" t="s">
        <v>4</v>
      </c>
      <c r="E10" s="1" t="s">
        <v>4</v>
      </c>
      <c r="F10" s="1" t="s">
        <v>4</v>
      </c>
      <c r="G10" s="3" t="b">
        <f t="shared" si="0"/>
        <v>1</v>
      </c>
    </row>
    <row r="11" spans="1:11" hidden="1" x14ac:dyDescent="0.3">
      <c r="A11" s="1">
        <v>9</v>
      </c>
      <c r="B11" s="1" t="s">
        <v>23</v>
      </c>
      <c r="C11" s="1" t="s">
        <v>24</v>
      </c>
      <c r="D11" s="1" t="s">
        <v>14</v>
      </c>
      <c r="E11" s="1" t="s">
        <v>4</v>
      </c>
      <c r="F11" s="1" t="s">
        <v>14</v>
      </c>
      <c r="G11" s="3" t="b">
        <f t="shared" si="0"/>
        <v>0</v>
      </c>
    </row>
    <row r="12" spans="1:11" hidden="1" x14ac:dyDescent="0.3">
      <c r="A12" s="1">
        <v>10</v>
      </c>
      <c r="B12" s="1" t="s">
        <v>25</v>
      </c>
      <c r="C12" s="1" t="s">
        <v>26</v>
      </c>
      <c r="D12" s="1" t="s">
        <v>4</v>
      </c>
      <c r="E12" s="1" t="s">
        <v>4</v>
      </c>
      <c r="F12" s="1" t="s">
        <v>4</v>
      </c>
      <c r="G12" s="3" t="b">
        <f t="shared" si="0"/>
        <v>1</v>
      </c>
    </row>
    <row r="13" spans="1:11" hidden="1" x14ac:dyDescent="0.3">
      <c r="A13" s="1">
        <v>11</v>
      </c>
      <c r="B13" s="1" t="s">
        <v>27</v>
      </c>
      <c r="C13" s="1" t="s">
        <v>28</v>
      </c>
      <c r="D13" s="1" t="s">
        <v>4</v>
      </c>
      <c r="E13" s="1" t="s">
        <v>4</v>
      </c>
      <c r="F13" s="1" t="s">
        <v>4</v>
      </c>
      <c r="G13" s="3" t="b">
        <f t="shared" si="0"/>
        <v>1</v>
      </c>
    </row>
    <row r="14" spans="1:11" hidden="1" x14ac:dyDescent="0.3">
      <c r="A14" s="1">
        <v>12</v>
      </c>
      <c r="B14" s="1" t="s">
        <v>29</v>
      </c>
      <c r="C14" s="1" t="s">
        <v>30</v>
      </c>
      <c r="D14" s="1" t="s">
        <v>4</v>
      </c>
      <c r="E14" s="1" t="s">
        <v>4</v>
      </c>
      <c r="F14" s="1" t="s">
        <v>4</v>
      </c>
      <c r="G14" s="3" t="b">
        <f t="shared" si="0"/>
        <v>1</v>
      </c>
    </row>
    <row r="15" spans="1:11" hidden="1" x14ac:dyDescent="0.3">
      <c r="A15" s="1">
        <v>13</v>
      </c>
      <c r="B15" s="1" t="s">
        <v>31</v>
      </c>
      <c r="C15" s="1" t="s">
        <v>32</v>
      </c>
      <c r="D15" s="1" t="s">
        <v>14</v>
      </c>
      <c r="E15" s="1" t="s">
        <v>4</v>
      </c>
      <c r="F15" s="1" t="s">
        <v>4</v>
      </c>
      <c r="G15" s="3" t="b">
        <f t="shared" si="0"/>
        <v>0</v>
      </c>
    </row>
    <row r="16" spans="1:11" hidden="1" x14ac:dyDescent="0.3">
      <c r="A16" s="1">
        <v>14</v>
      </c>
      <c r="B16" s="1" t="s">
        <v>33</v>
      </c>
      <c r="C16" s="1" t="s">
        <v>34</v>
      </c>
      <c r="D16" s="1" t="s">
        <v>9</v>
      </c>
      <c r="E16" s="1" t="s">
        <v>4</v>
      </c>
      <c r="F16" s="1" t="s">
        <v>4</v>
      </c>
      <c r="G16" s="3" t="b">
        <f t="shared" si="0"/>
        <v>0</v>
      </c>
    </row>
    <row r="17" spans="1:11" hidden="1" x14ac:dyDescent="0.3">
      <c r="A17" s="1">
        <v>15</v>
      </c>
      <c r="B17" s="1" t="s">
        <v>35</v>
      </c>
      <c r="C17" s="1" t="s">
        <v>36</v>
      </c>
      <c r="D17" s="1" t="s">
        <v>4</v>
      </c>
      <c r="E17" s="1" t="s">
        <v>4</v>
      </c>
      <c r="F17" s="1" t="s">
        <v>4</v>
      </c>
      <c r="G17" s="3" t="b">
        <f t="shared" si="0"/>
        <v>1</v>
      </c>
    </row>
    <row r="18" spans="1:11" ht="15" thickBot="1" x14ac:dyDescent="0.35">
      <c r="A18" s="1">
        <v>16</v>
      </c>
      <c r="B18" s="1" t="s">
        <v>37</v>
      </c>
      <c r="C18" s="1" t="s">
        <v>38</v>
      </c>
      <c r="D18" s="1" t="s">
        <v>9</v>
      </c>
      <c r="E18" s="1" t="s">
        <v>14</v>
      </c>
      <c r="F18" s="1" t="s">
        <v>9</v>
      </c>
      <c r="G18" s="3" t="b">
        <f t="shared" si="0"/>
        <v>0</v>
      </c>
      <c r="J18" s="9" t="s">
        <v>256</v>
      </c>
      <c r="K18" s="9" t="s">
        <v>253</v>
      </c>
    </row>
    <row r="19" spans="1:11" hidden="1" x14ac:dyDescent="0.3">
      <c r="A19" s="1">
        <v>17</v>
      </c>
      <c r="B19" s="1" t="s">
        <v>39</v>
      </c>
      <c r="C19" s="1" t="s">
        <v>40</v>
      </c>
      <c r="D19" s="1" t="s">
        <v>4</v>
      </c>
      <c r="E19" s="1" t="s">
        <v>4</v>
      </c>
      <c r="F19" s="1" t="s">
        <v>4</v>
      </c>
      <c r="G19" s="3" t="b">
        <f t="shared" si="0"/>
        <v>1</v>
      </c>
    </row>
    <row r="20" spans="1:11" hidden="1" x14ac:dyDescent="0.3">
      <c r="A20" s="1">
        <v>18</v>
      </c>
      <c r="B20" s="1" t="s">
        <v>41</v>
      </c>
      <c r="C20" s="1" t="s">
        <v>42</v>
      </c>
      <c r="D20" s="1" t="s">
        <v>14</v>
      </c>
      <c r="E20" s="1" t="s">
        <v>4</v>
      </c>
      <c r="F20" s="1" t="s">
        <v>14</v>
      </c>
      <c r="G20" s="3" t="b">
        <f t="shared" si="0"/>
        <v>0</v>
      </c>
    </row>
    <row r="21" spans="1:11" x14ac:dyDescent="0.3">
      <c r="A21" s="1">
        <v>19</v>
      </c>
      <c r="B21" s="1" t="s">
        <v>43</v>
      </c>
      <c r="C21" s="1" t="s">
        <v>44</v>
      </c>
      <c r="D21" s="1" t="s">
        <v>9</v>
      </c>
      <c r="E21" s="1" t="s">
        <v>14</v>
      </c>
      <c r="F21" s="1" t="s">
        <v>9</v>
      </c>
      <c r="G21" s="3" t="b">
        <f t="shared" si="0"/>
        <v>0</v>
      </c>
      <c r="I21" s="7" t="s">
        <v>9</v>
      </c>
      <c r="J21" s="1">
        <f>COUNTIFS(Data[Risk_Kmeans],$I21,Data[[Risk_Ward]:[Risk_Ward]],$I$21)</f>
        <v>14</v>
      </c>
      <c r="K21" s="1">
        <f>COUNTIFS(Data[Risk_Average],$I21,Data[[Risk_Ward]:[Risk_Ward]],$I$21)</f>
        <v>3</v>
      </c>
    </row>
    <row r="22" spans="1:11" hidden="1" x14ac:dyDescent="0.3">
      <c r="A22" s="1">
        <v>20</v>
      </c>
      <c r="B22" s="1" t="s">
        <v>45</v>
      </c>
      <c r="C22" s="1" t="s">
        <v>46</v>
      </c>
      <c r="D22" s="1" t="s">
        <v>14</v>
      </c>
      <c r="E22" s="1" t="s">
        <v>4</v>
      </c>
      <c r="F22" s="1" t="s">
        <v>14</v>
      </c>
      <c r="G22" s="3" t="b">
        <f t="shared" si="0"/>
        <v>0</v>
      </c>
      <c r="I22" s="7"/>
    </row>
    <row r="23" spans="1:11" hidden="1" x14ac:dyDescent="0.3">
      <c r="A23" s="1">
        <v>21</v>
      </c>
      <c r="B23" s="1" t="s">
        <v>47</v>
      </c>
      <c r="C23" s="1" t="s">
        <v>48</v>
      </c>
      <c r="D23" s="1" t="s">
        <v>4</v>
      </c>
      <c r="E23" s="1" t="s">
        <v>4</v>
      </c>
      <c r="F23" s="1" t="s">
        <v>4</v>
      </c>
      <c r="G23" s="3" t="b">
        <f t="shared" si="0"/>
        <v>1</v>
      </c>
      <c r="I23" s="7"/>
    </row>
    <row r="24" spans="1:11" hidden="1" x14ac:dyDescent="0.3">
      <c r="A24" s="1">
        <v>22</v>
      </c>
      <c r="B24" s="1" t="s">
        <v>49</v>
      </c>
      <c r="C24" s="1" t="s">
        <v>50</v>
      </c>
      <c r="D24" s="1" t="s">
        <v>4</v>
      </c>
      <c r="E24" s="1" t="s">
        <v>4</v>
      </c>
      <c r="F24" s="1" t="s">
        <v>4</v>
      </c>
      <c r="G24" s="3" t="b">
        <f t="shared" si="0"/>
        <v>1</v>
      </c>
      <c r="I24" s="7"/>
    </row>
    <row r="25" spans="1:11" hidden="1" x14ac:dyDescent="0.3">
      <c r="A25" s="1">
        <v>23</v>
      </c>
      <c r="B25" s="1" t="s">
        <v>51</v>
      </c>
      <c r="C25" s="1" t="s">
        <v>52</v>
      </c>
      <c r="D25" s="1" t="s">
        <v>14</v>
      </c>
      <c r="E25" s="1" t="s">
        <v>4</v>
      </c>
      <c r="F25" s="1" t="s">
        <v>14</v>
      </c>
      <c r="G25" s="3" t="b">
        <f t="shared" si="0"/>
        <v>0</v>
      </c>
      <c r="I25" s="7"/>
    </row>
    <row r="26" spans="1:11" hidden="1" x14ac:dyDescent="0.3">
      <c r="A26" s="1">
        <v>24</v>
      </c>
      <c r="B26" s="1" t="s">
        <v>53</v>
      </c>
      <c r="C26" s="1" t="s">
        <v>54</v>
      </c>
      <c r="D26" s="1" t="s">
        <v>4</v>
      </c>
      <c r="E26" s="1" t="s">
        <v>4</v>
      </c>
      <c r="F26" s="1" t="s">
        <v>4</v>
      </c>
      <c r="G26" s="3" t="b">
        <f t="shared" si="0"/>
        <v>1</v>
      </c>
      <c r="I26" s="7"/>
    </row>
    <row r="27" spans="1:11" hidden="1" x14ac:dyDescent="0.3">
      <c r="A27" s="1">
        <v>25</v>
      </c>
      <c r="B27" s="1" t="s">
        <v>55</v>
      </c>
      <c r="C27" s="1" t="s">
        <v>56</v>
      </c>
      <c r="D27" s="1" t="s">
        <v>14</v>
      </c>
      <c r="E27" s="1" t="s">
        <v>4</v>
      </c>
      <c r="F27" s="1" t="s">
        <v>14</v>
      </c>
      <c r="G27" s="3" t="b">
        <f t="shared" si="0"/>
        <v>0</v>
      </c>
      <c r="I27" s="7"/>
    </row>
    <row r="28" spans="1:11" hidden="1" x14ac:dyDescent="0.3">
      <c r="A28" s="1">
        <v>26</v>
      </c>
      <c r="B28" s="1" t="s">
        <v>57</v>
      </c>
      <c r="C28" s="1" t="s">
        <v>58</v>
      </c>
      <c r="D28" s="1" t="s">
        <v>14</v>
      </c>
      <c r="E28" s="1" t="s">
        <v>4</v>
      </c>
      <c r="F28" s="1" t="s">
        <v>14</v>
      </c>
      <c r="G28" s="3" t="b">
        <f t="shared" si="0"/>
        <v>0</v>
      </c>
      <c r="I28" s="7"/>
    </row>
    <row r="29" spans="1:11" x14ac:dyDescent="0.3">
      <c r="A29" s="1">
        <v>27</v>
      </c>
      <c r="B29" s="1" t="s">
        <v>59</v>
      </c>
      <c r="C29" s="1" t="s">
        <v>60</v>
      </c>
      <c r="D29" s="1" t="s">
        <v>9</v>
      </c>
      <c r="E29" s="1" t="s">
        <v>14</v>
      </c>
      <c r="F29" s="1" t="s">
        <v>9</v>
      </c>
      <c r="G29" s="3" t="b">
        <f t="shared" si="0"/>
        <v>0</v>
      </c>
      <c r="I29" s="7" t="s">
        <v>14</v>
      </c>
      <c r="J29" s="1">
        <f>COUNTIFS(Data[Risk_Kmeans],$I29,Data[[Risk_Ward]:[Risk_Ward]],$I$21)</f>
        <v>0</v>
      </c>
      <c r="K29" s="1">
        <f>COUNTIFS(Data[Risk_Average],$I29,Data[[Risk_Ward]:[Risk_Ward]],$I$21)</f>
        <v>11</v>
      </c>
    </row>
    <row r="30" spans="1:11" hidden="1" x14ac:dyDescent="0.3">
      <c r="A30" s="1">
        <v>28</v>
      </c>
      <c r="B30" s="1" t="s">
        <v>61</v>
      </c>
      <c r="C30" s="1" t="s">
        <v>62</v>
      </c>
      <c r="D30" s="1" t="s">
        <v>14</v>
      </c>
      <c r="E30" s="1" t="s">
        <v>4</v>
      </c>
      <c r="F30" s="1" t="s">
        <v>14</v>
      </c>
      <c r="G30" s="3" t="b">
        <f t="shared" si="0"/>
        <v>0</v>
      </c>
      <c r="I30" s="7"/>
      <c r="J30" s="1">
        <f>COUNTIFS(Data[Risk_Kmeans],$I30,Data[[Risk_Ward]:[Risk_Ward]],$I$21)</f>
        <v>0</v>
      </c>
      <c r="K30" s="1">
        <f>COUNTIFS(Data[Risk_Average],$I30,Data[[Risk_Ward]:[Risk_Ward]],$I$21)</f>
        <v>0</v>
      </c>
    </row>
    <row r="31" spans="1:11" hidden="1" x14ac:dyDescent="0.3">
      <c r="A31" s="1">
        <v>29</v>
      </c>
      <c r="B31" s="1" t="s">
        <v>63</v>
      </c>
      <c r="C31" s="1" t="s">
        <v>64</v>
      </c>
      <c r="D31" s="1" t="s">
        <v>4</v>
      </c>
      <c r="E31" s="1" t="s">
        <v>4</v>
      </c>
      <c r="F31" s="1" t="s">
        <v>4</v>
      </c>
      <c r="G31" s="3" t="b">
        <f t="shared" si="0"/>
        <v>1</v>
      </c>
      <c r="I31" s="7"/>
      <c r="J31" s="1">
        <f>COUNTIFS(Data[Risk_Kmeans],$I31,Data[[Risk_Ward]:[Risk_Ward]],$I$21)</f>
        <v>0</v>
      </c>
      <c r="K31" s="1">
        <f>COUNTIFS(Data[Risk_Average],$I31,Data[[Risk_Ward]:[Risk_Ward]],$I$21)</f>
        <v>0</v>
      </c>
    </row>
    <row r="32" spans="1:11" hidden="1" x14ac:dyDescent="0.3">
      <c r="A32" s="1">
        <v>30</v>
      </c>
      <c r="B32" s="1" t="s">
        <v>65</v>
      </c>
      <c r="C32" s="1" t="s">
        <v>66</v>
      </c>
      <c r="D32" s="1" t="s">
        <v>9</v>
      </c>
      <c r="E32" s="1" t="s">
        <v>4</v>
      </c>
      <c r="F32" s="1" t="s">
        <v>4</v>
      </c>
      <c r="G32" s="3" t="b">
        <f t="shared" si="0"/>
        <v>0</v>
      </c>
      <c r="I32" s="7"/>
      <c r="J32" s="1">
        <f>COUNTIFS(Data[Risk_Kmeans],$I32,Data[[Risk_Ward]:[Risk_Ward]],$I$21)</f>
        <v>0</v>
      </c>
      <c r="K32" s="1">
        <f>COUNTIFS(Data[Risk_Average],$I32,Data[[Risk_Ward]:[Risk_Ward]],$I$21)</f>
        <v>0</v>
      </c>
    </row>
    <row r="33" spans="1:11" hidden="1" x14ac:dyDescent="0.3">
      <c r="A33" s="1">
        <v>31</v>
      </c>
      <c r="B33" s="1" t="s">
        <v>67</v>
      </c>
      <c r="C33" s="1" t="s">
        <v>68</v>
      </c>
      <c r="D33" s="1" t="s">
        <v>4</v>
      </c>
      <c r="E33" s="1" t="s">
        <v>4</v>
      </c>
      <c r="F33" s="1" t="s">
        <v>4</v>
      </c>
      <c r="G33" s="3" t="b">
        <f t="shared" si="0"/>
        <v>1</v>
      </c>
      <c r="I33" s="7"/>
      <c r="J33" s="1">
        <f>COUNTIFS(Data[Risk_Kmeans],$I33,Data[[Risk_Ward]:[Risk_Ward]],$I$21)</f>
        <v>0</v>
      </c>
      <c r="K33" s="1">
        <f>COUNTIFS(Data[Risk_Average],$I33,Data[[Risk_Ward]:[Risk_Ward]],$I$21)</f>
        <v>0</v>
      </c>
    </row>
    <row r="34" spans="1:11" hidden="1" x14ac:dyDescent="0.3">
      <c r="A34" s="1">
        <v>32</v>
      </c>
      <c r="B34" s="1" t="s">
        <v>69</v>
      </c>
      <c r="C34" s="1" t="s">
        <v>70</v>
      </c>
      <c r="D34" s="1" t="s">
        <v>4</v>
      </c>
      <c r="E34" s="1" t="s">
        <v>4</v>
      </c>
      <c r="F34" s="1" t="s">
        <v>4</v>
      </c>
      <c r="G34" s="3" t="b">
        <f t="shared" si="0"/>
        <v>1</v>
      </c>
      <c r="I34" s="7"/>
      <c r="J34" s="1">
        <f>COUNTIFS(Data[Risk_Kmeans],$I34,Data[[Risk_Ward]:[Risk_Ward]],$I$21)</f>
        <v>0</v>
      </c>
      <c r="K34" s="1">
        <f>COUNTIFS(Data[Risk_Average],$I34,Data[[Risk_Ward]:[Risk_Ward]],$I$21)</f>
        <v>0</v>
      </c>
    </row>
    <row r="35" spans="1:11" hidden="1" x14ac:dyDescent="0.3">
      <c r="A35" s="1">
        <v>33</v>
      </c>
      <c r="B35" s="1" t="s">
        <v>71</v>
      </c>
      <c r="C35" s="1" t="s">
        <v>72</v>
      </c>
      <c r="D35" s="1" t="s">
        <v>14</v>
      </c>
      <c r="E35" s="1" t="s">
        <v>4</v>
      </c>
      <c r="F35" s="1" t="s">
        <v>14</v>
      </c>
      <c r="G35" s="3" t="b">
        <f t="shared" si="0"/>
        <v>0</v>
      </c>
      <c r="I35" s="7"/>
      <c r="J35" s="1">
        <f>COUNTIFS(Data[Risk_Kmeans],$I35,Data[[Risk_Ward]:[Risk_Ward]],$I$21)</f>
        <v>0</v>
      </c>
      <c r="K35" s="1">
        <f>COUNTIFS(Data[Risk_Average],$I35,Data[[Risk_Ward]:[Risk_Ward]],$I$21)</f>
        <v>0</v>
      </c>
    </row>
    <row r="36" spans="1:11" hidden="1" x14ac:dyDescent="0.3">
      <c r="A36" s="1">
        <v>34</v>
      </c>
      <c r="B36" s="1" t="s">
        <v>73</v>
      </c>
      <c r="C36" s="1" t="s">
        <v>74</v>
      </c>
      <c r="D36" s="1" t="s">
        <v>4</v>
      </c>
      <c r="E36" s="1" t="s">
        <v>4</v>
      </c>
      <c r="F36" s="1" t="s">
        <v>4</v>
      </c>
      <c r="G36" s="3" t="b">
        <f t="shared" si="0"/>
        <v>1</v>
      </c>
      <c r="I36" s="7"/>
      <c r="J36" s="1">
        <f>COUNTIFS(Data[Risk_Kmeans],$I36,Data[[Risk_Ward]:[Risk_Ward]],$I$21)</f>
        <v>0</v>
      </c>
      <c r="K36" s="1">
        <f>COUNTIFS(Data[Risk_Average],$I36,Data[[Risk_Ward]:[Risk_Ward]],$I$21)</f>
        <v>0</v>
      </c>
    </row>
    <row r="37" spans="1:11" hidden="1" x14ac:dyDescent="0.3">
      <c r="A37" s="1">
        <v>35</v>
      </c>
      <c r="B37" s="1" t="s">
        <v>75</v>
      </c>
      <c r="C37" s="1" t="s">
        <v>76</v>
      </c>
      <c r="D37" s="1" t="s">
        <v>14</v>
      </c>
      <c r="E37" s="1" t="s">
        <v>4</v>
      </c>
      <c r="F37" s="1" t="s">
        <v>14</v>
      </c>
      <c r="G37" s="3" t="b">
        <f t="shared" si="0"/>
        <v>0</v>
      </c>
      <c r="I37" s="7"/>
      <c r="J37" s="1">
        <f>COUNTIFS(Data[Risk_Kmeans],$I37,Data[[Risk_Ward]:[Risk_Ward]],$I$21)</f>
        <v>0</v>
      </c>
      <c r="K37" s="1">
        <f>COUNTIFS(Data[Risk_Average],$I37,Data[[Risk_Ward]:[Risk_Ward]],$I$21)</f>
        <v>0</v>
      </c>
    </row>
    <row r="38" spans="1:11" hidden="1" x14ac:dyDescent="0.3">
      <c r="A38" s="1">
        <v>36</v>
      </c>
      <c r="B38" s="1" t="s">
        <v>77</v>
      </c>
      <c r="C38" s="1" t="s">
        <v>78</v>
      </c>
      <c r="D38" s="1" t="s">
        <v>14</v>
      </c>
      <c r="E38" s="1" t="s">
        <v>4</v>
      </c>
      <c r="F38" s="1" t="s">
        <v>14</v>
      </c>
      <c r="G38" s="3" t="b">
        <f t="shared" si="0"/>
        <v>0</v>
      </c>
      <c r="I38" s="7"/>
      <c r="J38" s="1">
        <f>COUNTIFS(Data[Risk_Kmeans],$I38,Data[[Risk_Ward]:[Risk_Ward]],$I$21)</f>
        <v>0</v>
      </c>
      <c r="K38" s="1">
        <f>COUNTIFS(Data[Risk_Average],$I38,Data[[Risk_Ward]:[Risk_Ward]],$I$21)</f>
        <v>0</v>
      </c>
    </row>
    <row r="39" spans="1:11" hidden="1" x14ac:dyDescent="0.3">
      <c r="A39" s="1">
        <v>37</v>
      </c>
      <c r="B39" s="1" t="s">
        <v>79</v>
      </c>
      <c r="C39" s="1" t="s">
        <v>80</v>
      </c>
      <c r="D39" s="1" t="s">
        <v>4</v>
      </c>
      <c r="E39" s="1" t="s">
        <v>4</v>
      </c>
      <c r="F39" s="1" t="s">
        <v>4</v>
      </c>
      <c r="G39" s="3" t="b">
        <f t="shared" si="0"/>
        <v>1</v>
      </c>
      <c r="I39" s="7"/>
      <c r="J39" s="1">
        <f>COUNTIFS(Data[Risk_Kmeans],$I39,Data[[Risk_Ward]:[Risk_Ward]],$I$21)</f>
        <v>0</v>
      </c>
      <c r="K39" s="1">
        <f>COUNTIFS(Data[Risk_Average],$I39,Data[[Risk_Ward]:[Risk_Ward]],$I$21)</f>
        <v>0</v>
      </c>
    </row>
    <row r="40" spans="1:11" hidden="1" x14ac:dyDescent="0.3">
      <c r="A40" s="1">
        <v>38</v>
      </c>
      <c r="B40" s="1" t="s">
        <v>81</v>
      </c>
      <c r="C40" s="1" t="s">
        <v>82</v>
      </c>
      <c r="D40" s="1" t="s">
        <v>4</v>
      </c>
      <c r="E40" s="1" t="s">
        <v>4</v>
      </c>
      <c r="F40" s="1" t="s">
        <v>4</v>
      </c>
      <c r="G40" s="3" t="b">
        <f t="shared" si="0"/>
        <v>1</v>
      </c>
      <c r="I40" s="7"/>
      <c r="J40" s="1">
        <f>COUNTIFS(Data[Risk_Kmeans],$I40,Data[[Risk_Ward]:[Risk_Ward]],$I$21)</f>
        <v>0</v>
      </c>
      <c r="K40" s="1">
        <f>COUNTIFS(Data[Risk_Average],$I40,Data[[Risk_Ward]:[Risk_Ward]],$I$21)</f>
        <v>0</v>
      </c>
    </row>
    <row r="41" spans="1:11" hidden="1" x14ac:dyDescent="0.3">
      <c r="A41" s="1">
        <v>39</v>
      </c>
      <c r="B41" s="1" t="s">
        <v>83</v>
      </c>
      <c r="C41" s="1" t="s">
        <v>84</v>
      </c>
      <c r="D41" s="1" t="s">
        <v>14</v>
      </c>
      <c r="E41" s="1" t="s">
        <v>4</v>
      </c>
      <c r="F41" s="1" t="s">
        <v>14</v>
      </c>
      <c r="G41" s="3" t="b">
        <f t="shared" si="0"/>
        <v>0</v>
      </c>
      <c r="I41" s="7"/>
      <c r="J41" s="1">
        <f>COUNTIFS(Data[Risk_Kmeans],$I41,Data[[Risk_Ward]:[Risk_Ward]],$I$21)</f>
        <v>0</v>
      </c>
      <c r="K41" s="1">
        <f>COUNTIFS(Data[Risk_Average],$I41,Data[[Risk_Ward]:[Risk_Ward]],$I$21)</f>
        <v>0</v>
      </c>
    </row>
    <row r="42" spans="1:11" hidden="1" x14ac:dyDescent="0.3">
      <c r="A42" s="1">
        <v>40</v>
      </c>
      <c r="B42" s="1" t="s">
        <v>85</v>
      </c>
      <c r="C42" s="1" t="s">
        <v>86</v>
      </c>
      <c r="D42" s="1" t="s">
        <v>4</v>
      </c>
      <c r="E42" s="1" t="s">
        <v>4</v>
      </c>
      <c r="F42" s="1" t="s">
        <v>4</v>
      </c>
      <c r="G42" s="3" t="b">
        <f t="shared" si="0"/>
        <v>1</v>
      </c>
      <c r="I42" s="7"/>
      <c r="J42" s="1">
        <f>COUNTIFS(Data[Risk_Kmeans],$I42,Data[[Risk_Ward]:[Risk_Ward]],$I$21)</f>
        <v>0</v>
      </c>
      <c r="K42" s="1">
        <f>COUNTIFS(Data[Risk_Average],$I42,Data[[Risk_Ward]:[Risk_Ward]],$I$21)</f>
        <v>0</v>
      </c>
    </row>
    <row r="43" spans="1:11" hidden="1" x14ac:dyDescent="0.3">
      <c r="A43" s="1">
        <v>41</v>
      </c>
      <c r="B43" s="1" t="s">
        <v>87</v>
      </c>
      <c r="C43" s="1" t="s">
        <v>88</v>
      </c>
      <c r="D43" s="1" t="s">
        <v>4</v>
      </c>
      <c r="E43" s="1" t="s">
        <v>4</v>
      </c>
      <c r="F43" s="1" t="s">
        <v>4</v>
      </c>
      <c r="G43" s="3" t="b">
        <f t="shared" si="0"/>
        <v>1</v>
      </c>
      <c r="I43" s="7"/>
      <c r="J43" s="1">
        <f>COUNTIFS(Data[Risk_Kmeans],$I43,Data[[Risk_Ward]:[Risk_Ward]],$I$21)</f>
        <v>0</v>
      </c>
      <c r="K43" s="1">
        <f>COUNTIFS(Data[Risk_Average],$I43,Data[[Risk_Ward]:[Risk_Ward]],$I$21)</f>
        <v>0</v>
      </c>
    </row>
    <row r="44" spans="1:11" hidden="1" x14ac:dyDescent="0.3">
      <c r="A44" s="1">
        <v>42</v>
      </c>
      <c r="B44" s="1" t="s">
        <v>89</v>
      </c>
      <c r="C44" s="1" t="s">
        <v>90</v>
      </c>
      <c r="D44" s="1" t="s">
        <v>4</v>
      </c>
      <c r="E44" s="1" t="s">
        <v>4</v>
      </c>
      <c r="F44" s="1" t="s">
        <v>4</v>
      </c>
      <c r="G44" s="3" t="b">
        <f t="shared" si="0"/>
        <v>1</v>
      </c>
      <c r="I44" s="7"/>
      <c r="J44" s="1">
        <f>COUNTIFS(Data[Risk_Kmeans],$I44,Data[[Risk_Ward]:[Risk_Ward]],$I$21)</f>
        <v>0</v>
      </c>
      <c r="K44" s="1">
        <f>COUNTIFS(Data[Risk_Average],$I44,Data[[Risk_Ward]:[Risk_Ward]],$I$21)</f>
        <v>0</v>
      </c>
    </row>
    <row r="45" spans="1:11" hidden="1" x14ac:dyDescent="0.3">
      <c r="A45" s="1">
        <v>43</v>
      </c>
      <c r="B45" s="1" t="s">
        <v>91</v>
      </c>
      <c r="C45" s="1" t="s">
        <v>92</v>
      </c>
      <c r="D45" s="1" t="s">
        <v>4</v>
      </c>
      <c r="E45" s="1" t="s">
        <v>4</v>
      </c>
      <c r="F45" s="1" t="s">
        <v>4</v>
      </c>
      <c r="G45" s="3" t="b">
        <f t="shared" si="0"/>
        <v>1</v>
      </c>
      <c r="I45" s="7"/>
      <c r="J45" s="1">
        <f>COUNTIFS(Data[Risk_Kmeans],$I45,Data[[Risk_Ward]:[Risk_Ward]],$I$21)</f>
        <v>0</v>
      </c>
      <c r="K45" s="1">
        <f>COUNTIFS(Data[Risk_Average],$I45,Data[[Risk_Ward]:[Risk_Ward]],$I$21)</f>
        <v>0</v>
      </c>
    </row>
    <row r="46" spans="1:11" hidden="1" x14ac:dyDescent="0.3">
      <c r="A46" s="1">
        <v>44</v>
      </c>
      <c r="B46" s="1" t="s">
        <v>93</v>
      </c>
      <c r="C46" s="1" t="s">
        <v>94</v>
      </c>
      <c r="D46" s="1" t="s">
        <v>14</v>
      </c>
      <c r="E46" s="1" t="s">
        <v>4</v>
      </c>
      <c r="F46" s="1" t="s">
        <v>14</v>
      </c>
      <c r="G46" s="3" t="b">
        <f t="shared" si="0"/>
        <v>0</v>
      </c>
      <c r="I46" s="7"/>
      <c r="J46" s="1">
        <f>COUNTIFS(Data[Risk_Kmeans],$I46,Data[[Risk_Ward]:[Risk_Ward]],$I$21)</f>
        <v>0</v>
      </c>
      <c r="K46" s="1">
        <f>COUNTIFS(Data[Risk_Average],$I46,Data[[Risk_Ward]:[Risk_Ward]],$I$21)</f>
        <v>0</v>
      </c>
    </row>
    <row r="47" spans="1:11" hidden="1" x14ac:dyDescent="0.3">
      <c r="A47" s="1">
        <v>45</v>
      </c>
      <c r="B47" s="1" t="s">
        <v>95</v>
      </c>
      <c r="C47" s="1" t="s">
        <v>96</v>
      </c>
      <c r="D47" s="1" t="s">
        <v>14</v>
      </c>
      <c r="E47" s="1" t="s">
        <v>4</v>
      </c>
      <c r="F47" s="1" t="s">
        <v>14</v>
      </c>
      <c r="G47" s="3" t="b">
        <f t="shared" si="0"/>
        <v>0</v>
      </c>
      <c r="I47" s="7"/>
      <c r="J47" s="1">
        <f>COUNTIFS(Data[Risk_Kmeans],$I47,Data[[Risk_Ward]:[Risk_Ward]],$I$21)</f>
        <v>0</v>
      </c>
      <c r="K47" s="1">
        <f>COUNTIFS(Data[Risk_Average],$I47,Data[[Risk_Ward]:[Risk_Ward]],$I$21)</f>
        <v>0</v>
      </c>
    </row>
    <row r="48" spans="1:11" hidden="1" x14ac:dyDescent="0.3">
      <c r="A48" s="1">
        <v>46</v>
      </c>
      <c r="B48" s="1" t="s">
        <v>97</v>
      </c>
      <c r="C48" s="1" t="s">
        <v>98</v>
      </c>
      <c r="D48" s="1" t="s">
        <v>4</v>
      </c>
      <c r="E48" s="1" t="s">
        <v>4</v>
      </c>
      <c r="F48" s="1" t="s">
        <v>4</v>
      </c>
      <c r="G48" s="3" t="b">
        <f t="shared" si="0"/>
        <v>1</v>
      </c>
      <c r="I48" s="7"/>
      <c r="J48" s="1">
        <f>COUNTIFS(Data[Risk_Kmeans],$I48,Data[[Risk_Ward]:[Risk_Ward]],$I$21)</f>
        <v>0</v>
      </c>
      <c r="K48" s="1">
        <f>COUNTIFS(Data[Risk_Average],$I48,Data[[Risk_Ward]:[Risk_Ward]],$I$21)</f>
        <v>0</v>
      </c>
    </row>
    <row r="49" spans="1:11" hidden="1" x14ac:dyDescent="0.3">
      <c r="A49" s="1">
        <v>47</v>
      </c>
      <c r="B49" s="1" t="s">
        <v>99</v>
      </c>
      <c r="C49" s="1" t="s">
        <v>100</v>
      </c>
      <c r="D49" s="1" t="s">
        <v>4</v>
      </c>
      <c r="E49" s="1" t="s">
        <v>4</v>
      </c>
      <c r="F49" s="1" t="s">
        <v>4</v>
      </c>
      <c r="G49" s="3" t="b">
        <f t="shared" si="0"/>
        <v>1</v>
      </c>
      <c r="I49" s="7"/>
      <c r="J49" s="1">
        <f>COUNTIFS(Data[Risk_Kmeans],$I49,Data[[Risk_Ward]:[Risk_Ward]],$I$21)</f>
        <v>0</v>
      </c>
      <c r="K49" s="1">
        <f>COUNTIFS(Data[Risk_Average],$I49,Data[[Risk_Ward]:[Risk_Ward]],$I$21)</f>
        <v>0</v>
      </c>
    </row>
    <row r="50" spans="1:11" x14ac:dyDescent="0.3">
      <c r="A50" s="1">
        <v>48</v>
      </c>
      <c r="B50" s="1" t="s">
        <v>101</v>
      </c>
      <c r="C50" s="1" t="s">
        <v>102</v>
      </c>
      <c r="D50" s="1" t="s">
        <v>9</v>
      </c>
      <c r="E50" s="1" t="s">
        <v>9</v>
      </c>
      <c r="F50" s="1" t="s">
        <v>9</v>
      </c>
      <c r="G50" s="3" t="b">
        <f t="shared" si="0"/>
        <v>1</v>
      </c>
      <c r="I50" s="7" t="s">
        <v>4</v>
      </c>
      <c r="J50" s="1">
        <f>COUNTIFS(Data[Risk_Kmeans],$I50,Data[[Risk_Ward]:[Risk_Ward]],$I$21)</f>
        <v>0</v>
      </c>
      <c r="K50" s="1">
        <f>COUNTIFS(Data[Risk_Average],$I50,Data[[Risk_Ward]:[Risk_Ward]],$I$21)</f>
        <v>0</v>
      </c>
    </row>
    <row r="51" spans="1:11" hidden="1" x14ac:dyDescent="0.3">
      <c r="A51" s="1">
        <v>49</v>
      </c>
      <c r="B51" s="1" t="s">
        <v>103</v>
      </c>
      <c r="C51" s="1" t="s">
        <v>104</v>
      </c>
      <c r="D51" s="1" t="s">
        <v>14</v>
      </c>
      <c r="E51" s="1" t="s">
        <v>4</v>
      </c>
      <c r="F51" s="1" t="s">
        <v>14</v>
      </c>
      <c r="G51" s="3" t="b">
        <f t="shared" si="0"/>
        <v>0</v>
      </c>
    </row>
    <row r="52" spans="1:11" hidden="1" x14ac:dyDescent="0.3">
      <c r="A52" s="1">
        <v>50</v>
      </c>
      <c r="B52" s="1" t="s">
        <v>105</v>
      </c>
      <c r="C52" s="1" t="s">
        <v>106</v>
      </c>
      <c r="D52" s="1" t="s">
        <v>4</v>
      </c>
      <c r="E52" s="1" t="s">
        <v>4</v>
      </c>
      <c r="F52" s="1" t="s">
        <v>4</v>
      </c>
      <c r="G52" s="3" t="b">
        <f t="shared" si="0"/>
        <v>1</v>
      </c>
    </row>
    <row r="53" spans="1:11" hidden="1" x14ac:dyDescent="0.3">
      <c r="A53" s="1">
        <v>51</v>
      </c>
      <c r="B53" s="1" t="s">
        <v>107</v>
      </c>
      <c r="C53" s="1" t="s">
        <v>108</v>
      </c>
      <c r="D53" s="1" t="s">
        <v>14</v>
      </c>
      <c r="E53" s="1" t="s">
        <v>4</v>
      </c>
      <c r="F53" s="1" t="s">
        <v>4</v>
      </c>
      <c r="G53" s="3" t="b">
        <f t="shared" si="0"/>
        <v>0</v>
      </c>
    </row>
    <row r="54" spans="1:11" hidden="1" x14ac:dyDescent="0.3">
      <c r="A54" s="1">
        <v>52</v>
      </c>
      <c r="B54" s="1" t="s">
        <v>109</v>
      </c>
      <c r="C54" s="1" t="s">
        <v>110</v>
      </c>
      <c r="D54" s="1" t="s">
        <v>14</v>
      </c>
      <c r="E54" s="1" t="s">
        <v>4</v>
      </c>
      <c r="F54" s="1" t="s">
        <v>4</v>
      </c>
      <c r="G54" s="3" t="b">
        <f t="shared" si="0"/>
        <v>0</v>
      </c>
    </row>
    <row r="55" spans="1:11" hidden="1" x14ac:dyDescent="0.3">
      <c r="A55" s="1">
        <v>53</v>
      </c>
      <c r="B55" s="1" t="s">
        <v>111</v>
      </c>
      <c r="C55" s="1" t="s">
        <v>112</v>
      </c>
      <c r="D55" s="1" t="s">
        <v>14</v>
      </c>
      <c r="E55" s="1" t="s">
        <v>4</v>
      </c>
      <c r="F55" s="1" t="s">
        <v>14</v>
      </c>
      <c r="G55" s="3" t="b">
        <f t="shared" si="0"/>
        <v>0</v>
      </c>
    </row>
    <row r="56" spans="1:11" hidden="1" x14ac:dyDescent="0.3">
      <c r="A56" s="1">
        <v>54</v>
      </c>
      <c r="B56" s="1" t="s">
        <v>113</v>
      </c>
      <c r="C56" s="1" t="s">
        <v>114</v>
      </c>
      <c r="D56" s="1" t="s">
        <v>14</v>
      </c>
      <c r="E56" s="1" t="s">
        <v>4</v>
      </c>
      <c r="F56" s="1" t="s">
        <v>4</v>
      </c>
      <c r="G56" s="3" t="b">
        <f t="shared" si="0"/>
        <v>0</v>
      </c>
    </row>
    <row r="57" spans="1:11" hidden="1" x14ac:dyDescent="0.3">
      <c r="A57" s="1">
        <v>55</v>
      </c>
      <c r="B57" s="1" t="s">
        <v>115</v>
      </c>
      <c r="C57" s="1" t="s">
        <v>116</v>
      </c>
      <c r="D57" s="1" t="s">
        <v>4</v>
      </c>
      <c r="E57" s="1" t="s">
        <v>4</v>
      </c>
      <c r="F57" s="1" t="s">
        <v>4</v>
      </c>
      <c r="G57" s="3" t="b">
        <f t="shared" si="0"/>
        <v>1</v>
      </c>
    </row>
    <row r="58" spans="1:11" hidden="1" x14ac:dyDescent="0.3">
      <c r="A58" s="1">
        <v>56</v>
      </c>
      <c r="B58" s="1" t="s">
        <v>117</v>
      </c>
      <c r="C58" s="1" t="s">
        <v>118</v>
      </c>
      <c r="D58" s="1" t="s">
        <v>4</v>
      </c>
      <c r="E58" s="1" t="s">
        <v>4</v>
      </c>
      <c r="F58" s="1" t="s">
        <v>4</v>
      </c>
      <c r="G58" s="3" t="b">
        <f t="shared" si="0"/>
        <v>1</v>
      </c>
    </row>
    <row r="59" spans="1:11" hidden="1" x14ac:dyDescent="0.3">
      <c r="A59" s="1">
        <v>57</v>
      </c>
      <c r="B59" s="1" t="s">
        <v>119</v>
      </c>
      <c r="C59" s="1" t="s">
        <v>120</v>
      </c>
      <c r="D59" s="1" t="s">
        <v>14</v>
      </c>
      <c r="E59" s="1" t="s">
        <v>4</v>
      </c>
      <c r="F59" s="1" t="s">
        <v>14</v>
      </c>
      <c r="G59" s="3" t="b">
        <f t="shared" si="0"/>
        <v>0</v>
      </c>
    </row>
    <row r="60" spans="1:11" hidden="1" x14ac:dyDescent="0.3">
      <c r="A60" s="1">
        <v>58</v>
      </c>
      <c r="B60" s="1" t="s">
        <v>121</v>
      </c>
      <c r="C60" s="1" t="s">
        <v>122</v>
      </c>
      <c r="D60" s="1" t="s">
        <v>14</v>
      </c>
      <c r="E60" s="1" t="s">
        <v>4</v>
      </c>
      <c r="F60" s="1" t="s">
        <v>4</v>
      </c>
      <c r="G60" s="3" t="b">
        <f t="shared" si="0"/>
        <v>0</v>
      </c>
    </row>
    <row r="61" spans="1:11" hidden="1" x14ac:dyDescent="0.3">
      <c r="A61" s="1">
        <v>59</v>
      </c>
      <c r="B61" s="1" t="s">
        <v>123</v>
      </c>
      <c r="C61" s="1" t="s">
        <v>124</v>
      </c>
      <c r="D61" s="1" t="s">
        <v>14</v>
      </c>
      <c r="E61" s="1" t="s">
        <v>4</v>
      </c>
      <c r="F61" s="1" t="s">
        <v>4</v>
      </c>
      <c r="G61" s="3" t="b">
        <f t="shared" si="0"/>
        <v>0</v>
      </c>
    </row>
    <row r="62" spans="1:11" x14ac:dyDescent="0.3">
      <c r="A62" s="1">
        <v>60</v>
      </c>
      <c r="B62" s="1" t="s">
        <v>125</v>
      </c>
      <c r="C62" s="1" t="s">
        <v>126</v>
      </c>
      <c r="D62" s="1" t="s">
        <v>9</v>
      </c>
      <c r="E62" s="1" t="s">
        <v>14</v>
      </c>
      <c r="F62" s="1" t="s">
        <v>9</v>
      </c>
      <c r="G62" s="3" t="b">
        <f t="shared" si="0"/>
        <v>0</v>
      </c>
    </row>
    <row r="63" spans="1:11" hidden="1" x14ac:dyDescent="0.3">
      <c r="A63" s="1">
        <v>61</v>
      </c>
      <c r="B63" s="1" t="s">
        <v>127</v>
      </c>
      <c r="C63" s="1" t="s">
        <v>128</v>
      </c>
      <c r="D63" s="1" t="s">
        <v>9</v>
      </c>
      <c r="E63" s="1" t="s">
        <v>4</v>
      </c>
      <c r="F63" s="1" t="s">
        <v>4</v>
      </c>
      <c r="G63" s="3" t="b">
        <f t="shared" si="0"/>
        <v>0</v>
      </c>
    </row>
    <row r="64" spans="1:11" hidden="1" x14ac:dyDescent="0.3">
      <c r="A64" s="1">
        <v>62</v>
      </c>
      <c r="B64" s="1" t="s">
        <v>129</v>
      </c>
      <c r="C64" s="1" t="s">
        <v>130</v>
      </c>
      <c r="D64" s="1" t="s">
        <v>14</v>
      </c>
      <c r="E64" s="1" t="s">
        <v>4</v>
      </c>
      <c r="F64" s="1" t="s">
        <v>14</v>
      </c>
      <c r="G64" s="3" t="b">
        <f t="shared" si="0"/>
        <v>0</v>
      </c>
    </row>
    <row r="65" spans="1:7" hidden="1" x14ac:dyDescent="0.3">
      <c r="A65" s="1">
        <v>63</v>
      </c>
      <c r="B65" s="1" t="s">
        <v>131</v>
      </c>
      <c r="C65" s="1" t="s">
        <v>132</v>
      </c>
      <c r="D65" s="1" t="s">
        <v>4</v>
      </c>
      <c r="E65" s="1" t="s">
        <v>4</v>
      </c>
      <c r="F65" s="1" t="s">
        <v>4</v>
      </c>
      <c r="G65" s="3" t="b">
        <f t="shared" si="0"/>
        <v>1</v>
      </c>
    </row>
    <row r="66" spans="1:7" hidden="1" x14ac:dyDescent="0.3">
      <c r="A66" s="1">
        <v>64</v>
      </c>
      <c r="B66" s="1" t="s">
        <v>133</v>
      </c>
      <c r="C66" s="1" t="s">
        <v>134</v>
      </c>
      <c r="D66" s="1" t="s">
        <v>4</v>
      </c>
      <c r="E66" s="1" t="s">
        <v>4</v>
      </c>
      <c r="F66" s="1" t="s">
        <v>4</v>
      </c>
      <c r="G66" s="3" t="b">
        <f t="shared" si="0"/>
        <v>1</v>
      </c>
    </row>
    <row r="67" spans="1:7" hidden="1" x14ac:dyDescent="0.3">
      <c r="A67" s="1">
        <v>65</v>
      </c>
      <c r="B67" s="1" t="s">
        <v>135</v>
      </c>
      <c r="C67" s="1" t="s">
        <v>136</v>
      </c>
      <c r="D67" s="1" t="s">
        <v>14</v>
      </c>
      <c r="E67" s="1" t="s">
        <v>4</v>
      </c>
      <c r="F67" s="1" t="s">
        <v>14</v>
      </c>
      <c r="G67" s="3" t="b">
        <f t="shared" ref="G67:G122" si="1">AND(D67=E67,F67=E67)</f>
        <v>0</v>
      </c>
    </row>
    <row r="68" spans="1:7" hidden="1" x14ac:dyDescent="0.3">
      <c r="A68" s="1">
        <v>66</v>
      </c>
      <c r="B68" s="1" t="s">
        <v>137</v>
      </c>
      <c r="C68" s="1" t="s">
        <v>138</v>
      </c>
      <c r="D68" s="1" t="s">
        <v>4</v>
      </c>
      <c r="E68" s="1" t="s">
        <v>4</v>
      </c>
      <c r="F68" s="1" t="s">
        <v>4</v>
      </c>
      <c r="G68" s="3" t="b">
        <f t="shared" si="1"/>
        <v>1</v>
      </c>
    </row>
    <row r="69" spans="1:7" hidden="1" x14ac:dyDescent="0.3">
      <c r="A69" s="1">
        <v>67</v>
      </c>
      <c r="B69" s="1" t="s">
        <v>139</v>
      </c>
      <c r="C69" s="1" t="s">
        <v>140</v>
      </c>
      <c r="D69" s="1" t="s">
        <v>4</v>
      </c>
      <c r="E69" s="1" t="s">
        <v>4</v>
      </c>
      <c r="F69" s="1" t="s">
        <v>4</v>
      </c>
      <c r="G69" s="3" t="b">
        <f t="shared" si="1"/>
        <v>1</v>
      </c>
    </row>
    <row r="70" spans="1:7" hidden="1" x14ac:dyDescent="0.3">
      <c r="A70" s="1">
        <v>68</v>
      </c>
      <c r="B70" s="1" t="s">
        <v>141</v>
      </c>
      <c r="C70" s="1" t="s">
        <v>142</v>
      </c>
      <c r="D70" s="1" t="s">
        <v>14</v>
      </c>
      <c r="E70" s="1" t="s">
        <v>4</v>
      </c>
      <c r="F70" s="1" t="s">
        <v>4</v>
      </c>
      <c r="G70" s="3" t="b">
        <f t="shared" si="1"/>
        <v>0</v>
      </c>
    </row>
    <row r="71" spans="1:7" x14ac:dyDescent="0.3">
      <c r="A71" s="1">
        <v>69</v>
      </c>
      <c r="B71" s="1" t="s">
        <v>143</v>
      </c>
      <c r="C71" s="1" t="s">
        <v>144</v>
      </c>
      <c r="D71" s="1" t="s">
        <v>9</v>
      </c>
      <c r="E71" s="1" t="s">
        <v>14</v>
      </c>
      <c r="F71" s="1" t="s">
        <v>9</v>
      </c>
      <c r="G71" s="3" t="b">
        <f t="shared" si="1"/>
        <v>0</v>
      </c>
    </row>
    <row r="72" spans="1:7" hidden="1" x14ac:dyDescent="0.3">
      <c r="A72" s="1">
        <v>70</v>
      </c>
      <c r="B72" s="1" t="s">
        <v>145</v>
      </c>
      <c r="C72" s="1" t="s">
        <v>146</v>
      </c>
      <c r="D72" s="1" t="s">
        <v>4</v>
      </c>
      <c r="E72" s="1" t="s">
        <v>4</v>
      </c>
      <c r="F72" s="1" t="s">
        <v>4</v>
      </c>
      <c r="G72" s="3" t="b">
        <f t="shared" si="1"/>
        <v>1</v>
      </c>
    </row>
    <row r="73" spans="1:7" hidden="1" x14ac:dyDescent="0.3">
      <c r="A73" s="1">
        <v>71</v>
      </c>
      <c r="B73" s="1" t="s">
        <v>147</v>
      </c>
      <c r="C73" s="1" t="s">
        <v>148</v>
      </c>
      <c r="D73" s="1" t="s">
        <v>4</v>
      </c>
      <c r="E73" s="1" t="s">
        <v>4</v>
      </c>
      <c r="F73" s="1" t="s">
        <v>4</v>
      </c>
      <c r="G73" s="3" t="b">
        <f t="shared" si="1"/>
        <v>1</v>
      </c>
    </row>
    <row r="74" spans="1:7" hidden="1" x14ac:dyDescent="0.3">
      <c r="A74" s="1">
        <v>72</v>
      </c>
      <c r="B74" s="1" t="s">
        <v>149</v>
      </c>
      <c r="C74" s="1" t="s">
        <v>150</v>
      </c>
      <c r="D74" s="1" t="s">
        <v>4</v>
      </c>
      <c r="E74" s="1" t="s">
        <v>4</v>
      </c>
      <c r="F74" s="1" t="s">
        <v>4</v>
      </c>
      <c r="G74" s="3" t="b">
        <f t="shared" si="1"/>
        <v>1</v>
      </c>
    </row>
    <row r="75" spans="1:7" hidden="1" x14ac:dyDescent="0.3">
      <c r="A75" s="1">
        <v>73</v>
      </c>
      <c r="B75" s="1" t="s">
        <v>151</v>
      </c>
      <c r="C75" s="1" t="s">
        <v>152</v>
      </c>
      <c r="D75" s="1" t="s">
        <v>4</v>
      </c>
      <c r="E75" s="1" t="s">
        <v>4</v>
      </c>
      <c r="F75" s="1" t="s">
        <v>4</v>
      </c>
      <c r="G75" s="3" t="b">
        <f t="shared" si="1"/>
        <v>1</v>
      </c>
    </row>
    <row r="76" spans="1:7" hidden="1" x14ac:dyDescent="0.3">
      <c r="A76" s="1">
        <v>74</v>
      </c>
      <c r="B76" s="1" t="s">
        <v>153</v>
      </c>
      <c r="C76" s="1" t="s">
        <v>154</v>
      </c>
      <c r="D76" s="1" t="s">
        <v>4</v>
      </c>
      <c r="E76" s="1" t="s">
        <v>4</v>
      </c>
      <c r="F76" s="1" t="s">
        <v>4</v>
      </c>
      <c r="G76" s="3" t="b">
        <f t="shared" si="1"/>
        <v>1</v>
      </c>
    </row>
    <row r="77" spans="1:7" hidden="1" x14ac:dyDescent="0.3">
      <c r="A77" s="1">
        <v>75</v>
      </c>
      <c r="B77" s="1" t="s">
        <v>155</v>
      </c>
      <c r="C77" s="1" t="s">
        <v>156</v>
      </c>
      <c r="D77" s="1" t="s">
        <v>14</v>
      </c>
      <c r="E77" s="1" t="s">
        <v>4</v>
      </c>
      <c r="F77" s="1" t="s">
        <v>14</v>
      </c>
      <c r="G77" s="3" t="b">
        <f t="shared" si="1"/>
        <v>0</v>
      </c>
    </row>
    <row r="78" spans="1:7" hidden="1" x14ac:dyDescent="0.3">
      <c r="A78" s="1">
        <v>76</v>
      </c>
      <c r="B78" s="1" t="s">
        <v>157</v>
      </c>
      <c r="C78" s="1" t="s">
        <v>158</v>
      </c>
      <c r="D78" s="1" t="s">
        <v>14</v>
      </c>
      <c r="E78" s="1" t="s">
        <v>4</v>
      </c>
      <c r="F78" s="1" t="s">
        <v>14</v>
      </c>
      <c r="G78" s="3" t="b">
        <f t="shared" si="1"/>
        <v>0</v>
      </c>
    </row>
    <row r="79" spans="1:7" x14ac:dyDescent="0.3">
      <c r="A79" s="1">
        <v>77</v>
      </c>
      <c r="B79" s="1" t="s">
        <v>159</v>
      </c>
      <c r="C79" s="1" t="s">
        <v>160</v>
      </c>
      <c r="D79" s="1" t="s">
        <v>9</v>
      </c>
      <c r="E79" s="1" t="s">
        <v>9</v>
      </c>
      <c r="F79" s="1" t="s">
        <v>9</v>
      </c>
      <c r="G79" s="3" t="b">
        <f t="shared" si="1"/>
        <v>1</v>
      </c>
    </row>
    <row r="80" spans="1:7" x14ac:dyDescent="0.3">
      <c r="A80" s="1">
        <v>78</v>
      </c>
      <c r="B80" s="1" t="s">
        <v>161</v>
      </c>
      <c r="C80" s="1" t="s">
        <v>162</v>
      </c>
      <c r="D80" s="1" t="s">
        <v>9</v>
      </c>
      <c r="E80" s="1" t="s">
        <v>14</v>
      </c>
      <c r="F80" s="1" t="s">
        <v>9</v>
      </c>
      <c r="G80" s="3" t="b">
        <f t="shared" si="1"/>
        <v>0</v>
      </c>
    </row>
    <row r="81" spans="1:7" hidden="1" x14ac:dyDescent="0.3">
      <c r="A81" s="1">
        <v>79</v>
      </c>
      <c r="B81" s="1" t="s">
        <v>163</v>
      </c>
      <c r="C81" s="1" t="s">
        <v>164</v>
      </c>
      <c r="D81" s="1" t="s">
        <v>14</v>
      </c>
      <c r="E81" s="1" t="s">
        <v>4</v>
      </c>
      <c r="F81" s="1" t="s">
        <v>14</v>
      </c>
      <c r="G81" s="3" t="b">
        <f t="shared" si="1"/>
        <v>0</v>
      </c>
    </row>
    <row r="82" spans="1:7" hidden="1" x14ac:dyDescent="0.3">
      <c r="A82" s="1">
        <v>80</v>
      </c>
      <c r="B82" s="1" t="s">
        <v>165</v>
      </c>
      <c r="C82" s="1" t="s">
        <v>166</v>
      </c>
      <c r="D82" s="1" t="s">
        <v>14</v>
      </c>
      <c r="E82" s="1" t="s">
        <v>4</v>
      </c>
      <c r="F82" s="1" t="s">
        <v>4</v>
      </c>
      <c r="G82" s="3" t="b">
        <f t="shared" si="1"/>
        <v>0</v>
      </c>
    </row>
    <row r="83" spans="1:7" x14ac:dyDescent="0.3">
      <c r="A83" s="1">
        <v>81</v>
      </c>
      <c r="B83" s="1" t="s">
        <v>167</v>
      </c>
      <c r="C83" s="1" t="s">
        <v>168</v>
      </c>
      <c r="D83" s="1" t="s">
        <v>9</v>
      </c>
      <c r="E83" s="1" t="s">
        <v>14</v>
      </c>
      <c r="F83" s="1" t="s">
        <v>9</v>
      </c>
      <c r="G83" s="3" t="b">
        <f t="shared" si="1"/>
        <v>0</v>
      </c>
    </row>
    <row r="84" spans="1:7" hidden="1" x14ac:dyDescent="0.3">
      <c r="A84" s="1">
        <v>82</v>
      </c>
      <c r="B84" s="1" t="s">
        <v>169</v>
      </c>
      <c r="C84" s="1" t="s">
        <v>170</v>
      </c>
      <c r="D84" s="1" t="s">
        <v>4</v>
      </c>
      <c r="E84" s="1" t="s">
        <v>4</v>
      </c>
      <c r="F84" s="1" t="s">
        <v>4</v>
      </c>
      <c r="G84" s="3" t="b">
        <f t="shared" si="1"/>
        <v>1</v>
      </c>
    </row>
    <row r="85" spans="1:7" hidden="1" x14ac:dyDescent="0.3">
      <c r="A85" s="1">
        <v>83</v>
      </c>
      <c r="B85" s="1" t="s">
        <v>171</v>
      </c>
      <c r="C85" s="1" t="s">
        <v>172</v>
      </c>
      <c r="D85" s="1" t="s">
        <v>9</v>
      </c>
      <c r="E85" s="1" t="s">
        <v>4</v>
      </c>
      <c r="F85" s="1" t="s">
        <v>4</v>
      </c>
      <c r="G85" s="3" t="b">
        <f t="shared" si="1"/>
        <v>0</v>
      </c>
    </row>
    <row r="86" spans="1:7" hidden="1" x14ac:dyDescent="0.3">
      <c r="A86" s="1">
        <v>84</v>
      </c>
      <c r="B86" s="1" t="s">
        <v>173</v>
      </c>
      <c r="C86" s="1" t="s">
        <v>174</v>
      </c>
      <c r="D86" s="1" t="s">
        <v>4</v>
      </c>
      <c r="E86" s="1" t="s">
        <v>4</v>
      </c>
      <c r="F86" s="1" t="s">
        <v>4</v>
      </c>
      <c r="G86" s="3" t="b">
        <f t="shared" si="1"/>
        <v>1</v>
      </c>
    </row>
    <row r="87" spans="1:7" hidden="1" x14ac:dyDescent="0.3">
      <c r="A87" s="1">
        <v>85</v>
      </c>
      <c r="B87" s="1" t="s">
        <v>175</v>
      </c>
      <c r="C87" s="1" t="s">
        <v>176</v>
      </c>
      <c r="D87" s="1" t="s">
        <v>4</v>
      </c>
      <c r="E87" s="1" t="s">
        <v>4</v>
      </c>
      <c r="F87" s="1" t="s">
        <v>4</v>
      </c>
      <c r="G87" s="3" t="b">
        <f t="shared" si="1"/>
        <v>1</v>
      </c>
    </row>
    <row r="88" spans="1:7" hidden="1" x14ac:dyDescent="0.3">
      <c r="A88" s="1">
        <v>86</v>
      </c>
      <c r="B88" s="1" t="s">
        <v>177</v>
      </c>
      <c r="C88" s="1" t="s">
        <v>178</v>
      </c>
      <c r="D88" s="1" t="s">
        <v>14</v>
      </c>
      <c r="E88" s="1" t="s">
        <v>4</v>
      </c>
      <c r="F88" s="1" t="s">
        <v>4</v>
      </c>
      <c r="G88" s="3" t="b">
        <f t="shared" si="1"/>
        <v>0</v>
      </c>
    </row>
    <row r="89" spans="1:7" hidden="1" x14ac:dyDescent="0.3">
      <c r="A89" s="1">
        <v>87</v>
      </c>
      <c r="B89" s="1" t="s">
        <v>179</v>
      </c>
      <c r="C89" s="1" t="s">
        <v>180</v>
      </c>
      <c r="D89" s="1" t="s">
        <v>14</v>
      </c>
      <c r="E89" s="1" t="s">
        <v>4</v>
      </c>
      <c r="F89" s="1" t="s">
        <v>14</v>
      </c>
      <c r="G89" s="3" t="b">
        <f t="shared" si="1"/>
        <v>0</v>
      </c>
    </row>
    <row r="90" spans="1:7" hidden="1" x14ac:dyDescent="0.3">
      <c r="A90" s="1">
        <v>88</v>
      </c>
      <c r="B90" s="1" t="s">
        <v>181</v>
      </c>
      <c r="C90" s="1" t="s">
        <v>182</v>
      </c>
      <c r="D90" s="1" t="s">
        <v>14</v>
      </c>
      <c r="E90" s="1" t="s">
        <v>4</v>
      </c>
      <c r="F90" s="1" t="s">
        <v>14</v>
      </c>
      <c r="G90" s="3" t="b">
        <f t="shared" si="1"/>
        <v>0</v>
      </c>
    </row>
    <row r="91" spans="1:7" hidden="1" x14ac:dyDescent="0.3">
      <c r="A91" s="1">
        <v>89</v>
      </c>
      <c r="B91" s="1" t="s">
        <v>183</v>
      </c>
      <c r="C91" s="1" t="s">
        <v>184</v>
      </c>
      <c r="D91" s="1" t="s">
        <v>14</v>
      </c>
      <c r="E91" s="1" t="s">
        <v>4</v>
      </c>
      <c r="F91" s="1" t="s">
        <v>4</v>
      </c>
      <c r="G91" s="3" t="b">
        <f t="shared" si="1"/>
        <v>0</v>
      </c>
    </row>
    <row r="92" spans="1:7" x14ac:dyDescent="0.3">
      <c r="A92" s="1">
        <v>90</v>
      </c>
      <c r="B92" s="1" t="s">
        <v>185</v>
      </c>
      <c r="C92" s="1" t="s">
        <v>186</v>
      </c>
      <c r="D92" s="1" t="s">
        <v>9</v>
      </c>
      <c r="E92" s="1" t="s">
        <v>14</v>
      </c>
      <c r="F92" s="1" t="s">
        <v>9</v>
      </c>
      <c r="G92" s="3" t="b">
        <f t="shared" si="1"/>
        <v>0</v>
      </c>
    </row>
    <row r="93" spans="1:7" hidden="1" x14ac:dyDescent="0.3">
      <c r="A93" s="1">
        <v>91</v>
      </c>
      <c r="B93" s="1" t="s">
        <v>187</v>
      </c>
      <c r="C93" s="1" t="s">
        <v>188</v>
      </c>
      <c r="D93" s="1" t="s">
        <v>4</v>
      </c>
      <c r="E93" s="1" t="s">
        <v>4</v>
      </c>
      <c r="F93" s="1" t="s">
        <v>4</v>
      </c>
      <c r="G93" s="3" t="b">
        <f t="shared" si="1"/>
        <v>1</v>
      </c>
    </row>
    <row r="94" spans="1:7" hidden="1" x14ac:dyDescent="0.3">
      <c r="A94" s="1">
        <v>92</v>
      </c>
      <c r="B94" s="1" t="s">
        <v>189</v>
      </c>
      <c r="C94" s="1" t="s">
        <v>190</v>
      </c>
      <c r="D94" s="1" t="s">
        <v>9</v>
      </c>
      <c r="E94" s="1" t="s">
        <v>4</v>
      </c>
      <c r="F94" s="1" t="s">
        <v>4</v>
      </c>
      <c r="G94" s="3" t="b">
        <f t="shared" si="1"/>
        <v>0</v>
      </c>
    </row>
    <row r="95" spans="1:7" hidden="1" x14ac:dyDescent="0.3">
      <c r="A95" s="1">
        <v>93</v>
      </c>
      <c r="B95" s="1" t="s">
        <v>191</v>
      </c>
      <c r="C95" s="1" t="s">
        <v>192</v>
      </c>
      <c r="D95" s="1" t="s">
        <v>4</v>
      </c>
      <c r="E95" s="1" t="s">
        <v>4</v>
      </c>
      <c r="F95" s="1" t="s">
        <v>4</v>
      </c>
      <c r="G95" s="3" t="b">
        <f t="shared" si="1"/>
        <v>1</v>
      </c>
    </row>
    <row r="96" spans="1:7" hidden="1" x14ac:dyDescent="0.3">
      <c r="A96" s="1">
        <v>94</v>
      </c>
      <c r="B96" s="1" t="s">
        <v>193</v>
      </c>
      <c r="C96" s="1" t="s">
        <v>194</v>
      </c>
      <c r="D96" s="1" t="s">
        <v>4</v>
      </c>
      <c r="E96" s="1" t="s">
        <v>4</v>
      </c>
      <c r="F96" s="1" t="s">
        <v>4</v>
      </c>
      <c r="G96" s="3" t="b">
        <f t="shared" si="1"/>
        <v>1</v>
      </c>
    </row>
    <row r="97" spans="1:7" hidden="1" x14ac:dyDescent="0.3">
      <c r="A97" s="1">
        <v>95</v>
      </c>
      <c r="B97" s="1" t="s">
        <v>195</v>
      </c>
      <c r="C97" s="1" t="s">
        <v>196</v>
      </c>
      <c r="D97" s="1" t="s">
        <v>4</v>
      </c>
      <c r="E97" s="1" t="s">
        <v>4</v>
      </c>
      <c r="F97" s="1" t="s">
        <v>4</v>
      </c>
      <c r="G97" s="3" t="b">
        <f t="shared" si="1"/>
        <v>1</v>
      </c>
    </row>
    <row r="98" spans="1:7" hidden="1" x14ac:dyDescent="0.3">
      <c r="A98" s="1">
        <v>96</v>
      </c>
      <c r="B98" s="1" t="s">
        <v>197</v>
      </c>
      <c r="C98" s="1" t="s">
        <v>198</v>
      </c>
      <c r="D98" s="1" t="s">
        <v>14</v>
      </c>
      <c r="E98" s="1" t="s">
        <v>4</v>
      </c>
      <c r="F98" s="1" t="s">
        <v>14</v>
      </c>
      <c r="G98" s="3" t="b">
        <f t="shared" si="1"/>
        <v>0</v>
      </c>
    </row>
    <row r="99" spans="1:7" hidden="1" x14ac:dyDescent="0.3">
      <c r="A99" s="1">
        <v>97</v>
      </c>
      <c r="B99" s="1" t="s">
        <v>199</v>
      </c>
      <c r="C99" s="1" t="s">
        <v>200</v>
      </c>
      <c r="D99" s="1" t="s">
        <v>14</v>
      </c>
      <c r="E99" s="1" t="s">
        <v>4</v>
      </c>
      <c r="F99" s="1" t="s">
        <v>14</v>
      </c>
      <c r="G99" s="3" t="b">
        <f t="shared" si="1"/>
        <v>0</v>
      </c>
    </row>
    <row r="100" spans="1:7" hidden="1" x14ac:dyDescent="0.3">
      <c r="A100" s="1">
        <v>98</v>
      </c>
      <c r="B100" s="1" t="s">
        <v>201</v>
      </c>
      <c r="C100" s="1" t="s">
        <v>202</v>
      </c>
      <c r="D100" s="1" t="s">
        <v>14</v>
      </c>
      <c r="E100" s="1" t="s">
        <v>4</v>
      </c>
      <c r="F100" s="1" t="s">
        <v>14</v>
      </c>
      <c r="G100" s="3" t="b">
        <f t="shared" si="1"/>
        <v>0</v>
      </c>
    </row>
    <row r="101" spans="1:7" hidden="1" x14ac:dyDescent="0.3">
      <c r="A101" s="1">
        <v>99</v>
      </c>
      <c r="B101" s="1" t="s">
        <v>203</v>
      </c>
      <c r="C101" s="1" t="s">
        <v>204</v>
      </c>
      <c r="D101" s="1" t="s">
        <v>9</v>
      </c>
      <c r="E101" s="1" t="s">
        <v>4</v>
      </c>
      <c r="F101" s="1" t="s">
        <v>4</v>
      </c>
      <c r="G101" s="3" t="b">
        <f t="shared" si="1"/>
        <v>0</v>
      </c>
    </row>
    <row r="102" spans="1:7" hidden="1" x14ac:dyDescent="0.3">
      <c r="A102" s="1">
        <v>100</v>
      </c>
      <c r="B102" s="1" t="s">
        <v>205</v>
      </c>
      <c r="C102" s="1" t="s">
        <v>206</v>
      </c>
      <c r="D102" s="1" t="s">
        <v>14</v>
      </c>
      <c r="E102" s="1" t="s">
        <v>4</v>
      </c>
      <c r="F102" s="1" t="s">
        <v>14</v>
      </c>
      <c r="G102" s="3" t="b">
        <f t="shared" si="1"/>
        <v>0</v>
      </c>
    </row>
    <row r="103" spans="1:7" hidden="1" x14ac:dyDescent="0.3">
      <c r="A103" s="1">
        <v>101</v>
      </c>
      <c r="B103" s="1" t="s">
        <v>207</v>
      </c>
      <c r="C103" s="1" t="s">
        <v>208</v>
      </c>
      <c r="D103" s="1" t="s">
        <v>4</v>
      </c>
      <c r="E103" s="1" t="s">
        <v>4</v>
      </c>
      <c r="F103" s="1" t="s">
        <v>4</v>
      </c>
      <c r="G103" s="3" t="b">
        <f t="shared" si="1"/>
        <v>1</v>
      </c>
    </row>
    <row r="104" spans="1:7" hidden="1" x14ac:dyDescent="0.3">
      <c r="A104" s="1">
        <v>102</v>
      </c>
      <c r="B104" s="1" t="s">
        <v>209</v>
      </c>
      <c r="C104" s="1" t="s">
        <v>210</v>
      </c>
      <c r="D104" s="1" t="s">
        <v>14</v>
      </c>
      <c r="E104" s="1" t="s">
        <v>4</v>
      </c>
      <c r="F104" s="1" t="s">
        <v>14</v>
      </c>
      <c r="G104" s="3" t="b">
        <f t="shared" si="1"/>
        <v>0</v>
      </c>
    </row>
    <row r="105" spans="1:7" hidden="1" x14ac:dyDescent="0.3">
      <c r="A105" s="1">
        <v>103</v>
      </c>
      <c r="B105" s="1" t="s">
        <v>211</v>
      </c>
      <c r="C105" s="1" t="s">
        <v>212</v>
      </c>
      <c r="D105" s="1" t="s">
        <v>14</v>
      </c>
      <c r="E105" s="1" t="s">
        <v>4</v>
      </c>
      <c r="F105" s="1" t="s">
        <v>14</v>
      </c>
      <c r="G105" s="3" t="b">
        <f t="shared" si="1"/>
        <v>0</v>
      </c>
    </row>
    <row r="106" spans="1:7" hidden="1" x14ac:dyDescent="0.3">
      <c r="A106" s="1">
        <v>104</v>
      </c>
      <c r="B106" s="1" t="s">
        <v>213</v>
      </c>
      <c r="C106" s="1" t="s">
        <v>214</v>
      </c>
      <c r="D106" s="1" t="s">
        <v>14</v>
      </c>
      <c r="E106" s="1" t="s">
        <v>4</v>
      </c>
      <c r="F106" s="1" t="s">
        <v>14</v>
      </c>
      <c r="G106" s="3" t="b">
        <f t="shared" si="1"/>
        <v>0</v>
      </c>
    </row>
    <row r="107" spans="1:7" hidden="1" x14ac:dyDescent="0.3">
      <c r="A107" s="1">
        <v>105</v>
      </c>
      <c r="B107" s="1" t="s">
        <v>215</v>
      </c>
      <c r="C107" s="1" t="s">
        <v>216</v>
      </c>
      <c r="D107" s="1" t="s">
        <v>4</v>
      </c>
      <c r="E107" s="1" t="s">
        <v>4</v>
      </c>
      <c r="F107" s="1" t="s">
        <v>4</v>
      </c>
      <c r="G107" s="3" t="b">
        <f t="shared" si="1"/>
        <v>1</v>
      </c>
    </row>
    <row r="108" spans="1:7" hidden="1" x14ac:dyDescent="0.3">
      <c r="A108" s="1">
        <v>106</v>
      </c>
      <c r="B108" s="1" t="s">
        <v>217</v>
      </c>
      <c r="C108" s="1" t="s">
        <v>218</v>
      </c>
      <c r="D108" s="1" t="s">
        <v>4</v>
      </c>
      <c r="E108" s="1" t="s">
        <v>4</v>
      </c>
      <c r="F108" s="1" t="s">
        <v>4</v>
      </c>
      <c r="G108" s="3" t="b">
        <f t="shared" si="1"/>
        <v>1</v>
      </c>
    </row>
    <row r="109" spans="1:7" hidden="1" x14ac:dyDescent="0.3">
      <c r="A109" s="1">
        <v>107</v>
      </c>
      <c r="B109" s="1" t="s">
        <v>219</v>
      </c>
      <c r="C109" s="1" t="s">
        <v>220</v>
      </c>
      <c r="D109" s="1" t="s">
        <v>4</v>
      </c>
      <c r="E109" s="1" t="s">
        <v>4</v>
      </c>
      <c r="F109" s="1" t="s">
        <v>4</v>
      </c>
      <c r="G109" s="3" t="b">
        <f t="shared" si="1"/>
        <v>1</v>
      </c>
    </row>
    <row r="110" spans="1:7" hidden="1" x14ac:dyDescent="0.3">
      <c r="A110" s="1">
        <v>108</v>
      </c>
      <c r="B110" s="1" t="s">
        <v>221</v>
      </c>
      <c r="C110" s="1" t="s">
        <v>222</v>
      </c>
      <c r="D110" s="1" t="s">
        <v>9</v>
      </c>
      <c r="E110" s="1" t="s">
        <v>4</v>
      </c>
      <c r="F110" s="1" t="s">
        <v>4</v>
      </c>
      <c r="G110" s="3" t="b">
        <f t="shared" si="1"/>
        <v>0</v>
      </c>
    </row>
    <row r="111" spans="1:7" hidden="1" x14ac:dyDescent="0.3">
      <c r="A111" s="1">
        <v>109</v>
      </c>
      <c r="B111" s="1" t="s">
        <v>223</v>
      </c>
      <c r="C111" s="1" t="s">
        <v>224</v>
      </c>
      <c r="D111" s="1" t="s">
        <v>4</v>
      </c>
      <c r="E111" s="1" t="s">
        <v>4</v>
      </c>
      <c r="F111" s="1" t="s">
        <v>4</v>
      </c>
      <c r="G111" s="3" t="b">
        <f t="shared" si="1"/>
        <v>1</v>
      </c>
    </row>
    <row r="112" spans="1:7" x14ac:dyDescent="0.3">
      <c r="A112" s="1">
        <v>110</v>
      </c>
      <c r="B112" s="1" t="s">
        <v>225</v>
      </c>
      <c r="C112" s="1" t="s">
        <v>226</v>
      </c>
      <c r="D112" s="1" t="s">
        <v>9</v>
      </c>
      <c r="E112" s="1" t="s">
        <v>14</v>
      </c>
      <c r="F112" s="1" t="s">
        <v>9</v>
      </c>
      <c r="G112" s="3" t="b">
        <f t="shared" si="1"/>
        <v>0</v>
      </c>
    </row>
    <row r="113" spans="1:7" hidden="1" x14ac:dyDescent="0.3">
      <c r="A113" s="1">
        <v>111</v>
      </c>
      <c r="B113" s="1" t="s">
        <v>227</v>
      </c>
      <c r="C113" s="1" t="s">
        <v>228</v>
      </c>
      <c r="D113" s="1" t="s">
        <v>4</v>
      </c>
      <c r="E113" s="1" t="s">
        <v>4</v>
      </c>
      <c r="F113" s="1" t="s">
        <v>4</v>
      </c>
      <c r="G113" s="3" t="b">
        <f t="shared" si="1"/>
        <v>1</v>
      </c>
    </row>
    <row r="114" spans="1:7" x14ac:dyDescent="0.3">
      <c r="A114" s="1">
        <v>112</v>
      </c>
      <c r="B114" s="1" t="s">
        <v>229</v>
      </c>
      <c r="C114" s="1" t="s">
        <v>230</v>
      </c>
      <c r="D114" s="1" t="s">
        <v>9</v>
      </c>
      <c r="E114" s="1" t="s">
        <v>14</v>
      </c>
      <c r="F114" s="1" t="s">
        <v>9</v>
      </c>
      <c r="G114" s="3" t="b">
        <f t="shared" si="1"/>
        <v>0</v>
      </c>
    </row>
    <row r="115" spans="1:7" hidden="1" x14ac:dyDescent="0.3">
      <c r="A115" s="1">
        <v>113</v>
      </c>
      <c r="B115" s="1" t="s">
        <v>231</v>
      </c>
      <c r="C115" s="1" t="s">
        <v>232</v>
      </c>
      <c r="D115" s="1" t="s">
        <v>14</v>
      </c>
      <c r="E115" s="1" t="s">
        <v>4</v>
      </c>
      <c r="F115" s="1" t="s">
        <v>14</v>
      </c>
      <c r="G115" s="3" t="b">
        <f t="shared" si="1"/>
        <v>0</v>
      </c>
    </row>
    <row r="116" spans="1:7" hidden="1" x14ac:dyDescent="0.3">
      <c r="A116" s="1">
        <v>114</v>
      </c>
      <c r="B116" s="1" t="s">
        <v>233</v>
      </c>
      <c r="C116" s="1" t="s">
        <v>234</v>
      </c>
      <c r="D116" s="1" t="s">
        <v>14</v>
      </c>
      <c r="E116" s="1" t="s">
        <v>4</v>
      </c>
      <c r="F116" s="1" t="s">
        <v>14</v>
      </c>
      <c r="G116" s="3" t="b">
        <f t="shared" si="1"/>
        <v>0</v>
      </c>
    </row>
    <row r="117" spans="1:7" hidden="1" x14ac:dyDescent="0.3">
      <c r="A117" s="1">
        <v>115</v>
      </c>
      <c r="B117" s="1" t="s">
        <v>235</v>
      </c>
      <c r="C117" s="1" t="s">
        <v>236</v>
      </c>
      <c r="D117" s="1" t="s">
        <v>14</v>
      </c>
      <c r="E117" s="1" t="s">
        <v>4</v>
      </c>
      <c r="F117" s="1" t="s">
        <v>4</v>
      </c>
      <c r="G117" s="3" t="b">
        <f t="shared" si="1"/>
        <v>0</v>
      </c>
    </row>
    <row r="118" spans="1:7" hidden="1" x14ac:dyDescent="0.3">
      <c r="A118" s="1">
        <v>116</v>
      </c>
      <c r="B118" s="1" t="s">
        <v>237</v>
      </c>
      <c r="C118" s="1" t="s">
        <v>238</v>
      </c>
      <c r="D118" s="1" t="s">
        <v>14</v>
      </c>
      <c r="E118" s="1" t="s">
        <v>4</v>
      </c>
      <c r="F118" s="1" t="s">
        <v>4</v>
      </c>
      <c r="G118" s="3" t="b">
        <f t="shared" si="1"/>
        <v>0</v>
      </c>
    </row>
    <row r="119" spans="1:7" hidden="1" x14ac:dyDescent="0.3">
      <c r="A119" s="1">
        <v>117</v>
      </c>
      <c r="B119" s="1" t="s">
        <v>239</v>
      </c>
      <c r="C119" s="1" t="s">
        <v>240</v>
      </c>
      <c r="D119" s="1" t="s">
        <v>4</v>
      </c>
      <c r="E119" s="1" t="s">
        <v>4</v>
      </c>
      <c r="F119" s="1" t="s">
        <v>4</v>
      </c>
      <c r="G119" s="3" t="b">
        <f t="shared" si="1"/>
        <v>1</v>
      </c>
    </row>
    <row r="120" spans="1:7" x14ac:dyDescent="0.3">
      <c r="A120" s="1">
        <v>118</v>
      </c>
      <c r="B120" s="1" t="s">
        <v>241</v>
      </c>
      <c r="C120" s="1" t="s">
        <v>242</v>
      </c>
      <c r="D120" s="1" t="s">
        <v>9</v>
      </c>
      <c r="E120" s="1" t="s">
        <v>14</v>
      </c>
      <c r="F120" s="1" t="s">
        <v>9</v>
      </c>
      <c r="G120" s="3" t="b">
        <f t="shared" si="1"/>
        <v>0</v>
      </c>
    </row>
    <row r="121" spans="1:7" hidden="1" x14ac:dyDescent="0.3">
      <c r="A121" s="1">
        <v>119</v>
      </c>
      <c r="B121" s="1" t="s">
        <v>243</v>
      </c>
      <c r="C121" s="1" t="s">
        <v>244</v>
      </c>
      <c r="D121" s="1" t="s">
        <v>4</v>
      </c>
      <c r="E121" s="1" t="s">
        <v>4</v>
      </c>
      <c r="F121" s="1" t="s">
        <v>4</v>
      </c>
      <c r="G121" s="3" t="b">
        <f t="shared" si="1"/>
        <v>1</v>
      </c>
    </row>
    <row r="122" spans="1:7" x14ac:dyDescent="0.3">
      <c r="A122" s="1">
        <v>120</v>
      </c>
      <c r="B122" s="1" t="s">
        <v>245</v>
      </c>
      <c r="C122" s="1" t="s">
        <v>246</v>
      </c>
      <c r="D122" s="1" t="s">
        <v>9</v>
      </c>
      <c r="E122" s="1" t="s">
        <v>9</v>
      </c>
      <c r="F122" s="1" t="s">
        <v>9</v>
      </c>
      <c r="G122" s="3" t="b">
        <f t="shared" si="1"/>
        <v>1</v>
      </c>
    </row>
  </sheetData>
  <mergeCells count="1">
    <mergeCell ref="I1:K1"/>
  </mergeCells>
  <conditionalFormatting sqref="G2:G122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 KMeans</vt:lpstr>
      <vt:lpstr>High Average</vt:lpstr>
      <vt:lpstr>High 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2023-04-21T14:27:15Z</dcterms:modified>
</cp:coreProperties>
</file>