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nno\terrorism\"/>
    </mc:Choice>
  </mc:AlternateContent>
  <xr:revisionPtr revIDLastSave="0" documentId="13_ncr:1_{ED4A8AEC-A950-496B-BEFB-D44239DDD393}" xr6:coauthVersionLast="47" xr6:coauthVersionMax="47" xr10:uidLastSave="{00000000-0000-0000-0000-000000000000}"/>
  <bookViews>
    <workbookView xWindow="-110" yWindow="-110" windowWidth="25820" windowHeight="15500" xr2:uid="{B4C5D48F-8871-4278-9B1E-9A71E8EC0C9F}"/>
  </bookViews>
  <sheets>
    <sheet name="1번" sheetId="1" r:id="rId1"/>
    <sheet name="2번" sheetId="2" r:id="rId2"/>
    <sheet name="3번" sheetId="3" r:id="rId3"/>
  </sheets>
  <definedNames>
    <definedName name="_xlnm._FilterDatabase" localSheetId="1" hidden="1">'2번'!$B$3:$I$44</definedName>
    <definedName name="_xlnm._FilterDatabase" localSheetId="2" hidden="1">'3번'!$B$16:$E$41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R3" i="2"/>
  <c r="S13" i="2" l="1"/>
  <c r="O34" i="2"/>
  <c r="S12" i="2"/>
  <c r="S4" i="2"/>
  <c r="O27" i="2"/>
  <c r="O25" i="2"/>
  <c r="O15" i="2"/>
  <c r="S5" i="2"/>
  <c r="O21" i="2"/>
  <c r="O22" i="2"/>
  <c r="O30" i="2"/>
  <c r="O31" i="2"/>
  <c r="S6" i="2"/>
  <c r="O23" i="2"/>
  <c r="S11" i="2"/>
  <c r="O14" i="2"/>
  <c r="O9" i="2"/>
  <c r="O3" i="2"/>
  <c r="O28" i="2"/>
  <c r="S3" i="2"/>
  <c r="S10" i="2"/>
  <c r="O13" i="2"/>
  <c r="O5" i="2"/>
  <c r="O20" i="2"/>
  <c r="S17" i="2"/>
  <c r="S9" i="2"/>
  <c r="O12" i="2"/>
  <c r="O4" i="2"/>
  <c r="O26" i="2"/>
  <c r="S16" i="2"/>
  <c r="S8" i="2"/>
  <c r="O32" i="2"/>
  <c r="O24" i="2"/>
  <c r="S14" i="2"/>
  <c r="O7" i="2"/>
  <c r="O29" i="2"/>
  <c r="O33" i="2"/>
  <c r="S15" i="2"/>
  <c r="S7" i="2"/>
  <c r="O16" i="2"/>
  <c r="O8" i="2"/>
  <c r="O11" i="2"/>
  <c r="O10" i="2"/>
  <c r="O6" i="2"/>
  <c r="O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윤건호</author>
  </authors>
  <commentList>
    <comment ref="C8" authorId="0" shapeId="0" xr:uid="{12A32A4C-BBE2-45E6-9946-6EC1ED8C1E4F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075C3378-D95B-4BF4-943B-D82850B754F2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4768C59F-946E-4944-9FAA-3C70A8D5151D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 xr:uid="{37072B44-86D9-4E4D-8AAF-792CC0BA59B7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B39E86AE-D650-47FC-B5A0-491EB3462BD9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 xr:uid="{36C19A75-57CE-4E92-971D-A3760510E73F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64C92388-A952-4B38-B25B-55FBAF65126D}">
      <text>
        <r>
          <rPr>
            <b/>
            <sz val="9"/>
            <color indexed="81"/>
            <rFont val="돋움"/>
            <family val="3"/>
            <charset val="129"/>
          </rPr>
          <t>윤건호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<sst xmlns="http://schemas.openxmlformats.org/spreadsheetml/2006/main" count="315" uniqueCount="62">
  <si>
    <t>테러 대상</t>
    <phoneticPr fontId="1" type="noConversion"/>
  </si>
  <si>
    <t>테러 수단</t>
    <phoneticPr fontId="1" type="noConversion"/>
  </si>
  <si>
    <t>2001~2005</t>
    <phoneticPr fontId="1" type="noConversion"/>
  </si>
  <si>
    <t>2006~2010</t>
    <phoneticPr fontId="1" type="noConversion"/>
  </si>
  <si>
    <t>2011~2015</t>
    <phoneticPr fontId="1" type="noConversion"/>
  </si>
  <si>
    <t>2016~2020</t>
    <phoneticPr fontId="1" type="noConversion"/>
  </si>
  <si>
    <t>Private citizens &amp; Property</t>
  </si>
  <si>
    <t>Government</t>
  </si>
  <si>
    <t>Business</t>
  </si>
  <si>
    <t>Firearms</t>
  </si>
  <si>
    <t xml:space="preserve"> Explosives</t>
  </si>
  <si>
    <t xml:space="preserve"> Incendiary</t>
  </si>
  <si>
    <t xml:space="preserve"> Government</t>
  </si>
  <si>
    <t xml:space="preserve"> Business</t>
  </si>
  <si>
    <t>Explosives</t>
  </si>
  <si>
    <t xml:space="preserve"> Firearms</t>
  </si>
  <si>
    <t xml:space="preserve"> Military</t>
  </si>
  <si>
    <t xml:space="preserve"> Police</t>
  </si>
  <si>
    <t>구분</t>
    <phoneticPr fontId="1" type="noConversion"/>
  </si>
  <si>
    <t>아프리카</t>
    <phoneticPr fontId="1" type="noConversion"/>
  </si>
  <si>
    <t>아시아</t>
    <phoneticPr fontId="1" type="noConversion"/>
  </si>
  <si>
    <t>유럽</t>
    <phoneticPr fontId="1" type="noConversion"/>
  </si>
  <si>
    <t>아메리카</t>
    <phoneticPr fontId="1" type="noConversion"/>
  </si>
  <si>
    <t>Military</t>
  </si>
  <si>
    <t xml:space="preserve"> Private citizens &amp; Property</t>
  </si>
  <si>
    <t xml:space="preserve"> Journalists &amp; Media</t>
  </si>
  <si>
    <t>Religious Figures/Institutions</t>
    <phoneticPr fontId="1" type="noConversion"/>
  </si>
  <si>
    <t>X</t>
    <phoneticPr fontId="1" type="noConversion"/>
  </si>
  <si>
    <t>Private citizens &amp; Property</t>
    <phoneticPr fontId="1" type="noConversion"/>
  </si>
  <si>
    <t>Police</t>
  </si>
  <si>
    <t>Military</t>
    <phoneticPr fontId="1" type="noConversion"/>
  </si>
  <si>
    <t>Business</t>
    <phoneticPr fontId="1" type="noConversion"/>
  </si>
  <si>
    <t>Police</t>
    <phoneticPr fontId="1" type="noConversion"/>
  </si>
  <si>
    <t>Government</t>
    <phoneticPr fontId="1" type="noConversion"/>
  </si>
  <si>
    <t>africa</t>
    <phoneticPr fontId="1" type="noConversion"/>
  </si>
  <si>
    <t>asia</t>
    <phoneticPr fontId="1" type="noConversion"/>
  </si>
  <si>
    <t>europe</t>
    <phoneticPr fontId="1" type="noConversion"/>
  </si>
  <si>
    <t xml:space="preserve"> Educational Institution</t>
    <phoneticPr fontId="1" type="noConversion"/>
  </si>
  <si>
    <t>Airports &amp; Aircraft</t>
    <phoneticPr fontId="1" type="noConversion"/>
  </si>
  <si>
    <t>Food or Water Supply</t>
    <phoneticPr fontId="1" type="noConversion"/>
  </si>
  <si>
    <t>Educational Institution</t>
    <phoneticPr fontId="1" type="noConversion"/>
  </si>
  <si>
    <t>NGO</t>
    <phoneticPr fontId="1" type="noConversion"/>
  </si>
  <si>
    <t>Transportation</t>
    <phoneticPr fontId="1" type="noConversion"/>
  </si>
  <si>
    <t>Utilities</t>
    <phoneticPr fontId="1" type="noConversion"/>
  </si>
  <si>
    <t>Terrorists/Non-state Militia</t>
    <phoneticPr fontId="1" type="noConversion"/>
  </si>
  <si>
    <t>Telecommunication</t>
    <phoneticPr fontId="1" type="noConversion"/>
  </si>
  <si>
    <t>2번</t>
    <phoneticPr fontId="1" type="noConversion"/>
  </si>
  <si>
    <t>3번</t>
    <phoneticPr fontId="1" type="noConversion"/>
  </si>
  <si>
    <t>Journalists &amp; Media</t>
    <phoneticPr fontId="1" type="noConversion"/>
  </si>
  <si>
    <t>전체</t>
    <phoneticPr fontId="1" type="noConversion"/>
  </si>
  <si>
    <t>개수 등수</t>
    <phoneticPr fontId="1" type="noConversion"/>
  </si>
  <si>
    <t>순위</t>
    <phoneticPr fontId="1" type="noConversion"/>
  </si>
  <si>
    <t>2011~2015
민간 8
정부 4
민간에 대한 테러의
양상이 나타남</t>
    <phoneticPr fontId="1" type="noConversion"/>
  </si>
  <si>
    <t>2016~2020
민간 9
정부 5
민간에 대한 테러의
양상이 나타남</t>
    <phoneticPr fontId="1" type="noConversion"/>
  </si>
  <si>
    <t>2001~2005
민간 5
정부 2
민간에 대한 테러의
양상이 나타남</t>
    <phoneticPr fontId="1" type="noConversion"/>
  </si>
  <si>
    <t>2006~2010
민간 8
정부 5
민간에 대한 테러의
양상이 나타남</t>
    <phoneticPr fontId="1" type="noConversion"/>
  </si>
  <si>
    <t>2011~2015
민간 5
정부 6
비슷한 테러의 양상이
나타남</t>
    <phoneticPr fontId="1" type="noConversion"/>
  </si>
  <si>
    <t>2001~2005
민간 2
정부 3
비슷한 테러의 양상이
나타남</t>
    <phoneticPr fontId="1" type="noConversion"/>
  </si>
  <si>
    <t>2016~2020
민간 3
정부 6
정부에 대한 테러의
양상이 나타남</t>
    <phoneticPr fontId="1" type="noConversion"/>
  </si>
  <si>
    <t>결과</t>
    <phoneticPr fontId="1" type="noConversion"/>
  </si>
  <si>
    <t>2006~2010
민간 2
정부 6
정부에 대한 테러의
양상이 나타남</t>
    <phoneticPr fontId="1" type="noConversion"/>
  </si>
  <si>
    <t>2011~2015
민간 5
정부 8
정부에 대한 테러의
양상이 나타남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</si>
</sst>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A9E9-97EE-4962-8B0A-FC08CA99B990}">
  <dimension ref="D5:L28"/>
  <sheetViews>
    <sheetView tabSelected="1" workbookViewId="0">
      <selection activeCell="H23" sqref="H23"/>
    </sheetView>
  </sheetViews>
  <sheetFormatPr defaultRowHeight="17" x14ac:dyDescent="0.45"/>
  <cols>
    <col min="4" max="4" width="10.5" bestFit="1" customWidth="1"/>
    <col min="5" max="5" width="24.58203125" bestFit="1" customWidth="1"/>
    <col min="6" max="6" width="12.33203125" bestFit="1" customWidth="1"/>
    <col min="7" max="7" width="9" bestFit="1" customWidth="1"/>
    <col min="8" max="9" width="11.6640625" bestFit="1" customWidth="1"/>
    <col min="10" max="10" width="9.5" bestFit="1" customWidth="1"/>
    <col min="11" max="11" width="10.1640625" bestFit="1" customWidth="1"/>
    <col min="12" max="12" width="10.4140625" bestFit="1" customWidth="1"/>
  </cols>
  <sheetData>
    <row r="5" spans="4:12" x14ac:dyDescent="0.45">
      <c r="D5" s="1" t="s">
        <v>18</v>
      </c>
      <c r="E5" s="9" t="s">
        <v>0</v>
      </c>
      <c r="F5" s="10"/>
      <c r="G5" s="10"/>
      <c r="H5" s="10"/>
      <c r="I5" s="11"/>
      <c r="J5" s="5" t="s">
        <v>1</v>
      </c>
      <c r="K5" s="5"/>
      <c r="L5" s="5"/>
    </row>
    <row r="6" spans="4:12" x14ac:dyDescent="0.45">
      <c r="D6" s="1" t="s">
        <v>2</v>
      </c>
      <c r="E6" s="1" t="s">
        <v>28</v>
      </c>
      <c r="F6" s="1" t="s">
        <v>7</v>
      </c>
      <c r="G6" s="1" t="s">
        <v>8</v>
      </c>
      <c r="H6" s="1" t="s">
        <v>30</v>
      </c>
      <c r="I6" s="1" t="s">
        <v>32</v>
      </c>
      <c r="J6" s="1" t="s">
        <v>9</v>
      </c>
      <c r="K6" s="1" t="s">
        <v>10</v>
      </c>
      <c r="L6" s="1" t="s">
        <v>11</v>
      </c>
    </row>
    <row r="7" spans="4:12" x14ac:dyDescent="0.45">
      <c r="D7" s="1" t="s">
        <v>3</v>
      </c>
      <c r="E7" s="1" t="s">
        <v>6</v>
      </c>
      <c r="F7" s="1" t="s">
        <v>12</v>
      </c>
      <c r="G7" s="1" t="s">
        <v>13</v>
      </c>
      <c r="H7" s="1" t="s">
        <v>32</v>
      </c>
      <c r="I7" s="1" t="s">
        <v>30</v>
      </c>
      <c r="J7" s="1" t="s">
        <v>14</v>
      </c>
      <c r="K7" s="1" t="s">
        <v>15</v>
      </c>
      <c r="L7" s="1" t="s">
        <v>11</v>
      </c>
    </row>
    <row r="8" spans="4:12" x14ac:dyDescent="0.45">
      <c r="D8" s="1" t="s">
        <v>4</v>
      </c>
      <c r="E8" s="1" t="s">
        <v>6</v>
      </c>
      <c r="F8" s="1" t="s">
        <v>16</v>
      </c>
      <c r="G8" s="1" t="s">
        <v>17</v>
      </c>
      <c r="H8" s="1" t="s">
        <v>33</v>
      </c>
      <c r="I8" s="1" t="s">
        <v>31</v>
      </c>
      <c r="J8" s="1" t="s">
        <v>9</v>
      </c>
      <c r="K8" s="1" t="s">
        <v>10</v>
      </c>
      <c r="L8" s="1" t="s">
        <v>11</v>
      </c>
    </row>
    <row r="9" spans="4:12" x14ac:dyDescent="0.45">
      <c r="D9" s="1" t="s">
        <v>5</v>
      </c>
      <c r="E9" s="1" t="s">
        <v>6</v>
      </c>
      <c r="F9" s="1" t="s">
        <v>17</v>
      </c>
      <c r="G9" s="1" t="s">
        <v>13</v>
      </c>
      <c r="H9" s="1" t="s">
        <v>30</v>
      </c>
      <c r="I9" s="1" t="s">
        <v>33</v>
      </c>
      <c r="J9" s="1" t="s">
        <v>14</v>
      </c>
      <c r="K9" s="1" t="s">
        <v>15</v>
      </c>
      <c r="L9" s="1"/>
    </row>
    <row r="24" spans="4:4" x14ac:dyDescent="0.45">
      <c r="D24" s="8"/>
    </row>
    <row r="25" spans="4:4" x14ac:dyDescent="0.45">
      <c r="D25" s="8"/>
    </row>
    <row r="26" spans="4:4" x14ac:dyDescent="0.45">
      <c r="D26" s="8"/>
    </row>
    <row r="27" spans="4:4" x14ac:dyDescent="0.45">
      <c r="D27" s="8"/>
    </row>
    <row r="28" spans="4:4" x14ac:dyDescent="0.45">
      <c r="D28" s="8"/>
    </row>
  </sheetData>
  <mergeCells count="3">
    <mergeCell ref="J5:L5"/>
    <mergeCell ref="D24:D28"/>
    <mergeCell ref="E5:I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7F6C-9218-4F83-A998-773898878527}">
  <dimension ref="B2:T44"/>
  <sheetViews>
    <sheetView workbookViewId="0">
      <selection activeCell="I12" sqref="I12"/>
    </sheetView>
  </sheetViews>
  <sheetFormatPr defaultRowHeight="17" x14ac:dyDescent="0.45"/>
  <cols>
    <col min="2" max="2" width="4" bestFit="1" customWidth="1"/>
    <col min="3" max="3" width="26.5" bestFit="1" customWidth="1"/>
    <col min="4" max="4" width="6.9140625" bestFit="1" customWidth="1"/>
    <col min="5" max="5" width="18.5" customWidth="1"/>
    <col min="6" max="6" width="26.5" bestFit="1" customWidth="1"/>
    <col min="7" max="7" width="6.9140625" bestFit="1" customWidth="1"/>
    <col min="8" max="8" width="18.4140625" customWidth="1"/>
    <col min="9" max="9" width="26.5" bestFit="1" customWidth="1"/>
    <col min="10" max="10" width="4.83203125" bestFit="1" customWidth="1"/>
    <col min="11" max="11" width="19.75" customWidth="1"/>
    <col min="12" max="12" width="8.08203125" customWidth="1"/>
    <col min="13" max="13" width="26.5" bestFit="1" customWidth="1"/>
    <col min="14" max="14" width="5.5" bestFit="1" customWidth="1"/>
    <col min="15" max="16" width="9.1640625" bestFit="1" customWidth="1"/>
    <col min="17" max="17" width="26.5" bestFit="1" customWidth="1"/>
    <col min="18" max="18" width="7.08203125" bestFit="1" customWidth="1"/>
    <col min="19" max="20" width="9.1640625" bestFit="1" customWidth="1"/>
    <col min="21" max="21" width="10" customWidth="1"/>
    <col min="22" max="22" width="12.25" customWidth="1"/>
    <col min="23" max="23" width="21.83203125" bestFit="1" customWidth="1"/>
    <col min="24" max="24" width="9.25" bestFit="1" customWidth="1"/>
  </cols>
  <sheetData>
    <row r="2" spans="2:20" x14ac:dyDescent="0.45">
      <c r="M2" s="1" t="s">
        <v>49</v>
      </c>
      <c r="N2" s="12" t="s">
        <v>34</v>
      </c>
      <c r="O2" s="1" t="s">
        <v>50</v>
      </c>
      <c r="P2" s="19"/>
      <c r="Q2" s="1" t="s">
        <v>49</v>
      </c>
      <c r="R2" s="17" t="s">
        <v>36</v>
      </c>
      <c r="S2" s="14" t="s">
        <v>50</v>
      </c>
      <c r="T2" s="19"/>
    </row>
    <row r="3" spans="2:20" x14ac:dyDescent="0.45">
      <c r="C3" t="s">
        <v>34</v>
      </c>
      <c r="D3" t="s">
        <v>51</v>
      </c>
      <c r="E3" t="s">
        <v>59</v>
      </c>
      <c r="F3" t="s">
        <v>35</v>
      </c>
      <c r="G3" t="s">
        <v>51</v>
      </c>
      <c r="H3" t="s">
        <v>59</v>
      </c>
      <c r="I3" t="s">
        <v>36</v>
      </c>
      <c r="J3" t="s">
        <v>51</v>
      </c>
      <c r="K3" t="s">
        <v>59</v>
      </c>
      <c r="M3" s="1" t="s">
        <v>38</v>
      </c>
      <c r="N3" s="12">
        <f>COUNTIF($C$4:$C$34,M3)</f>
        <v>2</v>
      </c>
      <c r="O3" s="1">
        <f>RANK(N3,$N$3:$N$17)</f>
        <v>6</v>
      </c>
      <c r="P3" s="13"/>
      <c r="Q3" s="1" t="s">
        <v>38</v>
      </c>
      <c r="R3" s="17">
        <f>COUNTIF($I$4:$I$29,M3)</f>
        <v>1</v>
      </c>
      <c r="S3" s="1">
        <f>RANK(R3,$R$3:$R$17)</f>
        <v>7</v>
      </c>
    </row>
    <row r="4" spans="2:20" ht="15.5" customHeight="1" x14ac:dyDescent="0.45">
      <c r="B4" s="8" t="s">
        <v>46</v>
      </c>
      <c r="C4" t="s">
        <v>30</v>
      </c>
      <c r="D4">
        <v>1</v>
      </c>
      <c r="E4" s="20" t="s">
        <v>57</v>
      </c>
      <c r="F4" t="s">
        <v>26</v>
      </c>
      <c r="G4">
        <v>1</v>
      </c>
      <c r="H4" s="20" t="s">
        <v>54</v>
      </c>
      <c r="I4" t="s">
        <v>30</v>
      </c>
      <c r="J4">
        <v>1</v>
      </c>
      <c r="K4" s="20" t="s">
        <v>57</v>
      </c>
      <c r="M4" s="15" t="s">
        <v>31</v>
      </c>
      <c r="N4" s="16">
        <f>COUNTIF($C$4:$C$34,M4)</f>
        <v>3</v>
      </c>
      <c r="O4" s="15">
        <f>RANK(N4,$N$3:$N$17)</f>
        <v>2</v>
      </c>
      <c r="P4" s="13"/>
      <c r="Q4" s="15" t="s">
        <v>31</v>
      </c>
      <c r="R4" s="18">
        <f>COUNTIF($I$4:$I$29,M4)</f>
        <v>3</v>
      </c>
      <c r="S4" s="15">
        <f>RANK(R4,$R$3:$R$17)</f>
        <v>2</v>
      </c>
    </row>
    <row r="5" spans="2:20" ht="15.5" customHeight="1" x14ac:dyDescent="0.45">
      <c r="B5" s="8"/>
      <c r="C5" t="s">
        <v>31</v>
      </c>
      <c r="D5">
        <v>1</v>
      </c>
      <c r="E5" s="8"/>
      <c r="F5" t="s">
        <v>33</v>
      </c>
      <c r="G5">
        <v>1</v>
      </c>
      <c r="H5" s="20"/>
      <c r="I5" t="s">
        <v>31</v>
      </c>
      <c r="J5">
        <v>1</v>
      </c>
      <c r="K5" s="8"/>
      <c r="M5" s="15" t="s">
        <v>40</v>
      </c>
      <c r="N5" s="16">
        <f>COUNTIF($C$4:$C$34,M5)</f>
        <v>2</v>
      </c>
      <c r="O5" s="15">
        <f>RANK(N5,$N$3:$N$17)</f>
        <v>6</v>
      </c>
      <c r="P5" s="13"/>
      <c r="Q5" s="15" t="s">
        <v>40</v>
      </c>
      <c r="R5" s="18">
        <f>COUNTIF($I$4:$I$29,M5)</f>
        <v>1</v>
      </c>
      <c r="S5" s="15">
        <f>RANK(R5,$R$3:$R$17)</f>
        <v>7</v>
      </c>
    </row>
    <row r="6" spans="2:20" ht="15.5" customHeight="1" x14ac:dyDescent="0.45">
      <c r="B6" s="8"/>
      <c r="C6" t="s">
        <v>28</v>
      </c>
      <c r="D6">
        <v>1</v>
      </c>
      <c r="E6" s="8"/>
      <c r="F6" t="s">
        <v>31</v>
      </c>
      <c r="G6">
        <v>1</v>
      </c>
      <c r="H6" s="20"/>
      <c r="I6" t="s">
        <v>28</v>
      </c>
      <c r="J6">
        <v>1</v>
      </c>
      <c r="K6" s="8"/>
      <c r="M6" s="15" t="s">
        <v>39</v>
      </c>
      <c r="N6" s="16">
        <f>COUNTIF($C$4:$C$34,M6)</f>
        <v>1</v>
      </c>
      <c r="O6" s="15">
        <f>RANK(N6,$N$3:$N$17)</f>
        <v>11</v>
      </c>
      <c r="P6" s="13"/>
      <c r="Q6" s="15" t="s">
        <v>39</v>
      </c>
      <c r="R6" s="18">
        <f>COUNTIF($I$4:$I$29,M6)</f>
        <v>0</v>
      </c>
      <c r="S6" s="15">
        <f>RANK(R6,$R$3:$R$17)</f>
        <v>13</v>
      </c>
    </row>
    <row r="7" spans="2:20" ht="15.5" customHeight="1" x14ac:dyDescent="0.45">
      <c r="B7" s="8"/>
      <c r="C7" t="s">
        <v>32</v>
      </c>
      <c r="D7">
        <v>1</v>
      </c>
      <c r="E7" s="8"/>
      <c r="F7" t="s">
        <v>28</v>
      </c>
      <c r="G7">
        <v>1</v>
      </c>
      <c r="H7" s="20"/>
      <c r="I7" t="s">
        <v>32</v>
      </c>
      <c r="J7">
        <v>1</v>
      </c>
      <c r="K7" s="8"/>
      <c r="M7" s="15" t="s">
        <v>33</v>
      </c>
      <c r="N7" s="16">
        <f>COUNTIF($C$4:$C$34,M7)</f>
        <v>5</v>
      </c>
      <c r="O7" s="15">
        <f>RANK(N7,$N$3:$N$17)</f>
        <v>1</v>
      </c>
      <c r="P7" s="13"/>
      <c r="Q7" s="15" t="s">
        <v>33</v>
      </c>
      <c r="R7" s="18">
        <f>COUNTIF($I$4:$I$29,M7)</f>
        <v>5</v>
      </c>
      <c r="S7" s="15">
        <f>RANK(R7,$R$3:$R$17)</f>
        <v>1</v>
      </c>
    </row>
    <row r="8" spans="2:20" ht="18.5" customHeight="1" x14ac:dyDescent="0.45">
      <c r="B8" s="8"/>
      <c r="C8" t="s">
        <v>33</v>
      </c>
      <c r="D8">
        <v>2</v>
      </c>
      <c r="E8" s="8"/>
      <c r="F8" t="s">
        <v>37</v>
      </c>
      <c r="G8">
        <v>1</v>
      </c>
      <c r="H8" s="20"/>
      <c r="I8" t="s">
        <v>33</v>
      </c>
      <c r="J8">
        <v>2</v>
      </c>
      <c r="K8" s="8"/>
      <c r="M8" s="15" t="s">
        <v>48</v>
      </c>
      <c r="N8" s="16">
        <f>COUNTIF($C$4:$C$34,M8)</f>
        <v>0</v>
      </c>
      <c r="O8" s="15">
        <f>RANK(N8,$N$3:$N$17)</f>
        <v>14</v>
      </c>
      <c r="P8" s="13"/>
      <c r="Q8" s="15" t="s">
        <v>48</v>
      </c>
      <c r="R8" s="18">
        <f>COUNTIF($I$4:$I$29,M8)</f>
        <v>0</v>
      </c>
      <c r="S8" s="15">
        <f>RANK(R8,$R$3:$R$17)</f>
        <v>13</v>
      </c>
    </row>
    <row r="9" spans="2:20" x14ac:dyDescent="0.45">
      <c r="B9" s="8"/>
      <c r="C9" t="s">
        <v>26</v>
      </c>
      <c r="D9">
        <v>1</v>
      </c>
      <c r="E9" s="20" t="s">
        <v>52</v>
      </c>
      <c r="F9" t="s">
        <v>30</v>
      </c>
      <c r="G9">
        <v>1</v>
      </c>
      <c r="H9" s="20"/>
      <c r="I9" t="s">
        <v>33</v>
      </c>
      <c r="J9">
        <v>1</v>
      </c>
      <c r="K9" s="20" t="s">
        <v>60</v>
      </c>
      <c r="M9" s="15" t="s">
        <v>30</v>
      </c>
      <c r="N9" s="16">
        <f>COUNTIF($C$4:$C$34,M9)</f>
        <v>3</v>
      </c>
      <c r="O9" s="15">
        <f>RANK(N9,$N$3:$N$17)</f>
        <v>2</v>
      </c>
      <c r="P9" s="13"/>
      <c r="Q9" s="15" t="s">
        <v>30</v>
      </c>
      <c r="R9" s="18">
        <f>COUNTIF($I$4:$I$29,M9)</f>
        <v>3</v>
      </c>
      <c r="S9" s="15">
        <f>RANK(R9,$R$3:$R$17)</f>
        <v>2</v>
      </c>
    </row>
    <row r="10" spans="2:20" x14ac:dyDescent="0.45">
      <c r="B10" s="8"/>
      <c r="C10" t="s">
        <v>33</v>
      </c>
      <c r="D10">
        <v>1</v>
      </c>
      <c r="E10" s="8"/>
      <c r="F10" t="s">
        <v>38</v>
      </c>
      <c r="G10">
        <v>1</v>
      </c>
      <c r="H10" s="20"/>
      <c r="I10" t="s">
        <v>30</v>
      </c>
      <c r="J10">
        <v>1</v>
      </c>
      <c r="K10" s="8"/>
      <c r="M10" s="15" t="s">
        <v>41</v>
      </c>
      <c r="N10" s="16">
        <f>COUNTIF($C$4:$C$34,M10)</f>
        <v>2</v>
      </c>
      <c r="O10" s="15">
        <f>RANK(N10,$N$3:$N$17)</f>
        <v>6</v>
      </c>
      <c r="P10" s="13"/>
      <c r="Q10" s="15" t="s">
        <v>41</v>
      </c>
      <c r="R10" s="18">
        <f>COUNTIF($I$4:$I$29,M10)</f>
        <v>1</v>
      </c>
      <c r="S10" s="15">
        <f>RANK(R10,$R$3:$R$17)</f>
        <v>7</v>
      </c>
    </row>
    <row r="11" spans="2:20" x14ac:dyDescent="0.45">
      <c r="B11" s="8"/>
      <c r="C11" t="s">
        <v>40</v>
      </c>
      <c r="D11">
        <v>1</v>
      </c>
      <c r="E11" s="8"/>
      <c r="F11" t="s">
        <v>26</v>
      </c>
      <c r="G11">
        <v>1</v>
      </c>
      <c r="H11" s="20" t="s">
        <v>55</v>
      </c>
      <c r="I11" t="s">
        <v>28</v>
      </c>
      <c r="J11">
        <v>1</v>
      </c>
      <c r="K11" s="8"/>
      <c r="M11" s="15" t="s">
        <v>32</v>
      </c>
      <c r="N11" s="16">
        <f>COUNTIF($C$4:$C$34,M11)</f>
        <v>3</v>
      </c>
      <c r="O11" s="15">
        <f>RANK(N11,$N$3:$N$17)</f>
        <v>2</v>
      </c>
      <c r="P11" s="13"/>
      <c r="Q11" s="15" t="s">
        <v>32</v>
      </c>
      <c r="R11" s="18">
        <f>COUNTIF($I$4:$I$29,M11)</f>
        <v>3</v>
      </c>
      <c r="S11" s="15">
        <f>RANK(R11,$R$3:$R$17)</f>
        <v>2</v>
      </c>
    </row>
    <row r="12" spans="2:20" x14ac:dyDescent="0.45">
      <c r="B12" s="8"/>
      <c r="C12" t="s">
        <v>28</v>
      </c>
      <c r="D12">
        <v>1</v>
      </c>
      <c r="E12" s="8"/>
      <c r="F12" t="s">
        <v>39</v>
      </c>
      <c r="G12">
        <v>1</v>
      </c>
      <c r="H12" s="8"/>
      <c r="I12" t="s">
        <v>33</v>
      </c>
      <c r="J12">
        <v>1</v>
      </c>
      <c r="K12" s="8"/>
      <c r="M12" s="15" t="s">
        <v>28</v>
      </c>
      <c r="N12" s="16">
        <f>COUNTIF($C$4:$C$34,M12)</f>
        <v>3</v>
      </c>
      <c r="O12" s="15">
        <f>RANK(N12,$N$3:$N$17)</f>
        <v>2</v>
      </c>
      <c r="P12" s="13"/>
      <c r="Q12" s="15" t="s">
        <v>28</v>
      </c>
      <c r="R12" s="18">
        <f>COUNTIF($I$4:$I$29,M12)</f>
        <v>3</v>
      </c>
      <c r="S12" s="15">
        <f>RANK(R12,$R$3:$R$17)</f>
        <v>2</v>
      </c>
    </row>
    <row r="13" spans="2:20" x14ac:dyDescent="0.45">
      <c r="B13" s="8"/>
      <c r="C13" t="s">
        <v>25</v>
      </c>
      <c r="D13">
        <v>1</v>
      </c>
      <c r="E13" s="8"/>
      <c r="F13" t="s">
        <v>25</v>
      </c>
      <c r="G13">
        <v>1</v>
      </c>
      <c r="H13" s="8"/>
      <c r="I13" t="s">
        <v>31</v>
      </c>
      <c r="J13">
        <v>1</v>
      </c>
      <c r="K13" s="8"/>
      <c r="M13" s="1" t="s">
        <v>26</v>
      </c>
      <c r="N13" s="12">
        <f>COUNTIF($C$4:$C$34,M13)</f>
        <v>2</v>
      </c>
      <c r="O13" s="1">
        <f>RANK(N13,$N$3:$N$17)</f>
        <v>6</v>
      </c>
      <c r="P13" s="13"/>
      <c r="Q13" s="15" t="s">
        <v>26</v>
      </c>
      <c r="R13" s="18">
        <f>COUNTIF($I$4:$I$29,M13)</f>
        <v>1</v>
      </c>
      <c r="S13" s="15">
        <f>RANK(R13,$R$3:$R$17)</f>
        <v>7</v>
      </c>
    </row>
    <row r="14" spans="2:20" x14ac:dyDescent="0.45">
      <c r="B14" s="8"/>
      <c r="C14" t="s">
        <v>31</v>
      </c>
      <c r="D14">
        <v>1</v>
      </c>
      <c r="E14" s="8"/>
      <c r="F14" t="s">
        <v>32</v>
      </c>
      <c r="G14">
        <v>1</v>
      </c>
      <c r="H14" s="8"/>
      <c r="I14" t="s">
        <v>44</v>
      </c>
      <c r="J14">
        <v>1</v>
      </c>
      <c r="K14" s="8"/>
      <c r="M14" s="1" t="s">
        <v>45</v>
      </c>
      <c r="N14" s="12">
        <f>COUNTIF($C$4:$C$34,M14)</f>
        <v>0</v>
      </c>
      <c r="O14" s="1">
        <f>RANK(N14,$N$3:$N$17)</f>
        <v>14</v>
      </c>
      <c r="P14" s="13"/>
      <c r="Q14" s="1" t="s">
        <v>45</v>
      </c>
      <c r="R14" s="17">
        <f>COUNTIF($I$4:$I$29,M14)</f>
        <v>0</v>
      </c>
      <c r="S14" s="1">
        <f>RANK(R14,$R$3:$R$17)</f>
        <v>13</v>
      </c>
    </row>
    <row r="15" spans="2:20" x14ac:dyDescent="0.45">
      <c r="B15" s="8"/>
      <c r="C15" t="s">
        <v>44</v>
      </c>
      <c r="D15">
        <v>1</v>
      </c>
      <c r="E15" s="8"/>
      <c r="F15" t="s">
        <v>28</v>
      </c>
      <c r="G15">
        <v>1</v>
      </c>
      <c r="H15" s="8"/>
      <c r="I15" t="s">
        <v>32</v>
      </c>
      <c r="J15">
        <v>1</v>
      </c>
      <c r="K15" s="8"/>
      <c r="M15" s="1" t="s">
        <v>44</v>
      </c>
      <c r="N15" s="12">
        <f>COUNTIF($C$4:$C$34,M15)</f>
        <v>2</v>
      </c>
      <c r="O15" s="1">
        <f>RANK(N15,$N$3:$N$17)</f>
        <v>6</v>
      </c>
      <c r="P15" s="13"/>
      <c r="Q15" s="1" t="s">
        <v>44</v>
      </c>
      <c r="R15" s="17">
        <f>COUNTIF($I$4:$I$29,M15)</f>
        <v>2</v>
      </c>
      <c r="S15" s="1">
        <f>RANK(R15,$R$3:$R$17)</f>
        <v>6</v>
      </c>
    </row>
    <row r="16" spans="2:20" x14ac:dyDescent="0.45">
      <c r="B16" s="8"/>
      <c r="C16" t="s">
        <v>33</v>
      </c>
      <c r="D16">
        <v>1</v>
      </c>
      <c r="E16" s="8"/>
      <c r="F16" t="s">
        <v>31</v>
      </c>
      <c r="G16">
        <v>1</v>
      </c>
      <c r="H16" s="8"/>
      <c r="I16" t="s">
        <v>42</v>
      </c>
      <c r="J16">
        <v>1</v>
      </c>
      <c r="K16" s="8"/>
      <c r="M16" s="1" t="s">
        <v>42</v>
      </c>
      <c r="N16" s="12">
        <f>COUNTIF($C$4:$C$34,M16)</f>
        <v>1</v>
      </c>
      <c r="O16" s="1">
        <f>RANK(N16,$N$3:$N$17)</f>
        <v>11</v>
      </c>
      <c r="P16" s="13"/>
      <c r="Q16" s="1" t="s">
        <v>42</v>
      </c>
      <c r="R16" s="17">
        <f>COUNTIF($I$4:$I$29,M16)</f>
        <v>1</v>
      </c>
      <c r="S16" s="1">
        <f>RANK(R16,$R$3:$R$17)</f>
        <v>7</v>
      </c>
    </row>
    <row r="17" spans="2:19" x14ac:dyDescent="0.45">
      <c r="B17" s="8"/>
      <c r="C17" t="s">
        <v>30</v>
      </c>
      <c r="D17">
        <v>1</v>
      </c>
      <c r="E17" s="8"/>
      <c r="F17" t="s">
        <v>33</v>
      </c>
      <c r="G17">
        <v>1</v>
      </c>
      <c r="H17" s="8"/>
      <c r="I17" t="s">
        <v>26</v>
      </c>
      <c r="J17">
        <v>1</v>
      </c>
      <c r="K17" s="20" t="s">
        <v>61</v>
      </c>
      <c r="M17" s="1" t="s">
        <v>43</v>
      </c>
      <c r="N17" s="12">
        <f>COUNTIF($C$4:$C$34,M17)</f>
        <v>1</v>
      </c>
      <c r="O17" s="1">
        <f>RANK(N17,$N$3:$N$17)</f>
        <v>11</v>
      </c>
      <c r="P17" s="13"/>
      <c r="Q17" s="1" t="s">
        <v>43</v>
      </c>
      <c r="R17" s="17">
        <f>COUNTIF($I$4:$I$29,M17)</f>
        <v>1</v>
      </c>
      <c r="S17" s="1">
        <f>RANK(R17,$R$3:$R$17)</f>
        <v>7</v>
      </c>
    </row>
    <row r="18" spans="2:19" x14ac:dyDescent="0.45">
      <c r="B18" s="8"/>
      <c r="C18" t="s">
        <v>32</v>
      </c>
      <c r="D18">
        <v>1</v>
      </c>
      <c r="E18" s="8"/>
      <c r="F18" t="s">
        <v>40</v>
      </c>
      <c r="G18">
        <v>1</v>
      </c>
      <c r="H18" s="8"/>
      <c r="I18" t="s">
        <v>31</v>
      </c>
      <c r="J18">
        <v>1</v>
      </c>
      <c r="K18" s="8"/>
    </row>
    <row r="19" spans="2:19" x14ac:dyDescent="0.45">
      <c r="B19" s="8"/>
      <c r="C19" t="s">
        <v>41</v>
      </c>
      <c r="D19">
        <v>1</v>
      </c>
      <c r="E19" s="8"/>
      <c r="F19" t="s">
        <v>41</v>
      </c>
      <c r="G19">
        <v>1</v>
      </c>
      <c r="H19" s="8"/>
      <c r="I19" t="s">
        <v>25</v>
      </c>
      <c r="J19">
        <v>1</v>
      </c>
      <c r="K19" s="8"/>
      <c r="M19" s="1" t="s">
        <v>49</v>
      </c>
      <c r="N19" s="1" t="s">
        <v>35</v>
      </c>
      <c r="O19" s="1" t="s">
        <v>50</v>
      </c>
      <c r="P19" s="19"/>
    </row>
    <row r="20" spans="2:19" x14ac:dyDescent="0.45">
      <c r="B20" s="8"/>
      <c r="C20" t="s">
        <v>38</v>
      </c>
      <c r="D20">
        <v>1</v>
      </c>
      <c r="E20" s="8"/>
      <c r="F20" t="s">
        <v>42</v>
      </c>
      <c r="G20">
        <v>1</v>
      </c>
      <c r="H20" s="8"/>
      <c r="I20" t="s">
        <v>44</v>
      </c>
      <c r="J20">
        <v>1</v>
      </c>
      <c r="K20" s="8"/>
      <c r="M20" s="15" t="s">
        <v>38</v>
      </c>
      <c r="N20" s="15">
        <f>COUNTIF($F$4:$F$43,I20)</f>
        <v>3</v>
      </c>
      <c r="O20" s="15">
        <f>RANK(N20,$N$20:$N$34)</f>
        <v>5</v>
      </c>
    </row>
    <row r="21" spans="2:19" x14ac:dyDescent="0.45">
      <c r="B21" s="8"/>
      <c r="C21" t="s">
        <v>26</v>
      </c>
      <c r="D21">
        <v>1</v>
      </c>
      <c r="E21" s="20" t="s">
        <v>53</v>
      </c>
      <c r="F21" t="s">
        <v>43</v>
      </c>
      <c r="G21">
        <v>1</v>
      </c>
      <c r="H21" s="8"/>
      <c r="I21" t="s">
        <v>28</v>
      </c>
      <c r="J21">
        <v>1</v>
      </c>
      <c r="K21" s="8"/>
      <c r="M21" s="15" t="s">
        <v>31</v>
      </c>
      <c r="N21" s="15">
        <f>COUNTIF($F$4:$F$43,I21)</f>
        <v>4</v>
      </c>
      <c r="O21" s="15">
        <f>RANK(N21,$N$20:$N$34)</f>
        <v>1</v>
      </c>
    </row>
    <row r="22" spans="2:19" x14ac:dyDescent="0.45">
      <c r="B22" s="8"/>
      <c r="C22" t="s">
        <v>31</v>
      </c>
      <c r="D22">
        <v>1</v>
      </c>
      <c r="E22" s="8"/>
      <c r="F22" t="s">
        <v>44</v>
      </c>
      <c r="G22">
        <v>1</v>
      </c>
      <c r="H22" s="8"/>
      <c r="I22" t="s">
        <v>32</v>
      </c>
      <c r="J22">
        <v>1</v>
      </c>
      <c r="K22" s="8"/>
      <c r="M22" s="15" t="s">
        <v>40</v>
      </c>
      <c r="N22" s="15">
        <f>COUNTIF($F$4:$F$43,I22)</f>
        <v>3</v>
      </c>
      <c r="O22" s="15">
        <f>RANK(N22,$N$20:$N$34)</f>
        <v>5</v>
      </c>
    </row>
    <row r="23" spans="2:19" x14ac:dyDescent="0.45">
      <c r="B23" s="8"/>
      <c r="C23" t="s">
        <v>39</v>
      </c>
      <c r="D23">
        <v>1</v>
      </c>
      <c r="E23" s="8"/>
      <c r="F23" t="s">
        <v>30</v>
      </c>
      <c r="G23">
        <v>1</v>
      </c>
      <c r="H23" s="8"/>
      <c r="I23" t="s">
        <v>38</v>
      </c>
      <c r="J23">
        <v>1</v>
      </c>
      <c r="K23" s="8"/>
      <c r="M23" s="15" t="s">
        <v>39</v>
      </c>
      <c r="N23" s="15">
        <f>COUNTIF($F$4:$F$43,I23)</f>
        <v>1</v>
      </c>
      <c r="O23" s="15">
        <f>RANK(N23,$N$20:$N$34)</f>
        <v>9</v>
      </c>
    </row>
    <row r="24" spans="2:19" ht="17" customHeight="1" x14ac:dyDescent="0.45">
      <c r="B24" s="8"/>
      <c r="C24" t="s">
        <v>44</v>
      </c>
      <c r="D24">
        <v>1</v>
      </c>
      <c r="E24" s="8"/>
      <c r="F24" t="s">
        <v>26</v>
      </c>
      <c r="G24">
        <v>1</v>
      </c>
      <c r="H24" s="20" t="s">
        <v>56</v>
      </c>
      <c r="I24" t="s">
        <v>33</v>
      </c>
      <c r="J24">
        <v>1</v>
      </c>
      <c r="K24" s="8"/>
      <c r="M24" s="15" t="s">
        <v>33</v>
      </c>
      <c r="N24" s="15">
        <f>COUNTIF($F$4:$F$43,I24)</f>
        <v>4</v>
      </c>
      <c r="O24" s="15">
        <f>RANK(N24,$N$20:$N$34)</f>
        <v>1</v>
      </c>
    </row>
    <row r="25" spans="2:19" x14ac:dyDescent="0.45">
      <c r="B25" s="8"/>
      <c r="C25" t="s">
        <v>28</v>
      </c>
      <c r="D25">
        <v>1</v>
      </c>
      <c r="E25" s="8"/>
      <c r="F25" t="s">
        <v>28</v>
      </c>
      <c r="G25">
        <v>1</v>
      </c>
      <c r="H25" s="20"/>
      <c r="I25" t="s">
        <v>40</v>
      </c>
      <c r="J25">
        <v>1</v>
      </c>
      <c r="K25" s="8"/>
      <c r="M25" s="15" t="s">
        <v>48</v>
      </c>
      <c r="N25" s="15">
        <f>COUNTIF($F$4:$F$43,I25)</f>
        <v>3</v>
      </c>
      <c r="O25" s="15">
        <f>RANK(N25,$N$20:$N$34)</f>
        <v>5</v>
      </c>
    </row>
    <row r="26" spans="2:19" x14ac:dyDescent="0.45">
      <c r="B26" s="8"/>
      <c r="C26" t="s">
        <v>38</v>
      </c>
      <c r="D26">
        <v>1</v>
      </c>
      <c r="E26" s="8"/>
      <c r="F26" t="s">
        <v>40</v>
      </c>
      <c r="G26">
        <v>1</v>
      </c>
      <c r="H26" s="20"/>
      <c r="I26" t="s">
        <v>41</v>
      </c>
      <c r="J26">
        <v>1</v>
      </c>
      <c r="K26" s="8"/>
      <c r="M26" s="15" t="s">
        <v>30</v>
      </c>
      <c r="N26" s="15">
        <f>COUNTIF($F$4:$F$43,I26)</f>
        <v>1</v>
      </c>
      <c r="O26" s="15">
        <f>RANK(N26,$N$20:$N$34)</f>
        <v>9</v>
      </c>
    </row>
    <row r="27" spans="2:19" x14ac:dyDescent="0.45">
      <c r="B27" s="8"/>
      <c r="C27" t="s">
        <v>42</v>
      </c>
      <c r="D27">
        <v>1</v>
      </c>
      <c r="E27" s="8"/>
      <c r="F27" t="s">
        <v>44</v>
      </c>
      <c r="G27">
        <v>1</v>
      </c>
      <c r="H27" s="20"/>
      <c r="I27" t="s">
        <v>43</v>
      </c>
      <c r="J27">
        <v>1</v>
      </c>
      <c r="K27" s="8"/>
      <c r="M27" s="15" t="s">
        <v>41</v>
      </c>
      <c r="N27" s="15">
        <f>COUNTIF($F$4:$F$43,I27)</f>
        <v>2</v>
      </c>
      <c r="O27" s="15">
        <f>RANK(N27,$N$20:$N$34)</f>
        <v>8</v>
      </c>
    </row>
    <row r="28" spans="2:19" x14ac:dyDescent="0.45">
      <c r="B28" s="8"/>
      <c r="C28" t="s">
        <v>32</v>
      </c>
      <c r="D28">
        <v>1</v>
      </c>
      <c r="E28" s="8"/>
      <c r="F28" t="s">
        <v>33</v>
      </c>
      <c r="G28">
        <v>1</v>
      </c>
      <c r="H28" s="20"/>
      <c r="I28" t="s">
        <v>30</v>
      </c>
      <c r="J28">
        <v>1</v>
      </c>
      <c r="K28" s="8"/>
      <c r="M28" s="15" t="s">
        <v>32</v>
      </c>
      <c r="N28" s="15">
        <f>COUNTIF($F$4:$F$43,I28)</f>
        <v>4</v>
      </c>
      <c r="O28" s="15">
        <f>RANK(N28,$N$20:$N$34)</f>
        <v>1</v>
      </c>
    </row>
    <row r="29" spans="2:19" x14ac:dyDescent="0.45">
      <c r="B29" s="8"/>
      <c r="C29" t="s">
        <v>33</v>
      </c>
      <c r="D29">
        <v>1</v>
      </c>
      <c r="E29" s="8"/>
      <c r="F29" t="s">
        <v>30</v>
      </c>
      <c r="G29">
        <v>1</v>
      </c>
      <c r="H29" s="20"/>
      <c r="I29" t="s">
        <v>33</v>
      </c>
      <c r="J29">
        <v>1</v>
      </c>
      <c r="K29" s="8"/>
      <c r="M29" s="15" t="s">
        <v>28</v>
      </c>
      <c r="N29" s="15">
        <f>COUNTIF($F$4:$F$43,I29)</f>
        <v>4</v>
      </c>
      <c r="O29" s="15">
        <f>RANK(N29,$N$20:$N$34)</f>
        <v>1</v>
      </c>
    </row>
    <row r="30" spans="2:19" x14ac:dyDescent="0.45">
      <c r="B30" s="8"/>
      <c r="C30" t="s">
        <v>40</v>
      </c>
      <c r="D30">
        <v>1</v>
      </c>
      <c r="E30" s="8"/>
      <c r="F30" t="s">
        <v>32</v>
      </c>
      <c r="G30">
        <v>1</v>
      </c>
      <c r="H30" s="20"/>
      <c r="M30" s="15" t="s">
        <v>26</v>
      </c>
      <c r="N30" s="15">
        <f>COUNTIF($F$4:$F$43,I30)</f>
        <v>0</v>
      </c>
      <c r="O30" s="15">
        <f>RANK(N30,$N$20:$N$34)</f>
        <v>11</v>
      </c>
    </row>
    <row r="31" spans="2:19" x14ac:dyDescent="0.45">
      <c r="B31" s="8"/>
      <c r="C31" t="s">
        <v>41</v>
      </c>
      <c r="D31">
        <v>1</v>
      </c>
      <c r="E31" s="8"/>
      <c r="F31" t="s">
        <v>42</v>
      </c>
      <c r="G31">
        <v>1</v>
      </c>
      <c r="H31" s="20"/>
      <c r="M31" s="15" t="s">
        <v>45</v>
      </c>
      <c r="N31" s="15">
        <f>COUNTIF($F$4:$F$43,I31)</f>
        <v>0</v>
      </c>
      <c r="O31" s="15">
        <f>RANK(N31,$N$20:$N$34)</f>
        <v>11</v>
      </c>
    </row>
    <row r="32" spans="2:19" x14ac:dyDescent="0.45">
      <c r="B32" s="8"/>
      <c r="C32" t="s">
        <v>43</v>
      </c>
      <c r="D32">
        <v>1</v>
      </c>
      <c r="E32" s="8"/>
      <c r="F32" t="s">
        <v>45</v>
      </c>
      <c r="G32">
        <v>1</v>
      </c>
      <c r="H32" s="20"/>
      <c r="M32" s="15" t="s">
        <v>44</v>
      </c>
      <c r="N32" s="15">
        <f>COUNTIF($F$4:$F$43,I32)</f>
        <v>0</v>
      </c>
      <c r="O32" s="15">
        <f>RANK(N32,$N$20:$N$34)</f>
        <v>11</v>
      </c>
    </row>
    <row r="33" spans="2:15" x14ac:dyDescent="0.45">
      <c r="B33" s="8"/>
      <c r="C33" t="s">
        <v>30</v>
      </c>
      <c r="D33">
        <v>1</v>
      </c>
      <c r="E33" s="8"/>
      <c r="F33" t="s">
        <v>43</v>
      </c>
      <c r="G33">
        <v>1</v>
      </c>
      <c r="H33" s="20"/>
      <c r="M33" s="15" t="s">
        <v>42</v>
      </c>
      <c r="N33" s="15">
        <f>COUNTIF($F$4:$F$43,I33)</f>
        <v>0</v>
      </c>
      <c r="O33" s="15">
        <f>RANK(N33,$N$20:$N$34)</f>
        <v>11</v>
      </c>
    </row>
    <row r="34" spans="2:15" ht="15.5" customHeight="1" x14ac:dyDescent="0.45">
      <c r="B34" s="8"/>
      <c r="C34" t="s">
        <v>33</v>
      </c>
      <c r="D34">
        <v>1</v>
      </c>
      <c r="E34" s="8"/>
      <c r="F34" t="s">
        <v>31</v>
      </c>
      <c r="G34">
        <v>1</v>
      </c>
      <c r="H34" s="20"/>
      <c r="M34" s="15" t="s">
        <v>43</v>
      </c>
      <c r="N34" s="15">
        <f>COUNTIF($F$4:$F$43,I34)</f>
        <v>0</v>
      </c>
      <c r="O34" s="15">
        <f>RANK(N34,$N$20:$N$34)</f>
        <v>11</v>
      </c>
    </row>
    <row r="35" spans="2:15" x14ac:dyDescent="0.45">
      <c r="B35" s="8"/>
      <c r="F35" t="s">
        <v>26</v>
      </c>
      <c r="G35">
        <v>1</v>
      </c>
      <c r="H35" s="20" t="s">
        <v>58</v>
      </c>
    </row>
    <row r="36" spans="2:15" x14ac:dyDescent="0.45">
      <c r="B36" s="8"/>
      <c r="F36" t="s">
        <v>30</v>
      </c>
      <c r="G36">
        <v>1</v>
      </c>
      <c r="H36" s="8"/>
    </row>
    <row r="37" spans="2:15" x14ac:dyDescent="0.45">
      <c r="B37" s="8"/>
      <c r="F37" t="s">
        <v>31</v>
      </c>
      <c r="G37">
        <v>1</v>
      </c>
      <c r="H37" s="8"/>
    </row>
    <row r="38" spans="2:15" x14ac:dyDescent="0.45">
      <c r="B38" s="8"/>
      <c r="F38" t="s">
        <v>40</v>
      </c>
      <c r="G38">
        <v>1</v>
      </c>
      <c r="H38" s="8"/>
    </row>
    <row r="39" spans="2:15" x14ac:dyDescent="0.45">
      <c r="B39" s="8"/>
      <c r="F39" t="s">
        <v>33</v>
      </c>
      <c r="G39">
        <v>1</v>
      </c>
      <c r="H39" s="8"/>
    </row>
    <row r="40" spans="2:15" x14ac:dyDescent="0.45">
      <c r="B40" s="8"/>
      <c r="F40" t="s">
        <v>44</v>
      </c>
      <c r="G40">
        <v>1</v>
      </c>
      <c r="H40" s="8"/>
    </row>
    <row r="41" spans="2:15" x14ac:dyDescent="0.45">
      <c r="B41" s="8"/>
      <c r="F41" t="s">
        <v>28</v>
      </c>
      <c r="G41">
        <v>1</v>
      </c>
      <c r="H41" s="8"/>
    </row>
    <row r="42" spans="2:15" x14ac:dyDescent="0.45">
      <c r="B42" s="8"/>
      <c r="F42" t="s">
        <v>42</v>
      </c>
      <c r="G42">
        <v>1</v>
      </c>
      <c r="H42" s="8"/>
    </row>
    <row r="43" spans="2:15" x14ac:dyDescent="0.45">
      <c r="B43" s="8"/>
      <c r="F43" t="s">
        <v>32</v>
      </c>
      <c r="G43">
        <v>1</v>
      </c>
      <c r="H43" s="8"/>
    </row>
    <row r="44" spans="2:15" x14ac:dyDescent="0.45">
      <c r="B44" s="7"/>
    </row>
  </sheetData>
  <autoFilter ref="B3:I44" xr:uid="{DA337F6C-9218-4F83-A998-773898878527}"/>
  <mergeCells count="11">
    <mergeCell ref="K4:K8"/>
    <mergeCell ref="K9:K16"/>
    <mergeCell ref="K17:K29"/>
    <mergeCell ref="B4:B43"/>
    <mergeCell ref="E4:E8"/>
    <mergeCell ref="E9:E20"/>
    <mergeCell ref="E21:E34"/>
    <mergeCell ref="H4:H10"/>
    <mergeCell ref="H11:H23"/>
    <mergeCell ref="H24:H34"/>
    <mergeCell ref="H35:H43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090D-D849-4204-A222-3179D2C7E8F8}">
  <dimension ref="B4:H36"/>
  <sheetViews>
    <sheetView topLeftCell="A10" zoomScaleNormal="100" workbookViewId="0">
      <selection activeCell="H36" sqref="H36"/>
    </sheetView>
  </sheetViews>
  <sheetFormatPr defaultRowHeight="17" x14ac:dyDescent="0.45"/>
  <cols>
    <col min="3" max="3" width="27.75" bestFit="1" customWidth="1"/>
    <col min="4" max="5" width="26.25" bestFit="1" customWidth="1"/>
    <col min="6" max="6" width="27.6640625" customWidth="1"/>
    <col min="7" max="7" width="21.83203125" bestFit="1" customWidth="1"/>
    <col min="8" max="8" width="26.25" bestFit="1" customWidth="1"/>
    <col min="9" max="9" width="8.6640625" customWidth="1"/>
  </cols>
  <sheetData>
    <row r="4" spans="2:8" x14ac:dyDescent="0.45">
      <c r="B4" s="1"/>
      <c r="C4" s="5" t="s">
        <v>2</v>
      </c>
      <c r="D4" s="5"/>
      <c r="E4" s="5"/>
      <c r="F4" s="5" t="s">
        <v>3</v>
      </c>
      <c r="G4" s="5"/>
      <c r="H4" s="5"/>
    </row>
    <row r="5" spans="2:8" x14ac:dyDescent="0.45">
      <c r="B5" s="1" t="s">
        <v>19</v>
      </c>
      <c r="C5" s="1" t="s">
        <v>28</v>
      </c>
      <c r="D5" s="1" t="s">
        <v>16</v>
      </c>
      <c r="E5" s="1" t="s">
        <v>13</v>
      </c>
      <c r="F5" s="1" t="s">
        <v>6</v>
      </c>
      <c r="G5" s="1" t="s">
        <v>16</v>
      </c>
      <c r="H5" s="1" t="s">
        <v>17</v>
      </c>
    </row>
    <row r="6" spans="2:8" x14ac:dyDescent="0.45">
      <c r="B6" s="1" t="s">
        <v>20</v>
      </c>
      <c r="C6" s="1" t="s">
        <v>6</v>
      </c>
      <c r="D6" s="1" t="s">
        <v>12</v>
      </c>
      <c r="E6" s="1" t="s">
        <v>13</v>
      </c>
      <c r="F6" s="1" t="s">
        <v>6</v>
      </c>
      <c r="G6" s="1" t="s">
        <v>12</v>
      </c>
      <c r="H6" s="1" t="s">
        <v>13</v>
      </c>
    </row>
    <row r="7" spans="2:8" x14ac:dyDescent="0.45">
      <c r="B7" s="2" t="s">
        <v>21</v>
      </c>
      <c r="C7" s="2" t="s">
        <v>6</v>
      </c>
      <c r="D7" s="2" t="s">
        <v>16</v>
      </c>
      <c r="E7" s="2" t="s">
        <v>13</v>
      </c>
      <c r="F7" s="2" t="s">
        <v>28</v>
      </c>
      <c r="G7" s="2" t="s">
        <v>16</v>
      </c>
      <c r="H7" s="2" t="s">
        <v>17</v>
      </c>
    </row>
    <row r="8" spans="2:8" x14ac:dyDescent="0.45">
      <c r="B8" s="4"/>
      <c r="C8" s="4"/>
      <c r="D8" s="4"/>
      <c r="E8" s="4"/>
      <c r="F8" s="4"/>
      <c r="G8" s="4"/>
      <c r="H8" s="4"/>
    </row>
    <row r="9" spans="2:8" x14ac:dyDescent="0.45">
      <c r="B9" s="3"/>
      <c r="C9" s="6"/>
      <c r="D9" s="6"/>
      <c r="E9" s="6"/>
      <c r="F9" s="6"/>
      <c r="G9" s="6"/>
      <c r="H9" s="6"/>
    </row>
    <row r="10" spans="2:8" x14ac:dyDescent="0.45">
      <c r="B10" s="1" t="s">
        <v>19</v>
      </c>
      <c r="C10" s="1" t="s">
        <v>23</v>
      </c>
      <c r="D10" s="1" t="s">
        <v>24</v>
      </c>
      <c r="E10" s="1" t="s">
        <v>13</v>
      </c>
      <c r="F10" s="1" t="s">
        <v>23</v>
      </c>
      <c r="G10" s="1" t="s">
        <v>24</v>
      </c>
      <c r="H10" s="1" t="s">
        <v>17</v>
      </c>
    </row>
    <row r="11" spans="2:8" x14ac:dyDescent="0.45">
      <c r="B11" s="1" t="s">
        <v>20</v>
      </c>
      <c r="C11" s="1" t="s">
        <v>28</v>
      </c>
      <c r="D11" s="1" t="s">
        <v>17</v>
      </c>
      <c r="E11" s="1" t="s">
        <v>16</v>
      </c>
      <c r="F11" s="1" t="s">
        <v>29</v>
      </c>
      <c r="G11" s="1" t="s">
        <v>16</v>
      </c>
      <c r="H11" s="1" t="s">
        <v>24</v>
      </c>
    </row>
    <row r="12" spans="2:8" x14ac:dyDescent="0.45">
      <c r="B12" s="1" t="s">
        <v>21</v>
      </c>
      <c r="C12" s="1" t="s">
        <v>23</v>
      </c>
      <c r="D12" s="1" t="s">
        <v>24</v>
      </c>
      <c r="E12" s="1" t="s">
        <v>13</v>
      </c>
      <c r="F12" s="5" t="s">
        <v>27</v>
      </c>
      <c r="G12" s="5"/>
      <c r="H12" s="5"/>
    </row>
    <row r="13" spans="2:8" x14ac:dyDescent="0.45">
      <c r="B13" s="1" t="s">
        <v>22</v>
      </c>
      <c r="C13" s="5" t="s">
        <v>27</v>
      </c>
      <c r="D13" s="5"/>
      <c r="E13" s="5"/>
      <c r="F13" s="1" t="s">
        <v>8</v>
      </c>
      <c r="G13" s="1" t="s">
        <v>12</v>
      </c>
      <c r="H13" s="1" t="s">
        <v>24</v>
      </c>
    </row>
    <row r="16" spans="2:8" x14ac:dyDescent="0.45">
      <c r="C16" t="s">
        <v>34</v>
      </c>
      <c r="D16" t="s">
        <v>35</v>
      </c>
      <c r="E16" t="s">
        <v>36</v>
      </c>
    </row>
    <row r="17" spans="2:5" x14ac:dyDescent="0.45">
      <c r="B17" s="8" t="s">
        <v>47</v>
      </c>
      <c r="C17" t="s">
        <v>28</v>
      </c>
      <c r="D17" t="s">
        <v>28</v>
      </c>
      <c r="E17" t="s">
        <v>28</v>
      </c>
    </row>
    <row r="18" spans="2:5" x14ac:dyDescent="0.45">
      <c r="B18" s="8"/>
      <c r="C18" t="s">
        <v>30</v>
      </c>
      <c r="D18" t="s">
        <v>33</v>
      </c>
      <c r="E18" t="s">
        <v>30</v>
      </c>
    </row>
    <row r="19" spans="2:5" x14ac:dyDescent="0.45">
      <c r="B19" s="8"/>
      <c r="C19" t="s">
        <v>31</v>
      </c>
      <c r="D19" t="s">
        <v>31</v>
      </c>
      <c r="E19" t="s">
        <v>31</v>
      </c>
    </row>
    <row r="20" spans="2:5" x14ac:dyDescent="0.45">
      <c r="B20" s="8"/>
      <c r="C20" t="s">
        <v>33</v>
      </c>
      <c r="D20" t="s">
        <v>42</v>
      </c>
      <c r="E20" t="s">
        <v>33</v>
      </c>
    </row>
    <row r="21" spans="2:5" x14ac:dyDescent="0.45">
      <c r="B21" s="8"/>
      <c r="C21" t="s">
        <v>32</v>
      </c>
      <c r="D21" t="s">
        <v>30</v>
      </c>
      <c r="E21" t="s">
        <v>32</v>
      </c>
    </row>
    <row r="22" spans="2:5" x14ac:dyDescent="0.45">
      <c r="B22" s="8"/>
      <c r="C22" t="s">
        <v>28</v>
      </c>
      <c r="D22" t="s">
        <v>28</v>
      </c>
      <c r="E22" t="s">
        <v>28</v>
      </c>
    </row>
    <row r="23" spans="2:5" x14ac:dyDescent="0.45">
      <c r="B23" s="8"/>
      <c r="C23" t="s">
        <v>30</v>
      </c>
      <c r="D23" t="s">
        <v>33</v>
      </c>
      <c r="E23" t="s">
        <v>30</v>
      </c>
    </row>
    <row r="24" spans="2:5" x14ac:dyDescent="0.45">
      <c r="B24" s="8"/>
      <c r="C24" t="s">
        <v>33</v>
      </c>
      <c r="D24" t="s">
        <v>31</v>
      </c>
      <c r="E24" t="s">
        <v>32</v>
      </c>
    </row>
    <row r="25" spans="2:5" x14ac:dyDescent="0.45">
      <c r="B25" s="8"/>
      <c r="C25" t="s">
        <v>32</v>
      </c>
      <c r="D25" t="s">
        <v>42</v>
      </c>
      <c r="E25" t="s">
        <v>33</v>
      </c>
    </row>
    <row r="26" spans="2:5" x14ac:dyDescent="0.45">
      <c r="B26" s="8"/>
      <c r="C26" t="s">
        <v>31</v>
      </c>
      <c r="D26" t="s">
        <v>32</v>
      </c>
      <c r="E26" t="s">
        <v>31</v>
      </c>
    </row>
    <row r="27" spans="2:5" x14ac:dyDescent="0.45">
      <c r="B27" s="8"/>
      <c r="C27" t="s">
        <v>30</v>
      </c>
      <c r="D27" t="s">
        <v>28</v>
      </c>
      <c r="E27" t="s">
        <v>30</v>
      </c>
    </row>
    <row r="28" spans="2:5" x14ac:dyDescent="0.45">
      <c r="B28" s="8"/>
      <c r="C28" t="s">
        <v>28</v>
      </c>
      <c r="D28" t="s">
        <v>32</v>
      </c>
      <c r="E28" t="s">
        <v>28</v>
      </c>
    </row>
    <row r="29" spans="2:5" x14ac:dyDescent="0.45">
      <c r="B29" s="8"/>
      <c r="C29" t="s">
        <v>31</v>
      </c>
      <c r="D29" t="s">
        <v>30</v>
      </c>
      <c r="E29" t="s">
        <v>31</v>
      </c>
    </row>
    <row r="30" spans="2:5" x14ac:dyDescent="0.45">
      <c r="B30" s="8"/>
      <c r="C30" t="s">
        <v>32</v>
      </c>
      <c r="D30" t="s">
        <v>31</v>
      </c>
      <c r="E30" t="s">
        <v>32</v>
      </c>
    </row>
    <row r="31" spans="2:5" x14ac:dyDescent="0.45">
      <c r="B31" s="8"/>
      <c r="C31" t="s">
        <v>33</v>
      </c>
      <c r="D31" t="s">
        <v>33</v>
      </c>
      <c r="E31" t="s">
        <v>33</v>
      </c>
    </row>
    <row r="32" spans="2:5" x14ac:dyDescent="0.45">
      <c r="B32" s="8"/>
      <c r="C32" t="s">
        <v>30</v>
      </c>
      <c r="D32" t="s">
        <v>32</v>
      </c>
    </row>
    <row r="33" spans="2:4" x14ac:dyDescent="0.45">
      <c r="B33" s="8"/>
      <c r="C33" t="s">
        <v>28</v>
      </c>
      <c r="D33" t="s">
        <v>30</v>
      </c>
    </row>
    <row r="34" spans="2:4" x14ac:dyDescent="0.45">
      <c r="B34" s="8"/>
      <c r="C34" t="s">
        <v>32</v>
      </c>
      <c r="D34" t="s">
        <v>28</v>
      </c>
    </row>
    <row r="35" spans="2:4" x14ac:dyDescent="0.45">
      <c r="B35" s="8"/>
      <c r="C35" t="s">
        <v>31</v>
      </c>
      <c r="D35" t="s">
        <v>31</v>
      </c>
    </row>
    <row r="36" spans="2:4" x14ac:dyDescent="0.45">
      <c r="B36" s="8"/>
      <c r="C36" t="s">
        <v>33</v>
      </c>
      <c r="D36" t="s">
        <v>33</v>
      </c>
    </row>
  </sheetData>
  <autoFilter ref="B16:E41" xr:uid="{05FA090D-D849-4204-A222-3179D2C7E8F8}"/>
  <mergeCells count="7">
    <mergeCell ref="B17:B36"/>
    <mergeCell ref="C13:E13"/>
    <mergeCell ref="C4:E4"/>
    <mergeCell ref="F4:H4"/>
    <mergeCell ref="C9:E9"/>
    <mergeCell ref="F9:H9"/>
    <mergeCell ref="F12:H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</vt:lpstr>
      <vt:lpstr>2번</vt:lpstr>
      <vt:lpstr>3번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user2303</dc:creator>
  <cp:lastModifiedBy>윤건호</cp:lastModifiedBy>
  <dcterms:created xsi:type="dcterms:W3CDTF">2023-06-12T06:07:31Z</dcterms:created>
  <dcterms:modified xsi:type="dcterms:W3CDTF">2023-06-13T09:13:14Z</dcterms:modified>
</cp:coreProperties>
</file>