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Aseguramiento_de_calidad\Formatos\"/>
    </mc:Choice>
  </mc:AlternateContent>
  <bookViews>
    <workbookView xWindow="360" yWindow="360" windowWidth="10800" windowHeight="6660"/>
  </bookViews>
  <sheets>
    <sheet name="Resultados" sheetId="1" r:id="rId1"/>
    <sheet name="Concentración" sheetId="2" r:id="rId2"/>
    <sheet name="Disolución" sheetId="8" r:id="rId3"/>
    <sheet name="Uniformidad" sheetId="10" r:id="rId4"/>
  </sheets>
  <definedNames>
    <definedName name="_xlnm.Print_Area" localSheetId="1">Concentración!$A$1:$S$45</definedName>
    <definedName name="_xlnm.Print_Area" localSheetId="0">Resultados!$A$1:$AF$36</definedName>
    <definedName name="_xlnm.Print_Area" localSheetId="3">Uniformidad!$A$1:$S$45</definedName>
  </definedNames>
  <calcPr calcId="162913"/>
</workbook>
</file>

<file path=xl/calcChain.xml><?xml version="1.0" encoding="utf-8"?>
<calcChain xmlns="http://schemas.openxmlformats.org/spreadsheetml/2006/main">
  <c r="L11" i="10" l="1"/>
  <c r="L11" i="8"/>
  <c r="L11" i="2"/>
  <c r="I16" i="10" l="1"/>
  <c r="H16" i="10"/>
  <c r="G16" i="10"/>
  <c r="L18" i="10"/>
  <c r="N18" i="10" s="1"/>
  <c r="J18" i="10"/>
  <c r="L17" i="10"/>
  <c r="D11" i="10"/>
  <c r="L10" i="10"/>
  <c r="D10" i="10"/>
  <c r="D9" i="10"/>
  <c r="A8" i="10"/>
  <c r="D10" i="2"/>
  <c r="I16" i="8"/>
  <c r="H16" i="8"/>
  <c r="I16" i="2"/>
  <c r="H16" i="2"/>
  <c r="G16" i="2"/>
  <c r="J17" i="8"/>
  <c r="G16" i="8"/>
  <c r="L17" i="8"/>
  <c r="N17" i="8" s="1"/>
  <c r="D11" i="8"/>
  <c r="L10" i="8"/>
  <c r="D10" i="8"/>
  <c r="D9" i="8"/>
  <c r="A8" i="8"/>
  <c r="L17" i="2"/>
  <c r="N17" i="2" s="1"/>
  <c r="L18" i="2"/>
  <c r="N18" i="2" s="1"/>
  <c r="D11" i="2"/>
  <c r="D9" i="2"/>
  <c r="A8" i="2"/>
  <c r="L10" i="2"/>
  <c r="N17" i="10"/>
  <c r="J16" i="8" l="1"/>
  <c r="J16" i="2"/>
  <c r="L16" i="10"/>
  <c r="L16" i="8"/>
  <c r="N16" i="8" s="1"/>
  <c r="J16" i="10"/>
  <c r="L16" i="2"/>
  <c r="N16" i="2" s="1"/>
  <c r="N16" i="10" l="1"/>
</calcChain>
</file>

<file path=xl/sharedStrings.xml><?xml version="1.0" encoding="utf-8"?>
<sst xmlns="http://schemas.openxmlformats.org/spreadsheetml/2006/main" count="114" uniqueCount="67">
  <si>
    <t>Laboratorios Bonin</t>
  </si>
  <si>
    <t>Principio activo y concentración:</t>
  </si>
  <si>
    <t>Forma Farmacéutica:</t>
  </si>
  <si>
    <t>Laboratorio fabricante:</t>
  </si>
  <si>
    <t>Lugar y fecha de fabricación:</t>
  </si>
  <si>
    <t>No. de Lote:</t>
  </si>
  <si>
    <t>Tamaño del lote:</t>
  </si>
  <si>
    <t>Tipo de estudio:</t>
  </si>
  <si>
    <t>Duración del estudio:</t>
  </si>
  <si>
    <t>Fecha de inicio del estudio:</t>
  </si>
  <si>
    <t>Fecha de finalización del estudio:</t>
  </si>
  <si>
    <t>Metodología:</t>
  </si>
  <si>
    <t>Tiempo en meses</t>
  </si>
  <si>
    <t>OBSERVACIONES</t>
  </si>
  <si>
    <t>ALMACENAMIENTO:</t>
  </si>
  <si>
    <t>Empaque:</t>
  </si>
  <si>
    <t>Fecha de análisis</t>
  </si>
  <si>
    <t>Tiempo: Meses</t>
  </si>
  <si>
    <t>Promedio</t>
  </si>
  <si>
    <t>Des. Est.</t>
  </si>
  <si>
    <t>Concentración %</t>
  </si>
  <si>
    <t>Des. Est. Rel.</t>
  </si>
  <si>
    <t>Límite inferior %</t>
  </si>
  <si>
    <t>Límite superior %</t>
  </si>
  <si>
    <t>CONCLUSIÓN:</t>
  </si>
  <si>
    <t>INVESTIGACIÓN Y DESARROLLO</t>
  </si>
  <si>
    <t>Dilución %</t>
  </si>
  <si>
    <t>QUÍMICOS</t>
  </si>
  <si>
    <t>Estabilidad acelerada</t>
  </si>
  <si>
    <t>6 meses</t>
  </si>
  <si>
    <t>Condiciones de almacenamiento: 40°C (+/- 2°C)  Humedad Relativa 75% (+/- 5%)</t>
  </si>
  <si>
    <t>MES-AÑO</t>
  </si>
  <si>
    <t>LUGAR, MES Y AÑO</t>
  </si>
  <si>
    <t xml:space="preserve">Descripción: </t>
  </si>
  <si>
    <r>
      <t xml:space="preserve">Peso promedio:     </t>
    </r>
    <r>
      <rPr>
        <sz val="8"/>
        <rFont val="Arial"/>
        <family val="2"/>
      </rPr>
      <t xml:space="preserve">  </t>
    </r>
  </si>
  <si>
    <r>
      <t>Diámetro:</t>
    </r>
    <r>
      <rPr>
        <sz val="8"/>
        <rFont val="Arial"/>
        <family val="2"/>
      </rPr>
      <t xml:space="preserve">           </t>
    </r>
  </si>
  <si>
    <r>
      <t>Grosor:</t>
    </r>
    <r>
      <rPr>
        <sz val="8"/>
        <rFont val="Arial"/>
        <family val="2"/>
      </rPr>
      <t xml:space="preserve">                </t>
    </r>
  </si>
  <si>
    <t xml:space="preserve">Desintegración: </t>
  </si>
  <si>
    <r>
      <t>Dureza:</t>
    </r>
    <r>
      <rPr>
        <sz val="8"/>
        <rFont val="Arial"/>
        <family val="2"/>
      </rPr>
      <t xml:space="preserve"> </t>
    </r>
    <r>
      <rPr>
        <sz val="7.2"/>
        <rFont val="Arial"/>
        <family val="2"/>
      </rPr>
      <t/>
    </r>
  </si>
  <si>
    <t xml:space="preserve">Friabilidad: </t>
  </si>
  <si>
    <t>NOMBRE</t>
  </si>
  <si>
    <t>Q. Farmacéutica Colegiada No. 0000</t>
  </si>
  <si>
    <t>JEFE DE INVESTIGACIÓN Y DESARROLLO</t>
  </si>
  <si>
    <t>LPX-0000</t>
  </si>
  <si>
    <r>
      <t>Disolución de PRODUCTO</t>
    </r>
    <r>
      <rPr>
        <b/>
        <sz val="12"/>
        <rFont val="Calibri"/>
        <family val="2"/>
      </rPr>
      <t>®</t>
    </r>
    <r>
      <rPr>
        <b/>
        <sz val="12"/>
        <rFont val="Arial"/>
        <family val="2"/>
      </rPr>
      <t xml:space="preserve">  a 40°C (+/- 2°C) de temperatura y 75% (+/- 5%) de humedad relativa.</t>
    </r>
  </si>
  <si>
    <r>
      <t>Concentración de PRODUCTO</t>
    </r>
    <r>
      <rPr>
        <b/>
        <sz val="12"/>
        <rFont val="Calibri"/>
        <family val="2"/>
      </rPr>
      <t>®</t>
    </r>
    <r>
      <rPr>
        <b/>
        <sz val="12"/>
        <rFont val="Arial"/>
        <family val="2"/>
      </rPr>
      <t xml:space="preserve">  a 40°C (+/- 2°C) de temperatura y 75% (+/- 5%) de humedad relativa.</t>
    </r>
  </si>
  <si>
    <r>
      <t>Uniformidad de Dosis PRODUCTO</t>
    </r>
    <r>
      <rPr>
        <b/>
        <sz val="12"/>
        <rFont val="Calibri"/>
        <family val="2"/>
      </rPr>
      <t>®</t>
    </r>
    <r>
      <rPr>
        <b/>
        <sz val="12"/>
        <rFont val="Arial"/>
        <family val="2"/>
      </rPr>
      <t xml:space="preserve">  a 40°C (+/- 2°C) de temperatura y 75% (+/- 5%) de humedad relativa.</t>
    </r>
  </si>
  <si>
    <r>
      <t xml:space="preserve">Ensayo: </t>
    </r>
    <r>
      <rPr>
        <sz val="9"/>
        <rFont val="Arial"/>
        <family val="2"/>
      </rPr>
      <t xml:space="preserve"> 000 a 000</t>
    </r>
    <r>
      <rPr>
        <b/>
        <sz val="9"/>
        <rFont val="Arial"/>
        <family val="2"/>
      </rPr>
      <t xml:space="preserve"> </t>
    </r>
  </si>
  <si>
    <r>
      <rPr>
        <b/>
        <sz val="9"/>
        <rFont val="Arial"/>
        <family val="2"/>
      </rPr>
      <t>Disolucion:</t>
    </r>
    <r>
      <rPr>
        <sz val="9"/>
        <rFont val="Arial"/>
        <family val="2"/>
      </rPr>
      <t xml:space="preserve">  000 a 000   </t>
    </r>
  </si>
  <si>
    <r>
      <rPr>
        <b/>
        <sz val="9"/>
        <rFont val="Arial"/>
        <family val="2"/>
      </rPr>
      <t>Uniformidad de dosis:</t>
    </r>
    <r>
      <rPr>
        <sz val="9"/>
        <rFont val="Arial"/>
        <family val="2"/>
      </rPr>
      <t xml:space="preserve">   000 a 000 </t>
    </r>
  </si>
  <si>
    <r>
      <rPr>
        <b/>
        <sz val="14"/>
        <rFont val="Calibri"/>
        <family val="2"/>
      </rPr>
      <t>PRODUCTO®</t>
    </r>
    <r>
      <rPr>
        <b/>
        <sz val="14"/>
        <rFont val="Times New Roman"/>
        <family val="1"/>
      </rPr>
      <t xml:space="preserve">  mg</t>
    </r>
  </si>
  <si>
    <t xml:space="preserve">Cada tab ó mL contiene: </t>
  </si>
  <si>
    <r>
      <rPr>
        <b/>
        <sz val="12"/>
        <rFont val="Calibri"/>
        <family val="2"/>
      </rPr>
      <t>PRODUCTO®</t>
    </r>
    <r>
      <rPr>
        <b/>
        <sz val="12"/>
        <rFont val="Arial"/>
        <family val="2"/>
      </rPr>
      <t xml:space="preserve">  </t>
    </r>
    <r>
      <rPr>
        <sz val="12"/>
        <rFont val="Arial"/>
        <family val="2"/>
      </rPr>
      <t xml:space="preserve">cumple con el estudio de estabilidad acelerada, por lo cual se le puede asignar una fecha de expiración tentativa de 24 meses. </t>
    </r>
  </si>
  <si>
    <t>FÍSICOS</t>
  </si>
  <si>
    <t>CÓDIGO:</t>
  </si>
  <si>
    <t>ANEXO DE ESTUDIO ESTABILIDAD ACELERADA</t>
  </si>
  <si>
    <t>FO-AC-172-07</t>
  </si>
  <si>
    <t>Versión:  07</t>
  </si>
  <si>
    <t>FO-AC-172-08</t>
  </si>
  <si>
    <t>Versión:  08</t>
  </si>
  <si>
    <t>USP 35 NF 30/ Método Interno Laboratorios Bonin</t>
  </si>
  <si>
    <t>Vigencia: 28/09/2018</t>
  </si>
  <si>
    <t>Vencimiento: 28/09/2020</t>
  </si>
  <si>
    <t>ASEGURAMIENTO DE CALIDAD</t>
  </si>
  <si>
    <t>Laboratorios Bonin, S.A.</t>
  </si>
  <si>
    <t>Vigencia:  31/05/2024</t>
  </si>
  <si>
    <t>Vencimiento: 31/05/2027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</si>
</sst>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8" x14ac:knownFonts="1">
    <font>
      <sz val="10"/>
      <name val="Arial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b/>
      <sz val="7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Baskerville Old Face"/>
      <family val="1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Arial Narrow"/>
      <family val="2"/>
    </font>
    <font>
      <b/>
      <sz val="12"/>
      <name val="Times New Roman"/>
      <family val="1"/>
    </font>
    <font>
      <b/>
      <sz val="11"/>
      <name val="Arial"/>
      <family val="2"/>
    </font>
    <font>
      <b/>
      <sz val="14"/>
      <name val="Calibri"/>
      <family val="2"/>
    </font>
    <font>
      <b/>
      <sz val="12"/>
      <name val="Calibri"/>
      <family val="2"/>
    </font>
    <font>
      <sz val="7.2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3" fillId="0" borderId="0" xfId="0" applyFont="1" applyFill="1" applyBorder="1" applyAlignment="1">
      <alignment horizontal="left"/>
    </xf>
    <xf numFmtId="0" fontId="4" fillId="0" borderId="2" xfId="0" applyFont="1" applyFill="1" applyBorder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2" fontId="6" fillId="2" borderId="6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4" xfId="0" applyFont="1" applyFill="1" applyBorder="1" applyAlignment="1"/>
    <xf numFmtId="0" fontId="6" fillId="0" borderId="4" xfId="0" applyFont="1" applyFill="1" applyBorder="1" applyAlignment="1"/>
    <xf numFmtId="15" fontId="3" fillId="0" borderId="4" xfId="0" applyNumberFormat="1" applyFont="1" applyFill="1" applyBorder="1" applyAlignment="1"/>
    <xf numFmtId="15" fontId="3" fillId="0" borderId="5" xfId="0" applyNumberFormat="1" applyFont="1" applyFill="1" applyBorder="1" applyAlignment="1"/>
    <xf numFmtId="1" fontId="10" fillId="0" borderId="6" xfId="0" applyNumberFormat="1" applyFont="1" applyFill="1" applyBorder="1" applyAlignment="1">
      <alignment horizontal="center" wrapText="1"/>
    </xf>
    <xf numFmtId="2" fontId="6" fillId="0" borderId="6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>
      <alignment vertical="top"/>
    </xf>
    <xf numFmtId="0" fontId="19" fillId="2" borderId="0" xfId="0" applyFont="1" applyFill="1" applyBorder="1" applyAlignment="1">
      <alignment wrapText="1"/>
    </xf>
    <xf numFmtId="0" fontId="24" fillId="0" borderId="18" xfId="0" applyFont="1" applyBorder="1" applyAlignment="1">
      <alignment vertical="top"/>
    </xf>
    <xf numFmtId="0" fontId="24" fillId="0" borderId="19" xfId="0" applyFont="1" applyBorder="1" applyAlignment="1">
      <alignment vertical="top"/>
    </xf>
    <xf numFmtId="0" fontId="24" fillId="0" borderId="13" xfId="0" applyFont="1" applyBorder="1" applyAlignment="1">
      <alignment vertical="top"/>
    </xf>
    <xf numFmtId="0" fontId="24" fillId="0" borderId="0" xfId="0" applyFont="1" applyBorder="1" applyAlignment="1">
      <alignment vertical="top"/>
    </xf>
    <xf numFmtId="0" fontId="24" fillId="0" borderId="15" xfId="0" applyFont="1" applyBorder="1" applyAlignment="1">
      <alignment vertical="top"/>
    </xf>
    <xf numFmtId="0" fontId="24" fillId="0" borderId="16" xfId="0" applyFont="1" applyBorder="1" applyAlignment="1">
      <alignment vertical="top"/>
    </xf>
    <xf numFmtId="0" fontId="24" fillId="2" borderId="18" xfId="0" applyFont="1" applyFill="1" applyBorder="1" applyAlignment="1">
      <alignment vertical="top"/>
    </xf>
    <xf numFmtId="0" fontId="24" fillId="2" borderId="19" xfId="0" applyFont="1" applyFill="1" applyBorder="1" applyAlignment="1">
      <alignment vertical="top"/>
    </xf>
    <xf numFmtId="0" fontId="18" fillId="2" borderId="0" xfId="0" applyFont="1" applyFill="1" applyBorder="1" applyAlignment="1">
      <alignment vertical="center"/>
    </xf>
    <xf numFmtId="0" fontId="0" fillId="2" borderId="0" xfId="0" applyFill="1" applyBorder="1"/>
    <xf numFmtId="0" fontId="24" fillId="2" borderId="13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center"/>
    </xf>
    <xf numFmtId="0" fontId="24" fillId="2" borderId="15" xfId="0" applyFont="1" applyFill="1" applyBorder="1" applyAlignment="1">
      <alignment vertical="top"/>
    </xf>
    <xf numFmtId="0" fontId="24" fillId="2" borderId="16" xfId="0" applyFont="1" applyFill="1" applyBorder="1" applyAlignment="1">
      <alignment vertical="top"/>
    </xf>
    <xf numFmtId="0" fontId="23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top"/>
    </xf>
    <xf numFmtId="0" fontId="18" fillId="2" borderId="0" xfId="0" applyFont="1" applyFill="1" applyBorder="1" applyAlignment="1"/>
    <xf numFmtId="0" fontId="0" fillId="2" borderId="0" xfId="0" applyFill="1"/>
    <xf numFmtId="0" fontId="1" fillId="2" borderId="0" xfId="0" applyFont="1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0" fillId="2" borderId="1" xfId="0" applyFill="1" applyBorder="1"/>
    <xf numFmtId="0" fontId="3" fillId="2" borderId="0" xfId="0" applyFont="1" applyFill="1" applyBorder="1" applyAlignment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4" fillId="2" borderId="2" xfId="0" applyFont="1" applyFill="1" applyBorder="1"/>
    <xf numFmtId="0" fontId="8" fillId="2" borderId="0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0" fontId="3" fillId="2" borderId="4" xfId="0" applyFont="1" applyFill="1" applyBorder="1" applyAlignment="1"/>
    <xf numFmtId="0" fontId="6" fillId="2" borderId="4" xfId="0" applyFont="1" applyFill="1" applyBorder="1" applyAlignment="1"/>
    <xf numFmtId="15" fontId="3" fillId="2" borderId="4" xfId="0" applyNumberFormat="1" applyFont="1" applyFill="1" applyBorder="1" applyAlignment="1"/>
    <xf numFmtId="15" fontId="3" fillId="2" borderId="5" xfId="0" applyNumberFormat="1" applyFont="1" applyFill="1" applyBorder="1" applyAlignment="1"/>
    <xf numFmtId="1" fontId="10" fillId="2" borderId="6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4" fillId="2" borderId="0" xfId="0" applyFont="1" applyFill="1" applyBorder="1"/>
    <xf numFmtId="0" fontId="0" fillId="2" borderId="2" xfId="0" applyFill="1" applyBorder="1"/>
    <xf numFmtId="0" fontId="3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/>
    <xf numFmtId="0" fontId="9" fillId="2" borderId="0" xfId="0" applyFont="1" applyFill="1" applyBorder="1"/>
    <xf numFmtId="164" fontId="4" fillId="2" borderId="4" xfId="0" applyNumberFormat="1" applyFont="1" applyFill="1" applyBorder="1" applyAlignment="1">
      <alignment horizontal="left"/>
    </xf>
    <xf numFmtId="0" fontId="4" fillId="2" borderId="4" xfId="0" applyFont="1" applyFill="1" applyBorder="1"/>
    <xf numFmtId="0" fontId="0" fillId="2" borderId="5" xfId="0" applyFill="1" applyBorder="1"/>
    <xf numFmtId="2" fontId="6" fillId="2" borderId="7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 wrapText="1"/>
    </xf>
    <xf numFmtId="0" fontId="12" fillId="2" borderId="0" xfId="0" applyFont="1" applyFill="1"/>
    <xf numFmtId="0" fontId="17" fillId="2" borderId="0" xfId="0" applyFont="1" applyFill="1" applyAlignment="1">
      <alignment vertical="center"/>
    </xf>
    <xf numFmtId="0" fontId="8" fillId="2" borderId="0" xfId="0" applyFont="1" applyFill="1" applyBorder="1" applyAlignment="1">
      <alignment wrapText="1"/>
    </xf>
    <xf numFmtId="2" fontId="6" fillId="2" borderId="12" xfId="0" applyNumberFormat="1" applyFon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23" fillId="2" borderId="18" xfId="0" applyFont="1" applyFill="1" applyBorder="1" applyAlignment="1">
      <alignment horizontal="center" vertical="top"/>
    </xf>
    <xf numFmtId="0" fontId="23" fillId="2" borderId="19" xfId="0" applyFont="1" applyFill="1" applyBorder="1" applyAlignment="1">
      <alignment horizontal="center" vertical="top"/>
    </xf>
    <xf numFmtId="0" fontId="23" fillId="2" borderId="20" xfId="0" applyFont="1" applyFill="1" applyBorder="1" applyAlignment="1">
      <alignment horizontal="center" vertical="top"/>
    </xf>
    <xf numFmtId="0" fontId="23" fillId="2" borderId="13" xfId="0" applyFont="1" applyFill="1" applyBorder="1" applyAlignment="1">
      <alignment horizontal="center" vertical="top"/>
    </xf>
    <xf numFmtId="0" fontId="23" fillId="2" borderId="0" xfId="0" applyFont="1" applyFill="1" applyBorder="1" applyAlignment="1">
      <alignment horizontal="center" vertical="top"/>
    </xf>
    <xf numFmtId="0" fontId="23" fillId="2" borderId="14" xfId="0" applyFont="1" applyFill="1" applyBorder="1" applyAlignment="1">
      <alignment horizontal="center" vertical="top"/>
    </xf>
    <xf numFmtId="0" fontId="23" fillId="2" borderId="15" xfId="0" applyFont="1" applyFill="1" applyBorder="1" applyAlignment="1">
      <alignment horizontal="center" vertical="top"/>
    </xf>
    <xf numFmtId="0" fontId="23" fillId="2" borderId="16" xfId="0" applyFont="1" applyFill="1" applyBorder="1" applyAlignment="1">
      <alignment horizontal="center" vertical="top"/>
    </xf>
    <xf numFmtId="0" fontId="23" fillId="2" borderId="17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6" fillId="2" borderId="11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 wrapText="1"/>
    </xf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13" xfId="0" applyFont="1" applyFill="1" applyBorder="1"/>
    <xf numFmtId="0" fontId="16" fillId="2" borderId="0" xfId="0" applyFont="1" applyFill="1"/>
    <xf numFmtId="0" fontId="16" fillId="2" borderId="14" xfId="0" applyFont="1" applyFill="1" applyBorder="1"/>
    <xf numFmtId="0" fontId="16" fillId="2" borderId="15" xfId="0" applyFont="1" applyFill="1" applyBorder="1"/>
    <xf numFmtId="0" fontId="16" fillId="2" borderId="16" xfId="0" applyFont="1" applyFill="1" applyBorder="1"/>
    <xf numFmtId="0" fontId="16" fillId="2" borderId="17" xfId="0" applyFont="1" applyFill="1" applyBorder="1"/>
    <xf numFmtId="0" fontId="15" fillId="2" borderId="11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2" fontId="6" fillId="2" borderId="11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left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6" fillId="2" borderId="20" xfId="0" applyFont="1" applyFill="1" applyBorder="1" applyAlignment="1">
      <alignment wrapText="1"/>
    </xf>
    <xf numFmtId="0" fontId="16" fillId="2" borderId="13" xfId="0" applyFont="1" applyFill="1" applyBorder="1" applyAlignment="1">
      <alignment wrapText="1"/>
    </xf>
    <xf numFmtId="0" fontId="16" fillId="2" borderId="14" xfId="0" applyFont="1" applyFill="1" applyBorder="1" applyAlignment="1">
      <alignment wrapText="1"/>
    </xf>
    <xf numFmtId="0" fontId="16" fillId="2" borderId="15" xfId="0" applyFont="1" applyFill="1" applyBorder="1" applyAlignment="1">
      <alignment wrapText="1"/>
    </xf>
    <xf numFmtId="0" fontId="16" fillId="2" borderId="17" xfId="0" applyFont="1" applyFill="1" applyBorder="1" applyAlignment="1">
      <alignment wrapText="1"/>
    </xf>
    <xf numFmtId="0" fontId="3" fillId="2" borderId="0" xfId="0" applyFont="1" applyFill="1" applyBorder="1" applyAlignment="1">
      <alignment vertical="distributed" wrapText="1"/>
    </xf>
    <xf numFmtId="0" fontId="0" fillId="2" borderId="0" xfId="0" applyFill="1" applyAlignment="1">
      <alignment wrapText="1"/>
    </xf>
    <xf numFmtId="0" fontId="0" fillId="2" borderId="2" xfId="0" applyFill="1" applyBorder="1" applyAlignment="1">
      <alignment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wrapText="1"/>
    </xf>
    <xf numFmtId="11" fontId="8" fillId="2" borderId="0" xfId="0" applyNumberFormat="1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/>
    </xf>
    <xf numFmtId="0" fontId="26" fillId="2" borderId="16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 wrapText="1"/>
    </xf>
    <xf numFmtId="0" fontId="25" fillId="2" borderId="16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left" vertical="center"/>
    </xf>
    <xf numFmtId="0" fontId="26" fillId="2" borderId="20" xfId="0" applyFont="1" applyFill="1" applyBorder="1" applyAlignment="1">
      <alignment horizontal="left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5" fontId="3" fillId="2" borderId="4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1" fontId="8" fillId="2" borderId="0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1" fontId="10" fillId="2" borderId="24" xfId="0" applyNumberFormat="1" applyFont="1" applyFill="1" applyBorder="1" applyAlignment="1">
      <alignment horizontal="center" wrapText="1"/>
    </xf>
    <xf numFmtId="1" fontId="10" fillId="2" borderId="25" xfId="0" applyNumberFormat="1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5" fillId="2" borderId="11" xfId="0" applyNumberFormat="1" applyFont="1" applyFill="1" applyBorder="1" applyAlignment="1">
      <alignment horizontal="center"/>
    </xf>
    <xf numFmtId="2" fontId="15" fillId="2" borderId="7" xfId="0" applyNumberFormat="1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1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5" fontId="3" fillId="0" borderId="4" xfId="0" applyNumberFormat="1" applyFont="1" applyFill="1" applyBorder="1" applyAlignment="1">
      <alignment horizontal="left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wrapText="1"/>
    </xf>
    <xf numFmtId="1" fontId="10" fillId="0" borderId="25" xfId="0" applyNumberFormat="1" applyFont="1" applyFill="1" applyBorder="1" applyAlignment="1">
      <alignment horizont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2" fontId="5" fillId="0" borderId="18" xfId="0" applyNumberFormat="1" applyFont="1" applyFill="1" applyBorder="1" applyAlignment="1">
      <alignment horizontal="center"/>
    </xf>
    <xf numFmtId="2" fontId="5" fillId="0" borderId="20" xfId="0" applyNumberFormat="1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 sz="10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PRODUCTO® 00 mg</a:t>
            </a:r>
            <a:endParaRPr lang="es-GT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43654423436591389"/>
          <c:y val="3.12178731281778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73065953382582"/>
          <c:y val="0.1763289183483317"/>
          <c:w val="0.83688059186695463"/>
          <c:h val="0.64251359288570187"/>
        </c:manualLayout>
      </c:layout>
      <c:lineChart>
        <c:grouping val="standard"/>
        <c:varyColors val="0"/>
        <c:ser>
          <c:idx val="2"/>
          <c:order val="0"/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Concentración!$G$15:$I$15</c:f>
              <c:numCache>
                <c:formatCode>0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Concentración!$G$16:$I$16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3-4C31-BFFB-C36F53A90692}"/>
            </c:ext>
          </c:extLst>
        </c:ser>
        <c:ser>
          <c:idx val="0"/>
          <c:order val="1"/>
          <c:spPr>
            <a:ln w="12700">
              <a:solidFill>
                <a:srgbClr val="0066CC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66CC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Concentración!$G$15:$I$15</c:f>
              <c:numCache>
                <c:formatCode>0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Concentración!$G$17:$I$17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3-4C31-BFFB-C36F53A90692}"/>
            </c:ext>
          </c:extLst>
        </c:ser>
        <c:ser>
          <c:idx val="1"/>
          <c:order val="2"/>
          <c:spPr>
            <a:ln w="3175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66CC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Concentración!$G$15:$I$15</c:f>
              <c:numCache>
                <c:formatCode>0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Concentración!$G$18:$I$18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3-4C31-BFFB-C36F53A9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41248"/>
        <c:axId val="71151616"/>
      </c:lineChart>
      <c:catAx>
        <c:axId val="7114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Tiempo en  meses</a:t>
                </a:r>
              </a:p>
            </c:rich>
          </c:tx>
          <c:layout>
            <c:manualLayout>
              <c:xMode val="edge"/>
              <c:yMode val="edge"/>
              <c:x val="0.49050170525091547"/>
              <c:y val="0.884059999746408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1151616"/>
        <c:crosses val="autoZero"/>
        <c:auto val="1"/>
        <c:lblAlgn val="ctr"/>
        <c:lblOffset val="100"/>
        <c:tickMarkSkip val="1"/>
        <c:noMultiLvlLbl val="0"/>
      </c:catAx>
      <c:valAx>
        <c:axId val="71151616"/>
        <c:scaling>
          <c:orientation val="minMax"/>
          <c:max val="12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% 
</a:t>
                </a:r>
              </a:p>
            </c:rich>
          </c:tx>
          <c:layout>
            <c:manualLayout>
              <c:xMode val="edge"/>
              <c:yMode val="edge"/>
              <c:x val="2.6950445565561788E-2"/>
              <c:y val="0.400967197940837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1141248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 sz="10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PRODUCTO® 00 mg </a:t>
            </a:r>
            <a:endParaRPr lang="es-GT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1805872741874439"/>
          <c:y val="2.7997343705530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73065953382582"/>
          <c:y val="0.1763289183483317"/>
          <c:w val="0.83688059186695463"/>
          <c:h val="0.64251359288570187"/>
        </c:manualLayout>
      </c:layout>
      <c:lineChart>
        <c:grouping val="standard"/>
        <c:varyColors val="0"/>
        <c:ser>
          <c:idx val="2"/>
          <c:order val="0"/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Disolución!$G$15:$I$15</c:f>
              <c:numCache>
                <c:formatCode>0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Disolución!$G$16:$I$16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4-4F78-BE37-9D711D8137E2}"/>
            </c:ext>
          </c:extLst>
        </c:ser>
        <c:ser>
          <c:idx val="0"/>
          <c:order val="1"/>
          <c:spPr>
            <a:ln w="12700">
              <a:solidFill>
                <a:srgbClr val="0066CC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66CC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Disolución!$G$15:$I$15</c:f>
              <c:numCache>
                <c:formatCode>0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Disolución!#REF!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4-4F78-BE37-9D711D8137E2}"/>
            </c:ext>
          </c:extLst>
        </c:ser>
        <c:ser>
          <c:idx val="1"/>
          <c:order val="2"/>
          <c:spPr>
            <a:ln w="3175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66CC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Disolución!$G$15:$I$15</c:f>
              <c:numCache>
                <c:formatCode>0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Disolución!$G$17:$I$17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4-4F78-BE37-9D711D81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66432"/>
        <c:axId val="85383424"/>
      </c:lineChart>
      <c:catAx>
        <c:axId val="85266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Tiempo en  meses</a:t>
                </a:r>
              </a:p>
            </c:rich>
          </c:tx>
          <c:layout>
            <c:manualLayout>
              <c:xMode val="edge"/>
              <c:yMode val="edge"/>
              <c:x val="0.49050176465339251"/>
              <c:y val="0.884060082851089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5383424"/>
        <c:crosses val="autoZero"/>
        <c:auto val="1"/>
        <c:lblAlgn val="ctr"/>
        <c:lblOffset val="100"/>
        <c:tickMarkSkip val="1"/>
        <c:noMultiLvlLbl val="0"/>
      </c:catAx>
      <c:valAx>
        <c:axId val="85383424"/>
        <c:scaling>
          <c:orientation val="minMax"/>
          <c:max val="115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% </a:t>
                </a:r>
              </a:p>
            </c:rich>
          </c:tx>
          <c:layout>
            <c:manualLayout>
              <c:xMode val="edge"/>
              <c:yMode val="edge"/>
              <c:x val="2.6950365084786442E-2"/>
              <c:y val="0.400967144167220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5266432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 sz="10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PRODUCTO® 00 mg</a:t>
            </a:r>
            <a:endParaRPr lang="es-GT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42861080762033937"/>
          <c:y val="3.12178731281778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73065953382582"/>
          <c:y val="0.1763289183483317"/>
          <c:w val="0.83688059186695463"/>
          <c:h val="0.64251359288570187"/>
        </c:manualLayout>
      </c:layout>
      <c:lineChart>
        <c:grouping val="standard"/>
        <c:varyColors val="0"/>
        <c:ser>
          <c:idx val="2"/>
          <c:order val="0"/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Uniformidad!$G$15:$I$15</c:f>
              <c:numCache>
                <c:formatCode>0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Uniformidad!$G$16:$I$16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A-46B1-BA8E-B6A018351CE0}"/>
            </c:ext>
          </c:extLst>
        </c:ser>
        <c:ser>
          <c:idx val="0"/>
          <c:order val="1"/>
          <c:spPr>
            <a:ln w="12700">
              <a:solidFill>
                <a:srgbClr val="0066CC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66CC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Uniformidad!$G$15:$I$15</c:f>
              <c:numCache>
                <c:formatCode>0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Uniformidad!$G$17:$I$17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A-46B1-BA8E-B6A018351CE0}"/>
            </c:ext>
          </c:extLst>
        </c:ser>
        <c:ser>
          <c:idx val="1"/>
          <c:order val="2"/>
          <c:spPr>
            <a:ln w="3175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66CC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Uniformidad!$G$15:$I$15</c:f>
              <c:numCache>
                <c:formatCode>0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Uniformidad!$G$18:$I$18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A-46B1-BA8E-B6A01835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00192"/>
        <c:axId val="85406464"/>
      </c:lineChart>
      <c:catAx>
        <c:axId val="85400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Tiempo en  meses</a:t>
                </a:r>
              </a:p>
            </c:rich>
          </c:tx>
          <c:layout>
            <c:manualLayout>
              <c:xMode val="edge"/>
              <c:yMode val="edge"/>
              <c:x val="0.49050170164136181"/>
              <c:y val="0.884059999746408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5406464"/>
        <c:crosses val="autoZero"/>
        <c:auto val="1"/>
        <c:lblAlgn val="ctr"/>
        <c:lblOffset val="100"/>
        <c:tickMarkSkip val="1"/>
        <c:noMultiLvlLbl val="0"/>
      </c:catAx>
      <c:valAx>
        <c:axId val="85406464"/>
        <c:scaling>
          <c:orientation val="minMax"/>
          <c:max val="12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% 
</a:t>
                </a:r>
              </a:p>
            </c:rich>
          </c:tx>
          <c:layout>
            <c:manualLayout>
              <c:xMode val="edge"/>
              <c:yMode val="edge"/>
              <c:x val="2.6950357281894786E-2"/>
              <c:y val="0.400967197940837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5400192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105833</xdr:colOff>
      <xdr:row>0</xdr:row>
      <xdr:rowOff>201083</xdr:rowOff>
    </xdr:from>
    <xdr:to>
      <xdr:col>5</xdr:col>
      <xdr:colOff>126999</xdr:colOff>
      <xdr:row>5</xdr:row>
      <xdr:rowOff>21167</xdr:rowOff>
    </xdr:to>
    <xdr:pic>
      <xdr:nvPicPr>
        <xdr:cNvPr id="1190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3" y="201083"/>
          <a:ext cx="1619249" cy="11324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18</xdr:row>
      <xdr:rowOff>152400</xdr:rowOff>
    </xdr:from>
    <xdr:to>
      <xdr:col>17</xdr:col>
      <xdr:colOff>9525</xdr:colOff>
      <xdr:row>43</xdr:row>
      <xdr:rowOff>47625</xdr:rowOff>
    </xdr:to>
    <xdr:graphicFrame macro="">
      <xdr:nvGraphicFramePr>
        <xdr:cNvPr id="23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9526</xdr:rowOff>
    </xdr:from>
    <xdr:to>
      <xdr:col>3</xdr:col>
      <xdr:colOff>190500</xdr:colOff>
      <xdr:row>4</xdr:row>
      <xdr:rowOff>342900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1"/>
          <a:ext cx="1323975" cy="92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17</xdr:row>
      <xdr:rowOff>142875</xdr:rowOff>
    </xdr:from>
    <xdr:to>
      <xdr:col>16</xdr:col>
      <xdr:colOff>314325</xdr:colOff>
      <xdr:row>42</xdr:row>
      <xdr:rowOff>47625</xdr:rowOff>
    </xdr:to>
    <xdr:graphicFrame macro="">
      <xdr:nvGraphicFramePr>
        <xdr:cNvPr id="33395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19051</xdr:rowOff>
    </xdr:from>
    <xdr:to>
      <xdr:col>3</xdr:col>
      <xdr:colOff>190500</xdr:colOff>
      <xdr:row>4</xdr:row>
      <xdr:rowOff>276225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6"/>
          <a:ext cx="1323975" cy="857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18</xdr:row>
      <xdr:rowOff>142875</xdr:rowOff>
    </xdr:from>
    <xdr:to>
      <xdr:col>16</xdr:col>
      <xdr:colOff>161925</xdr:colOff>
      <xdr:row>43</xdr:row>
      <xdr:rowOff>38100</xdr:rowOff>
    </xdr:to>
    <xdr:graphicFrame macro="">
      <xdr:nvGraphicFramePr>
        <xdr:cNvPr id="43216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19051</xdr:rowOff>
    </xdr:from>
    <xdr:to>
      <xdr:col>3</xdr:col>
      <xdr:colOff>190500</xdr:colOff>
      <xdr:row>5</xdr:row>
      <xdr:rowOff>73025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6"/>
          <a:ext cx="1323975" cy="92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abSelected="1" view="pageBreakPreview" zoomScale="90" zoomScaleNormal="100" zoomScaleSheetLayoutView="90" zoomScalePageLayoutView="70" workbookViewId="0">
      <selection activeCell="A37" sqref="A37:XFD39"/>
    </sheetView>
  </sheetViews>
  <sheetFormatPr baseColWidth="10" defaultRowHeight="12.75" x14ac:dyDescent="0.2"/>
  <cols>
    <col min="1" max="4" width="4.7109375" style="45" customWidth="1"/>
    <col min="5" max="5" width="4.85546875" style="45" customWidth="1"/>
    <col min="6" max="8" width="4.7109375" style="45" customWidth="1"/>
    <col min="9" max="9" width="5.28515625" style="45" customWidth="1"/>
    <col min="10" max="10" width="4.7109375" style="45" customWidth="1"/>
    <col min="11" max="11" width="2" style="45" customWidth="1"/>
    <col min="12" max="12" width="5.28515625" style="45" customWidth="1"/>
    <col min="13" max="13" width="4.7109375" style="45" customWidth="1"/>
    <col min="14" max="14" width="2" style="45" customWidth="1"/>
    <col min="15" max="15" width="5.28515625" style="45" customWidth="1"/>
    <col min="16" max="18" width="4.7109375" style="45" customWidth="1"/>
    <col min="19" max="19" width="5.7109375" style="45" customWidth="1"/>
    <col min="20" max="20" width="8.28515625" style="45" customWidth="1"/>
    <col min="21" max="25" width="5.7109375" style="45" customWidth="1"/>
    <col min="26" max="26" width="8.42578125" style="45" customWidth="1"/>
    <col min="27" max="27" width="5.7109375" style="45" customWidth="1"/>
    <col min="28" max="28" width="2.42578125" style="45" customWidth="1"/>
    <col min="29" max="29" width="10.7109375" style="45" customWidth="1"/>
    <col min="30" max="30" width="4.7109375" style="45" customWidth="1"/>
    <col min="31" max="31" width="11.7109375" style="45" customWidth="1"/>
    <col min="32" max="32" width="0.140625" customWidth="1"/>
  </cols>
  <sheetData>
    <row r="1" spans="1:32" ht="18.75" customHeight="1" x14ac:dyDescent="0.2">
      <c r="A1" s="87" t="s">
        <v>64</v>
      </c>
      <c r="B1" s="88"/>
      <c r="C1" s="88"/>
      <c r="D1" s="88"/>
      <c r="E1" s="88"/>
      <c r="F1" s="89"/>
      <c r="G1" s="192" t="s">
        <v>55</v>
      </c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4"/>
      <c r="Z1" s="204" t="s">
        <v>54</v>
      </c>
      <c r="AA1" s="205"/>
      <c r="AB1" s="205"/>
      <c r="AC1" s="205"/>
      <c r="AD1" s="205"/>
      <c r="AE1" s="206"/>
      <c r="AF1" s="1"/>
    </row>
    <row r="2" spans="1:32" ht="18.75" customHeight="1" x14ac:dyDescent="0.2">
      <c r="A2" s="90"/>
      <c r="B2" s="91"/>
      <c r="C2" s="91"/>
      <c r="D2" s="91"/>
      <c r="E2" s="91"/>
      <c r="F2" s="92"/>
      <c r="G2" s="195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7"/>
      <c r="Z2" s="183" t="s">
        <v>58</v>
      </c>
      <c r="AA2" s="184"/>
      <c r="AB2" s="184"/>
      <c r="AC2" s="184"/>
      <c r="AD2" s="184"/>
      <c r="AE2" s="185"/>
      <c r="AF2" s="1"/>
    </row>
    <row r="3" spans="1:32" ht="26.25" customHeight="1" x14ac:dyDescent="0.2">
      <c r="A3" s="90"/>
      <c r="B3" s="91"/>
      <c r="C3" s="91"/>
      <c r="D3" s="91"/>
      <c r="E3" s="91"/>
      <c r="F3" s="92"/>
      <c r="G3" s="195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7"/>
      <c r="Z3" s="186" t="s">
        <v>59</v>
      </c>
      <c r="AA3" s="187"/>
      <c r="AB3" s="187"/>
      <c r="AC3" s="187"/>
      <c r="AD3" s="187"/>
      <c r="AE3" s="188"/>
      <c r="AF3" s="1"/>
    </row>
    <row r="4" spans="1:32" ht="18.75" customHeight="1" x14ac:dyDescent="0.2">
      <c r="A4" s="90"/>
      <c r="B4" s="91"/>
      <c r="C4" s="91"/>
      <c r="D4" s="91"/>
      <c r="E4" s="91"/>
      <c r="F4" s="92"/>
      <c r="G4" s="198" t="s">
        <v>63</v>
      </c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200"/>
      <c r="Z4" s="207" t="s">
        <v>65</v>
      </c>
      <c r="AA4" s="208"/>
      <c r="AB4" s="208"/>
      <c r="AC4" s="208"/>
      <c r="AD4" s="208"/>
      <c r="AE4" s="209"/>
      <c r="AF4" s="1"/>
    </row>
    <row r="5" spans="1:32" ht="18.75" customHeight="1" x14ac:dyDescent="0.2">
      <c r="A5" s="93"/>
      <c r="B5" s="94"/>
      <c r="C5" s="94"/>
      <c r="D5" s="94"/>
      <c r="E5" s="94"/>
      <c r="F5" s="95"/>
      <c r="G5" s="201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3"/>
      <c r="Z5" s="189" t="s">
        <v>66</v>
      </c>
      <c r="AA5" s="190"/>
      <c r="AB5" s="190"/>
      <c r="AC5" s="190"/>
      <c r="AD5" s="190"/>
      <c r="AE5" s="191"/>
    </row>
    <row r="6" spans="1:32" ht="13.5" thickBot="1" x14ac:dyDescent="0.25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62"/>
      <c r="V6" s="62"/>
    </row>
    <row r="7" spans="1:32" ht="18.75" x14ac:dyDescent="0.3">
      <c r="A7" s="169" t="s">
        <v>50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  <c r="AF7" s="1"/>
    </row>
    <row r="8" spans="1:32" ht="13.5" customHeight="1" x14ac:dyDescent="0.2">
      <c r="A8" s="144" t="s">
        <v>1</v>
      </c>
      <c r="B8" s="145"/>
      <c r="C8" s="145"/>
      <c r="D8" s="145"/>
      <c r="E8" s="145"/>
      <c r="F8" s="145"/>
      <c r="G8" s="151" t="s">
        <v>51</v>
      </c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3"/>
      <c r="AF8" s="1"/>
    </row>
    <row r="9" spans="1:32" x14ac:dyDescent="0.2">
      <c r="A9" s="105" t="s">
        <v>2</v>
      </c>
      <c r="B9" s="106"/>
      <c r="C9" s="106"/>
      <c r="D9" s="106"/>
      <c r="E9" s="106"/>
      <c r="F9" s="106"/>
      <c r="G9" s="107"/>
      <c r="H9" s="107"/>
      <c r="I9" s="107"/>
      <c r="J9" s="107"/>
      <c r="K9" s="107"/>
      <c r="L9" s="107"/>
      <c r="M9" s="107"/>
      <c r="N9" s="107"/>
      <c r="O9" s="107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4"/>
      <c r="AF9" s="1"/>
    </row>
    <row r="10" spans="1:32" ht="14.25" x14ac:dyDescent="0.2">
      <c r="A10" s="105" t="s">
        <v>15</v>
      </c>
      <c r="B10" s="106"/>
      <c r="C10" s="106"/>
      <c r="D10" s="106"/>
      <c r="E10" s="106"/>
      <c r="F10" s="106"/>
      <c r="G10" s="107"/>
      <c r="H10" s="107"/>
      <c r="I10" s="107"/>
      <c r="J10" s="107"/>
      <c r="K10" s="107"/>
      <c r="L10" s="107"/>
      <c r="M10" s="107"/>
      <c r="N10" s="107"/>
      <c r="O10" s="107"/>
      <c r="P10" s="50"/>
      <c r="Q10" s="51"/>
      <c r="R10" s="51"/>
      <c r="S10" s="65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4"/>
      <c r="AF10" s="1"/>
    </row>
    <row r="11" spans="1:32" ht="14.25" customHeight="1" x14ac:dyDescent="0.25">
      <c r="A11" s="144" t="s">
        <v>3</v>
      </c>
      <c r="B11" s="145"/>
      <c r="C11" s="145"/>
      <c r="D11" s="145"/>
      <c r="E11" s="145"/>
      <c r="F11" s="145"/>
      <c r="G11" s="172" t="s">
        <v>0</v>
      </c>
      <c r="H11" s="172"/>
      <c r="I11" s="172"/>
      <c r="J11" s="172"/>
      <c r="K11" s="172"/>
      <c r="L11" s="172"/>
      <c r="M11" s="172"/>
      <c r="N11" s="172"/>
      <c r="O11" s="172"/>
      <c r="P11" s="66"/>
      <c r="Q11" s="51"/>
      <c r="R11" s="156" t="s">
        <v>4</v>
      </c>
      <c r="S11" s="156"/>
      <c r="T11" s="156"/>
      <c r="U11" s="156"/>
      <c r="V11" s="156"/>
      <c r="W11" s="156"/>
      <c r="X11" s="155" t="s">
        <v>32</v>
      </c>
      <c r="Y11" s="155"/>
      <c r="Z11" s="155"/>
      <c r="AA11" s="155"/>
      <c r="AB11" s="155"/>
      <c r="AC11" s="63"/>
      <c r="AD11" s="63"/>
      <c r="AE11" s="64"/>
      <c r="AF11" s="1"/>
    </row>
    <row r="12" spans="1:32" ht="15.75" x14ac:dyDescent="0.25">
      <c r="A12" s="105" t="s">
        <v>5</v>
      </c>
      <c r="B12" s="106"/>
      <c r="C12" s="106"/>
      <c r="D12" s="106"/>
      <c r="E12" s="106"/>
      <c r="F12" s="106"/>
      <c r="G12" s="173" t="s">
        <v>43</v>
      </c>
      <c r="H12" s="173"/>
      <c r="I12" s="173"/>
      <c r="J12" s="173"/>
      <c r="K12" s="173"/>
      <c r="L12" s="173"/>
      <c r="M12" s="173"/>
      <c r="N12" s="173"/>
      <c r="O12" s="173"/>
      <c r="P12" s="50"/>
      <c r="Q12" s="50"/>
      <c r="R12" s="96" t="s">
        <v>6</v>
      </c>
      <c r="S12" s="96"/>
      <c r="T12" s="96"/>
      <c r="U12" s="96"/>
      <c r="V12" s="96"/>
      <c r="W12" s="96"/>
      <c r="X12" s="155"/>
      <c r="Y12" s="155"/>
      <c r="Z12" s="155"/>
      <c r="AA12" s="155"/>
      <c r="AB12" s="155"/>
      <c r="AC12" s="63"/>
      <c r="AD12" s="63"/>
      <c r="AE12" s="64"/>
      <c r="AF12" s="1"/>
    </row>
    <row r="13" spans="1:32" x14ac:dyDescent="0.2">
      <c r="A13" s="105" t="s">
        <v>7</v>
      </c>
      <c r="B13" s="106"/>
      <c r="C13" s="106"/>
      <c r="D13" s="106"/>
      <c r="E13" s="106"/>
      <c r="F13" s="106"/>
      <c r="G13" s="107" t="s">
        <v>28</v>
      </c>
      <c r="H13" s="107"/>
      <c r="I13" s="107"/>
      <c r="J13" s="107"/>
      <c r="K13" s="107"/>
      <c r="L13" s="107"/>
      <c r="M13" s="107"/>
      <c r="N13" s="107"/>
      <c r="O13" s="107"/>
      <c r="P13" s="67"/>
      <c r="Q13" s="67"/>
      <c r="R13" s="96" t="s">
        <v>8</v>
      </c>
      <c r="S13" s="96"/>
      <c r="T13" s="96"/>
      <c r="U13" s="96"/>
      <c r="V13" s="96"/>
      <c r="W13" s="96"/>
      <c r="X13" s="175" t="s">
        <v>29</v>
      </c>
      <c r="Y13" s="175"/>
      <c r="Z13" s="175"/>
      <c r="AA13" s="175"/>
      <c r="AB13" s="175"/>
      <c r="AC13" s="68"/>
      <c r="AD13" s="68"/>
      <c r="AE13" s="64"/>
      <c r="AF13" s="1"/>
    </row>
    <row r="14" spans="1:32" x14ac:dyDescent="0.2">
      <c r="A14" s="105" t="s">
        <v>9</v>
      </c>
      <c r="B14" s="106"/>
      <c r="C14" s="106"/>
      <c r="D14" s="106"/>
      <c r="E14" s="106"/>
      <c r="F14" s="106"/>
      <c r="G14" s="137" t="s">
        <v>31</v>
      </c>
      <c r="H14" s="137"/>
      <c r="I14" s="137"/>
      <c r="J14" s="137"/>
      <c r="K14" s="137"/>
      <c r="L14" s="137"/>
      <c r="M14" s="137"/>
      <c r="N14" s="137"/>
      <c r="O14" s="137"/>
      <c r="P14" s="67"/>
      <c r="Q14" s="67"/>
      <c r="R14" s="96" t="s">
        <v>10</v>
      </c>
      <c r="S14" s="96"/>
      <c r="T14" s="96"/>
      <c r="U14" s="96"/>
      <c r="V14" s="96"/>
      <c r="W14" s="96"/>
      <c r="X14" s="158" t="s">
        <v>31</v>
      </c>
      <c r="Y14" s="158"/>
      <c r="Z14" s="158"/>
      <c r="AA14" s="158"/>
      <c r="AB14" s="158"/>
      <c r="AC14" s="63"/>
      <c r="AD14" s="63"/>
      <c r="AE14" s="64"/>
      <c r="AF14" s="1"/>
    </row>
    <row r="15" spans="1:32" ht="13.5" thickBot="1" x14ac:dyDescent="0.25">
      <c r="A15" s="176" t="s">
        <v>11</v>
      </c>
      <c r="B15" s="177"/>
      <c r="C15" s="177"/>
      <c r="D15" s="177"/>
      <c r="E15" s="177"/>
      <c r="F15" s="177"/>
      <c r="G15" s="157" t="s">
        <v>60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69"/>
      <c r="Y15" s="69"/>
      <c r="Z15" s="69"/>
      <c r="AA15" s="69"/>
      <c r="AB15" s="69"/>
      <c r="AC15" s="70"/>
      <c r="AD15" s="70"/>
      <c r="AE15" s="71"/>
      <c r="AF15" s="1"/>
    </row>
    <row r="17" spans="1:32" x14ac:dyDescent="0.2">
      <c r="A17" s="108" t="s">
        <v>30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10"/>
    </row>
    <row r="18" spans="1:32" ht="12.75" customHeight="1" x14ac:dyDescent="0.2">
      <c r="A18" s="111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3"/>
    </row>
    <row r="19" spans="1:32" ht="12.75" customHeight="1" x14ac:dyDescent="0.2">
      <c r="A19" s="114" t="s">
        <v>12</v>
      </c>
      <c r="B19" s="115"/>
      <c r="C19" s="116"/>
      <c r="D19" s="114" t="s">
        <v>16</v>
      </c>
      <c r="E19" s="146"/>
      <c r="F19" s="138" t="s">
        <v>27</v>
      </c>
      <c r="G19" s="139"/>
      <c r="H19" s="139"/>
      <c r="I19" s="139"/>
      <c r="J19" s="139"/>
      <c r="K19" s="139"/>
      <c r="L19" s="139"/>
      <c r="M19" s="139"/>
      <c r="N19" s="140"/>
      <c r="O19" s="138" t="s">
        <v>53</v>
      </c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9"/>
      <c r="AD19" s="160" t="s">
        <v>13</v>
      </c>
      <c r="AE19" s="161"/>
      <c r="AF19" s="162"/>
    </row>
    <row r="20" spans="1:32" x14ac:dyDescent="0.2">
      <c r="A20" s="117"/>
      <c r="B20" s="118"/>
      <c r="C20" s="119"/>
      <c r="D20" s="147"/>
      <c r="E20" s="148"/>
      <c r="F20" s="141"/>
      <c r="G20" s="142"/>
      <c r="H20" s="142"/>
      <c r="I20" s="142"/>
      <c r="J20" s="142"/>
      <c r="K20" s="142"/>
      <c r="L20" s="142"/>
      <c r="M20" s="142"/>
      <c r="N20" s="143"/>
      <c r="O20" s="180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2"/>
      <c r="AD20" s="163"/>
      <c r="AE20" s="164"/>
      <c r="AF20" s="165"/>
    </row>
    <row r="21" spans="1:32" ht="49.5" customHeight="1" x14ac:dyDescent="0.2">
      <c r="A21" s="120"/>
      <c r="B21" s="121"/>
      <c r="C21" s="122"/>
      <c r="D21" s="149"/>
      <c r="E21" s="150"/>
      <c r="F21" s="123" t="s">
        <v>47</v>
      </c>
      <c r="G21" s="124"/>
      <c r="H21" s="125"/>
      <c r="I21" s="124" t="s">
        <v>48</v>
      </c>
      <c r="J21" s="124"/>
      <c r="K21" s="125"/>
      <c r="L21" s="124" t="s">
        <v>49</v>
      </c>
      <c r="M21" s="124"/>
      <c r="N21" s="125"/>
      <c r="O21" s="133" t="s">
        <v>33</v>
      </c>
      <c r="P21" s="134"/>
      <c r="Q21" s="134"/>
      <c r="R21" s="135"/>
      <c r="S21" s="133" t="s">
        <v>34</v>
      </c>
      <c r="T21" s="154"/>
      <c r="U21" s="132" t="s">
        <v>35</v>
      </c>
      <c r="V21" s="132"/>
      <c r="W21" s="133" t="s">
        <v>36</v>
      </c>
      <c r="X21" s="174"/>
      <c r="Y21" s="133" t="s">
        <v>37</v>
      </c>
      <c r="Z21" s="154"/>
      <c r="AA21" s="133" t="s">
        <v>38</v>
      </c>
      <c r="AB21" s="154"/>
      <c r="AC21" s="22" t="s">
        <v>39</v>
      </c>
      <c r="AD21" s="166"/>
      <c r="AE21" s="167"/>
      <c r="AF21" s="168"/>
    </row>
    <row r="22" spans="1:32" ht="14.25" customHeight="1" x14ac:dyDescent="0.2">
      <c r="A22" s="100">
        <v>0</v>
      </c>
      <c r="B22" s="101"/>
      <c r="C22" s="102"/>
      <c r="D22" s="103"/>
      <c r="E22" s="104"/>
      <c r="F22" s="126"/>
      <c r="G22" s="79"/>
      <c r="H22" s="80"/>
      <c r="I22" s="79"/>
      <c r="J22" s="79"/>
      <c r="K22" s="80"/>
      <c r="L22" s="79"/>
      <c r="M22" s="79"/>
      <c r="N22" s="80"/>
      <c r="O22" s="126"/>
      <c r="P22" s="79"/>
      <c r="Q22" s="127"/>
      <c r="R22" s="128"/>
      <c r="S22" s="131"/>
      <c r="T22" s="126"/>
      <c r="U22" s="131"/>
      <c r="V22" s="126"/>
      <c r="W22" s="136"/>
      <c r="X22" s="136"/>
      <c r="Y22" s="129"/>
      <c r="Z22" s="130"/>
      <c r="AA22" s="81"/>
      <c r="AB22" s="82"/>
      <c r="AC22" s="72"/>
      <c r="AD22" s="97"/>
      <c r="AE22" s="98"/>
      <c r="AF22" s="99"/>
    </row>
    <row r="23" spans="1:32" ht="14.25" customHeight="1" x14ac:dyDescent="0.2">
      <c r="A23" s="100">
        <v>3</v>
      </c>
      <c r="B23" s="101"/>
      <c r="C23" s="102"/>
      <c r="D23" s="103"/>
      <c r="E23" s="104"/>
      <c r="F23" s="126"/>
      <c r="G23" s="79"/>
      <c r="H23" s="80"/>
      <c r="I23" s="79"/>
      <c r="J23" s="79"/>
      <c r="K23" s="80"/>
      <c r="L23" s="79"/>
      <c r="M23" s="79"/>
      <c r="N23" s="80"/>
      <c r="O23" s="126"/>
      <c r="P23" s="79"/>
      <c r="Q23" s="127"/>
      <c r="R23" s="128"/>
      <c r="S23" s="131"/>
      <c r="T23" s="126"/>
      <c r="U23" s="131"/>
      <c r="V23" s="126"/>
      <c r="W23" s="136"/>
      <c r="X23" s="136"/>
      <c r="Y23" s="129"/>
      <c r="Z23" s="130"/>
      <c r="AA23" s="81"/>
      <c r="AB23" s="82"/>
      <c r="AC23" s="73"/>
      <c r="AD23" s="97"/>
      <c r="AE23" s="98"/>
      <c r="AF23" s="99"/>
    </row>
    <row r="24" spans="1:32" ht="14.25" customHeight="1" x14ac:dyDescent="0.2">
      <c r="A24" s="100">
        <v>6</v>
      </c>
      <c r="B24" s="101"/>
      <c r="C24" s="102"/>
      <c r="D24" s="103"/>
      <c r="E24" s="104"/>
      <c r="F24" s="126"/>
      <c r="G24" s="79"/>
      <c r="H24" s="80"/>
      <c r="I24" s="79"/>
      <c r="J24" s="79"/>
      <c r="K24" s="80"/>
      <c r="L24" s="79"/>
      <c r="M24" s="79"/>
      <c r="N24" s="80"/>
      <c r="O24" s="126"/>
      <c r="P24" s="79"/>
      <c r="Q24" s="127"/>
      <c r="R24" s="128"/>
      <c r="S24" s="131"/>
      <c r="T24" s="126"/>
      <c r="U24" s="131"/>
      <c r="V24" s="126"/>
      <c r="W24" s="131"/>
      <c r="X24" s="131"/>
      <c r="Y24" s="129"/>
      <c r="Z24" s="130"/>
      <c r="AA24" s="81"/>
      <c r="AB24" s="82"/>
      <c r="AC24" s="73"/>
      <c r="AD24" s="97"/>
      <c r="AE24" s="98"/>
      <c r="AF24" s="99"/>
    </row>
    <row r="25" spans="1:32" x14ac:dyDescent="0.2"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</row>
    <row r="26" spans="1:32" ht="18" x14ac:dyDescent="0.25">
      <c r="A26" s="86" t="s">
        <v>24</v>
      </c>
      <c r="B26" s="86"/>
      <c r="C26" s="86"/>
      <c r="D26" s="86"/>
    </row>
    <row r="27" spans="1:32" x14ac:dyDescent="0.2">
      <c r="A27" s="83" t="s">
        <v>52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</row>
    <row r="28" spans="1:32" ht="24.75" customHeight="1" x14ac:dyDescent="0.2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</row>
    <row r="29" spans="1:32" ht="12.75" customHeight="1" x14ac:dyDescent="0.2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</row>
    <row r="30" spans="1:32" ht="18" x14ac:dyDescent="0.25">
      <c r="A30" s="86" t="s">
        <v>14</v>
      </c>
      <c r="B30" s="86"/>
      <c r="C30" s="86"/>
      <c r="D30" s="86"/>
      <c r="E30" s="86"/>
      <c r="F30" s="86"/>
      <c r="AF30" s="1"/>
    </row>
    <row r="31" spans="1:32" ht="15" x14ac:dyDescent="0.2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1"/>
    </row>
    <row r="32" spans="1:32" ht="15" x14ac:dyDescent="0.2">
      <c r="A32" s="76"/>
      <c r="AF32" s="1"/>
    </row>
    <row r="33" spans="1:32" ht="16.5" x14ac:dyDescent="0.2">
      <c r="A33" s="76"/>
      <c r="C33" s="77" t="s">
        <v>40</v>
      </c>
      <c r="AF33" s="1"/>
    </row>
    <row r="34" spans="1:32" ht="16.5" x14ac:dyDescent="0.2">
      <c r="A34" s="76"/>
      <c r="C34" s="77" t="s">
        <v>42</v>
      </c>
      <c r="AF34" s="1"/>
    </row>
    <row r="35" spans="1:32" ht="25.5" customHeight="1" x14ac:dyDescent="0.2">
      <c r="A35" s="76"/>
      <c r="C35" s="77" t="s">
        <v>41</v>
      </c>
      <c r="AF35" s="1"/>
    </row>
    <row r="36" spans="1:32" ht="25.5" customHeight="1" x14ac:dyDescent="0.2">
      <c r="A36" s="76"/>
      <c r="C36" s="77"/>
      <c r="AF36" s="1"/>
    </row>
    <row r="37" spans="1:32" ht="15" x14ac:dyDescent="0.2">
      <c r="A37" s="76"/>
      <c r="AF37" s="1"/>
    </row>
    <row r="38" spans="1:32" ht="15" x14ac:dyDescent="0.2">
      <c r="A38" s="76"/>
      <c r="AF38" s="1"/>
    </row>
  </sheetData>
  <mergeCells count="89">
    <mergeCell ref="Z2:AE2"/>
    <mergeCell ref="Z3:AE3"/>
    <mergeCell ref="Z5:AE5"/>
    <mergeCell ref="G1:Y3"/>
    <mergeCell ref="G4:Y5"/>
    <mergeCell ref="Z1:AE1"/>
    <mergeCell ref="Z4:AE4"/>
    <mergeCell ref="A6:T6"/>
    <mergeCell ref="AD19:AF21"/>
    <mergeCell ref="A8:F8"/>
    <mergeCell ref="A7:AE7"/>
    <mergeCell ref="G11:O11"/>
    <mergeCell ref="G12:O12"/>
    <mergeCell ref="A13:F13"/>
    <mergeCell ref="A9:F9"/>
    <mergeCell ref="R14:W14"/>
    <mergeCell ref="Y21:Z21"/>
    <mergeCell ref="W21:X21"/>
    <mergeCell ref="X13:AB13"/>
    <mergeCell ref="L21:N21"/>
    <mergeCell ref="G9:O9"/>
    <mergeCell ref="A15:F15"/>
    <mergeCell ref="O19:AC20"/>
    <mergeCell ref="G13:O13"/>
    <mergeCell ref="A11:F11"/>
    <mergeCell ref="A12:F12"/>
    <mergeCell ref="D19:E21"/>
    <mergeCell ref="G8:AE8"/>
    <mergeCell ref="S21:T21"/>
    <mergeCell ref="X11:AB11"/>
    <mergeCell ref="X12:AB12"/>
    <mergeCell ref="R11:W11"/>
    <mergeCell ref="G15:W15"/>
    <mergeCell ref="R12:W12"/>
    <mergeCell ref="AA21:AB21"/>
    <mergeCell ref="X14:AB14"/>
    <mergeCell ref="F22:H22"/>
    <mergeCell ref="S22:T22"/>
    <mergeCell ref="F23:H23"/>
    <mergeCell ref="A14:F14"/>
    <mergeCell ref="G14:O14"/>
    <mergeCell ref="F19:N20"/>
    <mergeCell ref="O22:R22"/>
    <mergeCell ref="I21:K21"/>
    <mergeCell ref="Y22:Z22"/>
    <mergeCell ref="L23:N23"/>
    <mergeCell ref="U21:V21"/>
    <mergeCell ref="O21:R21"/>
    <mergeCell ref="I23:K23"/>
    <mergeCell ref="L22:N22"/>
    <mergeCell ref="U22:V22"/>
    <mergeCell ref="W22:X22"/>
    <mergeCell ref="Y23:Z23"/>
    <mergeCell ref="O23:R23"/>
    <mergeCell ref="U23:V23"/>
    <mergeCell ref="W23:X23"/>
    <mergeCell ref="S23:T23"/>
    <mergeCell ref="A23:C23"/>
    <mergeCell ref="A26:D26"/>
    <mergeCell ref="F24:H24"/>
    <mergeCell ref="D24:E24"/>
    <mergeCell ref="D23:E23"/>
    <mergeCell ref="AD23:AF23"/>
    <mergeCell ref="AA24:AB24"/>
    <mergeCell ref="Y24:Z24"/>
    <mergeCell ref="U24:V24"/>
    <mergeCell ref="W24:X24"/>
    <mergeCell ref="AA23:AB23"/>
    <mergeCell ref="AA22:AB22"/>
    <mergeCell ref="A27:AE28"/>
    <mergeCell ref="A31:AE31"/>
    <mergeCell ref="A30:F30"/>
    <mergeCell ref="A1:F5"/>
    <mergeCell ref="R13:W13"/>
    <mergeCell ref="AD22:AF22"/>
    <mergeCell ref="A24:C24"/>
    <mergeCell ref="D22:E22"/>
    <mergeCell ref="A10:F10"/>
    <mergeCell ref="G10:O10"/>
    <mergeCell ref="A17:AF18"/>
    <mergeCell ref="A22:C22"/>
    <mergeCell ref="A19:C21"/>
    <mergeCell ref="F21:H21"/>
    <mergeCell ref="I22:K22"/>
    <mergeCell ref="L24:N24"/>
    <mergeCell ref="O24:R24"/>
    <mergeCell ref="AD24:AF24"/>
    <mergeCell ref="S24:T24"/>
    <mergeCell ref="I24:K24"/>
  </mergeCells>
  <phoneticPr fontId="14" type="noConversion"/>
  <pageMargins left="0.75" right="0.25" top="0.25" bottom="0.25" header="0" footer="0"/>
  <pageSetup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8"/>
  <sheetViews>
    <sheetView view="pageBreakPreview" topLeftCell="A16" zoomScale="74" zoomScaleNormal="100" zoomScaleSheetLayoutView="74" zoomScalePageLayoutView="90" workbookViewId="0">
      <selection activeCell="Q6" sqref="Q6"/>
    </sheetView>
  </sheetViews>
  <sheetFormatPr baseColWidth="10" defaultRowHeight="12.75" x14ac:dyDescent="0.2"/>
  <cols>
    <col min="1" max="1" width="4.7109375" style="45" customWidth="1"/>
    <col min="2" max="2" width="7.5703125" style="45" customWidth="1"/>
    <col min="3" max="4" width="4.7109375" style="45" customWidth="1"/>
    <col min="5" max="5" width="8.140625" style="45" customWidth="1"/>
    <col min="6" max="6" width="11.28515625" style="45" customWidth="1"/>
    <col min="7" max="7" width="9.5703125" style="45" customWidth="1"/>
    <col min="8" max="9" width="9.85546875" style="45" customWidth="1"/>
    <col min="10" max="11" width="7.5703125" style="45" customWidth="1"/>
    <col min="12" max="12" width="6.42578125" style="45" customWidth="1"/>
    <col min="13" max="13" width="10.140625" style="45" customWidth="1"/>
    <col min="14" max="14" width="14.28515625" style="45" customWidth="1"/>
    <col min="15" max="18" width="4.7109375" style="45" customWidth="1"/>
    <col min="19" max="19" width="16.42578125" style="45" customWidth="1"/>
    <col min="20" max="20" width="11.42578125" style="45"/>
    <col min="21" max="32" width="11.42578125" style="36"/>
    <col min="33" max="33" width="11.42578125" style="24"/>
  </cols>
  <sheetData>
    <row r="1" spans="1:31" ht="15.75" x14ac:dyDescent="0.2">
      <c r="A1" s="33" t="s">
        <v>0</v>
      </c>
      <c r="B1" s="34"/>
      <c r="C1" s="34"/>
      <c r="D1" s="34"/>
      <c r="E1" s="234" t="s">
        <v>55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4"/>
      <c r="Q1" s="234" t="s">
        <v>54</v>
      </c>
      <c r="R1" s="193"/>
      <c r="S1" s="194"/>
      <c r="T1" s="35"/>
      <c r="U1" s="35"/>
      <c r="V1" s="35"/>
      <c r="W1" s="35"/>
      <c r="X1" s="35"/>
      <c r="Y1" s="35"/>
      <c r="AC1" s="35"/>
      <c r="AD1" s="35"/>
      <c r="AE1" s="35"/>
    </row>
    <row r="2" spans="1:31" ht="15.75" x14ac:dyDescent="0.2">
      <c r="A2" s="37"/>
      <c r="B2" s="38"/>
      <c r="C2" s="38"/>
      <c r="D2" s="38"/>
      <c r="E2" s="195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7"/>
      <c r="Q2" s="235" t="s">
        <v>58</v>
      </c>
      <c r="R2" s="236"/>
      <c r="S2" s="237"/>
      <c r="T2" s="35"/>
      <c r="U2" s="35"/>
      <c r="V2" s="35"/>
      <c r="W2" s="35"/>
      <c r="X2" s="35"/>
      <c r="Y2" s="35"/>
      <c r="AC2" s="35"/>
      <c r="AD2" s="35"/>
      <c r="AE2" s="35"/>
    </row>
    <row r="3" spans="1:31" ht="15.75" x14ac:dyDescent="0.2">
      <c r="A3" s="37"/>
      <c r="B3" s="38"/>
      <c r="C3" s="38"/>
      <c r="D3" s="38"/>
      <c r="E3" s="195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7"/>
      <c r="Q3" s="238" t="s">
        <v>59</v>
      </c>
      <c r="R3" s="239"/>
      <c r="S3" s="240"/>
      <c r="T3" s="35"/>
      <c r="U3" s="35"/>
      <c r="V3" s="35"/>
      <c r="W3" s="35"/>
      <c r="X3" s="35"/>
      <c r="Y3" s="35"/>
      <c r="AC3" s="35"/>
      <c r="AD3" s="35"/>
      <c r="AE3" s="35"/>
    </row>
    <row r="4" spans="1:31" ht="15" customHeight="1" x14ac:dyDescent="0.2">
      <c r="A4" s="37"/>
      <c r="B4" s="38"/>
      <c r="C4" s="38"/>
      <c r="D4" s="38"/>
      <c r="E4" s="195" t="s">
        <v>25</v>
      </c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7"/>
      <c r="Q4" s="241" t="s">
        <v>61</v>
      </c>
      <c r="R4" s="242"/>
      <c r="S4" s="243"/>
      <c r="T4" s="35"/>
      <c r="U4" s="35"/>
      <c r="V4" s="35"/>
      <c r="W4" s="35"/>
      <c r="X4" s="35"/>
      <c r="Y4" s="35"/>
      <c r="AC4" s="39"/>
      <c r="AD4" s="39"/>
      <c r="AE4" s="39"/>
    </row>
    <row r="5" spans="1:31" ht="27.75" customHeight="1" x14ac:dyDescent="0.2">
      <c r="A5" s="40"/>
      <c r="B5" s="41"/>
      <c r="C5" s="41"/>
      <c r="D5" s="41"/>
      <c r="E5" s="235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7"/>
      <c r="Q5" s="244" t="s">
        <v>62</v>
      </c>
      <c r="R5" s="245"/>
      <c r="S5" s="246"/>
      <c r="T5" s="35"/>
      <c r="U5" s="35"/>
      <c r="V5" s="35"/>
      <c r="W5" s="35"/>
      <c r="X5" s="35"/>
      <c r="Y5" s="35"/>
      <c r="AC5" s="42"/>
      <c r="AD5" s="42"/>
      <c r="AE5" s="42"/>
    </row>
    <row r="6" spans="1:31" ht="20.25" customHeight="1" x14ac:dyDescent="0.3">
      <c r="A6" s="43"/>
      <c r="B6" s="43"/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26"/>
      <c r="P6" s="26"/>
      <c r="Q6" s="26"/>
      <c r="R6" s="26"/>
      <c r="S6" s="26"/>
      <c r="U6" s="46"/>
      <c r="V6" s="46"/>
      <c r="W6" s="46"/>
      <c r="X6" s="46"/>
      <c r="Y6" s="46"/>
    </row>
    <row r="7" spans="1:31" ht="21" thickBo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31" ht="18.75" x14ac:dyDescent="0.3">
      <c r="A8" s="169" t="str">
        <f>Resultados!A7</f>
        <v>PRODUCTO®  mg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1"/>
    </row>
    <row r="9" spans="1:31" ht="14.25" x14ac:dyDescent="0.2">
      <c r="A9" s="48" t="s">
        <v>15</v>
      </c>
      <c r="B9" s="36"/>
      <c r="C9" s="49"/>
      <c r="D9" s="216">
        <f>Resultados!C10</f>
        <v>0</v>
      </c>
      <c r="E9" s="216"/>
      <c r="F9" s="216"/>
      <c r="G9" s="49"/>
      <c r="H9" s="50"/>
      <c r="I9" s="51"/>
      <c r="J9" s="51"/>
      <c r="K9" s="107"/>
      <c r="L9" s="107"/>
      <c r="M9" s="107"/>
      <c r="N9" s="107"/>
      <c r="O9" s="107"/>
      <c r="P9" s="107"/>
      <c r="Q9" s="107"/>
      <c r="R9" s="52"/>
      <c r="S9" s="53"/>
    </row>
    <row r="10" spans="1:31" ht="15.75" x14ac:dyDescent="0.25">
      <c r="A10" s="48" t="s">
        <v>5</v>
      </c>
      <c r="B10" s="36"/>
      <c r="C10" s="36"/>
      <c r="D10" s="218" t="str">
        <f>Resultados!G12</f>
        <v>LPX-0000</v>
      </c>
      <c r="E10" s="218"/>
      <c r="F10" s="218"/>
      <c r="G10" s="54"/>
      <c r="H10" s="50"/>
      <c r="I10" s="217" t="s">
        <v>6</v>
      </c>
      <c r="J10" s="217"/>
      <c r="K10" s="50"/>
      <c r="L10" s="107">
        <f>Resultados!V12</f>
        <v>0</v>
      </c>
      <c r="M10" s="107"/>
      <c r="N10" s="107"/>
      <c r="O10" s="49"/>
      <c r="P10" s="49"/>
      <c r="Q10" s="49"/>
      <c r="R10" s="49"/>
      <c r="S10" s="53"/>
    </row>
    <row r="11" spans="1:31" ht="13.5" thickBot="1" x14ac:dyDescent="0.25">
      <c r="A11" s="55" t="s">
        <v>7</v>
      </c>
      <c r="B11" s="56"/>
      <c r="C11" s="56"/>
      <c r="D11" s="220">
        <f>Resultados!D13</f>
        <v>0</v>
      </c>
      <c r="E11" s="220"/>
      <c r="F11" s="220"/>
      <c r="G11" s="57"/>
      <c r="H11" s="58"/>
      <c r="I11" s="214" t="s">
        <v>8</v>
      </c>
      <c r="J11" s="214"/>
      <c r="K11" s="58"/>
      <c r="L11" s="215" t="str">
        <f>Resultados!X13</f>
        <v>6 meses</v>
      </c>
      <c r="M11" s="215"/>
      <c r="N11" s="215"/>
      <c r="O11" s="59"/>
      <c r="P11" s="59"/>
      <c r="Q11" s="59"/>
      <c r="R11" s="59"/>
      <c r="S11" s="60"/>
    </row>
    <row r="12" spans="1:31" ht="13.5" thickBot="1" x14ac:dyDescent="0.25"/>
    <row r="13" spans="1:31" x14ac:dyDescent="0.2">
      <c r="A13" s="227" t="s">
        <v>45</v>
      </c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9"/>
    </row>
    <row r="14" spans="1:31" ht="13.5" thickBot="1" x14ac:dyDescent="0.25">
      <c r="A14" s="230"/>
      <c r="B14" s="231"/>
      <c r="C14" s="231"/>
      <c r="D14" s="231"/>
      <c r="E14" s="231"/>
      <c r="F14" s="231"/>
      <c r="G14" s="232"/>
      <c r="H14" s="232"/>
      <c r="I14" s="232"/>
      <c r="J14" s="231"/>
      <c r="K14" s="231"/>
      <c r="L14" s="231"/>
      <c r="M14" s="231"/>
      <c r="N14" s="231"/>
      <c r="O14" s="231"/>
      <c r="P14" s="231"/>
      <c r="Q14" s="231"/>
      <c r="R14" s="231"/>
      <c r="S14" s="233"/>
    </row>
    <row r="15" spans="1:31" ht="19.5" customHeight="1" x14ac:dyDescent="0.2">
      <c r="E15" s="221" t="s">
        <v>17</v>
      </c>
      <c r="F15" s="222"/>
      <c r="G15" s="61">
        <v>0</v>
      </c>
      <c r="H15" s="61">
        <v>3</v>
      </c>
      <c r="I15" s="61">
        <v>6</v>
      </c>
      <c r="J15" s="223" t="s">
        <v>18</v>
      </c>
      <c r="K15" s="224"/>
      <c r="L15" s="223" t="s">
        <v>19</v>
      </c>
      <c r="M15" s="224"/>
      <c r="N15" s="225" t="s">
        <v>21</v>
      </c>
      <c r="O15" s="226"/>
    </row>
    <row r="16" spans="1:31" ht="13.5" thickBot="1" x14ac:dyDescent="0.25">
      <c r="E16" s="210" t="s">
        <v>20</v>
      </c>
      <c r="F16" s="211"/>
      <c r="G16" s="14">
        <f>Resultados!F22</f>
        <v>0</v>
      </c>
      <c r="H16" s="14">
        <f>Resultados!F23</f>
        <v>0</v>
      </c>
      <c r="I16" s="14">
        <f>Resultados!F24</f>
        <v>0</v>
      </c>
      <c r="J16" s="212">
        <f>AVERAGE(G16:I16)</f>
        <v>0</v>
      </c>
      <c r="K16" s="213"/>
      <c r="L16" s="212">
        <f>STDEVP(G16:I16)</f>
        <v>0</v>
      </c>
      <c r="M16" s="213"/>
      <c r="N16" s="212" t="e">
        <f>(L16/J16)*100</f>
        <v>#DIV/0!</v>
      </c>
      <c r="O16" s="213"/>
    </row>
    <row r="17" spans="5:15" ht="13.5" thickBot="1" x14ac:dyDescent="0.25">
      <c r="E17" s="210" t="s">
        <v>23</v>
      </c>
      <c r="F17" s="211"/>
      <c r="G17" s="14">
        <v>0</v>
      </c>
      <c r="H17" s="14">
        <v>0</v>
      </c>
      <c r="I17" s="14">
        <v>0</v>
      </c>
      <c r="J17" s="212">
        <v>0</v>
      </c>
      <c r="K17" s="213"/>
      <c r="L17" s="212">
        <f>STDEVP(G17:I17)</f>
        <v>0</v>
      </c>
      <c r="M17" s="213"/>
      <c r="N17" s="212" t="e">
        <f>(L17/J17)*100</f>
        <v>#DIV/0!</v>
      </c>
      <c r="O17" s="213"/>
    </row>
    <row r="18" spans="5:15" ht="13.5" thickBot="1" x14ac:dyDescent="0.25">
      <c r="E18" s="210" t="s">
        <v>22</v>
      </c>
      <c r="F18" s="211"/>
      <c r="G18" s="14">
        <v>0</v>
      </c>
      <c r="H18" s="14">
        <v>0</v>
      </c>
      <c r="I18" s="14">
        <v>0</v>
      </c>
      <c r="J18" s="219">
        <v>0</v>
      </c>
      <c r="K18" s="219"/>
      <c r="L18" s="219">
        <f>STDEVP(G18:I18)</f>
        <v>0</v>
      </c>
      <c r="M18" s="219"/>
      <c r="N18" s="219" t="e">
        <f>(L18/J18)*100</f>
        <v>#DIV/0!</v>
      </c>
      <c r="O18" s="219"/>
    </row>
  </sheetData>
  <mergeCells count="33">
    <mergeCell ref="E1:P3"/>
    <mergeCell ref="E4:P5"/>
    <mergeCell ref="Q1:S1"/>
    <mergeCell ref="Q2:S2"/>
    <mergeCell ref="Q3:S3"/>
    <mergeCell ref="Q4:S4"/>
    <mergeCell ref="Q5:S5"/>
    <mergeCell ref="N18:O18"/>
    <mergeCell ref="L18:M18"/>
    <mergeCell ref="J16:K16"/>
    <mergeCell ref="D11:F11"/>
    <mergeCell ref="L17:M17"/>
    <mergeCell ref="E18:F18"/>
    <mergeCell ref="N17:O17"/>
    <mergeCell ref="J17:K17"/>
    <mergeCell ref="E15:F15"/>
    <mergeCell ref="J18:K18"/>
    <mergeCell ref="J15:K15"/>
    <mergeCell ref="L15:M15"/>
    <mergeCell ref="N15:O15"/>
    <mergeCell ref="E17:F17"/>
    <mergeCell ref="A13:S14"/>
    <mergeCell ref="N16:O16"/>
    <mergeCell ref="E16:F16"/>
    <mergeCell ref="L16:M16"/>
    <mergeCell ref="L10:N10"/>
    <mergeCell ref="K9:Q9"/>
    <mergeCell ref="A8:S8"/>
    <mergeCell ref="I11:J11"/>
    <mergeCell ref="L11:N11"/>
    <mergeCell ref="D9:F9"/>
    <mergeCell ref="I10:J10"/>
    <mergeCell ref="D10:F10"/>
  </mergeCells>
  <phoneticPr fontId="14" type="noConversion"/>
  <pageMargins left="0.75" right="0.5" top="0.5" bottom="0.5" header="0" footer="0"/>
  <pageSetup scale="83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A7" zoomScale="78" zoomScaleNormal="78" zoomScalePageLayoutView="90" workbookViewId="0">
      <selection activeCell="Q6" sqref="Q6"/>
    </sheetView>
  </sheetViews>
  <sheetFormatPr baseColWidth="10" defaultRowHeight="12.75" x14ac:dyDescent="0.2"/>
  <cols>
    <col min="1" max="1" width="4.7109375" style="45" customWidth="1"/>
    <col min="2" max="2" width="7.5703125" style="45" customWidth="1"/>
    <col min="3" max="4" width="4.7109375" style="45" customWidth="1"/>
    <col min="5" max="5" width="8.140625" style="45" customWidth="1"/>
    <col min="6" max="6" width="8.28515625" style="45" customWidth="1"/>
    <col min="7" max="7" width="9.5703125" style="45" customWidth="1"/>
    <col min="8" max="9" width="9.85546875" style="45" customWidth="1"/>
    <col min="10" max="10" width="4.5703125" style="45" customWidth="1"/>
    <col min="11" max="12" width="13" style="45" customWidth="1"/>
    <col min="13" max="14" width="4.7109375" style="45" customWidth="1"/>
    <col min="15" max="15" width="11.5703125" style="45" customWidth="1"/>
    <col min="16" max="18" width="4.7109375" style="45" customWidth="1"/>
    <col min="19" max="19" width="14.42578125" style="45" customWidth="1"/>
    <col min="20" max="23" width="11.42578125" style="45"/>
  </cols>
  <sheetData>
    <row r="1" spans="1:25" ht="15.75" x14ac:dyDescent="0.2">
      <c r="A1" s="33" t="s">
        <v>0</v>
      </c>
      <c r="B1" s="34"/>
      <c r="C1" s="34"/>
      <c r="D1" s="34"/>
      <c r="E1" s="234" t="s">
        <v>55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4"/>
      <c r="Q1" s="234" t="s">
        <v>54</v>
      </c>
      <c r="R1" s="193"/>
      <c r="S1" s="194"/>
    </row>
    <row r="2" spans="1:25" ht="15.75" x14ac:dyDescent="0.2">
      <c r="A2" s="37"/>
      <c r="B2" s="38"/>
      <c r="C2" s="38"/>
      <c r="D2" s="38"/>
      <c r="E2" s="195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7"/>
      <c r="Q2" s="235" t="s">
        <v>56</v>
      </c>
      <c r="R2" s="236"/>
      <c r="S2" s="237"/>
    </row>
    <row r="3" spans="1:25" ht="15.75" x14ac:dyDescent="0.2">
      <c r="A3" s="37"/>
      <c r="B3" s="38"/>
      <c r="C3" s="38"/>
      <c r="D3" s="38"/>
      <c r="E3" s="195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7"/>
      <c r="Q3" s="238" t="s">
        <v>57</v>
      </c>
      <c r="R3" s="239"/>
      <c r="S3" s="240"/>
    </row>
    <row r="4" spans="1:25" ht="15.75" x14ac:dyDescent="0.25">
      <c r="A4" s="37"/>
      <c r="B4" s="38"/>
      <c r="C4" s="38"/>
      <c r="D4" s="38"/>
      <c r="E4" s="195" t="s">
        <v>25</v>
      </c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7"/>
      <c r="Q4" s="241" t="s">
        <v>61</v>
      </c>
      <c r="R4" s="242"/>
      <c r="S4" s="243"/>
      <c r="U4" s="54"/>
      <c r="V4" s="54"/>
      <c r="W4" s="54"/>
      <c r="X4" s="11"/>
      <c r="Y4" s="11"/>
    </row>
    <row r="5" spans="1:25" ht="22.5" customHeight="1" x14ac:dyDescent="0.25">
      <c r="A5" s="40"/>
      <c r="B5" s="41"/>
      <c r="C5" s="41"/>
      <c r="D5" s="41"/>
      <c r="E5" s="235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7"/>
      <c r="Q5" s="244" t="s">
        <v>62</v>
      </c>
      <c r="R5" s="245"/>
      <c r="S5" s="246"/>
      <c r="U5" s="78"/>
      <c r="V5" s="78"/>
      <c r="W5" s="78"/>
      <c r="X5" s="12"/>
      <c r="Y5" s="12"/>
    </row>
    <row r="6" spans="1:25" ht="20.25" customHeight="1" x14ac:dyDescent="0.3">
      <c r="A6" s="43"/>
      <c r="B6" s="43"/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26"/>
      <c r="P6" s="26"/>
      <c r="Q6" s="26"/>
      <c r="R6" s="26"/>
      <c r="S6" s="26"/>
      <c r="U6" s="46"/>
      <c r="V6" s="46"/>
      <c r="W6" s="46"/>
      <c r="X6" s="13"/>
      <c r="Y6" s="13"/>
    </row>
    <row r="7" spans="1:25" ht="21" thickBo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25" ht="18.75" x14ac:dyDescent="0.3">
      <c r="A8" s="169" t="str">
        <f>Resultados!A7</f>
        <v>PRODUCTO®  mg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1"/>
    </row>
    <row r="9" spans="1:25" ht="14.25" x14ac:dyDescent="0.2">
      <c r="A9" s="48" t="s">
        <v>15</v>
      </c>
      <c r="B9" s="36"/>
      <c r="C9" s="49"/>
      <c r="D9" s="216">
        <f>Resultados!C10</f>
        <v>0</v>
      </c>
      <c r="E9" s="216"/>
      <c r="F9" s="216"/>
      <c r="G9" s="49"/>
      <c r="H9" s="50"/>
      <c r="I9" s="51"/>
      <c r="J9" s="51"/>
      <c r="K9" s="107"/>
      <c r="L9" s="107"/>
      <c r="M9" s="107"/>
      <c r="N9" s="107"/>
      <c r="O9" s="107"/>
      <c r="P9" s="107"/>
      <c r="Q9" s="107"/>
      <c r="R9" s="52"/>
      <c r="S9" s="53"/>
    </row>
    <row r="10" spans="1:25" ht="15.75" x14ac:dyDescent="0.25">
      <c r="A10" s="48" t="s">
        <v>5</v>
      </c>
      <c r="B10" s="36"/>
      <c r="C10" s="36"/>
      <c r="D10" s="218" t="str">
        <f>Resultados!G12</f>
        <v>LPX-0000</v>
      </c>
      <c r="E10" s="218"/>
      <c r="F10" s="218"/>
      <c r="G10" s="54"/>
      <c r="H10" s="67"/>
      <c r="I10" s="67"/>
      <c r="J10" s="217" t="s">
        <v>6</v>
      </c>
      <c r="K10" s="217"/>
      <c r="L10" s="216">
        <f>Resultados!V12</f>
        <v>0</v>
      </c>
      <c r="M10" s="216"/>
      <c r="N10" s="216"/>
      <c r="O10" s="49"/>
      <c r="P10" s="49"/>
      <c r="Q10" s="49"/>
      <c r="R10" s="49"/>
      <c r="S10" s="53"/>
    </row>
    <row r="11" spans="1:25" ht="13.5" thickBot="1" x14ac:dyDescent="0.25">
      <c r="A11" s="55" t="s">
        <v>7</v>
      </c>
      <c r="B11" s="56"/>
      <c r="C11" s="56"/>
      <c r="D11" s="220">
        <f>Resultados!D13</f>
        <v>0</v>
      </c>
      <c r="E11" s="220"/>
      <c r="F11" s="220"/>
      <c r="G11" s="57"/>
      <c r="H11" s="58"/>
      <c r="I11" s="58"/>
      <c r="J11" s="214" t="s">
        <v>8</v>
      </c>
      <c r="K11" s="214"/>
      <c r="L11" s="247" t="str">
        <f>Resultados!X13</f>
        <v>6 meses</v>
      </c>
      <c r="M11" s="247"/>
      <c r="N11" s="247"/>
      <c r="O11" s="59"/>
      <c r="P11" s="59"/>
      <c r="Q11" s="59"/>
      <c r="R11" s="59"/>
      <c r="S11" s="60"/>
    </row>
    <row r="12" spans="1:25" ht="13.5" thickBot="1" x14ac:dyDescent="0.25"/>
    <row r="13" spans="1:25" x14ac:dyDescent="0.2">
      <c r="A13" s="227" t="s">
        <v>44</v>
      </c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9"/>
    </row>
    <row r="14" spans="1:25" ht="13.5" thickBot="1" x14ac:dyDescent="0.25">
      <c r="A14" s="230"/>
      <c r="B14" s="231"/>
      <c r="C14" s="231"/>
      <c r="D14" s="231"/>
      <c r="E14" s="231"/>
      <c r="F14" s="231"/>
      <c r="G14" s="232"/>
      <c r="H14" s="232"/>
      <c r="I14" s="232"/>
      <c r="J14" s="231"/>
      <c r="K14" s="231"/>
      <c r="L14" s="231"/>
      <c r="M14" s="231"/>
      <c r="N14" s="231"/>
      <c r="O14" s="231"/>
      <c r="P14" s="231"/>
      <c r="Q14" s="231"/>
      <c r="R14" s="231"/>
      <c r="S14" s="233"/>
    </row>
    <row r="15" spans="1:25" ht="19.5" customHeight="1" x14ac:dyDescent="0.2">
      <c r="E15" s="221" t="s">
        <v>17</v>
      </c>
      <c r="F15" s="222"/>
      <c r="G15" s="61">
        <v>0</v>
      </c>
      <c r="H15" s="61">
        <v>3</v>
      </c>
      <c r="I15" s="61">
        <v>6</v>
      </c>
      <c r="J15" s="223" t="s">
        <v>18</v>
      </c>
      <c r="K15" s="224"/>
      <c r="L15" s="223" t="s">
        <v>19</v>
      </c>
      <c r="M15" s="224"/>
      <c r="N15" s="225" t="s">
        <v>21</v>
      </c>
      <c r="O15" s="226"/>
    </row>
    <row r="16" spans="1:25" ht="13.5" thickBot="1" x14ac:dyDescent="0.25">
      <c r="E16" s="251" t="s">
        <v>26</v>
      </c>
      <c r="F16" s="252"/>
      <c r="G16" s="14">
        <f>Resultados!I22</f>
        <v>0</v>
      </c>
      <c r="H16" s="14">
        <f>Resultados!I23</f>
        <v>0</v>
      </c>
      <c r="I16" s="14">
        <f>Resultados!I24</f>
        <v>0</v>
      </c>
      <c r="J16" s="249">
        <f>AVERAGE(G16:I16)</f>
        <v>0</v>
      </c>
      <c r="K16" s="250"/>
      <c r="L16" s="249">
        <f>STDEVP(G16:I16)</f>
        <v>0</v>
      </c>
      <c r="M16" s="250"/>
      <c r="N16" s="249" t="e">
        <f>(L16/J16)*100</f>
        <v>#DIV/0!</v>
      </c>
      <c r="O16" s="250"/>
    </row>
    <row r="17" spans="5:15" ht="13.5" thickBot="1" x14ac:dyDescent="0.25">
      <c r="E17" s="210" t="s">
        <v>22</v>
      </c>
      <c r="F17" s="211"/>
      <c r="G17" s="14">
        <v>0</v>
      </c>
      <c r="H17" s="14">
        <v>0</v>
      </c>
      <c r="I17" s="14">
        <v>0</v>
      </c>
      <c r="J17" s="248">
        <f>AVERAGE(G17:I17)</f>
        <v>0</v>
      </c>
      <c r="K17" s="248"/>
      <c r="L17" s="248">
        <f>STDEVP(G17:I17)</f>
        <v>0</v>
      </c>
      <c r="M17" s="248"/>
      <c r="N17" s="248" t="e">
        <f>(L17/J17)*100</f>
        <v>#DIV/0!</v>
      </c>
      <c r="O17" s="248"/>
    </row>
  </sheetData>
  <mergeCells count="29">
    <mergeCell ref="E1:P3"/>
    <mergeCell ref="Q1:S1"/>
    <mergeCell ref="Q2:S2"/>
    <mergeCell ref="Q3:S3"/>
    <mergeCell ref="E4:P5"/>
    <mergeCell ref="Q4:S4"/>
    <mergeCell ref="Q5:S5"/>
    <mergeCell ref="E17:F17"/>
    <mergeCell ref="J17:K17"/>
    <mergeCell ref="L17:M17"/>
    <mergeCell ref="N17:O17"/>
    <mergeCell ref="A13:S14"/>
    <mergeCell ref="E15:F15"/>
    <mergeCell ref="J15:K15"/>
    <mergeCell ref="L15:M15"/>
    <mergeCell ref="N15:O15"/>
    <mergeCell ref="N16:O16"/>
    <mergeCell ref="L16:M16"/>
    <mergeCell ref="J16:K16"/>
    <mergeCell ref="E16:F16"/>
    <mergeCell ref="D11:F11"/>
    <mergeCell ref="L11:N11"/>
    <mergeCell ref="J10:K10"/>
    <mergeCell ref="J11:K11"/>
    <mergeCell ref="A8:S8"/>
    <mergeCell ref="D9:F9"/>
    <mergeCell ref="K9:Q9"/>
    <mergeCell ref="D10:F10"/>
    <mergeCell ref="L10:N10"/>
  </mergeCells>
  <pageMargins left="0.75" right="0.5" top="0.5" bottom="0.5" header="0" footer="0"/>
  <pageSetup scale="80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view="pageBreakPreview" zoomScale="78" zoomScaleNormal="100" zoomScaleSheetLayoutView="78" zoomScalePageLayoutView="90" workbookViewId="0">
      <selection activeCell="Q6" sqref="Q6"/>
    </sheetView>
  </sheetViews>
  <sheetFormatPr baseColWidth="10" defaultRowHeight="12.75" x14ac:dyDescent="0.2"/>
  <cols>
    <col min="1" max="1" width="4.7109375" customWidth="1"/>
    <col min="2" max="2" width="7.5703125" customWidth="1"/>
    <col min="3" max="4" width="4.7109375" customWidth="1"/>
    <col min="5" max="5" width="8.140625" customWidth="1"/>
    <col min="6" max="6" width="11.28515625" customWidth="1"/>
    <col min="7" max="7" width="9.5703125" customWidth="1"/>
    <col min="8" max="9" width="9.85546875" customWidth="1"/>
    <col min="10" max="10" width="7.5703125" customWidth="1"/>
    <col min="11" max="12" width="4.7109375" customWidth="1"/>
    <col min="13" max="13" width="10.140625" customWidth="1"/>
    <col min="14" max="14" width="14.28515625" customWidth="1"/>
    <col min="15" max="18" width="4.7109375" customWidth="1"/>
    <col min="19" max="19" width="16.42578125" customWidth="1"/>
  </cols>
  <sheetData>
    <row r="1" spans="1:25" ht="15.75" x14ac:dyDescent="0.2">
      <c r="A1" s="27" t="s">
        <v>0</v>
      </c>
      <c r="B1" s="28"/>
      <c r="C1" s="28"/>
      <c r="D1" s="28"/>
      <c r="E1" s="274" t="s">
        <v>55</v>
      </c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6"/>
      <c r="Q1" s="274" t="s">
        <v>54</v>
      </c>
      <c r="R1" s="275"/>
      <c r="S1" s="276"/>
    </row>
    <row r="2" spans="1:25" ht="15.75" x14ac:dyDescent="0.2">
      <c r="A2" s="29"/>
      <c r="B2" s="30"/>
      <c r="C2" s="30"/>
      <c r="D2" s="30"/>
      <c r="E2" s="277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9"/>
      <c r="Q2" s="280" t="s">
        <v>56</v>
      </c>
      <c r="R2" s="281"/>
      <c r="S2" s="282"/>
    </row>
    <row r="3" spans="1:25" ht="15.75" x14ac:dyDescent="0.2">
      <c r="A3" s="29"/>
      <c r="B3" s="30"/>
      <c r="C3" s="30"/>
      <c r="D3" s="30"/>
      <c r="E3" s="277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9"/>
      <c r="Q3" s="283" t="s">
        <v>57</v>
      </c>
      <c r="R3" s="284"/>
      <c r="S3" s="285"/>
    </row>
    <row r="4" spans="1:25" s="24" customFormat="1" ht="15.75" x14ac:dyDescent="0.25">
      <c r="A4" s="29"/>
      <c r="B4" s="30"/>
      <c r="C4" s="30"/>
      <c r="D4" s="30"/>
      <c r="E4" s="277" t="s">
        <v>25</v>
      </c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9"/>
      <c r="Q4" s="286" t="s">
        <v>61</v>
      </c>
      <c r="R4" s="287"/>
      <c r="S4" s="288"/>
      <c r="U4" s="11"/>
      <c r="V4" s="11"/>
      <c r="W4" s="11"/>
      <c r="X4" s="11"/>
      <c r="Y4" s="11"/>
    </row>
    <row r="5" spans="1:25" s="24" customFormat="1" ht="21" customHeight="1" x14ac:dyDescent="0.25">
      <c r="A5" s="31"/>
      <c r="B5" s="32"/>
      <c r="C5" s="32"/>
      <c r="D5" s="32"/>
      <c r="E5" s="280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2"/>
      <c r="Q5" s="289" t="s">
        <v>62</v>
      </c>
      <c r="R5" s="290"/>
      <c r="S5" s="291"/>
      <c r="U5" s="12"/>
      <c r="V5" s="12"/>
      <c r="W5" s="12"/>
      <c r="X5" s="12"/>
      <c r="Y5" s="12"/>
    </row>
    <row r="6" spans="1:25" s="24" customFormat="1" ht="20.25" customHeight="1" x14ac:dyDescent="0.3">
      <c r="A6" s="25"/>
      <c r="B6" s="25"/>
      <c r="C6" s="25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6"/>
      <c r="P6" s="26"/>
      <c r="Q6" s="26"/>
      <c r="R6" s="26"/>
      <c r="S6" s="26"/>
      <c r="U6" s="13"/>
      <c r="V6" s="13"/>
      <c r="W6" s="13"/>
      <c r="X6" s="13"/>
      <c r="Y6" s="13"/>
    </row>
    <row r="7" spans="1:25" ht="21" thickBo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5" ht="18.75" x14ac:dyDescent="0.3">
      <c r="A8" s="253" t="str">
        <f>Resultados!A7</f>
        <v>PRODUCTO®  mg</v>
      </c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5"/>
    </row>
    <row r="9" spans="1:25" ht="14.25" x14ac:dyDescent="0.2">
      <c r="A9" s="3" t="s">
        <v>15</v>
      </c>
      <c r="B9" s="4"/>
      <c r="C9" s="15"/>
      <c r="D9" s="256">
        <f>Resultados!C10</f>
        <v>0</v>
      </c>
      <c r="E9" s="256"/>
      <c r="F9" s="256"/>
      <c r="G9" s="15"/>
      <c r="H9" s="5"/>
      <c r="I9" s="6"/>
      <c r="J9" s="6"/>
      <c r="K9" s="257"/>
      <c r="L9" s="257"/>
      <c r="M9" s="257"/>
      <c r="N9" s="257"/>
      <c r="O9" s="257"/>
      <c r="P9" s="257"/>
      <c r="Q9" s="257"/>
      <c r="R9" s="9"/>
      <c r="S9" s="10"/>
    </row>
    <row r="10" spans="1:25" ht="15.75" x14ac:dyDescent="0.25">
      <c r="A10" s="3" t="s">
        <v>5</v>
      </c>
      <c r="B10" s="4"/>
      <c r="C10" s="4"/>
      <c r="D10" s="258" t="str">
        <f>Resultados!G12</f>
        <v>LPX-0000</v>
      </c>
      <c r="E10" s="258"/>
      <c r="F10" s="258"/>
      <c r="G10" s="11"/>
      <c r="H10" s="5"/>
      <c r="I10" s="259" t="s">
        <v>6</v>
      </c>
      <c r="J10" s="259"/>
      <c r="K10" s="5"/>
      <c r="L10" s="257">
        <f>Resultados!V12</f>
        <v>0</v>
      </c>
      <c r="M10" s="257"/>
      <c r="N10" s="257"/>
      <c r="O10" s="15"/>
      <c r="P10" s="15"/>
      <c r="Q10" s="15"/>
      <c r="R10" s="15"/>
      <c r="S10" s="10"/>
    </row>
    <row r="11" spans="1:25" ht="13.5" thickBot="1" x14ac:dyDescent="0.25">
      <c r="A11" s="7" t="s">
        <v>7</v>
      </c>
      <c r="B11" s="8"/>
      <c r="C11" s="8"/>
      <c r="D11" s="260">
        <f>Resultados!D13</f>
        <v>0</v>
      </c>
      <c r="E11" s="260"/>
      <c r="F11" s="260"/>
      <c r="G11" s="16"/>
      <c r="H11" s="17"/>
      <c r="I11" s="261" t="s">
        <v>8</v>
      </c>
      <c r="J11" s="261"/>
      <c r="K11" s="17"/>
      <c r="L11" s="262" t="str">
        <f>Resultados!X13</f>
        <v>6 meses</v>
      </c>
      <c r="M11" s="262"/>
      <c r="N11" s="262"/>
      <c r="O11" s="18"/>
      <c r="P11" s="18"/>
      <c r="Q11" s="18"/>
      <c r="R11" s="18"/>
      <c r="S11" s="19"/>
    </row>
    <row r="12" spans="1:25" ht="13.5" thickBot="1" x14ac:dyDescent="0.25"/>
    <row r="13" spans="1:25" x14ac:dyDescent="0.2">
      <c r="A13" s="227" t="s">
        <v>46</v>
      </c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9"/>
    </row>
    <row r="14" spans="1:25" ht="13.5" thickBot="1" x14ac:dyDescent="0.25">
      <c r="A14" s="230"/>
      <c r="B14" s="231"/>
      <c r="C14" s="231"/>
      <c r="D14" s="231"/>
      <c r="E14" s="231"/>
      <c r="F14" s="231"/>
      <c r="G14" s="232"/>
      <c r="H14" s="232"/>
      <c r="I14" s="232"/>
      <c r="J14" s="231"/>
      <c r="K14" s="231"/>
      <c r="L14" s="231"/>
      <c r="M14" s="231"/>
      <c r="N14" s="231"/>
      <c r="O14" s="231"/>
      <c r="P14" s="231"/>
      <c r="Q14" s="231"/>
      <c r="R14" s="231"/>
      <c r="S14" s="233"/>
    </row>
    <row r="15" spans="1:25" ht="19.5" customHeight="1" x14ac:dyDescent="0.2">
      <c r="E15" s="263" t="s">
        <v>17</v>
      </c>
      <c r="F15" s="264"/>
      <c r="G15" s="20">
        <v>0</v>
      </c>
      <c r="H15" s="20">
        <v>3</v>
      </c>
      <c r="I15" s="20">
        <v>6</v>
      </c>
      <c r="J15" s="265" t="s">
        <v>18</v>
      </c>
      <c r="K15" s="266"/>
      <c r="L15" s="265" t="s">
        <v>19</v>
      </c>
      <c r="M15" s="266"/>
      <c r="N15" s="267" t="s">
        <v>21</v>
      </c>
      <c r="O15" s="268"/>
    </row>
    <row r="16" spans="1:25" ht="13.5" thickBot="1" x14ac:dyDescent="0.25">
      <c r="E16" s="269" t="s">
        <v>20</v>
      </c>
      <c r="F16" s="270"/>
      <c r="G16" s="21">
        <f>Resultados!L22</f>
        <v>0</v>
      </c>
      <c r="H16" s="21">
        <f>Resultados!L23</f>
        <v>0</v>
      </c>
      <c r="I16" s="21">
        <f>Resultados!L24</f>
        <v>0</v>
      </c>
      <c r="J16" s="272">
        <f>AVERAGE(G16:I16)</f>
        <v>0</v>
      </c>
      <c r="K16" s="273"/>
      <c r="L16" s="272">
        <f>STDEVP(G16:I16)</f>
        <v>0</v>
      </c>
      <c r="M16" s="273"/>
      <c r="N16" s="272" t="e">
        <f>(L16/J16)*100</f>
        <v>#DIV/0!</v>
      </c>
      <c r="O16" s="273"/>
    </row>
    <row r="17" spans="5:15" ht="13.5" thickBot="1" x14ac:dyDescent="0.25">
      <c r="E17" s="269" t="s">
        <v>23</v>
      </c>
      <c r="F17" s="270"/>
      <c r="G17" s="14">
        <v>0</v>
      </c>
      <c r="H17" s="14">
        <v>0</v>
      </c>
      <c r="I17" s="14">
        <v>0</v>
      </c>
      <c r="J17" s="272">
        <v>0</v>
      </c>
      <c r="K17" s="273"/>
      <c r="L17" s="272">
        <f>STDEVP(G17:I17)</f>
        <v>0</v>
      </c>
      <c r="M17" s="273"/>
      <c r="N17" s="272" t="e">
        <f>(L17/J17)*100</f>
        <v>#DIV/0!</v>
      </c>
      <c r="O17" s="273"/>
    </row>
    <row r="18" spans="5:15" ht="13.5" thickBot="1" x14ac:dyDescent="0.25">
      <c r="E18" s="269" t="s">
        <v>22</v>
      </c>
      <c r="F18" s="270"/>
      <c r="G18" s="14">
        <v>0</v>
      </c>
      <c r="H18" s="14">
        <v>0</v>
      </c>
      <c r="I18" s="14">
        <v>0</v>
      </c>
      <c r="J18" s="271">
        <f>AVERAGE(G18:I18)</f>
        <v>0</v>
      </c>
      <c r="K18" s="271"/>
      <c r="L18" s="271">
        <f>STDEVP(G18:I18)</f>
        <v>0</v>
      </c>
      <c r="M18" s="271"/>
      <c r="N18" s="271" t="e">
        <f>(L18/J18)*100</f>
        <v>#DIV/0!</v>
      </c>
      <c r="O18" s="271"/>
    </row>
  </sheetData>
  <mergeCells count="33">
    <mergeCell ref="E1:P3"/>
    <mergeCell ref="Q1:S1"/>
    <mergeCell ref="Q2:S2"/>
    <mergeCell ref="Q3:S3"/>
    <mergeCell ref="E4:P5"/>
    <mergeCell ref="Q4:S4"/>
    <mergeCell ref="Q5:S5"/>
    <mergeCell ref="E18:F18"/>
    <mergeCell ref="J18:K18"/>
    <mergeCell ref="L18:M18"/>
    <mergeCell ref="N18:O18"/>
    <mergeCell ref="E16:F16"/>
    <mergeCell ref="J16:K16"/>
    <mergeCell ref="L16:M16"/>
    <mergeCell ref="N16:O16"/>
    <mergeCell ref="E17:F17"/>
    <mergeCell ref="J17:K17"/>
    <mergeCell ref="L17:M17"/>
    <mergeCell ref="N17:O17"/>
    <mergeCell ref="D11:F11"/>
    <mergeCell ref="I11:J11"/>
    <mergeCell ref="L11:N11"/>
    <mergeCell ref="A13:S14"/>
    <mergeCell ref="E15:F15"/>
    <mergeCell ref="J15:K15"/>
    <mergeCell ref="L15:M15"/>
    <mergeCell ref="N15:O15"/>
    <mergeCell ref="A8:S8"/>
    <mergeCell ref="D9:F9"/>
    <mergeCell ref="K9:Q9"/>
    <mergeCell ref="D10:F10"/>
    <mergeCell ref="I10:J10"/>
    <mergeCell ref="L10:N10"/>
  </mergeCells>
  <pageMargins left="0.75" right="0.5" top="0.5" bottom="0.5" header="0" footer="0"/>
  <pageSetup scale="85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Resultados</vt:lpstr>
      <vt:lpstr>Concentración</vt:lpstr>
      <vt:lpstr>Disolución</vt:lpstr>
      <vt:lpstr>Uniformidad</vt:lpstr>
      <vt:lpstr>Concentración!Área_de_impresión</vt:lpstr>
      <vt:lpstr>Resultados!Área_de_impresión</vt:lpstr>
      <vt:lpstr>Uniformidad!Área_de_impresión</vt:lpstr>
    </vt:vector>
  </TitlesOfParts>
  <Company>Laboratorios Bonin.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Bonin.</dc:creator>
  <cp:lastModifiedBy>Gestion de Calidad Bonin</cp:lastModifiedBy>
  <cp:lastPrinted>2024-05-23T18:42:00Z</cp:lastPrinted>
  <dcterms:created xsi:type="dcterms:W3CDTF">2009-07-03T15:58:48Z</dcterms:created>
  <dcterms:modified xsi:type="dcterms:W3CDTF">2024-06-10T21:06:48Z</dcterms:modified>
</cp:coreProperties>
</file>