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_405\Module 9\"/>
    </mc:Choice>
  </mc:AlternateContent>
  <bookViews>
    <workbookView xWindow="0" yWindow="0" windowWidth="28800" windowHeight="11805" activeTab="2"/>
  </bookViews>
  <sheets>
    <sheet name="Example" sheetId="1" r:id="rId1"/>
    <sheet name="Example , cont'd" sheetId="3" r:id="rId2"/>
    <sheet name="Assignment 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3" l="1"/>
  <c r="B35" i="3"/>
  <c r="D37" i="1"/>
  <c r="A35" i="3" l="1"/>
  <c r="C16" i="1"/>
  <c r="A7" i="1"/>
  <c r="C80" i="2" l="1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20" i="3" l="1"/>
  <c r="D29" i="3" s="1"/>
  <c r="D35" i="3" s="1"/>
  <c r="D21" i="3"/>
  <c r="D30" i="3" s="1"/>
  <c r="D36" i="3" s="1"/>
  <c r="D22" i="3"/>
  <c r="D31" i="3" s="1"/>
  <c r="D37" i="3" s="1"/>
  <c r="D23" i="3"/>
  <c r="D32" i="3" s="1"/>
  <c r="D38" i="3" s="1"/>
  <c r="A20" i="3"/>
  <c r="A29" i="3" s="1"/>
  <c r="A23" i="3"/>
  <c r="A32" i="3" s="1"/>
  <c r="A38" i="3" s="1"/>
  <c r="B20" i="3"/>
  <c r="B29" i="3" s="1"/>
  <c r="B21" i="3"/>
  <c r="B30" i="3" s="1"/>
  <c r="B36" i="3" s="1"/>
  <c r="B22" i="3"/>
  <c r="B31" i="3" s="1"/>
  <c r="B37" i="3" s="1"/>
  <c r="B23" i="3"/>
  <c r="B32" i="3" s="1"/>
  <c r="B38" i="3" s="1"/>
  <c r="C20" i="3"/>
  <c r="C29" i="3" s="1"/>
  <c r="C35" i="3" s="1"/>
  <c r="C21" i="3"/>
  <c r="C30" i="3" s="1"/>
  <c r="C36" i="3" s="1"/>
  <c r="C22" i="3"/>
  <c r="C31" i="3" s="1"/>
  <c r="C37" i="3" s="1"/>
  <c r="C23" i="3"/>
  <c r="C32" i="3" s="1"/>
  <c r="C38" i="3" s="1"/>
  <c r="A21" i="3"/>
  <c r="A30" i="3" s="1"/>
  <c r="A36" i="3" s="1"/>
  <c r="A22" i="3"/>
  <c r="A31" i="3" s="1"/>
  <c r="A37" i="3" s="1"/>
  <c r="B8" i="1" l="1"/>
  <c r="B7" i="1"/>
  <c r="D10" i="1"/>
  <c r="C10" i="1"/>
  <c r="B10" i="1"/>
  <c r="A10" i="1"/>
  <c r="D9" i="1"/>
  <c r="C9" i="1"/>
  <c r="B9" i="1"/>
  <c r="A9" i="1"/>
  <c r="D8" i="1"/>
  <c r="C8" i="1"/>
  <c r="A8" i="1"/>
  <c r="D7" i="1"/>
  <c r="C7" i="1"/>
  <c r="A13" i="1" l="1"/>
  <c r="A19" i="1" s="1"/>
  <c r="C22" i="1"/>
  <c r="D16" i="1"/>
  <c r="D22" i="1" s="1"/>
  <c r="A16" i="1"/>
  <c r="A22" i="1" s="1"/>
  <c r="B16" i="1"/>
  <c r="B22" i="1" s="1"/>
  <c r="D15" i="1"/>
  <c r="D21" i="1" s="1"/>
  <c r="C15" i="1"/>
  <c r="C21" i="1" s="1"/>
  <c r="B15" i="1"/>
  <c r="B21" i="1" s="1"/>
  <c r="D13" i="1"/>
  <c r="D19" i="1" s="1"/>
  <c r="C13" i="1"/>
  <c r="C19" i="1" s="1"/>
  <c r="A15" i="1"/>
  <c r="A21" i="1" s="1"/>
  <c r="B13" i="1"/>
  <c r="B19" i="1" s="1"/>
  <c r="D14" i="1"/>
  <c r="D20" i="1" s="1"/>
  <c r="B14" i="1"/>
  <c r="B20" i="1" s="1"/>
  <c r="A14" i="1"/>
  <c r="A20" i="1" s="1"/>
  <c r="C14" i="1"/>
  <c r="C20" i="1" s="1"/>
</calcChain>
</file>

<file path=xl/sharedStrings.xml><?xml version="1.0" encoding="utf-8"?>
<sst xmlns="http://schemas.openxmlformats.org/spreadsheetml/2006/main" count="69" uniqueCount="64">
  <si>
    <t>A*X</t>
  </si>
  <si>
    <t>A</t>
  </si>
  <si>
    <t>Quantization Table</t>
  </si>
  <si>
    <t>Quantized coefficients</t>
  </si>
  <si>
    <t>Data, X</t>
  </si>
  <si>
    <t>8x8 DCT</t>
  </si>
  <si>
    <t>DATA, X</t>
  </si>
  <si>
    <t>A=</t>
  </si>
  <si>
    <t xml:space="preserve">Quantization Table (50% quality) </t>
  </si>
  <si>
    <t>Y' , Quantized</t>
  </si>
  <si>
    <t>EOB</t>
  </si>
  <si>
    <t>AC coding</t>
  </si>
  <si>
    <t>(0, 2)</t>
  </si>
  <si>
    <t>4 bits of run and 4 bits of category, followed by sign bit and magnitude</t>
  </si>
  <si>
    <t>Coefficient</t>
  </si>
  <si>
    <t>run,category</t>
  </si>
  <si>
    <t>CODE</t>
  </si>
  <si>
    <t>QC= Y/QT</t>
  </si>
  <si>
    <t>(3,1)</t>
  </si>
  <si>
    <t>(0,1)</t>
  </si>
  <si>
    <t>Run/category</t>
  </si>
  <si>
    <t>Sign, Magnitude</t>
  </si>
  <si>
    <t>Coefficients</t>
  </si>
  <si>
    <t>Zig-Zag Reading order</t>
  </si>
  <si>
    <t>Sequence to code</t>
  </si>
  <si>
    <r>
      <t>A</t>
    </r>
    <r>
      <rPr>
        <vertAlign val="superscript"/>
        <sz val="14"/>
        <color theme="1"/>
        <rFont val="Arial"/>
        <family val="2"/>
      </rPr>
      <t>T</t>
    </r>
    <r>
      <rPr>
        <sz val="14"/>
        <color theme="1"/>
        <rFont val="Arial"/>
        <family val="2"/>
      </rPr>
      <t xml:space="preserve"> =A</t>
    </r>
    <r>
      <rPr>
        <vertAlign val="superscript"/>
        <sz val="14"/>
        <color theme="1"/>
        <rFont val="Arial"/>
        <family val="2"/>
      </rPr>
      <t xml:space="preserve">-1    </t>
    </r>
  </si>
  <si>
    <r>
      <t>Y=A*X*A</t>
    </r>
    <r>
      <rPr>
        <vertAlign val="superscript"/>
        <sz val="14"/>
        <color theme="1"/>
        <rFont val="Arial"/>
        <family val="2"/>
      </rPr>
      <t>-1</t>
    </r>
  </si>
  <si>
    <r>
      <t>A</t>
    </r>
    <r>
      <rPr>
        <vertAlign val="superscript"/>
        <sz val="14"/>
        <color theme="1"/>
        <rFont val="Arial"/>
        <family val="2"/>
      </rPr>
      <t>-1</t>
    </r>
  </si>
  <si>
    <t>Dequantized Y</t>
  </si>
  <si>
    <r>
      <t>A</t>
    </r>
    <r>
      <rPr>
        <vertAlign val="superscript"/>
        <sz val="14"/>
        <color theme="1"/>
        <rFont val="Arial"/>
        <family val="2"/>
      </rPr>
      <t>-1</t>
    </r>
    <r>
      <rPr>
        <sz val="14"/>
        <color theme="1"/>
        <rFont val="Arial"/>
        <family val="2"/>
      </rPr>
      <t>*Y</t>
    </r>
  </si>
  <si>
    <r>
      <t>A</t>
    </r>
    <r>
      <rPr>
        <vertAlign val="superscript"/>
        <sz val="14"/>
        <color theme="1"/>
        <rFont val="Arial"/>
        <family val="2"/>
      </rPr>
      <t>-1</t>
    </r>
    <r>
      <rPr>
        <sz val="14"/>
        <color theme="1"/>
        <rFont val="Arial"/>
        <family val="2"/>
      </rPr>
      <t>*Y*A</t>
    </r>
  </si>
  <si>
    <t xml:space="preserve">Original Data, X </t>
  </si>
  <si>
    <t>X-128</t>
  </si>
  <si>
    <t xml:space="preserve">Decode </t>
  </si>
  <si>
    <t>Dequantize</t>
  </si>
  <si>
    <t>MSE=</t>
  </si>
  <si>
    <t>Inverse transform</t>
  </si>
  <si>
    <t>If this is image data, that is pixels, the values are to be rounded</t>
  </si>
  <si>
    <t>Rounded Result</t>
  </si>
  <si>
    <t>Absolute Error</t>
  </si>
  <si>
    <t>Given Data Matrix , X</t>
  </si>
  <si>
    <t>1. Subtract 128</t>
  </si>
  <si>
    <r>
      <t>A</t>
    </r>
    <r>
      <rPr>
        <b/>
        <vertAlign val="superscript"/>
        <sz val="12"/>
        <color rgb="FFFF0000"/>
        <rFont val="Arial"/>
        <family val="2"/>
      </rPr>
      <t xml:space="preserve">T </t>
    </r>
    <r>
      <rPr>
        <b/>
        <sz val="12"/>
        <color rgb="FFFF0000"/>
        <rFont val="Arial"/>
        <family val="2"/>
      </rPr>
      <t>= A</t>
    </r>
    <r>
      <rPr>
        <b/>
        <vertAlign val="superscript"/>
        <sz val="12"/>
        <color rgb="FFFF0000"/>
        <rFont val="Arial"/>
        <family val="2"/>
      </rPr>
      <t>-1</t>
    </r>
  </si>
  <si>
    <r>
      <t>Y= A*X*A</t>
    </r>
    <r>
      <rPr>
        <vertAlign val="superscript"/>
        <sz val="14"/>
        <color rgb="FFFF0000"/>
        <rFont val="Arial"/>
        <family val="2"/>
      </rPr>
      <t>T</t>
    </r>
  </si>
  <si>
    <t>b/pixel</t>
  </si>
  <si>
    <t>00 0</t>
  </si>
  <si>
    <t>01 0 0</t>
  </si>
  <si>
    <t>DC=7</t>
  </si>
  <si>
    <t>DC</t>
  </si>
  <si>
    <t>Coding:</t>
  </si>
  <si>
    <t>7 is to be coded with the reference to  the  previous block DC.As it is the 1st value, difference to 0, i.e., -7.</t>
  </si>
  <si>
    <t xml:space="preserve">111010 1 </t>
  </si>
  <si>
    <t>7-0=7</t>
  </si>
  <si>
    <t>DC= 100 1 11</t>
  </si>
  <si>
    <t>Bit rate:</t>
  </si>
  <si>
    <t>Ref=0</t>
  </si>
  <si>
    <t xml:space="preserve">Bit rate </t>
  </si>
  <si>
    <t xml:space="preserve">Calculate errors </t>
  </si>
  <si>
    <t xml:space="preserve">and </t>
  </si>
  <si>
    <t>2. Transpose A</t>
  </si>
  <si>
    <t>3.  Transform (X-128) matrix:</t>
  </si>
  <si>
    <t>5. Zig-Zag  read</t>
  </si>
  <si>
    <t>6. Encode DC</t>
  </si>
  <si>
    <t>7. Encode AC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</si>
</sst>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C00000"/>
      <name val="Wingdings"/>
      <charset val="2"/>
    </font>
    <font>
      <b/>
      <sz val="11"/>
      <color theme="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vertAlign val="superscript"/>
      <sz val="14"/>
      <color theme="1"/>
      <name val="Arial"/>
      <family val="2"/>
    </font>
    <font>
      <sz val="14"/>
      <color rgb="FF006100"/>
      <name val="Arial"/>
      <family val="2"/>
    </font>
    <font>
      <sz val="16"/>
      <color theme="1"/>
      <name val="Calibri"/>
      <family val="2"/>
      <scheme val="minor"/>
    </font>
    <font>
      <sz val="14"/>
      <color rgb="FF000000"/>
      <name val="Arial"/>
      <family val="2"/>
    </font>
    <font>
      <sz val="11"/>
      <color theme="1"/>
      <name val="Arial"/>
      <family val="2"/>
    </font>
    <font>
      <sz val="14"/>
      <color rgb="FFFF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b/>
      <vertAlign val="superscript"/>
      <sz val="12"/>
      <color rgb="FFFF0000"/>
      <name val="Arial"/>
      <family val="2"/>
    </font>
    <font>
      <vertAlign val="superscript"/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A5A5A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6" fillId="9" borderId="3" applyNumberFormat="0" applyAlignment="0" applyProtection="0"/>
  </cellStyleXfs>
  <cellXfs count="81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6" borderId="0" xfId="0" applyFont="1" applyFill="1"/>
    <xf numFmtId="0" fontId="2" fillId="2" borderId="0" xfId="0" applyFont="1" applyFill="1"/>
    <xf numFmtId="0" fontId="2" fillId="3" borderId="0" xfId="0" applyFont="1" applyFill="1"/>
    <xf numFmtId="0" fontId="5" fillId="0" borderId="0" xfId="0" applyFont="1" applyAlignment="1">
      <alignment horizontal="left" vertical="center" readingOrder="1"/>
    </xf>
    <xf numFmtId="0" fontId="2" fillId="2" borderId="0" xfId="0" applyFont="1" applyFill="1" applyAlignment="1">
      <alignment horizontal="left"/>
    </xf>
    <xf numFmtId="0" fontId="2" fillId="0" borderId="0" xfId="0" quotePrefix="1" applyFont="1"/>
    <xf numFmtId="0" fontId="4" fillId="0" borderId="1" xfId="0" applyFont="1" applyFill="1" applyBorder="1" applyAlignment="1">
      <alignment horizontal="right" vertical="center"/>
    </xf>
    <xf numFmtId="0" fontId="7" fillId="0" borderId="0" xfId="0" applyFont="1"/>
    <xf numFmtId="0" fontId="7" fillId="2" borderId="0" xfId="0" applyFont="1" applyFill="1"/>
    <xf numFmtId="0" fontId="8" fillId="11" borderId="0" xfId="0" applyFont="1" applyFill="1"/>
    <xf numFmtId="0" fontId="7" fillId="0" borderId="1" xfId="0" applyFont="1" applyFill="1" applyBorder="1" applyAlignment="1">
      <alignment horizontal="right" vertical="center" wrapText="1" readingOrder="1"/>
    </xf>
    <xf numFmtId="0" fontId="7" fillId="0" borderId="0" xfId="0" applyFont="1" applyFill="1"/>
    <xf numFmtId="2" fontId="7" fillId="0" borderId="1" xfId="0" applyNumberFormat="1" applyFont="1" applyFill="1" applyBorder="1" applyAlignment="1">
      <alignment horizontal="right" vertical="center" wrapText="1" readingOrder="1"/>
    </xf>
    <xf numFmtId="0" fontId="7" fillId="3" borderId="0" xfId="0" applyFont="1" applyFill="1"/>
    <xf numFmtId="0" fontId="7" fillId="11" borderId="0" xfId="0" applyFont="1" applyFill="1"/>
    <xf numFmtId="0" fontId="10" fillId="0" borderId="1" xfId="1" applyFont="1" applyFill="1" applyBorder="1"/>
    <xf numFmtId="164" fontId="7" fillId="0" borderId="1" xfId="0" applyNumberFormat="1" applyFont="1" applyFill="1" applyBorder="1" applyAlignment="1">
      <alignment horizontal="right" vertical="center" wrapText="1" readingOrder="1"/>
    </xf>
    <xf numFmtId="0" fontId="7" fillId="10" borderId="0" xfId="0" applyFont="1" applyFill="1"/>
    <xf numFmtId="0" fontId="7" fillId="7" borderId="0" xfId="0" applyFont="1" applyFill="1"/>
    <xf numFmtId="0" fontId="7" fillId="0" borderId="1" xfId="0" applyFont="1" applyFill="1" applyBorder="1"/>
    <xf numFmtId="0" fontId="7" fillId="7" borderId="1" xfId="0" applyFont="1" applyFill="1" applyBorder="1"/>
    <xf numFmtId="0" fontId="7" fillId="6" borderId="0" xfId="0" applyFont="1" applyFill="1"/>
    <xf numFmtId="1" fontId="7" fillId="0" borderId="1" xfId="0" applyNumberFormat="1" applyFont="1" applyFill="1" applyBorder="1"/>
    <xf numFmtId="2" fontId="7" fillId="0" borderId="0" xfId="0" applyNumberFormat="1" applyFont="1"/>
    <xf numFmtId="0" fontId="11" fillId="0" borderId="0" xfId="0" applyFont="1"/>
    <xf numFmtId="2" fontId="7" fillId="0" borderId="4" xfId="0" applyNumberFormat="1" applyFont="1" applyBorder="1" applyAlignment="1">
      <alignment horizontal="right" vertical="center" wrapText="1"/>
    </xf>
    <xf numFmtId="2" fontId="7" fillId="0" borderId="5" xfId="0" applyNumberFormat="1" applyFont="1" applyBorder="1" applyAlignment="1">
      <alignment horizontal="right" vertical="center" wrapText="1"/>
    </xf>
    <xf numFmtId="2" fontId="7" fillId="0" borderId="6" xfId="0" applyNumberFormat="1" applyFont="1" applyBorder="1" applyAlignment="1">
      <alignment horizontal="right" vertical="center" wrapText="1"/>
    </xf>
    <xf numFmtId="2" fontId="7" fillId="0" borderId="7" xfId="0" applyNumberFormat="1" applyFont="1" applyBorder="1" applyAlignment="1">
      <alignment horizontal="right" vertical="center" wrapText="1"/>
    </xf>
    <xf numFmtId="0" fontId="13" fillId="0" borderId="0" xfId="0" applyFont="1"/>
    <xf numFmtId="2" fontId="7" fillId="0" borderId="1" xfId="1" applyNumberFormat="1" applyFont="1" applyFill="1" applyBorder="1"/>
    <xf numFmtId="2" fontId="7" fillId="11" borderId="0" xfId="0" applyNumberFormat="1" applyFont="1" applyFill="1" applyAlignment="1">
      <alignment horizontal="right"/>
    </xf>
    <xf numFmtId="2" fontId="7" fillId="11" borderId="0" xfId="0" applyNumberFormat="1" applyFont="1" applyFill="1"/>
    <xf numFmtId="2" fontId="7" fillId="0" borderId="1" xfId="0" applyNumberFormat="1" applyFont="1" applyFill="1" applyBorder="1"/>
    <xf numFmtId="2" fontId="7" fillId="0" borderId="8" xfId="0" applyNumberFormat="1" applyFont="1" applyBorder="1" applyAlignment="1">
      <alignment horizontal="center"/>
    </xf>
    <xf numFmtId="2" fontId="7" fillId="0" borderId="8" xfId="0" applyNumberFormat="1" applyFont="1" applyBorder="1" applyAlignment="1"/>
    <xf numFmtId="2" fontId="7" fillId="9" borderId="9" xfId="2" applyNumberFormat="1" applyFont="1" applyBorder="1"/>
    <xf numFmtId="2" fontId="7" fillId="0" borderId="0" xfId="0" applyNumberFormat="1" applyFont="1" applyBorder="1"/>
    <xf numFmtId="2" fontId="7" fillId="0" borderId="0" xfId="0" applyNumberFormat="1" applyFont="1" applyBorder="1" applyAlignment="1">
      <alignment horizontal="center"/>
    </xf>
    <xf numFmtId="1" fontId="12" fillId="0" borderId="1" xfId="0" applyNumberFormat="1" applyFont="1" applyFill="1" applyBorder="1" applyAlignment="1">
      <alignment horizontal="right" vertical="center" indent="1"/>
    </xf>
    <xf numFmtId="1" fontId="7" fillId="0" borderId="1" xfId="0" applyNumberFormat="1" applyFont="1" applyFill="1" applyBorder="1" applyAlignment="1">
      <alignment horizontal="right" indent="1"/>
    </xf>
    <xf numFmtId="0" fontId="14" fillId="0" borderId="0" xfId="0" applyFont="1"/>
    <xf numFmtId="0" fontId="15" fillId="0" borderId="0" xfId="0" applyFont="1" applyFill="1"/>
    <xf numFmtId="0" fontId="16" fillId="0" borderId="0" xfId="0" applyFont="1" applyFill="1" applyAlignment="1">
      <alignment horizontal="left" vertical="center" wrapText="1" indent="4" readingOrder="1"/>
    </xf>
    <xf numFmtId="0" fontId="15" fillId="0" borderId="0" xfId="0" applyFont="1"/>
    <xf numFmtId="0" fontId="16" fillId="0" borderId="0" xfId="0" applyFont="1" applyAlignment="1">
      <alignment horizontal="center" vertical="center" wrapText="1" readingOrder="1"/>
    </xf>
    <xf numFmtId="0" fontId="16" fillId="0" borderId="0" xfId="0" applyFont="1" applyAlignment="1">
      <alignment horizontal="left" vertical="center" wrapText="1" indent="4" readingOrder="1"/>
    </xf>
    <xf numFmtId="0" fontId="15" fillId="6" borderId="0" xfId="0" applyFont="1" applyFill="1"/>
    <xf numFmtId="0" fontId="15" fillId="6" borderId="1" xfId="0" applyFont="1" applyFill="1" applyBorder="1"/>
    <xf numFmtId="0" fontId="7" fillId="0" borderId="0" xfId="0" applyFont="1" applyAlignment="1">
      <alignment horizontal="left" indent="1"/>
    </xf>
    <xf numFmtId="0" fontId="17" fillId="0" borderId="0" xfId="0" applyFont="1"/>
    <xf numFmtId="0" fontId="16" fillId="2" borderId="2" xfId="0" applyFont="1" applyFill="1" applyBorder="1" applyAlignment="1">
      <alignment horizontal="right" wrapText="1" readingOrder="1"/>
    </xf>
    <xf numFmtId="0" fontId="16" fillId="2" borderId="1" xfId="0" applyFont="1" applyFill="1" applyBorder="1" applyAlignment="1">
      <alignment horizontal="right" wrapText="1" readingOrder="1"/>
    </xf>
    <xf numFmtId="0" fontId="7" fillId="8" borderId="0" xfId="0" applyFont="1" applyFill="1"/>
    <xf numFmtId="0" fontId="7" fillId="8" borderId="1" xfId="0" applyFont="1" applyFill="1" applyBorder="1"/>
    <xf numFmtId="0" fontId="7" fillId="4" borderId="0" xfId="0" applyFont="1" applyFill="1"/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/>
    <xf numFmtId="0" fontId="8" fillId="0" borderId="1" xfId="0" applyFont="1" applyBorder="1" applyAlignment="1">
      <alignment horizontal="center"/>
    </xf>
    <xf numFmtId="0" fontId="4" fillId="7" borderId="1" xfId="0" applyFont="1" applyFill="1" applyBorder="1" applyAlignment="1">
      <alignment horizontal="right" vertical="center"/>
    </xf>
    <xf numFmtId="0" fontId="3" fillId="7" borderId="0" xfId="0" applyFont="1" applyFill="1"/>
    <xf numFmtId="0" fontId="2" fillId="7" borderId="0" xfId="0" applyFont="1" applyFill="1"/>
    <xf numFmtId="2" fontId="21" fillId="0" borderId="0" xfId="0" applyNumberFormat="1" applyFont="1"/>
    <xf numFmtId="0" fontId="21" fillId="0" borderId="0" xfId="0" applyFont="1"/>
    <xf numFmtId="0" fontId="2" fillId="7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49" fontId="2" fillId="3" borderId="0" xfId="0" applyNumberFormat="1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center" vertical="center" wrapText="1" readingOrder="1"/>
    </xf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66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494345</xdr:colOff>
      <xdr:row>29</xdr:row>
      <xdr:rowOff>180974</xdr:rowOff>
    </xdr:from>
    <xdr:to>
      <xdr:col>12</xdr:col>
      <xdr:colOff>76258</xdr:colOff>
      <xdr:row>44</xdr:row>
      <xdr:rowOff>41762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8170" y="7162799"/>
          <a:ext cx="4030088" cy="3432663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44</xdr:row>
      <xdr:rowOff>47625</xdr:rowOff>
    </xdr:from>
    <xdr:to>
      <xdr:col>12</xdr:col>
      <xdr:colOff>177248</xdr:colOff>
      <xdr:row>57</xdr:row>
      <xdr:rowOff>160956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0075" y="10601325"/>
          <a:ext cx="4149173" cy="32089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152400</xdr:rowOff>
    </xdr:from>
    <xdr:to>
      <xdr:col>4</xdr:col>
      <xdr:colOff>560705</xdr:colOff>
      <xdr:row>50</xdr:row>
      <xdr:rowOff>197485</xdr:rowOff>
    </xdr:to>
    <xdr:pic>
      <xdr:nvPicPr>
        <xdr:cNvPr id="6" name="Picture 5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9225"/>
          <a:ext cx="3923030" cy="31407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561975</xdr:colOff>
      <xdr:row>28</xdr:row>
      <xdr:rowOff>133350</xdr:rowOff>
    </xdr:from>
    <xdr:to>
      <xdr:col>17</xdr:col>
      <xdr:colOff>354965</xdr:colOff>
      <xdr:row>39</xdr:row>
      <xdr:rowOff>28575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6877050"/>
          <a:ext cx="3241040" cy="2514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533401</xdr:colOff>
      <xdr:row>40</xdr:row>
      <xdr:rowOff>142875</xdr:rowOff>
    </xdr:from>
    <xdr:to>
      <xdr:col>18</xdr:col>
      <xdr:colOff>1</xdr:colOff>
      <xdr:row>51</xdr:row>
      <xdr:rowOff>171450</xdr:rowOff>
    </xdr:to>
    <xdr:pic>
      <xdr:nvPicPr>
        <xdr:cNvPr id="7" name="Picture 6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6" y="9744075"/>
          <a:ext cx="3524250" cy="2647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819149</xdr:colOff>
      <xdr:row>51</xdr:row>
      <xdr:rowOff>76200</xdr:rowOff>
    </xdr:from>
    <xdr:to>
      <xdr:col>13</xdr:col>
      <xdr:colOff>495299</xdr:colOff>
      <xdr:row>65</xdr:row>
      <xdr:rowOff>85006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599" y="11877675"/>
          <a:ext cx="3152775" cy="32092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U10" sqref="U10"/>
    </sheetView>
  </sheetViews>
  <sheetFormatPr defaultRowHeight="18.75" x14ac:dyDescent="0.3"/>
  <cols>
    <col min="1" max="1" width="12.42578125" style="1" customWidth="1"/>
    <col min="2" max="2" width="17.5703125" style="1" customWidth="1"/>
    <col min="3" max="3" width="10.85546875" style="1" customWidth="1"/>
    <col min="4" max="4" width="9.5703125" style="1" customWidth="1"/>
    <col min="5" max="5" width="12.7109375" style="1" customWidth="1"/>
    <col min="6" max="6" width="8.42578125" style="1" customWidth="1"/>
    <col min="7" max="7" width="10.5703125" style="1" customWidth="1"/>
    <col min="8" max="8" width="9.42578125" style="1" customWidth="1"/>
    <col min="9" max="9" width="9.5703125" style="1" customWidth="1"/>
    <col min="10" max="10" width="10.42578125" style="1" customWidth="1"/>
    <col min="11" max="12" width="9.140625" style="1"/>
    <col min="13" max="13" width="15.140625" style="1" customWidth="1"/>
    <col min="14" max="16384" width="9.140625" style="1"/>
  </cols>
  <sheetData>
    <row r="1" spans="1:10" x14ac:dyDescent="0.3">
      <c r="A1" s="10"/>
      <c r="B1" s="11" t="s">
        <v>4</v>
      </c>
      <c r="C1" s="11"/>
      <c r="D1" s="10"/>
      <c r="E1" s="10"/>
      <c r="F1" s="10"/>
      <c r="G1" s="12" t="s">
        <v>1</v>
      </c>
      <c r="H1" s="10"/>
      <c r="I1" s="10"/>
    </row>
    <row r="2" spans="1:10" x14ac:dyDescent="0.3">
      <c r="A2" s="13">
        <v>2</v>
      </c>
      <c r="B2" s="13">
        <v>1</v>
      </c>
      <c r="C2" s="13">
        <v>2</v>
      </c>
      <c r="D2" s="13">
        <v>7</v>
      </c>
      <c r="E2" s="14"/>
      <c r="F2" s="13">
        <v>0.5</v>
      </c>
      <c r="G2" s="13">
        <v>0.5</v>
      </c>
      <c r="H2" s="13">
        <v>0.5</v>
      </c>
      <c r="I2" s="13">
        <v>0.5</v>
      </c>
      <c r="J2" s="2"/>
    </row>
    <row r="3" spans="1:10" x14ac:dyDescent="0.3">
      <c r="A3" s="13">
        <v>2</v>
      </c>
      <c r="B3" s="13">
        <v>3</v>
      </c>
      <c r="C3" s="13">
        <v>3</v>
      </c>
      <c r="D3" s="13">
        <v>9</v>
      </c>
      <c r="E3" s="14"/>
      <c r="F3" s="15">
        <v>0.65</v>
      </c>
      <c r="G3" s="13">
        <v>0.27</v>
      </c>
      <c r="H3" s="13">
        <v>-0.27</v>
      </c>
      <c r="I3" s="13">
        <v>-0.65</v>
      </c>
      <c r="J3" s="2"/>
    </row>
    <row r="4" spans="1:10" x14ac:dyDescent="0.3">
      <c r="A4" s="13">
        <v>1</v>
      </c>
      <c r="B4" s="13">
        <v>1</v>
      </c>
      <c r="C4" s="13">
        <v>2</v>
      </c>
      <c r="D4" s="13">
        <v>8</v>
      </c>
      <c r="E4" s="14"/>
      <c r="F4" s="13">
        <v>0.5</v>
      </c>
      <c r="G4" s="13">
        <v>-0.5</v>
      </c>
      <c r="H4" s="13">
        <v>-0.5</v>
      </c>
      <c r="I4" s="13">
        <v>0.5</v>
      </c>
      <c r="J4" s="2"/>
    </row>
    <row r="5" spans="1:10" x14ac:dyDescent="0.3">
      <c r="A5" s="13">
        <v>2</v>
      </c>
      <c r="B5" s="13">
        <v>3</v>
      </c>
      <c r="C5" s="13">
        <v>1</v>
      </c>
      <c r="D5" s="13">
        <v>6</v>
      </c>
      <c r="E5" s="14"/>
      <c r="F5" s="13">
        <v>0.27</v>
      </c>
      <c r="G5" s="13">
        <v>-0.65</v>
      </c>
      <c r="H5" s="13">
        <v>0.65</v>
      </c>
      <c r="I5" s="13">
        <v>-0.27</v>
      </c>
      <c r="J5" s="2"/>
    </row>
    <row r="6" spans="1:10" ht="21.75" x14ac:dyDescent="0.3">
      <c r="A6" s="14"/>
      <c r="B6" s="16" t="s">
        <v>0</v>
      </c>
      <c r="C6" s="14"/>
      <c r="D6" s="14"/>
      <c r="E6" s="14"/>
      <c r="F6" s="14"/>
      <c r="G6" s="17" t="s">
        <v>25</v>
      </c>
      <c r="H6" s="14"/>
      <c r="I6" s="14"/>
      <c r="J6" s="2"/>
    </row>
    <row r="7" spans="1:10" x14ac:dyDescent="0.3">
      <c r="A7" s="18">
        <f>F2*A2+G2*A3+H2*A4+I2*A5</f>
        <v>3.5</v>
      </c>
      <c r="B7" s="18">
        <f>F2*B2+G2*B3+H2*B4+I2*B5</f>
        <v>4</v>
      </c>
      <c r="C7" s="18">
        <f>F2*C2+G2*C3+H2*C4+I2*C5</f>
        <v>4</v>
      </c>
      <c r="D7" s="18">
        <f>F2*D2+G2*D3+H2*D4+I2*D5</f>
        <v>15</v>
      </c>
      <c r="E7" s="10"/>
      <c r="F7" s="19">
        <v>0.5</v>
      </c>
      <c r="G7" s="15">
        <v>0.65</v>
      </c>
      <c r="H7" s="19">
        <v>0.5</v>
      </c>
      <c r="I7" s="15">
        <v>0.27</v>
      </c>
    </row>
    <row r="8" spans="1:10" x14ac:dyDescent="0.3">
      <c r="A8" s="18">
        <f>F3*A2+G3*A3+H3*A4+I3*A5</f>
        <v>0.27</v>
      </c>
      <c r="B8" s="18">
        <f>F3*B2+G3*B3+H3*B4+I3*B5</f>
        <v>-0.76000000000000023</v>
      </c>
      <c r="C8" s="18">
        <f>F3*C2+G3*C3+H3*C4+I3*C5</f>
        <v>0.92000000000000026</v>
      </c>
      <c r="D8" s="18">
        <f>F3*D2+G3*D3+H3*D4+I3*D5</f>
        <v>0.91999999999999993</v>
      </c>
      <c r="E8" s="14"/>
      <c r="F8" s="19">
        <v>0.5</v>
      </c>
      <c r="G8" s="15">
        <v>0.27</v>
      </c>
      <c r="H8" s="19">
        <v>-0.5</v>
      </c>
      <c r="I8" s="15">
        <v>-0.65</v>
      </c>
      <c r="J8" s="2"/>
    </row>
    <row r="9" spans="1:10" x14ac:dyDescent="0.3">
      <c r="A9" s="18">
        <f>F4*A2+G4*A3+H4*A4+I4*A5</f>
        <v>0.5</v>
      </c>
      <c r="B9" s="18">
        <f>F4*B2+G4*B3+H4*B4+I4*B5</f>
        <v>0</v>
      </c>
      <c r="C9" s="18">
        <f>F4*C2+G4*C3+H4*C4+I4*C5</f>
        <v>-1</v>
      </c>
      <c r="D9" s="18">
        <f>F4*D2+G4*D3+H4*D4+I4*D5</f>
        <v>-2</v>
      </c>
      <c r="E9" s="14"/>
      <c r="F9" s="19">
        <v>0.5</v>
      </c>
      <c r="G9" s="15">
        <v>-0.27</v>
      </c>
      <c r="H9" s="19">
        <v>-0.5</v>
      </c>
      <c r="I9" s="15">
        <v>0.65</v>
      </c>
      <c r="J9" s="2"/>
    </row>
    <row r="10" spans="1:10" x14ac:dyDescent="0.3">
      <c r="A10" s="18">
        <f>F5*A2+G5*A3+H5*A4+I5*A5</f>
        <v>-0.65</v>
      </c>
      <c r="B10" s="18">
        <f>F5*B2+G5*B3+H5*B4+I5*B5</f>
        <v>-1.8400000000000003</v>
      </c>
      <c r="C10" s="18">
        <f>F5*C2+G5*C3+H5*C4+I5*C5</f>
        <v>-0.38000000000000012</v>
      </c>
      <c r="D10" s="18">
        <f>F5*D2+G5*D3+H5*D4+I5*D5</f>
        <v>-0.38000000000000034</v>
      </c>
      <c r="E10" s="14"/>
      <c r="F10" s="19">
        <v>0.5</v>
      </c>
      <c r="G10" s="15">
        <v>-0.65</v>
      </c>
      <c r="H10" s="19">
        <v>0.5</v>
      </c>
      <c r="I10" s="15">
        <v>-0.27</v>
      </c>
      <c r="J10" s="2"/>
    </row>
    <row r="11" spans="1:10" x14ac:dyDescent="0.3">
      <c r="A11" s="14"/>
      <c r="B11" s="14"/>
      <c r="C11" s="14"/>
      <c r="D11" s="14"/>
      <c r="E11" s="14"/>
      <c r="F11" s="14"/>
      <c r="G11" s="14"/>
      <c r="H11" s="14"/>
      <c r="I11" s="14"/>
      <c r="J11" s="2"/>
    </row>
    <row r="12" spans="1:10" ht="21.75" x14ac:dyDescent="0.3">
      <c r="A12" s="14"/>
      <c r="B12" s="20" t="s">
        <v>26</v>
      </c>
      <c r="C12" s="14"/>
      <c r="D12" s="14"/>
      <c r="E12" s="14"/>
      <c r="F12" s="21" t="s">
        <v>2</v>
      </c>
      <c r="G12" s="21"/>
      <c r="H12" s="21"/>
      <c r="I12" s="14"/>
      <c r="J12" s="2"/>
    </row>
    <row r="13" spans="1:10" x14ac:dyDescent="0.3">
      <c r="A13" s="22">
        <f>A7*F7+B7*F8+C7*F9+D7*F10</f>
        <v>13.25</v>
      </c>
      <c r="B13" s="22">
        <f>A7*G7+B7*G8+C7*G9+D7*G10</f>
        <v>-7.4749999999999996</v>
      </c>
      <c r="C13" s="22">
        <f>A7*H7+B7*H8+C7*H9+D7*H10</f>
        <v>5.25</v>
      </c>
      <c r="D13" s="22">
        <f>A7*I7+B7*I8+C7*I9+D7*I10</f>
        <v>-3.1050000000000004</v>
      </c>
      <c r="E13" s="10"/>
      <c r="F13" s="22">
        <v>2</v>
      </c>
      <c r="G13" s="22">
        <v>3</v>
      </c>
      <c r="H13" s="22">
        <v>4</v>
      </c>
      <c r="I13" s="22">
        <v>6</v>
      </c>
      <c r="J13" s="2"/>
    </row>
    <row r="14" spans="1:10" x14ac:dyDescent="0.3">
      <c r="A14" s="22">
        <f>A8*F7+B8*F8+C8*F9+D8*F10</f>
        <v>0.67500000000000004</v>
      </c>
      <c r="B14" s="22">
        <f>A8*G7+B8*G8+C8*G9+D8*G10</f>
        <v>-0.8761000000000001</v>
      </c>
      <c r="C14" s="22">
        <f>A8*H7+B8*H8+C8*H9+D8*H10</f>
        <v>0.5149999999999999</v>
      </c>
      <c r="D14" s="22">
        <f>A8*I7+B8*I8+C8*I9+D8*I10</f>
        <v>0.91650000000000031</v>
      </c>
      <c r="E14" s="14"/>
      <c r="F14" s="22">
        <v>3</v>
      </c>
      <c r="G14" s="22">
        <v>5</v>
      </c>
      <c r="H14" s="22">
        <v>6</v>
      </c>
      <c r="I14" s="22">
        <v>5</v>
      </c>
      <c r="J14" s="2"/>
    </row>
    <row r="15" spans="1:10" x14ac:dyDescent="0.3">
      <c r="A15" s="22">
        <f>A9*F7+B9*F8+C9*F9+D9*F10</f>
        <v>-1.25</v>
      </c>
      <c r="B15" s="22">
        <f>A9*G7+B9*G8+C9*G9+D9*G10</f>
        <v>1.895</v>
      </c>
      <c r="C15" s="22">
        <f>A9*H7+B9*H8+C9*H9+D9*H10</f>
        <v>-0.25</v>
      </c>
      <c r="D15" s="22">
        <f>A9*I7+B9*I8+C9*I9+D9*I10</f>
        <v>2.5000000000000022E-2</v>
      </c>
      <c r="E15" s="14"/>
      <c r="F15" s="22">
        <v>4</v>
      </c>
      <c r="G15" s="22">
        <v>6</v>
      </c>
      <c r="H15" s="22">
        <v>6</v>
      </c>
      <c r="I15" s="22">
        <v>6</v>
      </c>
      <c r="J15" s="2"/>
    </row>
    <row r="16" spans="1:10" x14ac:dyDescent="0.3">
      <c r="A16" s="22">
        <f>A10*F7+B10*F8+C10*F9+D10*F10</f>
        <v>-1.6250000000000002</v>
      </c>
      <c r="B16" s="22">
        <f>A10*G7+B10*G8+C10*G9+D10*G10</f>
        <v>-0.56969999999999998</v>
      </c>
      <c r="C16" s="22">
        <f>A10*H7+B10*H8+C10*H10+D10*H10</f>
        <v>0.21499999999999997</v>
      </c>
      <c r="D16" s="22">
        <f>A10*I7+B10*I8+C10*I9+D10*I10</f>
        <v>0.87610000000000021</v>
      </c>
      <c r="E16" s="14"/>
      <c r="F16" s="22">
        <v>5</v>
      </c>
      <c r="G16" s="22">
        <v>6</v>
      </c>
      <c r="H16" s="22">
        <v>6</v>
      </c>
      <c r="I16" s="22">
        <v>6</v>
      </c>
      <c r="J16" s="2"/>
    </row>
    <row r="17" spans="1:17" x14ac:dyDescent="0.3">
      <c r="A17" s="14"/>
      <c r="B17" s="14" t="s">
        <v>17</v>
      </c>
      <c r="C17" s="14"/>
      <c r="D17" s="14"/>
      <c r="E17" s="14"/>
      <c r="F17" s="14"/>
      <c r="G17" s="14"/>
      <c r="H17" s="14"/>
      <c r="I17" s="14"/>
      <c r="J17" s="2"/>
    </row>
    <row r="18" spans="1:17" x14ac:dyDescent="0.3">
      <c r="A18" s="23" t="s">
        <v>3</v>
      </c>
      <c r="B18" s="23"/>
      <c r="C18" s="22"/>
      <c r="D18" s="22"/>
      <c r="E18" s="14"/>
      <c r="F18" s="24" t="s">
        <v>23</v>
      </c>
      <c r="G18" s="24"/>
      <c r="H18" s="24"/>
      <c r="I18" s="10"/>
      <c r="J18" s="2"/>
    </row>
    <row r="19" spans="1:17" x14ac:dyDescent="0.3">
      <c r="A19" s="25">
        <f t="shared" ref="A19:D22" si="0">A13/F13</f>
        <v>6.625</v>
      </c>
      <c r="B19" s="25">
        <f t="shared" si="0"/>
        <v>-2.4916666666666667</v>
      </c>
      <c r="C19" s="25">
        <f t="shared" si="0"/>
        <v>1.3125</v>
      </c>
      <c r="D19" s="25">
        <f t="shared" si="0"/>
        <v>-0.51750000000000007</v>
      </c>
      <c r="E19" s="10"/>
      <c r="F19" s="22">
        <v>1</v>
      </c>
      <c r="G19" s="22">
        <v>2</v>
      </c>
      <c r="H19" s="22">
        <v>6</v>
      </c>
      <c r="I19" s="22">
        <v>7</v>
      </c>
      <c r="J19" s="2"/>
    </row>
    <row r="20" spans="1:17" x14ac:dyDescent="0.3">
      <c r="A20" s="25">
        <f t="shared" si="0"/>
        <v>0.22500000000000001</v>
      </c>
      <c r="B20" s="25">
        <f t="shared" si="0"/>
        <v>-0.17522000000000001</v>
      </c>
      <c r="C20" s="25">
        <f t="shared" si="0"/>
        <v>8.5833333333333317E-2</v>
      </c>
      <c r="D20" s="25">
        <f t="shared" si="0"/>
        <v>0.18330000000000007</v>
      </c>
      <c r="E20" s="14"/>
      <c r="F20" s="22">
        <v>3</v>
      </c>
      <c r="G20" s="22">
        <v>5</v>
      </c>
      <c r="H20" s="22">
        <v>8</v>
      </c>
      <c r="I20" s="22">
        <v>13</v>
      </c>
      <c r="J20" s="2"/>
    </row>
    <row r="21" spans="1:17" x14ac:dyDescent="0.3">
      <c r="A21" s="25">
        <f t="shared" si="0"/>
        <v>-0.3125</v>
      </c>
      <c r="B21" s="25">
        <f t="shared" si="0"/>
        <v>0.31583333333333335</v>
      </c>
      <c r="C21" s="25">
        <f t="shared" si="0"/>
        <v>-4.1666666666666664E-2</v>
      </c>
      <c r="D21" s="25">
        <f t="shared" si="0"/>
        <v>4.1666666666666701E-3</v>
      </c>
      <c r="E21" s="14"/>
      <c r="F21" s="22">
        <v>4</v>
      </c>
      <c r="G21" s="22">
        <v>9</v>
      </c>
      <c r="H21" s="22">
        <v>12</v>
      </c>
      <c r="I21" s="22">
        <v>14</v>
      </c>
      <c r="J21" s="2"/>
    </row>
    <row r="22" spans="1:17" x14ac:dyDescent="0.3">
      <c r="A22" s="25">
        <f t="shared" si="0"/>
        <v>-0.32500000000000007</v>
      </c>
      <c r="B22" s="25">
        <f t="shared" si="0"/>
        <v>-9.4949999999999993E-2</v>
      </c>
      <c r="C22" s="25">
        <f t="shared" si="0"/>
        <v>3.5833333333333328E-2</v>
      </c>
      <c r="D22" s="25">
        <f t="shared" si="0"/>
        <v>0.14601666666666671</v>
      </c>
      <c r="E22" s="14"/>
      <c r="F22" s="22">
        <v>10</v>
      </c>
      <c r="G22" s="22">
        <v>11</v>
      </c>
      <c r="H22" s="22">
        <v>15</v>
      </c>
      <c r="I22" s="22">
        <v>16</v>
      </c>
      <c r="J22" s="2"/>
    </row>
    <row r="23" spans="1:17" x14ac:dyDescent="0.3">
      <c r="A23" s="2"/>
      <c r="B23" s="2"/>
      <c r="C23" s="2"/>
      <c r="D23" s="2"/>
      <c r="E23" s="2"/>
      <c r="F23" s="2"/>
      <c r="G23" s="2"/>
      <c r="H23" s="2"/>
      <c r="I23" s="2"/>
      <c r="J23" s="2"/>
    </row>
    <row r="25" spans="1:17" x14ac:dyDescent="0.3">
      <c r="A25" s="22" t="s">
        <v>24</v>
      </c>
      <c r="B25" s="22"/>
      <c r="C25" s="22"/>
    </row>
    <row r="26" spans="1:17" x14ac:dyDescent="0.3">
      <c r="A26" s="63">
        <v>7</v>
      </c>
      <c r="B26" s="9">
        <v>-2</v>
      </c>
      <c r="C26" s="9">
        <v>0</v>
      </c>
      <c r="D26" s="9">
        <v>0</v>
      </c>
      <c r="E26" s="9">
        <v>0</v>
      </c>
      <c r="F26" s="9">
        <v>1</v>
      </c>
      <c r="G26" s="9">
        <v>-1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2"/>
    </row>
    <row r="28" spans="1:17" x14ac:dyDescent="0.3">
      <c r="A28" s="1" t="s">
        <v>49</v>
      </c>
      <c r="B28" s="64" t="s">
        <v>50</v>
      </c>
      <c r="C28" s="64"/>
      <c r="D28" s="64"/>
      <c r="E28" s="64"/>
      <c r="F28" s="64"/>
      <c r="G28" s="65"/>
      <c r="H28" s="65"/>
      <c r="I28" s="65"/>
      <c r="J28" s="65"/>
      <c r="K28" s="65"/>
      <c r="L28" s="65"/>
      <c r="M28" s="65" t="s">
        <v>52</v>
      </c>
      <c r="O28" s="1" t="s">
        <v>48</v>
      </c>
    </row>
    <row r="29" spans="1:17" x14ac:dyDescent="0.3">
      <c r="A29" s="1" t="s">
        <v>11</v>
      </c>
      <c r="B29" s="1" t="s">
        <v>13</v>
      </c>
    </row>
    <row r="30" spans="1:17" x14ac:dyDescent="0.3">
      <c r="A30" s="68" t="s">
        <v>53</v>
      </c>
      <c r="B30" s="68"/>
    </row>
    <row r="31" spans="1:17" x14ac:dyDescent="0.3">
      <c r="A31" s="4" t="s">
        <v>14</v>
      </c>
      <c r="B31" s="3" t="s">
        <v>15</v>
      </c>
      <c r="C31" s="5" t="s">
        <v>16</v>
      </c>
      <c r="D31" s="5"/>
      <c r="J31" s="6"/>
    </row>
    <row r="32" spans="1:17" x14ac:dyDescent="0.3">
      <c r="A32" s="7">
        <v>-2</v>
      </c>
      <c r="B32" s="3" t="s">
        <v>12</v>
      </c>
      <c r="C32" s="70" t="s">
        <v>46</v>
      </c>
      <c r="D32" s="70"/>
      <c r="J32" s="6"/>
    </row>
    <row r="33" spans="1:14" x14ac:dyDescent="0.3">
      <c r="A33" s="7">
        <v>1</v>
      </c>
      <c r="B33" s="3" t="s">
        <v>18</v>
      </c>
      <c r="C33" s="70" t="s">
        <v>51</v>
      </c>
      <c r="D33" s="70"/>
      <c r="J33" s="6"/>
    </row>
    <row r="34" spans="1:14" x14ac:dyDescent="0.3">
      <c r="A34" s="7">
        <v>-1</v>
      </c>
      <c r="B34" s="3" t="s">
        <v>19</v>
      </c>
      <c r="C34" s="70" t="s">
        <v>45</v>
      </c>
      <c r="D34" s="70"/>
      <c r="J34" s="6"/>
    </row>
    <row r="35" spans="1:14" x14ac:dyDescent="0.3">
      <c r="B35" s="3" t="s">
        <v>10</v>
      </c>
      <c r="C35" s="70">
        <v>1010</v>
      </c>
      <c r="D35" s="70"/>
    </row>
    <row r="37" spans="1:14" x14ac:dyDescent="0.3">
      <c r="B37" s="69" t="s">
        <v>54</v>
      </c>
      <c r="C37" s="69"/>
      <c r="D37" s="66">
        <f>24/128</f>
        <v>0.1875</v>
      </c>
      <c r="E37" s="67" t="s">
        <v>44</v>
      </c>
    </row>
    <row r="40" spans="1:14" x14ac:dyDescent="0.3">
      <c r="N40" s="1" t="s">
        <v>47</v>
      </c>
    </row>
    <row r="45" spans="1:14" x14ac:dyDescent="0.3">
      <c r="C45" s="6"/>
      <c r="E45" s="8"/>
    </row>
    <row r="46" spans="1:14" x14ac:dyDescent="0.3">
      <c r="E46" s="8"/>
    </row>
  </sheetData>
  <mergeCells count="6">
    <mergeCell ref="A30:B30"/>
    <mergeCell ref="B37:C37"/>
    <mergeCell ref="C32:D32"/>
    <mergeCell ref="C33:D33"/>
    <mergeCell ref="C34:D34"/>
    <mergeCell ref="C35:D35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10" workbookViewId="0">
      <selection activeCell="D41" sqref="D41"/>
    </sheetView>
  </sheetViews>
  <sheetFormatPr defaultRowHeight="15" x14ac:dyDescent="0.25"/>
  <cols>
    <col min="1" max="1" width="10.140625" customWidth="1"/>
    <col min="4" max="4" width="11.140625" customWidth="1"/>
    <col min="6" max="6" width="8.7109375" customWidth="1"/>
    <col min="7" max="7" width="7.42578125" customWidth="1"/>
    <col min="8" max="8" width="9" customWidth="1"/>
  </cols>
  <sheetData>
    <row r="1" spans="1:9" ht="18" x14ac:dyDescent="0.25">
      <c r="A1" s="22" t="s">
        <v>3</v>
      </c>
      <c r="B1" s="22"/>
      <c r="C1" s="22"/>
      <c r="D1" s="22"/>
      <c r="F1" s="14" t="s">
        <v>2</v>
      </c>
      <c r="G1" s="14"/>
      <c r="H1" s="14"/>
      <c r="I1" s="14"/>
    </row>
    <row r="2" spans="1:9" ht="18" x14ac:dyDescent="0.25">
      <c r="A2" s="25">
        <v>7</v>
      </c>
      <c r="B2" s="25">
        <v>-2</v>
      </c>
      <c r="C2" s="25">
        <v>1</v>
      </c>
      <c r="D2" s="25">
        <v>-1</v>
      </c>
      <c r="F2" s="22">
        <v>2</v>
      </c>
      <c r="G2" s="22">
        <v>3</v>
      </c>
      <c r="H2" s="22">
        <v>4</v>
      </c>
      <c r="I2" s="22">
        <v>6</v>
      </c>
    </row>
    <row r="3" spans="1:9" ht="18" x14ac:dyDescent="0.25">
      <c r="A3" s="25">
        <v>0</v>
      </c>
      <c r="B3" s="25">
        <v>0</v>
      </c>
      <c r="C3" s="25">
        <v>0</v>
      </c>
      <c r="D3" s="25">
        <v>0</v>
      </c>
      <c r="F3" s="22">
        <v>3</v>
      </c>
      <c r="G3" s="22">
        <v>5</v>
      </c>
      <c r="H3" s="22">
        <v>6</v>
      </c>
      <c r="I3" s="22">
        <v>5</v>
      </c>
    </row>
    <row r="4" spans="1:9" ht="18" x14ac:dyDescent="0.25">
      <c r="A4" s="25">
        <v>0</v>
      </c>
      <c r="B4" s="25">
        <v>0</v>
      </c>
      <c r="C4" s="25">
        <v>0</v>
      </c>
      <c r="D4" s="25">
        <v>0</v>
      </c>
      <c r="F4" s="22">
        <v>4</v>
      </c>
      <c r="G4" s="22">
        <v>6</v>
      </c>
      <c r="H4" s="22">
        <v>6</v>
      </c>
      <c r="I4" s="22">
        <v>6</v>
      </c>
    </row>
    <row r="5" spans="1:9" ht="18" x14ac:dyDescent="0.25">
      <c r="A5" s="25">
        <v>0</v>
      </c>
      <c r="B5" s="25">
        <v>0</v>
      </c>
      <c r="C5" s="25">
        <v>0</v>
      </c>
      <c r="D5" s="25">
        <v>0</v>
      </c>
      <c r="F5" s="22">
        <v>5</v>
      </c>
      <c r="G5" s="22">
        <v>6</v>
      </c>
      <c r="H5" s="22">
        <v>6</v>
      </c>
      <c r="I5" s="22">
        <v>6</v>
      </c>
    </row>
    <row r="7" spans="1:9" ht="23.25" thickBot="1" x14ac:dyDescent="0.4">
      <c r="B7" s="26" t="s">
        <v>28</v>
      </c>
      <c r="C7" s="27"/>
      <c r="D7" s="26"/>
      <c r="G7" s="26" t="s">
        <v>27</v>
      </c>
    </row>
    <row r="8" spans="1:9" ht="18.75" thickBot="1" x14ac:dyDescent="0.3">
      <c r="A8" s="42">
        <v>14</v>
      </c>
      <c r="B8" s="42">
        <v>-6</v>
      </c>
      <c r="C8" s="42">
        <v>4</v>
      </c>
      <c r="D8" s="42">
        <v>-6</v>
      </c>
      <c r="E8" s="26"/>
      <c r="F8" s="28">
        <v>0.5</v>
      </c>
      <c r="G8" s="29">
        <v>0.65</v>
      </c>
      <c r="H8" s="29">
        <v>0.5</v>
      </c>
      <c r="I8" s="29">
        <v>0.27</v>
      </c>
    </row>
    <row r="9" spans="1:9" ht="18.75" thickBot="1" x14ac:dyDescent="0.3">
      <c r="A9" s="43">
        <v>0</v>
      </c>
      <c r="B9" s="43">
        <v>0</v>
      </c>
      <c r="C9" s="43">
        <v>0</v>
      </c>
      <c r="D9" s="43">
        <v>0</v>
      </c>
      <c r="E9" s="26"/>
      <c r="F9" s="30">
        <v>0.5</v>
      </c>
      <c r="G9" s="31">
        <v>0.27</v>
      </c>
      <c r="H9" s="31">
        <v>-0.5</v>
      </c>
      <c r="I9" s="31">
        <v>-0.65</v>
      </c>
    </row>
    <row r="10" spans="1:9" ht="18.75" thickBot="1" x14ac:dyDescent="0.3">
      <c r="A10" s="43">
        <v>0</v>
      </c>
      <c r="B10" s="43">
        <v>0</v>
      </c>
      <c r="C10" s="43">
        <v>0</v>
      </c>
      <c r="D10" s="43">
        <v>0</v>
      </c>
      <c r="E10" s="26"/>
      <c r="F10" s="30">
        <v>0.5</v>
      </c>
      <c r="G10" s="31">
        <v>-0.27</v>
      </c>
      <c r="H10" s="31">
        <v>-0.5</v>
      </c>
      <c r="I10" s="31">
        <v>0.65</v>
      </c>
    </row>
    <row r="11" spans="1:9" ht="18.75" thickBot="1" x14ac:dyDescent="0.3">
      <c r="A11" s="43">
        <v>0</v>
      </c>
      <c r="B11" s="43">
        <v>0</v>
      </c>
      <c r="C11" s="43">
        <v>0</v>
      </c>
      <c r="D11" s="43">
        <v>0</v>
      </c>
      <c r="E11" s="32"/>
      <c r="F11" s="30">
        <v>0.5</v>
      </c>
      <c r="G11" s="31">
        <v>-0.65</v>
      </c>
      <c r="H11" s="31">
        <v>0.5</v>
      </c>
      <c r="I11" s="31">
        <v>-0.27</v>
      </c>
    </row>
    <row r="12" spans="1:9" x14ac:dyDescent="0.25">
      <c r="A12" s="32"/>
      <c r="B12" s="32"/>
      <c r="C12" s="32"/>
      <c r="D12" s="32"/>
      <c r="E12" s="32"/>
    </row>
    <row r="13" spans="1:9" ht="21.75" thickBot="1" x14ac:dyDescent="0.3">
      <c r="B13" s="26" t="s">
        <v>29</v>
      </c>
      <c r="C13" s="26"/>
      <c r="D13" s="26"/>
      <c r="E13" s="26"/>
      <c r="F13" s="26"/>
      <c r="G13" s="26" t="s">
        <v>1</v>
      </c>
      <c r="H13" s="26"/>
      <c r="I13" s="26"/>
    </row>
    <row r="14" spans="1:9" ht="18.75" thickBot="1" x14ac:dyDescent="0.3">
      <c r="A14" s="33">
        <f>F8*A8+G8*A9+H8*A10+I8*A11</f>
        <v>7</v>
      </c>
      <c r="B14" s="33">
        <f>F8*B8+G8*B9+H8*B10+I8*B11</f>
        <v>-3</v>
      </c>
      <c r="C14" s="33">
        <f>F8*C8+G8*C9+H8*C10+I8*C11</f>
        <v>2</v>
      </c>
      <c r="D14" s="33">
        <f>F8*D8+G8*D9+H8*D10+I8*D11</f>
        <v>-3</v>
      </c>
      <c r="F14" s="28">
        <v>0.5</v>
      </c>
      <c r="G14" s="29">
        <v>0.5</v>
      </c>
      <c r="H14" s="29">
        <v>0.5</v>
      </c>
      <c r="I14" s="29">
        <v>0.5</v>
      </c>
    </row>
    <row r="15" spans="1:9" ht="18.75" thickBot="1" x14ac:dyDescent="0.3">
      <c r="A15" s="33">
        <f>F9*A8+G9*A9+H9*A10+I9*A11</f>
        <v>7</v>
      </c>
      <c r="B15" s="33">
        <f>F9*B8+G9*B9+H9*B10+I9*B11</f>
        <v>-3</v>
      </c>
      <c r="C15" s="33">
        <f>F9*C8+G9*C9+H9*C10+I9*C11</f>
        <v>2</v>
      </c>
      <c r="D15" s="33">
        <f>F9*D8+G9*D9+H9*D10+I9*D11</f>
        <v>-3</v>
      </c>
      <c r="E15" s="26"/>
      <c r="F15" s="30">
        <v>0.65</v>
      </c>
      <c r="G15" s="31">
        <v>0.27</v>
      </c>
      <c r="H15" s="31">
        <v>-0.27</v>
      </c>
      <c r="I15" s="31">
        <v>-0.65</v>
      </c>
    </row>
    <row r="16" spans="1:9" ht="18.75" thickBot="1" x14ac:dyDescent="0.3">
      <c r="A16" s="33">
        <f>F10*A8+G10*A9+H10*A10+I10*A11</f>
        <v>7</v>
      </c>
      <c r="B16" s="33">
        <f>F10*B8+G10*B9+H10*B10+I10*B11</f>
        <v>-3</v>
      </c>
      <c r="C16" s="33">
        <f>F10*C8+G10*C9+H10*C10+I10*C11</f>
        <v>2</v>
      </c>
      <c r="D16" s="33">
        <f>F10*D8+G10*D9+H10*D10+I10*D11</f>
        <v>-3</v>
      </c>
      <c r="E16" s="26"/>
      <c r="F16" s="30">
        <v>0.5</v>
      </c>
      <c r="G16" s="31">
        <v>-0.5</v>
      </c>
      <c r="H16" s="31">
        <v>-0.5</v>
      </c>
      <c r="I16" s="31">
        <v>0.5</v>
      </c>
    </row>
    <row r="17" spans="1:9" ht="18.75" thickBot="1" x14ac:dyDescent="0.3">
      <c r="A17" s="33">
        <f>F11*A8+G11*A9+H11*A10+I11*A11</f>
        <v>7</v>
      </c>
      <c r="B17" s="33">
        <f>F11*B8+G11*B9+H11*B10+I11*B11</f>
        <v>-3</v>
      </c>
      <c r="C17" s="33">
        <f>F11*C8+G11*C9+H11*C10+I11*C11</f>
        <v>2</v>
      </c>
      <c r="D17" s="33">
        <f>F11*D8+G11*D9+H11*D10+I11*D11</f>
        <v>-3</v>
      </c>
      <c r="E17" s="26"/>
      <c r="F17" s="30">
        <v>0.27</v>
      </c>
      <c r="G17" s="31">
        <v>-0.65</v>
      </c>
      <c r="H17" s="31">
        <v>0.65</v>
      </c>
      <c r="I17" s="31">
        <v>-0.27</v>
      </c>
    </row>
    <row r="18" spans="1:9" ht="18" x14ac:dyDescent="0.25">
      <c r="A18" s="26"/>
      <c r="B18" s="26"/>
      <c r="C18" s="26"/>
      <c r="D18" s="26"/>
      <c r="E18" s="26"/>
      <c r="F18" s="26"/>
      <c r="G18" s="26"/>
      <c r="H18" s="26"/>
      <c r="I18" s="26"/>
    </row>
    <row r="19" spans="1:9" ht="21" x14ac:dyDescent="0.25">
      <c r="A19" s="71" t="s">
        <v>36</v>
      </c>
      <c r="B19" s="71"/>
      <c r="C19" s="71"/>
      <c r="D19" s="26" t="s">
        <v>30</v>
      </c>
    </row>
    <row r="20" spans="1:9" ht="18" x14ac:dyDescent="0.25">
      <c r="A20" s="36">
        <f>A14*F14+B14*F15+C14*F16+D14*F17</f>
        <v>1.7399999999999998</v>
      </c>
      <c r="B20" s="36">
        <f>A14*G14+B14*G15+C14*G16+D14*G17</f>
        <v>3.64</v>
      </c>
      <c r="C20" s="36">
        <f>A14*H14+B14*H15+C14*H16+D14*H17</f>
        <v>1.3600000000000003</v>
      </c>
      <c r="D20" s="36">
        <f>A14*I14+B14*I15+C14*I16+D14*I17</f>
        <v>7.26</v>
      </c>
    </row>
    <row r="21" spans="1:9" ht="18" x14ac:dyDescent="0.25">
      <c r="A21" s="36">
        <f>A15*F14+B15*F15+C15*F16+D15*F17</f>
        <v>1.7399999999999998</v>
      </c>
      <c r="B21" s="36">
        <f>A15*G14+B15*G15+C15*G16+D15*G17</f>
        <v>3.64</v>
      </c>
      <c r="C21" s="36">
        <f>A15*H14+B15*H15+C15*H16+D15*H17</f>
        <v>1.3600000000000003</v>
      </c>
      <c r="D21" s="36">
        <f>A15*I14+B15*I15+C15*I16+D15*I17</f>
        <v>7.26</v>
      </c>
      <c r="E21" s="26"/>
    </row>
    <row r="22" spans="1:9" ht="18" x14ac:dyDescent="0.25">
      <c r="A22" s="36">
        <f>A16*F14+B16*F15+C16*F16+D16*F17</f>
        <v>1.7399999999999998</v>
      </c>
      <c r="B22" s="36">
        <f>A16*G14+B16*G15+C16*G16+D16*G17</f>
        <v>3.64</v>
      </c>
      <c r="C22" s="36">
        <f>A16*H14+B16*H15+C16*H16+D16*H17</f>
        <v>1.3600000000000003</v>
      </c>
      <c r="D22" s="36">
        <f>A16*I14+B16*I15+C16*I16+D16*I17</f>
        <v>7.26</v>
      </c>
      <c r="E22" s="26"/>
    </row>
    <row r="23" spans="1:9" ht="18" x14ac:dyDescent="0.25">
      <c r="A23" s="36">
        <f>A17*F14+B17*F15+C17*F16+D17*F17</f>
        <v>1.7399999999999998</v>
      </c>
      <c r="B23" s="36">
        <f>A17*G14+B17*G15+C17*G16+D17*G17</f>
        <v>3.64</v>
      </c>
      <c r="C23" s="36">
        <f>A17*H14+B17*H15+C17*H16+D17*H17</f>
        <v>1.3600000000000003</v>
      </c>
      <c r="D23" s="36">
        <f>A17*I14+B17*I15+C17*I16+D17*I17</f>
        <v>7.26</v>
      </c>
      <c r="E23" s="26"/>
    </row>
    <row r="26" spans="1:9" ht="18" x14ac:dyDescent="0.25">
      <c r="A26" s="72" t="s">
        <v>37</v>
      </c>
      <c r="B26" s="72"/>
      <c r="C26" s="72"/>
      <c r="D26" s="72"/>
      <c r="E26" s="72"/>
      <c r="F26" s="72"/>
      <c r="G26" s="72"/>
      <c r="H26" s="72"/>
    </row>
    <row r="27" spans="1:9" ht="18" x14ac:dyDescent="0.25">
      <c r="A27" s="26"/>
      <c r="B27" s="26"/>
      <c r="C27" s="26"/>
      <c r="D27" s="26"/>
      <c r="E27" s="26"/>
      <c r="F27" s="26"/>
      <c r="G27" s="26"/>
      <c r="H27" s="26"/>
      <c r="I27" s="26"/>
    </row>
    <row r="28" spans="1:9" ht="18" x14ac:dyDescent="0.25">
      <c r="A28" s="38" t="s">
        <v>38</v>
      </c>
      <c r="B28" s="38"/>
      <c r="C28" s="37"/>
      <c r="F28" s="26"/>
      <c r="G28" s="26" t="s">
        <v>31</v>
      </c>
      <c r="H28" s="26"/>
      <c r="I28" s="26"/>
    </row>
    <row r="29" spans="1:9" ht="18" x14ac:dyDescent="0.25">
      <c r="A29" s="33">
        <f t="shared" ref="A29:D32" si="0">ROUND(A20,0)</f>
        <v>2</v>
      </c>
      <c r="B29" s="33">
        <f t="shared" si="0"/>
        <v>4</v>
      </c>
      <c r="C29" s="33">
        <f t="shared" si="0"/>
        <v>1</v>
      </c>
      <c r="D29" s="33">
        <f t="shared" si="0"/>
        <v>7</v>
      </c>
      <c r="F29" s="15">
        <v>2</v>
      </c>
      <c r="G29" s="15">
        <v>1</v>
      </c>
      <c r="H29" s="15">
        <v>2</v>
      </c>
      <c r="I29" s="15">
        <v>7</v>
      </c>
    </row>
    <row r="30" spans="1:9" ht="18" x14ac:dyDescent="0.25">
      <c r="A30" s="33">
        <f t="shared" si="0"/>
        <v>2</v>
      </c>
      <c r="B30" s="33">
        <f t="shared" si="0"/>
        <v>4</v>
      </c>
      <c r="C30" s="33">
        <f t="shared" si="0"/>
        <v>1</v>
      </c>
      <c r="D30" s="33">
        <f t="shared" si="0"/>
        <v>7</v>
      </c>
      <c r="F30" s="15">
        <v>2</v>
      </c>
      <c r="G30" s="15">
        <v>3</v>
      </c>
      <c r="H30" s="15">
        <v>3</v>
      </c>
      <c r="I30" s="15">
        <v>9</v>
      </c>
    </row>
    <row r="31" spans="1:9" ht="18" x14ac:dyDescent="0.25">
      <c r="A31" s="33">
        <f t="shared" si="0"/>
        <v>2</v>
      </c>
      <c r="B31" s="33">
        <f t="shared" si="0"/>
        <v>4</v>
      </c>
      <c r="C31" s="33">
        <f t="shared" si="0"/>
        <v>1</v>
      </c>
      <c r="D31" s="33">
        <f t="shared" si="0"/>
        <v>7</v>
      </c>
      <c r="E31" s="26"/>
      <c r="F31" s="15">
        <v>1</v>
      </c>
      <c r="G31" s="15">
        <v>1</v>
      </c>
      <c r="H31" s="15">
        <v>2</v>
      </c>
      <c r="I31" s="15">
        <v>8</v>
      </c>
    </row>
    <row r="32" spans="1:9" ht="18" x14ac:dyDescent="0.25">
      <c r="A32" s="33">
        <f t="shared" si="0"/>
        <v>2</v>
      </c>
      <c r="B32" s="33">
        <f t="shared" si="0"/>
        <v>4</v>
      </c>
      <c r="C32" s="33">
        <f t="shared" si="0"/>
        <v>1</v>
      </c>
      <c r="D32" s="33">
        <f t="shared" si="0"/>
        <v>7</v>
      </c>
      <c r="E32" s="26"/>
      <c r="F32" s="15">
        <v>2</v>
      </c>
      <c r="G32" s="15">
        <v>3</v>
      </c>
      <c r="H32" s="15">
        <v>1</v>
      </c>
      <c r="I32" s="15">
        <v>6</v>
      </c>
    </row>
    <row r="33" spans="1:5" ht="18" x14ac:dyDescent="0.25">
      <c r="E33" s="26"/>
    </row>
    <row r="34" spans="1:5" ht="18" x14ac:dyDescent="0.25">
      <c r="A34" s="41" t="s">
        <v>39</v>
      </c>
      <c r="B34" s="41"/>
      <c r="C34" s="40"/>
      <c r="D34" s="40"/>
      <c r="E34" s="26"/>
    </row>
    <row r="35" spans="1:5" ht="18.75" thickBot="1" x14ac:dyDescent="0.3">
      <c r="A35" s="39">
        <f>ABS(A29-F29)</f>
        <v>0</v>
      </c>
      <c r="B35" s="39">
        <f>ABS(B29-G29)</f>
        <v>3</v>
      </c>
      <c r="C35" s="39">
        <f t="shared" ref="A35:D38" si="1">ABS(C29-H29)</f>
        <v>1</v>
      </c>
      <c r="D35" s="39">
        <f t="shared" si="1"/>
        <v>0</v>
      </c>
    </row>
    <row r="36" spans="1:5" ht="19.5" thickTop="1" thickBot="1" x14ac:dyDescent="0.3">
      <c r="A36" s="39">
        <f t="shared" si="1"/>
        <v>0</v>
      </c>
      <c r="B36" s="39">
        <f t="shared" si="1"/>
        <v>1</v>
      </c>
      <c r="C36" s="39">
        <f t="shared" si="1"/>
        <v>2</v>
      </c>
      <c r="D36" s="39">
        <f t="shared" si="1"/>
        <v>2</v>
      </c>
    </row>
    <row r="37" spans="1:5" ht="19.5" thickTop="1" thickBot="1" x14ac:dyDescent="0.3">
      <c r="A37" s="39">
        <f t="shared" si="1"/>
        <v>1</v>
      </c>
      <c r="B37" s="39">
        <f t="shared" si="1"/>
        <v>3</v>
      </c>
      <c r="C37" s="39">
        <f t="shared" si="1"/>
        <v>1</v>
      </c>
      <c r="D37" s="39">
        <f t="shared" si="1"/>
        <v>1</v>
      </c>
    </row>
    <row r="38" spans="1:5" ht="19.5" thickTop="1" thickBot="1" x14ac:dyDescent="0.3">
      <c r="A38" s="39">
        <f t="shared" si="1"/>
        <v>0</v>
      </c>
      <c r="B38" s="39">
        <f t="shared" si="1"/>
        <v>1</v>
      </c>
      <c r="C38" s="39">
        <f t="shared" si="1"/>
        <v>0</v>
      </c>
      <c r="D38" s="39">
        <f t="shared" si="1"/>
        <v>1</v>
      </c>
    </row>
    <row r="39" spans="1:5" ht="18.75" thickTop="1" x14ac:dyDescent="0.25">
      <c r="D39" s="34" t="s">
        <v>35</v>
      </c>
    </row>
    <row r="40" spans="1:5" ht="18" x14ac:dyDescent="0.25">
      <c r="D40" s="35">
        <f>SUMSQ(A35:D38)/16</f>
        <v>2.0625</v>
      </c>
    </row>
  </sheetData>
  <mergeCells count="2">
    <mergeCell ref="A19:C19"/>
    <mergeCell ref="A26:H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80"/>
  <sheetViews>
    <sheetView tabSelected="1" topLeftCell="A37" workbookViewId="0">
      <selection activeCell="W13" sqref="W13"/>
    </sheetView>
  </sheetViews>
  <sheetFormatPr defaultRowHeight="18" x14ac:dyDescent="0.25"/>
  <cols>
    <col min="1" max="7" width="9.140625" style="10"/>
    <col min="8" max="8" width="11.140625" style="10" customWidth="1"/>
    <col min="9" max="9" width="13.140625" style="10" customWidth="1"/>
    <col min="10" max="10" width="20.28515625" style="10" customWidth="1"/>
    <col min="11" max="11" width="11" style="10" customWidth="1"/>
    <col min="12" max="12" width="10.140625" style="10" customWidth="1"/>
    <col min="13" max="14" width="10.7109375" style="10" customWidth="1"/>
    <col min="15" max="15" width="9.140625" style="10" customWidth="1"/>
    <col min="16" max="16384" width="9.140625" style="10"/>
  </cols>
  <sheetData>
    <row r="2" spans="1:23" x14ac:dyDescent="0.25">
      <c r="A2" s="44"/>
      <c r="B2" s="44" t="s">
        <v>40</v>
      </c>
      <c r="C2" s="44"/>
      <c r="D2" s="44"/>
      <c r="K2" s="44" t="s">
        <v>41</v>
      </c>
      <c r="L2" s="44"/>
    </row>
    <row r="5" spans="1:23" x14ac:dyDescent="0.25">
      <c r="A5" s="75" t="s">
        <v>6</v>
      </c>
      <c r="B5" s="75"/>
      <c r="C5" s="75"/>
      <c r="D5" s="75"/>
      <c r="E5" s="75"/>
      <c r="F5" s="45"/>
      <c r="G5" s="45"/>
      <c r="H5" s="46"/>
      <c r="I5" s="46"/>
      <c r="J5" s="47"/>
      <c r="L5" s="80" t="s">
        <v>32</v>
      </c>
      <c r="M5" s="48"/>
      <c r="N5" s="49"/>
      <c r="O5" s="49"/>
      <c r="P5" s="49"/>
      <c r="Q5" s="47"/>
      <c r="R5" s="47"/>
    </row>
    <row r="6" spans="1:23" x14ac:dyDescent="0.25">
      <c r="A6" s="47"/>
      <c r="B6" s="50">
        <v>30</v>
      </c>
      <c r="C6" s="50">
        <v>34</v>
      </c>
      <c r="D6" s="50">
        <v>28</v>
      </c>
      <c r="E6" s="50">
        <v>47</v>
      </c>
      <c r="F6" s="50">
        <v>56</v>
      </c>
      <c r="G6" s="50">
        <v>66</v>
      </c>
      <c r="H6" s="50">
        <v>86</v>
      </c>
      <c r="I6" s="50">
        <v>90</v>
      </c>
      <c r="J6" s="47"/>
      <c r="K6" s="51"/>
      <c r="L6" s="51"/>
      <c r="M6" s="51"/>
      <c r="N6" s="51"/>
      <c r="O6" s="51"/>
      <c r="P6" s="51"/>
      <c r="Q6" s="51"/>
      <c r="R6" s="51"/>
    </row>
    <row r="7" spans="1:23" x14ac:dyDescent="0.25">
      <c r="A7" s="47"/>
      <c r="B7" s="50">
        <v>39</v>
      </c>
      <c r="C7" s="50">
        <v>23</v>
      </c>
      <c r="D7" s="50">
        <v>10</v>
      </c>
      <c r="E7" s="50">
        <v>44</v>
      </c>
      <c r="F7" s="50">
        <v>80</v>
      </c>
      <c r="G7" s="50">
        <v>67</v>
      </c>
      <c r="H7" s="50">
        <v>70</v>
      </c>
      <c r="I7" s="50">
        <v>80</v>
      </c>
      <c r="J7" s="47"/>
      <c r="K7" s="51"/>
      <c r="L7" s="51"/>
      <c r="M7" s="51"/>
      <c r="N7" s="51"/>
      <c r="O7" s="51"/>
      <c r="P7" s="51"/>
      <c r="Q7" s="51"/>
      <c r="R7" s="51"/>
    </row>
    <row r="8" spans="1:23" x14ac:dyDescent="0.25">
      <c r="A8" s="47"/>
      <c r="B8" s="50">
        <v>23</v>
      </c>
      <c r="C8" s="50">
        <v>25</v>
      </c>
      <c r="D8" s="50">
        <v>40</v>
      </c>
      <c r="E8" s="50">
        <v>80</v>
      </c>
      <c r="F8" s="50">
        <v>120</v>
      </c>
      <c r="G8" s="50">
        <v>130</v>
      </c>
      <c r="H8" s="50">
        <v>128</v>
      </c>
      <c r="I8" s="50">
        <v>125</v>
      </c>
      <c r="J8" s="49"/>
      <c r="K8" s="51"/>
      <c r="L8" s="51"/>
      <c r="M8" s="51"/>
      <c r="N8" s="51"/>
      <c r="O8" s="51"/>
      <c r="P8" s="51"/>
      <c r="Q8" s="51"/>
      <c r="R8" s="51"/>
    </row>
    <row r="9" spans="1:23" x14ac:dyDescent="0.25">
      <c r="A9" s="47"/>
      <c r="B9" s="50">
        <v>10</v>
      </c>
      <c r="C9" s="50">
        <v>15</v>
      </c>
      <c r="D9" s="50">
        <v>29</v>
      </c>
      <c r="E9" s="50">
        <v>96</v>
      </c>
      <c r="F9" s="50">
        <v>126</v>
      </c>
      <c r="G9" s="50">
        <v>128</v>
      </c>
      <c r="H9" s="50">
        <v>129</v>
      </c>
      <c r="I9" s="50">
        <v>126</v>
      </c>
      <c r="J9" s="49"/>
      <c r="K9" s="51"/>
      <c r="L9" s="51"/>
      <c r="M9" s="51"/>
      <c r="N9" s="51"/>
      <c r="O9" s="51"/>
      <c r="P9" s="51"/>
      <c r="Q9" s="51"/>
      <c r="R9" s="51"/>
    </row>
    <row r="10" spans="1:23" x14ac:dyDescent="0.25">
      <c r="A10" s="47"/>
      <c r="B10" s="50">
        <v>11</v>
      </c>
      <c r="C10" s="50">
        <v>20</v>
      </c>
      <c r="D10" s="50">
        <v>30</v>
      </c>
      <c r="E10" s="50">
        <v>49</v>
      </c>
      <c r="F10" s="50">
        <v>98</v>
      </c>
      <c r="G10" s="50">
        <v>130</v>
      </c>
      <c r="H10" s="50">
        <v>126</v>
      </c>
      <c r="I10" s="50">
        <v>126</v>
      </c>
      <c r="J10" s="49"/>
      <c r="K10" s="51"/>
      <c r="L10" s="51"/>
      <c r="M10" s="51"/>
      <c r="N10" s="51"/>
      <c r="O10" s="51"/>
      <c r="P10" s="51"/>
      <c r="Q10" s="51"/>
      <c r="R10" s="51"/>
    </row>
    <row r="11" spans="1:23" x14ac:dyDescent="0.25">
      <c r="A11" s="47"/>
      <c r="B11" s="50">
        <v>16</v>
      </c>
      <c r="C11" s="50">
        <v>18</v>
      </c>
      <c r="D11" s="50">
        <v>26</v>
      </c>
      <c r="E11" s="50">
        <v>60</v>
      </c>
      <c r="F11" s="50">
        <v>126</v>
      </c>
      <c r="G11" s="50">
        <v>126</v>
      </c>
      <c r="H11" s="50">
        <v>126</v>
      </c>
      <c r="I11" s="50">
        <v>127</v>
      </c>
      <c r="J11" s="49"/>
      <c r="K11" s="51"/>
      <c r="L11" s="51"/>
      <c r="M11" s="51"/>
      <c r="N11" s="51"/>
      <c r="O11" s="51"/>
      <c r="P11" s="51"/>
      <c r="Q11" s="51"/>
      <c r="R11" s="51"/>
    </row>
    <row r="12" spans="1:23" x14ac:dyDescent="0.25">
      <c r="A12" s="47"/>
      <c r="B12" s="50">
        <v>12</v>
      </c>
      <c r="C12" s="50">
        <v>14</v>
      </c>
      <c r="D12" s="50">
        <v>35</v>
      </c>
      <c r="E12" s="50">
        <v>59</v>
      </c>
      <c r="F12" s="50">
        <v>90</v>
      </c>
      <c r="G12" s="50">
        <v>126</v>
      </c>
      <c r="H12" s="50">
        <v>126</v>
      </c>
      <c r="I12" s="50">
        <v>126</v>
      </c>
      <c r="J12" s="49"/>
      <c r="K12" s="51"/>
      <c r="L12" s="51"/>
      <c r="M12" s="51"/>
      <c r="N12" s="51"/>
      <c r="O12" s="51"/>
      <c r="P12" s="51"/>
      <c r="Q12" s="51"/>
      <c r="R12" s="51"/>
    </row>
    <row r="13" spans="1:23" x14ac:dyDescent="0.25">
      <c r="A13" s="47"/>
      <c r="B13" s="50">
        <v>13</v>
      </c>
      <c r="C13" s="50">
        <v>35</v>
      </c>
      <c r="D13" s="50">
        <v>47</v>
      </c>
      <c r="E13" s="50">
        <v>48</v>
      </c>
      <c r="F13" s="50">
        <v>98</v>
      </c>
      <c r="G13" s="50">
        <v>102</v>
      </c>
      <c r="H13" s="50">
        <v>128</v>
      </c>
      <c r="I13" s="50">
        <v>124</v>
      </c>
      <c r="J13" s="49"/>
      <c r="K13" s="51"/>
      <c r="L13" s="51"/>
      <c r="M13" s="51"/>
      <c r="N13" s="51"/>
      <c r="O13" s="51"/>
      <c r="P13" s="51"/>
      <c r="Q13" s="51"/>
      <c r="R13" s="51"/>
    </row>
    <row r="14" spans="1:23" x14ac:dyDescent="0.25">
      <c r="A14" s="47"/>
      <c r="B14" s="47"/>
      <c r="C14" s="47"/>
      <c r="D14" s="47"/>
      <c r="E14" s="47"/>
      <c r="F14" s="47"/>
      <c r="G14" s="47"/>
      <c r="H14" s="47"/>
      <c r="I14" s="47"/>
      <c r="J14" s="49"/>
      <c r="K14" s="47"/>
      <c r="L14" s="47"/>
      <c r="M14" s="47"/>
      <c r="N14" s="47"/>
      <c r="O14" s="47"/>
      <c r="P14" s="47"/>
      <c r="Q14" s="47"/>
      <c r="R14" s="47"/>
    </row>
    <row r="15" spans="1:23" x14ac:dyDescent="0.25"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W15" s="52"/>
    </row>
    <row r="16" spans="1:23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60" t="s">
        <v>59</v>
      </c>
      <c r="L16" s="47"/>
      <c r="M16" s="47"/>
      <c r="N16" s="47"/>
      <c r="O16" s="47"/>
      <c r="P16" s="47"/>
      <c r="Q16" s="47"/>
      <c r="R16" s="47"/>
      <c r="W16" s="52"/>
    </row>
    <row r="17" spans="1:18" ht="19.5" thickBot="1" x14ac:dyDescent="0.3">
      <c r="A17" s="47" t="s">
        <v>7</v>
      </c>
      <c r="B17" s="47" t="s">
        <v>5</v>
      </c>
      <c r="C17" s="47"/>
      <c r="D17" s="47"/>
      <c r="E17" s="47"/>
      <c r="F17" s="47"/>
      <c r="G17" s="47"/>
      <c r="H17" s="47"/>
      <c r="I17" s="47"/>
      <c r="J17" s="47"/>
      <c r="K17" s="53" t="s">
        <v>42</v>
      </c>
      <c r="M17" s="47"/>
      <c r="N17" s="47"/>
      <c r="O17" s="47"/>
      <c r="P17" s="47"/>
      <c r="Q17" s="47"/>
      <c r="R17" s="47"/>
    </row>
    <row r="18" spans="1:18" ht="18.75" thickBot="1" x14ac:dyDescent="0.3">
      <c r="A18" s="47"/>
      <c r="B18" s="54">
        <v>0.35</v>
      </c>
      <c r="C18" s="54">
        <v>0.35399999999999998</v>
      </c>
      <c r="D18" s="54">
        <v>0.35399999999999998</v>
      </c>
      <c r="E18" s="54">
        <v>0.35399999999999998</v>
      </c>
      <c r="F18" s="54">
        <v>0.35399999999999998</v>
      </c>
      <c r="G18" s="54">
        <v>0.35399999999999998</v>
      </c>
      <c r="H18" s="54">
        <v>0.35399999999999998</v>
      </c>
      <c r="I18" s="54">
        <v>0.35399999999999998</v>
      </c>
      <c r="J18" s="47"/>
      <c r="K18" s="55"/>
      <c r="L18" s="55"/>
      <c r="M18" s="55"/>
      <c r="N18" s="55"/>
      <c r="O18" s="55"/>
      <c r="P18" s="55"/>
      <c r="Q18" s="55"/>
      <c r="R18" s="55"/>
    </row>
    <row r="19" spans="1:18" ht="18.75" thickBot="1" x14ac:dyDescent="0.3">
      <c r="A19" s="47"/>
      <c r="B19" s="54">
        <v>0.49</v>
      </c>
      <c r="C19" s="54">
        <v>0.41599999999999998</v>
      </c>
      <c r="D19" s="54">
        <v>0.27800000000000002</v>
      </c>
      <c r="E19" s="54">
        <v>9.8000000000000004E-2</v>
      </c>
      <c r="F19" s="54">
        <v>-9.8000000000000004E-2</v>
      </c>
      <c r="G19" s="54">
        <v>-0.27800000000000002</v>
      </c>
      <c r="H19" s="54">
        <v>-0.41599999999999998</v>
      </c>
      <c r="I19" s="54">
        <v>-0.49</v>
      </c>
      <c r="J19" s="47"/>
      <c r="K19" s="55"/>
      <c r="L19" s="55"/>
      <c r="M19" s="55"/>
      <c r="N19" s="55"/>
      <c r="O19" s="55"/>
      <c r="P19" s="55"/>
      <c r="Q19" s="55"/>
      <c r="R19" s="55"/>
    </row>
    <row r="20" spans="1:18" ht="18.75" thickBot="1" x14ac:dyDescent="0.3">
      <c r="A20" s="47"/>
      <c r="B20" s="54">
        <v>0.46200000000000002</v>
      </c>
      <c r="C20" s="54">
        <v>0.191</v>
      </c>
      <c r="D20" s="54">
        <v>-0.191</v>
      </c>
      <c r="E20" s="54">
        <v>-0.46200000000000002</v>
      </c>
      <c r="F20" s="54">
        <v>-0.46200000000000002</v>
      </c>
      <c r="G20" s="54">
        <v>-0.191</v>
      </c>
      <c r="H20" s="54">
        <v>0.191</v>
      </c>
      <c r="I20" s="54">
        <v>0.46200000000000002</v>
      </c>
      <c r="J20" s="47"/>
      <c r="K20" s="55"/>
      <c r="L20" s="55"/>
      <c r="M20" s="55"/>
      <c r="N20" s="55"/>
      <c r="O20" s="55"/>
      <c r="P20" s="55"/>
      <c r="Q20" s="55"/>
      <c r="R20" s="55"/>
    </row>
    <row r="21" spans="1:18" ht="18.75" thickBot="1" x14ac:dyDescent="0.3">
      <c r="A21" s="47"/>
      <c r="B21" s="54">
        <v>0.41599999999999998</v>
      </c>
      <c r="C21" s="54">
        <v>-9.8000000000000004E-2</v>
      </c>
      <c r="D21" s="54">
        <v>-0.49</v>
      </c>
      <c r="E21" s="54">
        <v>-0.27800000000000002</v>
      </c>
      <c r="F21" s="54">
        <v>0.27800000000000002</v>
      </c>
      <c r="G21" s="54">
        <v>0.49</v>
      </c>
      <c r="H21" s="54">
        <v>9.8000000000000004E-2</v>
      </c>
      <c r="I21" s="54">
        <v>-0.41599999999999998</v>
      </c>
      <c r="J21" s="47"/>
      <c r="K21" s="55"/>
      <c r="L21" s="55"/>
      <c r="M21" s="55"/>
      <c r="N21" s="55"/>
      <c r="O21" s="55"/>
      <c r="P21" s="55"/>
      <c r="Q21" s="55"/>
      <c r="R21" s="55"/>
    </row>
    <row r="22" spans="1:18" ht="18.75" thickBot="1" x14ac:dyDescent="0.3">
      <c r="A22" s="47"/>
      <c r="B22" s="54">
        <v>0.35399999999999998</v>
      </c>
      <c r="C22" s="54">
        <v>-0.35399999999999998</v>
      </c>
      <c r="D22" s="54">
        <v>-0.35399999999999998</v>
      </c>
      <c r="E22" s="54">
        <v>0.35399999999999998</v>
      </c>
      <c r="F22" s="54">
        <v>0.35399999999999998</v>
      </c>
      <c r="G22" s="54">
        <v>-0.35399999999999998</v>
      </c>
      <c r="H22" s="54">
        <v>-0.35399999999999998</v>
      </c>
      <c r="I22" s="54">
        <v>0.35399999999999998</v>
      </c>
      <c r="J22" s="47"/>
      <c r="K22" s="55"/>
      <c r="L22" s="55"/>
      <c r="M22" s="55"/>
      <c r="N22" s="55"/>
      <c r="O22" s="55"/>
      <c r="P22" s="55"/>
      <c r="Q22" s="55"/>
      <c r="R22" s="55"/>
    </row>
    <row r="23" spans="1:18" ht="18.75" thickBot="1" x14ac:dyDescent="0.3">
      <c r="A23" s="47"/>
      <c r="B23" s="54">
        <v>0.27800000000000002</v>
      </c>
      <c r="C23" s="54">
        <v>-0.49</v>
      </c>
      <c r="D23" s="54">
        <v>9.8000000000000004E-2</v>
      </c>
      <c r="E23" s="54">
        <v>0.41599999999999998</v>
      </c>
      <c r="F23" s="54">
        <v>-0.41599999999999998</v>
      </c>
      <c r="G23" s="54">
        <v>-9.8000000000000004E-2</v>
      </c>
      <c r="H23" s="54">
        <v>0.49</v>
      </c>
      <c r="I23" s="54">
        <v>-0.27800000000000002</v>
      </c>
      <c r="J23" s="47"/>
      <c r="K23" s="55"/>
      <c r="L23" s="55"/>
      <c r="M23" s="55"/>
      <c r="N23" s="55"/>
      <c r="O23" s="55"/>
      <c r="P23" s="55"/>
      <c r="Q23" s="55"/>
      <c r="R23" s="55"/>
    </row>
    <row r="24" spans="1:18" ht="18.75" thickBot="1" x14ac:dyDescent="0.3">
      <c r="A24" s="47"/>
      <c r="B24" s="54">
        <v>0.191</v>
      </c>
      <c r="C24" s="54">
        <v>-0.46200000000000002</v>
      </c>
      <c r="D24" s="54">
        <v>0.46200000000000002</v>
      </c>
      <c r="E24" s="54">
        <v>-0.191</v>
      </c>
      <c r="F24" s="54">
        <v>-0.191</v>
      </c>
      <c r="G24" s="54">
        <v>0.46200000000000002</v>
      </c>
      <c r="H24" s="54">
        <v>-0.46200000000000002</v>
      </c>
      <c r="I24" s="54">
        <v>0.191</v>
      </c>
      <c r="J24" s="47"/>
      <c r="K24" s="55"/>
      <c r="L24" s="55"/>
      <c r="M24" s="55"/>
      <c r="N24" s="55"/>
      <c r="O24" s="55"/>
      <c r="P24" s="55"/>
      <c r="Q24" s="55"/>
      <c r="R24" s="55"/>
    </row>
    <row r="25" spans="1:18" ht="18.75" thickBot="1" x14ac:dyDescent="0.3">
      <c r="A25" s="47"/>
      <c r="B25" s="54">
        <v>9.8000000000000004E-2</v>
      </c>
      <c r="C25" s="54">
        <v>-0.27800000000000002</v>
      </c>
      <c r="D25" s="54">
        <v>0.41599999999999998</v>
      </c>
      <c r="E25" s="54">
        <v>-0.49</v>
      </c>
      <c r="F25" s="54">
        <v>0.49</v>
      </c>
      <c r="G25" s="54">
        <v>-0.41599999999999998</v>
      </c>
      <c r="H25" s="54">
        <v>0.27800000000000002</v>
      </c>
      <c r="I25" s="54">
        <v>-9.8000000000000004E-2</v>
      </c>
      <c r="J25" s="47"/>
      <c r="K25" s="55"/>
      <c r="L25" s="55"/>
      <c r="M25" s="55"/>
      <c r="N25" s="55"/>
      <c r="O25" s="55"/>
      <c r="P25" s="55"/>
      <c r="Q25" s="55"/>
      <c r="R25" s="55"/>
    </row>
    <row r="27" spans="1:18" ht="21" x14ac:dyDescent="0.25">
      <c r="A27" s="53" t="s">
        <v>60</v>
      </c>
      <c r="B27" s="53"/>
      <c r="C27" s="53"/>
      <c r="D27" s="53"/>
      <c r="E27" s="53" t="s">
        <v>58</v>
      </c>
      <c r="I27" s="44" t="s">
        <v>0</v>
      </c>
      <c r="K27" s="76" t="s">
        <v>43</v>
      </c>
      <c r="L27" s="76"/>
    </row>
    <row r="28" spans="1:18" x14ac:dyDescent="0.25">
      <c r="B28" s="23"/>
      <c r="C28" s="23"/>
      <c r="D28" s="23"/>
      <c r="E28" s="23"/>
      <c r="F28" s="23"/>
      <c r="G28" s="23"/>
      <c r="H28" s="23"/>
      <c r="I28" s="23"/>
      <c r="K28" s="23"/>
      <c r="L28" s="23"/>
      <c r="M28" s="23"/>
      <c r="N28" s="23"/>
      <c r="O28" s="23"/>
      <c r="P28" s="23"/>
      <c r="Q28" s="23"/>
      <c r="R28" s="23"/>
    </row>
    <row r="29" spans="1:18" x14ac:dyDescent="0.25">
      <c r="B29" s="23"/>
      <c r="C29" s="23"/>
      <c r="D29" s="23"/>
      <c r="E29" s="23"/>
      <c r="F29" s="23"/>
      <c r="G29" s="23"/>
      <c r="H29" s="23"/>
      <c r="I29" s="23"/>
      <c r="K29" s="23"/>
      <c r="L29" s="23"/>
      <c r="M29" s="23"/>
      <c r="N29" s="23"/>
      <c r="O29" s="23"/>
      <c r="P29" s="23"/>
      <c r="Q29" s="23"/>
      <c r="R29" s="23"/>
    </row>
    <row r="30" spans="1:18" x14ac:dyDescent="0.25">
      <c r="B30" s="23"/>
      <c r="C30" s="23"/>
      <c r="D30" s="23"/>
      <c r="E30" s="23"/>
      <c r="F30" s="23"/>
      <c r="G30" s="23"/>
      <c r="H30" s="23"/>
      <c r="I30" s="23"/>
      <c r="K30" s="23"/>
      <c r="L30" s="23"/>
      <c r="M30" s="23"/>
      <c r="N30" s="23"/>
      <c r="O30" s="23"/>
      <c r="P30" s="23"/>
      <c r="Q30" s="23"/>
      <c r="R30" s="23"/>
    </row>
    <row r="31" spans="1:18" x14ac:dyDescent="0.25">
      <c r="B31" s="23"/>
      <c r="C31" s="23"/>
      <c r="D31" s="23"/>
      <c r="E31" s="23"/>
      <c r="F31" s="23"/>
      <c r="G31" s="23"/>
      <c r="H31" s="23"/>
      <c r="I31" s="23"/>
      <c r="K31" s="23"/>
      <c r="L31" s="23"/>
      <c r="M31" s="23"/>
      <c r="N31" s="23"/>
      <c r="O31" s="23"/>
      <c r="P31" s="23"/>
      <c r="Q31" s="23"/>
      <c r="R31" s="23"/>
    </row>
    <row r="32" spans="1:18" x14ac:dyDescent="0.25">
      <c r="B32" s="23"/>
      <c r="C32" s="23"/>
      <c r="D32" s="23"/>
      <c r="E32" s="23"/>
      <c r="F32" s="23"/>
      <c r="G32" s="23"/>
      <c r="H32" s="23"/>
      <c r="I32" s="23"/>
      <c r="K32" s="23"/>
      <c r="L32" s="23"/>
      <c r="M32" s="23"/>
      <c r="N32" s="23"/>
      <c r="O32" s="23"/>
      <c r="P32" s="23"/>
      <c r="Q32" s="23"/>
      <c r="R32" s="23"/>
    </row>
    <row r="33" spans="1:18" x14ac:dyDescent="0.25">
      <c r="B33" s="23"/>
      <c r="C33" s="23"/>
      <c r="D33" s="23"/>
      <c r="E33" s="23"/>
      <c r="F33" s="23"/>
      <c r="G33" s="23"/>
      <c r="H33" s="23"/>
      <c r="I33" s="23"/>
      <c r="K33" s="23"/>
      <c r="L33" s="23"/>
      <c r="M33" s="23"/>
      <c r="N33" s="23"/>
      <c r="O33" s="23"/>
      <c r="P33" s="23"/>
      <c r="Q33" s="23"/>
      <c r="R33" s="23"/>
    </row>
    <row r="34" spans="1:18" x14ac:dyDescent="0.25">
      <c r="B34" s="23"/>
      <c r="C34" s="23"/>
      <c r="D34" s="23"/>
      <c r="E34" s="23"/>
      <c r="F34" s="23"/>
      <c r="G34" s="23"/>
      <c r="H34" s="23"/>
      <c r="I34" s="23"/>
      <c r="K34" s="23"/>
      <c r="L34" s="23"/>
      <c r="M34" s="23"/>
      <c r="N34" s="23"/>
      <c r="O34" s="23"/>
      <c r="P34" s="23"/>
      <c r="Q34" s="23"/>
      <c r="R34" s="23"/>
    </row>
    <row r="35" spans="1:18" x14ac:dyDescent="0.25">
      <c r="B35" s="23"/>
      <c r="C35" s="23"/>
      <c r="D35" s="23"/>
      <c r="E35" s="23"/>
      <c r="F35" s="23"/>
      <c r="G35" s="23"/>
      <c r="H35" s="23"/>
      <c r="I35" s="23"/>
      <c r="K35" s="23"/>
      <c r="L35" s="23"/>
      <c r="M35" s="23"/>
      <c r="N35" s="23"/>
      <c r="O35" s="23"/>
      <c r="P35" s="23"/>
      <c r="Q35" s="23"/>
      <c r="R35" s="23"/>
    </row>
    <row r="37" spans="1:18" x14ac:dyDescent="0.25">
      <c r="A37" s="10" t="s">
        <v>8</v>
      </c>
      <c r="J37" s="44">
        <v>4</v>
      </c>
      <c r="K37" s="44"/>
      <c r="L37" s="59" t="s">
        <v>9</v>
      </c>
    </row>
    <row r="38" spans="1:18" x14ac:dyDescent="0.25">
      <c r="B38" s="56">
        <v>16</v>
      </c>
      <c r="C38" s="56">
        <v>11</v>
      </c>
      <c r="D38" s="56">
        <v>10</v>
      </c>
      <c r="E38" s="56">
        <v>16</v>
      </c>
      <c r="F38" s="56">
        <v>24</v>
      </c>
      <c r="G38" s="56">
        <v>40</v>
      </c>
      <c r="H38" s="56">
        <v>51</v>
      </c>
      <c r="I38" s="56">
        <v>51</v>
      </c>
      <c r="K38" s="57"/>
      <c r="L38" s="57"/>
      <c r="M38" s="57"/>
      <c r="N38" s="57"/>
      <c r="O38" s="57"/>
      <c r="P38" s="57"/>
      <c r="Q38" s="57"/>
      <c r="R38" s="57"/>
    </row>
    <row r="39" spans="1:18" x14ac:dyDescent="0.25">
      <c r="B39" s="56">
        <v>12</v>
      </c>
      <c r="C39" s="56">
        <v>12</v>
      </c>
      <c r="D39" s="56">
        <v>14</v>
      </c>
      <c r="E39" s="56">
        <v>19</v>
      </c>
      <c r="F39" s="56">
        <v>26</v>
      </c>
      <c r="G39" s="56">
        <v>58</v>
      </c>
      <c r="H39" s="56">
        <v>60</v>
      </c>
      <c r="I39" s="56">
        <v>55</v>
      </c>
      <c r="K39" s="57"/>
      <c r="L39" s="57"/>
      <c r="M39" s="57"/>
      <c r="N39" s="57"/>
      <c r="O39" s="57"/>
      <c r="P39" s="57"/>
      <c r="Q39" s="57"/>
      <c r="R39" s="57"/>
    </row>
    <row r="40" spans="1:18" x14ac:dyDescent="0.25">
      <c r="B40" s="56">
        <v>14</v>
      </c>
      <c r="C40" s="56">
        <v>13</v>
      </c>
      <c r="D40" s="56">
        <v>16</v>
      </c>
      <c r="E40" s="56">
        <v>24</v>
      </c>
      <c r="F40" s="56">
        <v>40</v>
      </c>
      <c r="G40" s="56">
        <v>57</v>
      </c>
      <c r="H40" s="56">
        <v>69</v>
      </c>
      <c r="I40" s="56">
        <v>56</v>
      </c>
      <c r="K40" s="57"/>
      <c r="L40" s="57"/>
      <c r="M40" s="57"/>
      <c r="N40" s="57"/>
      <c r="O40" s="57"/>
      <c r="P40" s="57"/>
      <c r="Q40" s="57"/>
      <c r="R40" s="57"/>
    </row>
    <row r="41" spans="1:18" x14ac:dyDescent="0.25">
      <c r="B41" s="56">
        <v>14</v>
      </c>
      <c r="C41" s="56">
        <v>17</v>
      </c>
      <c r="D41" s="56">
        <v>22</v>
      </c>
      <c r="E41" s="56">
        <v>29</v>
      </c>
      <c r="F41" s="56">
        <v>51</v>
      </c>
      <c r="G41" s="56">
        <v>87</v>
      </c>
      <c r="H41" s="56">
        <v>80</v>
      </c>
      <c r="I41" s="56">
        <v>62</v>
      </c>
      <c r="K41" s="57"/>
      <c r="L41" s="57"/>
      <c r="M41" s="57"/>
      <c r="N41" s="57"/>
      <c r="O41" s="57"/>
      <c r="P41" s="57"/>
      <c r="Q41" s="57"/>
      <c r="R41" s="57"/>
    </row>
    <row r="42" spans="1:18" x14ac:dyDescent="0.25">
      <c r="B42" s="56">
        <v>18</v>
      </c>
      <c r="C42" s="56">
        <v>22</v>
      </c>
      <c r="D42" s="56">
        <v>37</v>
      </c>
      <c r="E42" s="56">
        <v>56</v>
      </c>
      <c r="F42" s="56">
        <v>68</v>
      </c>
      <c r="G42" s="56">
        <v>109</v>
      </c>
      <c r="H42" s="56">
        <v>103</v>
      </c>
      <c r="I42" s="56">
        <v>77</v>
      </c>
      <c r="K42" s="57"/>
      <c r="L42" s="57"/>
      <c r="M42" s="57"/>
      <c r="N42" s="57"/>
      <c r="O42" s="57"/>
      <c r="P42" s="57"/>
      <c r="Q42" s="57"/>
      <c r="R42" s="57"/>
    </row>
    <row r="43" spans="1:18" x14ac:dyDescent="0.25">
      <c r="B43" s="56">
        <v>24</v>
      </c>
      <c r="C43" s="56">
        <v>35</v>
      </c>
      <c r="D43" s="56">
        <v>55</v>
      </c>
      <c r="E43" s="56">
        <v>64</v>
      </c>
      <c r="F43" s="56">
        <v>81</v>
      </c>
      <c r="G43" s="56">
        <v>104</v>
      </c>
      <c r="H43" s="56">
        <v>113</v>
      </c>
      <c r="I43" s="56">
        <v>92</v>
      </c>
      <c r="K43" s="57"/>
      <c r="L43" s="57"/>
      <c r="M43" s="57"/>
      <c r="N43" s="57"/>
      <c r="O43" s="57"/>
      <c r="P43" s="57"/>
      <c r="Q43" s="57"/>
      <c r="R43" s="57"/>
    </row>
    <row r="44" spans="1:18" x14ac:dyDescent="0.25">
      <c r="B44" s="56">
        <v>49</v>
      </c>
      <c r="C44" s="56">
        <v>64</v>
      </c>
      <c r="D44" s="56">
        <v>78</v>
      </c>
      <c r="E44" s="56">
        <v>87</v>
      </c>
      <c r="F44" s="56">
        <v>103</v>
      </c>
      <c r="G44" s="56">
        <v>121</v>
      </c>
      <c r="H44" s="56">
        <v>120</v>
      </c>
      <c r="I44" s="56">
        <v>101</v>
      </c>
      <c r="K44" s="57"/>
      <c r="L44" s="57"/>
      <c r="M44" s="57"/>
      <c r="N44" s="57"/>
      <c r="O44" s="57"/>
      <c r="P44" s="57"/>
      <c r="Q44" s="57"/>
      <c r="R44" s="57"/>
    </row>
    <row r="45" spans="1:18" x14ac:dyDescent="0.25">
      <c r="B45" s="56">
        <v>72</v>
      </c>
      <c r="C45" s="56">
        <v>92</v>
      </c>
      <c r="D45" s="56">
        <v>95</v>
      </c>
      <c r="E45" s="56">
        <v>98</v>
      </c>
      <c r="F45" s="56">
        <v>112</v>
      </c>
      <c r="G45" s="56">
        <v>100</v>
      </c>
      <c r="H45" s="56">
        <v>103</v>
      </c>
      <c r="I45" s="56">
        <v>99</v>
      </c>
      <c r="K45" s="57"/>
      <c r="L45" s="57"/>
      <c r="M45" s="57"/>
      <c r="N45" s="57"/>
      <c r="O45" s="57"/>
      <c r="P45" s="57"/>
      <c r="Q45" s="57"/>
      <c r="R45" s="57"/>
    </row>
    <row r="48" spans="1:18" x14ac:dyDescent="0.25">
      <c r="D48" s="77" t="s">
        <v>61</v>
      </c>
      <c r="E48" s="77"/>
      <c r="F48" s="77"/>
      <c r="G48" s="77"/>
      <c r="H48" s="77"/>
      <c r="I48" s="77"/>
      <c r="J48" s="77"/>
    </row>
    <row r="50" spans="1:27" x14ac:dyDescent="0.25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</row>
    <row r="51" spans="1:27" x14ac:dyDescent="0.25">
      <c r="A51" s="79" t="s">
        <v>62</v>
      </c>
      <c r="B51" s="79"/>
      <c r="C51" s="79"/>
      <c r="D51" s="79"/>
      <c r="E51" s="44" t="s">
        <v>55</v>
      </c>
    </row>
    <row r="52" spans="1:27" x14ac:dyDescent="0.25">
      <c r="A52" s="61" t="s">
        <v>63</v>
      </c>
      <c r="B52" s="61"/>
      <c r="C52" s="61"/>
      <c r="D52" s="44"/>
      <c r="E52" s="44"/>
    </row>
    <row r="54" spans="1:27" x14ac:dyDescent="0.25">
      <c r="A54" s="78" t="s">
        <v>22</v>
      </c>
      <c r="B54" s="78"/>
      <c r="C54" s="78" t="s">
        <v>20</v>
      </c>
      <c r="D54" s="78"/>
      <c r="E54" s="78"/>
      <c r="F54" s="78" t="s">
        <v>21</v>
      </c>
      <c r="G54" s="78"/>
      <c r="H54" s="78"/>
    </row>
    <row r="55" spans="1:27" x14ac:dyDescent="0.25">
      <c r="A55" s="73"/>
      <c r="B55" s="73"/>
      <c r="C55" s="73"/>
      <c r="D55" s="73"/>
      <c r="E55" s="62"/>
      <c r="F55" s="73"/>
      <c r="G55" s="73"/>
      <c r="H55" s="62"/>
    </row>
    <row r="56" spans="1:27" x14ac:dyDescent="0.25">
      <c r="A56" s="73"/>
      <c r="B56" s="73"/>
      <c r="C56" s="73"/>
      <c r="D56" s="73"/>
      <c r="E56" s="62"/>
      <c r="F56" s="73"/>
      <c r="G56" s="73"/>
      <c r="H56" s="62"/>
    </row>
    <row r="57" spans="1:27" x14ac:dyDescent="0.25">
      <c r="A57" s="73"/>
      <c r="B57" s="73"/>
      <c r="C57" s="73"/>
      <c r="D57" s="73"/>
      <c r="E57" s="62"/>
      <c r="F57" s="73"/>
      <c r="G57" s="73"/>
      <c r="H57" s="62"/>
    </row>
    <row r="58" spans="1:27" x14ac:dyDescent="0.25">
      <c r="A58" s="73"/>
      <c r="B58" s="73"/>
      <c r="C58" s="73"/>
      <c r="D58" s="73"/>
      <c r="E58" s="62"/>
      <c r="F58" s="73"/>
      <c r="G58" s="73"/>
      <c r="H58" s="62"/>
    </row>
    <row r="59" spans="1:27" x14ac:dyDescent="0.25">
      <c r="A59" s="73"/>
      <c r="B59" s="73"/>
      <c r="C59" s="73"/>
      <c r="D59" s="73"/>
      <c r="E59" s="62"/>
      <c r="F59" s="73"/>
      <c r="G59" s="73"/>
      <c r="H59" s="62"/>
    </row>
    <row r="60" spans="1:27" x14ac:dyDescent="0.25">
      <c r="A60" s="73"/>
      <c r="B60" s="73"/>
      <c r="C60" s="73"/>
      <c r="D60" s="73"/>
      <c r="E60" s="62"/>
      <c r="F60" s="73"/>
      <c r="G60" s="73"/>
      <c r="H60" s="62"/>
    </row>
    <row r="61" spans="1:27" x14ac:dyDescent="0.25">
      <c r="A61" s="73"/>
      <c r="B61" s="73"/>
      <c r="C61" s="73"/>
      <c r="D61" s="73"/>
      <c r="E61" s="62"/>
      <c r="F61" s="73"/>
      <c r="G61" s="73"/>
      <c r="H61" s="62"/>
    </row>
    <row r="62" spans="1:27" x14ac:dyDescent="0.25">
      <c r="A62" s="73"/>
      <c r="B62" s="73"/>
      <c r="C62" s="73"/>
      <c r="D62" s="73"/>
      <c r="E62" s="62"/>
      <c r="F62" s="73"/>
      <c r="G62" s="73"/>
      <c r="H62" s="62"/>
    </row>
    <row r="63" spans="1:27" x14ac:dyDescent="0.25">
      <c r="A63" s="73"/>
      <c r="B63" s="73"/>
      <c r="C63" s="73"/>
      <c r="D63" s="73"/>
      <c r="E63" s="62"/>
      <c r="F63" s="73"/>
      <c r="G63" s="73"/>
      <c r="H63" s="62"/>
    </row>
    <row r="64" spans="1:27" x14ac:dyDescent="0.25">
      <c r="A64" s="73"/>
      <c r="B64" s="73"/>
      <c r="C64" s="73"/>
      <c r="D64" s="73"/>
      <c r="E64" s="62"/>
      <c r="F64" s="73"/>
      <c r="G64" s="73"/>
      <c r="H64" s="62"/>
    </row>
    <row r="65" spans="1:6" x14ac:dyDescent="0.25">
      <c r="A65" s="74"/>
      <c r="B65" s="74"/>
    </row>
    <row r="68" spans="1:6" x14ac:dyDescent="0.25">
      <c r="B68" s="10">
        <v>8</v>
      </c>
      <c r="C68" s="44" t="s">
        <v>33</v>
      </c>
      <c r="D68" s="44"/>
      <c r="E68" s="44"/>
      <c r="F68" s="44"/>
    </row>
    <row r="69" spans="1:6" x14ac:dyDescent="0.25">
      <c r="B69" s="10">
        <v>9</v>
      </c>
      <c r="C69" s="44" t="s">
        <v>34</v>
      </c>
      <c r="D69" s="44"/>
      <c r="E69" s="44"/>
      <c r="F69" s="44"/>
    </row>
    <row r="70" spans="1:6" x14ac:dyDescent="0.25">
      <c r="B70" s="10">
        <v>10</v>
      </c>
      <c r="C70" s="44" t="s">
        <v>36</v>
      </c>
      <c r="D70" s="44"/>
      <c r="E70" s="44"/>
      <c r="F70" s="44"/>
    </row>
    <row r="71" spans="1:6" x14ac:dyDescent="0.25">
      <c r="B71" s="10">
        <v>11</v>
      </c>
      <c r="C71" s="44" t="s">
        <v>57</v>
      </c>
      <c r="D71" s="44"/>
      <c r="E71" s="44"/>
      <c r="F71" s="44"/>
    </row>
    <row r="72" spans="1:6" x14ac:dyDescent="0.25">
      <c r="B72" s="10">
        <v>12</v>
      </c>
      <c r="C72" s="44" t="s">
        <v>56</v>
      </c>
      <c r="D72" s="44"/>
      <c r="E72" s="44"/>
      <c r="F72" s="44"/>
    </row>
    <row r="80" spans="1:6" x14ac:dyDescent="0.25">
      <c r="C80" s="10">
        <f>+B82</f>
        <v>0</v>
      </c>
    </row>
  </sheetData>
  <mergeCells count="38">
    <mergeCell ref="A5:E5"/>
    <mergeCell ref="K27:L27"/>
    <mergeCell ref="D48:J48"/>
    <mergeCell ref="A54:B54"/>
    <mergeCell ref="C54:E54"/>
    <mergeCell ref="F54:H54"/>
    <mergeCell ref="A51:D51"/>
    <mergeCell ref="A64:B64"/>
    <mergeCell ref="A65:B65"/>
    <mergeCell ref="C64:D64"/>
    <mergeCell ref="A55:B55"/>
    <mergeCell ref="A56:B56"/>
    <mergeCell ref="A57:B57"/>
    <mergeCell ref="A58:B58"/>
    <mergeCell ref="A59:B59"/>
    <mergeCell ref="A60:B60"/>
    <mergeCell ref="C60:D60"/>
    <mergeCell ref="C61:D61"/>
    <mergeCell ref="C62:D62"/>
    <mergeCell ref="C63:D63"/>
    <mergeCell ref="A61:B61"/>
    <mergeCell ref="A62:B62"/>
    <mergeCell ref="A63:B63"/>
    <mergeCell ref="C55:D55"/>
    <mergeCell ref="C56:D56"/>
    <mergeCell ref="C57:D57"/>
    <mergeCell ref="C58:D58"/>
    <mergeCell ref="C59:D59"/>
    <mergeCell ref="F61:G61"/>
    <mergeCell ref="F62:G62"/>
    <mergeCell ref="F63:G63"/>
    <mergeCell ref="F64:G64"/>
    <mergeCell ref="F55:G55"/>
    <mergeCell ref="F56:G56"/>
    <mergeCell ref="F57:G57"/>
    <mergeCell ref="F58:G58"/>
    <mergeCell ref="F59:G59"/>
    <mergeCell ref="F60:G60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Example , cont'd</vt:lpstr>
      <vt:lpstr>Assignment 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Emma-admin</dc:creator>
  <cp:lastModifiedBy>Emma-admin</cp:lastModifiedBy>
  <dcterms:created xsi:type="dcterms:W3CDTF">2019-04-11T01:01:05Z</dcterms:created>
  <dcterms:modified xsi:type="dcterms:W3CDTF">2020-04-08T21:05:22Z</dcterms:modified>
</cp:coreProperties>
</file>