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osmosis-nitrogen-extra-gamm-analysis\shadow_pool_estimates\"/>
    </mc:Choice>
  </mc:AlternateContent>
  <bookViews>
    <workbookView xWindow="0" yWindow="0" windowWidth="28800" windowHeight="12300"/>
  </bookViews>
  <sheets>
    <sheet name="Summary" sheetId="4" r:id="rId1"/>
    <sheet name="Transform" sheetId="2" r:id="rId2"/>
    <sheet name="IBC Denom" sheetId="3" r:id="rId3"/>
    <sheet name="clean_exits_relative_extra" sheetId="1" r:id="rId4"/>
  </sheets>
  <definedNames>
    <definedName name="_xlnm._FilterDatabase" localSheetId="3" hidden="1">clean_exits_relative_extra!$A$1:$K$380</definedName>
    <definedName name="_xlnm._FilterDatabase" localSheetId="1" hidden="1">Transform!$A$1:$L$759</definedName>
    <definedName name="clean_exits_relative_extra" localSheetId="3">clean_exits_relative_extra!$A$1:$K$380</definedName>
  </definedNames>
  <calcPr calcId="162913"/>
  <pivotCaches>
    <pivotCache cacheId="39" r:id="rId5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2" i="2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A676" i="2"/>
  <c r="B676" i="2"/>
  <c r="C676" i="2"/>
  <c r="D676" i="2"/>
  <c r="E676" i="2"/>
  <c r="F676" i="2"/>
  <c r="G676" i="2"/>
  <c r="A251" i="2"/>
  <c r="B251" i="2"/>
  <c r="C251" i="2"/>
  <c r="D251" i="2"/>
  <c r="E251" i="2"/>
  <c r="H251" i="2" s="1"/>
  <c r="F251" i="2"/>
  <c r="G251" i="2"/>
  <c r="A400" i="2"/>
  <c r="B400" i="2"/>
  <c r="C400" i="2"/>
  <c r="D400" i="2"/>
  <c r="E400" i="2"/>
  <c r="H400" i="2" s="1"/>
  <c r="F400" i="2"/>
  <c r="G400" i="2"/>
  <c r="A119" i="2"/>
  <c r="B119" i="2"/>
  <c r="C119" i="2"/>
  <c r="D119" i="2"/>
  <c r="E119" i="2"/>
  <c r="F119" i="2"/>
  <c r="G119" i="2"/>
  <c r="A677" i="2"/>
  <c r="B677" i="2"/>
  <c r="C677" i="2"/>
  <c r="D677" i="2"/>
  <c r="E677" i="2"/>
  <c r="F677" i="2"/>
  <c r="G677" i="2"/>
  <c r="A77" i="2"/>
  <c r="B77" i="2"/>
  <c r="C77" i="2"/>
  <c r="D77" i="2"/>
  <c r="E77" i="2"/>
  <c r="F77" i="2"/>
  <c r="G77" i="2"/>
  <c r="A593" i="2"/>
  <c r="B593" i="2"/>
  <c r="C593" i="2"/>
  <c r="D593" i="2"/>
  <c r="E593" i="2"/>
  <c r="F593" i="2"/>
  <c r="G593" i="2"/>
  <c r="A635" i="2"/>
  <c r="B635" i="2"/>
  <c r="C635" i="2"/>
  <c r="D635" i="2"/>
  <c r="E635" i="2"/>
  <c r="H635" i="2" s="1"/>
  <c r="F635" i="2"/>
  <c r="G635" i="2"/>
  <c r="A641" i="2"/>
  <c r="B641" i="2"/>
  <c r="C641" i="2"/>
  <c r="D641" i="2"/>
  <c r="E641" i="2"/>
  <c r="F641" i="2"/>
  <c r="G641" i="2"/>
  <c r="A625" i="2"/>
  <c r="B625" i="2"/>
  <c r="C625" i="2"/>
  <c r="D625" i="2"/>
  <c r="E625" i="2"/>
  <c r="K625" i="2" s="1"/>
  <c r="F625" i="2"/>
  <c r="G625" i="2"/>
  <c r="A545" i="2"/>
  <c r="B545" i="2"/>
  <c r="C545" i="2"/>
  <c r="D545" i="2"/>
  <c r="E545" i="2"/>
  <c r="K545" i="2" s="1"/>
  <c r="F545" i="2"/>
  <c r="G545" i="2"/>
  <c r="A280" i="2"/>
  <c r="B280" i="2"/>
  <c r="C280" i="2"/>
  <c r="D280" i="2"/>
  <c r="E280" i="2"/>
  <c r="H280" i="2" s="1"/>
  <c r="F280" i="2"/>
  <c r="G280" i="2"/>
  <c r="A618" i="2"/>
  <c r="B618" i="2"/>
  <c r="C618" i="2"/>
  <c r="D618" i="2"/>
  <c r="E618" i="2"/>
  <c r="K618" i="2" s="1"/>
  <c r="F618" i="2"/>
  <c r="G618" i="2"/>
  <c r="A359" i="2"/>
  <c r="B359" i="2"/>
  <c r="C359" i="2"/>
  <c r="D359" i="2"/>
  <c r="E359" i="2"/>
  <c r="K359" i="2" s="1"/>
  <c r="F359" i="2"/>
  <c r="G359" i="2"/>
  <c r="A408" i="2"/>
  <c r="B408" i="2"/>
  <c r="C408" i="2"/>
  <c r="D408" i="2"/>
  <c r="E408" i="2"/>
  <c r="H408" i="2" s="1"/>
  <c r="F408" i="2"/>
  <c r="G408" i="2"/>
  <c r="A202" i="2"/>
  <c r="B202" i="2"/>
  <c r="C202" i="2"/>
  <c r="D202" i="2"/>
  <c r="E202" i="2"/>
  <c r="F202" i="2"/>
  <c r="G202" i="2"/>
  <c r="A266" i="2"/>
  <c r="B266" i="2"/>
  <c r="C266" i="2"/>
  <c r="D266" i="2"/>
  <c r="E266" i="2"/>
  <c r="F266" i="2"/>
  <c r="G266" i="2"/>
  <c r="A600" i="2"/>
  <c r="B600" i="2"/>
  <c r="C600" i="2"/>
  <c r="D600" i="2"/>
  <c r="E600" i="2"/>
  <c r="F600" i="2"/>
  <c r="G600" i="2"/>
  <c r="A214" i="2"/>
  <c r="B214" i="2"/>
  <c r="C214" i="2"/>
  <c r="D214" i="2"/>
  <c r="E214" i="2"/>
  <c r="F214" i="2"/>
  <c r="G214" i="2"/>
  <c r="A578" i="2"/>
  <c r="B578" i="2"/>
  <c r="C578" i="2"/>
  <c r="D578" i="2"/>
  <c r="E578" i="2"/>
  <c r="H578" i="2" s="1"/>
  <c r="F578" i="2"/>
  <c r="G578" i="2"/>
  <c r="A629" i="2"/>
  <c r="B629" i="2"/>
  <c r="C629" i="2"/>
  <c r="D629" i="2"/>
  <c r="E629" i="2"/>
  <c r="F629" i="2"/>
  <c r="G629" i="2"/>
  <c r="A572" i="2"/>
  <c r="B572" i="2"/>
  <c r="C572" i="2"/>
  <c r="D572" i="2"/>
  <c r="E572" i="2"/>
  <c r="H572" i="2" s="1"/>
  <c r="F572" i="2"/>
  <c r="G572" i="2"/>
  <c r="A395" i="2"/>
  <c r="B395" i="2"/>
  <c r="C395" i="2"/>
  <c r="D395" i="2"/>
  <c r="E395" i="2"/>
  <c r="F395" i="2"/>
  <c r="G395" i="2"/>
  <c r="A639" i="2"/>
  <c r="B639" i="2"/>
  <c r="C639" i="2"/>
  <c r="D639" i="2"/>
  <c r="E639" i="2"/>
  <c r="H639" i="2" s="1"/>
  <c r="F639" i="2"/>
  <c r="G639" i="2"/>
  <c r="A461" i="2"/>
  <c r="B461" i="2"/>
  <c r="C461" i="2"/>
  <c r="D461" i="2"/>
  <c r="E461" i="2"/>
  <c r="F461" i="2"/>
  <c r="G461" i="2"/>
  <c r="A480" i="2"/>
  <c r="B480" i="2"/>
  <c r="C480" i="2"/>
  <c r="D480" i="2"/>
  <c r="E480" i="2"/>
  <c r="K480" i="2" s="1"/>
  <c r="F480" i="2"/>
  <c r="G480" i="2"/>
  <c r="A274" i="2"/>
  <c r="B274" i="2"/>
  <c r="C274" i="2"/>
  <c r="D274" i="2"/>
  <c r="E274" i="2"/>
  <c r="H274" i="2" s="1"/>
  <c r="F274" i="2"/>
  <c r="G274" i="2"/>
  <c r="A134" i="2"/>
  <c r="B134" i="2"/>
  <c r="C134" i="2"/>
  <c r="D134" i="2"/>
  <c r="E134" i="2"/>
  <c r="H134" i="2" s="1"/>
  <c r="F134" i="2"/>
  <c r="G134" i="2"/>
  <c r="A283" i="2"/>
  <c r="B283" i="2"/>
  <c r="C283" i="2"/>
  <c r="D283" i="2"/>
  <c r="E283" i="2"/>
  <c r="H283" i="2" s="1"/>
  <c r="F283" i="2"/>
  <c r="G283" i="2"/>
  <c r="A347" i="2"/>
  <c r="B347" i="2"/>
  <c r="C347" i="2"/>
  <c r="D347" i="2"/>
  <c r="E347" i="2"/>
  <c r="F347" i="2"/>
  <c r="G347" i="2"/>
  <c r="A267" i="2"/>
  <c r="B267" i="2"/>
  <c r="C267" i="2"/>
  <c r="D267" i="2"/>
  <c r="E267" i="2"/>
  <c r="F267" i="2"/>
  <c r="G267" i="2"/>
  <c r="A348" i="2"/>
  <c r="B348" i="2"/>
  <c r="C348" i="2"/>
  <c r="D348" i="2"/>
  <c r="E348" i="2"/>
  <c r="H348" i="2" s="1"/>
  <c r="F348" i="2"/>
  <c r="G348" i="2"/>
  <c r="A478" i="2"/>
  <c r="B478" i="2"/>
  <c r="C478" i="2"/>
  <c r="D478" i="2"/>
  <c r="E478" i="2"/>
  <c r="F478" i="2"/>
  <c r="G478" i="2"/>
  <c r="A127" i="2"/>
  <c r="B127" i="2"/>
  <c r="C127" i="2"/>
  <c r="D127" i="2"/>
  <c r="E127" i="2"/>
  <c r="H127" i="2" s="1"/>
  <c r="F127" i="2"/>
  <c r="G127" i="2"/>
  <c r="A691" i="2"/>
  <c r="B691" i="2"/>
  <c r="C691" i="2"/>
  <c r="D691" i="2"/>
  <c r="E691" i="2"/>
  <c r="F691" i="2"/>
  <c r="G691" i="2"/>
  <c r="A628" i="2"/>
  <c r="B628" i="2"/>
  <c r="C628" i="2"/>
  <c r="D628" i="2"/>
  <c r="E628" i="2"/>
  <c r="H628" i="2" s="1"/>
  <c r="F628" i="2"/>
  <c r="G628" i="2"/>
  <c r="A81" i="2"/>
  <c r="B81" i="2"/>
  <c r="C81" i="2"/>
  <c r="D81" i="2"/>
  <c r="E81" i="2"/>
  <c r="F81" i="2"/>
  <c r="G81" i="2"/>
  <c r="A291" i="2"/>
  <c r="B291" i="2"/>
  <c r="C291" i="2"/>
  <c r="D291" i="2"/>
  <c r="E291" i="2"/>
  <c r="H291" i="2" s="1"/>
  <c r="F291" i="2"/>
  <c r="G291" i="2"/>
  <c r="A516" i="2"/>
  <c r="B516" i="2"/>
  <c r="C516" i="2"/>
  <c r="D516" i="2"/>
  <c r="E516" i="2"/>
  <c r="H516" i="2" s="1"/>
  <c r="F516" i="2"/>
  <c r="G516" i="2"/>
  <c r="A565" i="2"/>
  <c r="B565" i="2"/>
  <c r="C565" i="2"/>
  <c r="D565" i="2"/>
  <c r="E565" i="2"/>
  <c r="F565" i="2"/>
  <c r="G565" i="2"/>
  <c r="A561" i="2"/>
  <c r="B561" i="2"/>
  <c r="C561" i="2"/>
  <c r="D561" i="2"/>
  <c r="E561" i="2"/>
  <c r="H561" i="2" s="1"/>
  <c r="F561" i="2"/>
  <c r="G561" i="2"/>
  <c r="A378" i="2"/>
  <c r="B378" i="2"/>
  <c r="C378" i="2"/>
  <c r="D378" i="2"/>
  <c r="E378" i="2"/>
  <c r="F378" i="2"/>
  <c r="G378" i="2"/>
  <c r="A601" i="2"/>
  <c r="B601" i="2"/>
  <c r="C601" i="2"/>
  <c r="D601" i="2"/>
  <c r="E601" i="2"/>
  <c r="K601" i="2" s="1"/>
  <c r="F601" i="2"/>
  <c r="G601" i="2"/>
  <c r="A437" i="2"/>
  <c r="B437" i="2"/>
  <c r="C437" i="2"/>
  <c r="D437" i="2"/>
  <c r="E437" i="2"/>
  <c r="F437" i="2"/>
  <c r="G437" i="2"/>
  <c r="A643" i="2"/>
  <c r="B643" i="2"/>
  <c r="C643" i="2"/>
  <c r="D643" i="2"/>
  <c r="E643" i="2"/>
  <c r="F643" i="2"/>
  <c r="G643" i="2"/>
  <c r="A626" i="2"/>
  <c r="B626" i="2"/>
  <c r="C626" i="2"/>
  <c r="D626" i="2"/>
  <c r="E626" i="2"/>
  <c r="H626" i="2" s="1"/>
  <c r="F626" i="2"/>
  <c r="G626" i="2"/>
  <c r="A238" i="2"/>
  <c r="B238" i="2"/>
  <c r="C238" i="2"/>
  <c r="D238" i="2"/>
  <c r="E238" i="2"/>
  <c r="K238" i="2" s="1"/>
  <c r="F238" i="2"/>
  <c r="G238" i="2"/>
  <c r="A285" i="2"/>
  <c r="B285" i="2"/>
  <c r="C285" i="2"/>
  <c r="D285" i="2"/>
  <c r="E285" i="2"/>
  <c r="F285" i="2"/>
  <c r="G285" i="2"/>
  <c r="A391" i="2"/>
  <c r="B391" i="2"/>
  <c r="C391" i="2"/>
  <c r="D391" i="2"/>
  <c r="E391" i="2"/>
  <c r="F391" i="2"/>
  <c r="G391" i="2"/>
  <c r="A416" i="2"/>
  <c r="B416" i="2"/>
  <c r="C416" i="2"/>
  <c r="D416" i="2"/>
  <c r="E416" i="2"/>
  <c r="F416" i="2"/>
  <c r="G416" i="2"/>
  <c r="A472" i="2"/>
  <c r="B472" i="2"/>
  <c r="C472" i="2"/>
  <c r="D472" i="2"/>
  <c r="E472" i="2"/>
  <c r="H472" i="2" s="1"/>
  <c r="F472" i="2"/>
  <c r="G472" i="2"/>
  <c r="A658" i="2"/>
  <c r="B658" i="2"/>
  <c r="C658" i="2"/>
  <c r="D658" i="2"/>
  <c r="E658" i="2"/>
  <c r="F658" i="2"/>
  <c r="G658" i="2"/>
  <c r="A130" i="2"/>
  <c r="B130" i="2"/>
  <c r="C130" i="2"/>
  <c r="D130" i="2"/>
  <c r="E130" i="2"/>
  <c r="H130" i="2" s="1"/>
  <c r="F130" i="2"/>
  <c r="G130" i="2"/>
  <c r="A276" i="2"/>
  <c r="B276" i="2"/>
  <c r="C276" i="2"/>
  <c r="D276" i="2"/>
  <c r="E276" i="2"/>
  <c r="F276" i="2"/>
  <c r="G276" i="2"/>
  <c r="A576" i="2"/>
  <c r="B576" i="2"/>
  <c r="C576" i="2"/>
  <c r="D576" i="2"/>
  <c r="E576" i="2"/>
  <c r="F576" i="2"/>
  <c r="G576" i="2"/>
  <c r="A607" i="2"/>
  <c r="B607" i="2"/>
  <c r="C607" i="2"/>
  <c r="D607" i="2"/>
  <c r="E607" i="2"/>
  <c r="H607" i="2" s="1"/>
  <c r="F607" i="2"/>
  <c r="G607" i="2"/>
  <c r="A557" i="2"/>
  <c r="B557" i="2"/>
  <c r="C557" i="2"/>
  <c r="D557" i="2"/>
  <c r="E557" i="2"/>
  <c r="F557" i="2"/>
  <c r="G557" i="2"/>
  <c r="A444" i="2"/>
  <c r="B444" i="2"/>
  <c r="C444" i="2"/>
  <c r="D444" i="2"/>
  <c r="E444" i="2"/>
  <c r="K444" i="2" s="1"/>
  <c r="F444" i="2"/>
  <c r="G444" i="2"/>
  <c r="A168" i="2"/>
  <c r="B168" i="2"/>
  <c r="C168" i="2"/>
  <c r="D168" i="2"/>
  <c r="E168" i="2"/>
  <c r="H168" i="2" s="1"/>
  <c r="F168" i="2"/>
  <c r="G168" i="2"/>
  <c r="A606" i="2"/>
  <c r="B606" i="2"/>
  <c r="C606" i="2"/>
  <c r="D606" i="2"/>
  <c r="E606" i="2"/>
  <c r="F606" i="2"/>
  <c r="G606" i="2"/>
  <c r="A443" i="2"/>
  <c r="B443" i="2"/>
  <c r="C443" i="2"/>
  <c r="D443" i="2"/>
  <c r="E443" i="2"/>
  <c r="F443" i="2"/>
  <c r="G443" i="2"/>
  <c r="A125" i="2"/>
  <c r="B125" i="2"/>
  <c r="C125" i="2"/>
  <c r="D125" i="2"/>
  <c r="E125" i="2"/>
  <c r="H125" i="2" s="1"/>
  <c r="F125" i="2"/>
  <c r="G125" i="2"/>
  <c r="A236" i="2"/>
  <c r="B236" i="2"/>
  <c r="C236" i="2"/>
  <c r="D236" i="2"/>
  <c r="E236" i="2"/>
  <c r="H236" i="2" s="1"/>
  <c r="F236" i="2"/>
  <c r="G236" i="2"/>
  <c r="A204" i="2"/>
  <c r="B204" i="2"/>
  <c r="C204" i="2"/>
  <c r="D204" i="2"/>
  <c r="E204" i="2"/>
  <c r="F204" i="2"/>
  <c r="G204" i="2"/>
  <c r="A456" i="2"/>
  <c r="B456" i="2"/>
  <c r="C456" i="2"/>
  <c r="D456" i="2"/>
  <c r="E456" i="2"/>
  <c r="H456" i="2" s="1"/>
  <c r="F456" i="2"/>
  <c r="G456" i="2"/>
  <c r="A539" i="2"/>
  <c r="B539" i="2"/>
  <c r="C539" i="2"/>
  <c r="D539" i="2"/>
  <c r="E539" i="2"/>
  <c r="F539" i="2"/>
  <c r="G539" i="2"/>
  <c r="A250" i="2"/>
  <c r="B250" i="2"/>
  <c r="C250" i="2"/>
  <c r="D250" i="2"/>
  <c r="E250" i="2"/>
  <c r="F250" i="2"/>
  <c r="G250" i="2"/>
  <c r="A412" i="2"/>
  <c r="B412" i="2"/>
  <c r="C412" i="2"/>
  <c r="D412" i="2"/>
  <c r="E412" i="2"/>
  <c r="H412" i="2" s="1"/>
  <c r="F412" i="2"/>
  <c r="G412" i="2"/>
  <c r="A343" i="2"/>
  <c r="B343" i="2"/>
  <c r="C343" i="2"/>
  <c r="D343" i="2"/>
  <c r="E343" i="2"/>
  <c r="H343" i="2" s="1"/>
  <c r="F343" i="2"/>
  <c r="G343" i="2"/>
  <c r="A259" i="2"/>
  <c r="B259" i="2"/>
  <c r="C259" i="2"/>
  <c r="D259" i="2"/>
  <c r="E259" i="2"/>
  <c r="F259" i="2"/>
  <c r="G259" i="2"/>
  <c r="A455" i="2"/>
  <c r="B455" i="2"/>
  <c r="C455" i="2"/>
  <c r="D455" i="2"/>
  <c r="E455" i="2"/>
  <c r="F455" i="2"/>
  <c r="G455" i="2"/>
  <c r="A598" i="2"/>
  <c r="B598" i="2"/>
  <c r="C598" i="2"/>
  <c r="D598" i="2"/>
  <c r="E598" i="2"/>
  <c r="F598" i="2"/>
  <c r="G598" i="2"/>
  <c r="A199" i="2"/>
  <c r="B199" i="2"/>
  <c r="C199" i="2"/>
  <c r="D199" i="2"/>
  <c r="E199" i="2"/>
  <c r="F199" i="2"/>
  <c r="G199" i="2"/>
  <c r="A102" i="2"/>
  <c r="B102" i="2"/>
  <c r="C102" i="2"/>
  <c r="D102" i="2"/>
  <c r="E102" i="2"/>
  <c r="K102" i="2" s="1"/>
  <c r="F102" i="2"/>
  <c r="G102" i="2"/>
  <c r="A30" i="2"/>
  <c r="B30" i="2"/>
  <c r="C30" i="2"/>
  <c r="D30" i="2"/>
  <c r="E30" i="2"/>
  <c r="H30" i="2" s="1"/>
  <c r="F30" i="2"/>
  <c r="G30" i="2"/>
  <c r="A414" i="2"/>
  <c r="B414" i="2"/>
  <c r="C414" i="2"/>
  <c r="D414" i="2"/>
  <c r="E414" i="2"/>
  <c r="F414" i="2"/>
  <c r="G414" i="2"/>
  <c r="A322" i="2"/>
  <c r="B322" i="2"/>
  <c r="C322" i="2"/>
  <c r="D322" i="2"/>
  <c r="E322" i="2"/>
  <c r="H322" i="2" s="1"/>
  <c r="F322" i="2"/>
  <c r="G322" i="2"/>
  <c r="A508" i="2"/>
  <c r="B508" i="2"/>
  <c r="C508" i="2"/>
  <c r="D508" i="2"/>
  <c r="E508" i="2"/>
  <c r="F508" i="2"/>
  <c r="G508" i="2"/>
  <c r="A309" i="2"/>
  <c r="B309" i="2"/>
  <c r="C309" i="2"/>
  <c r="D309" i="2"/>
  <c r="E309" i="2"/>
  <c r="F309" i="2"/>
  <c r="G309" i="2"/>
  <c r="A552" i="2"/>
  <c r="B552" i="2"/>
  <c r="C552" i="2"/>
  <c r="D552" i="2"/>
  <c r="E552" i="2"/>
  <c r="H552" i="2" s="1"/>
  <c r="F552" i="2"/>
  <c r="G552" i="2"/>
  <c r="A328" i="2"/>
  <c r="B328" i="2"/>
  <c r="C328" i="2"/>
  <c r="D328" i="2"/>
  <c r="E328" i="2"/>
  <c r="H328" i="2" s="1"/>
  <c r="F328" i="2"/>
  <c r="G328" i="2"/>
  <c r="A162" i="2"/>
  <c r="B162" i="2"/>
  <c r="C162" i="2"/>
  <c r="D162" i="2"/>
  <c r="E162" i="2"/>
  <c r="H162" i="2" s="1"/>
  <c r="F162" i="2"/>
  <c r="G162" i="2"/>
  <c r="A144" i="2"/>
  <c r="B144" i="2"/>
  <c r="C144" i="2"/>
  <c r="D144" i="2"/>
  <c r="E144" i="2"/>
  <c r="F144" i="2"/>
  <c r="G144" i="2"/>
  <c r="A131" i="2"/>
  <c r="B131" i="2"/>
  <c r="C131" i="2"/>
  <c r="D131" i="2"/>
  <c r="E131" i="2"/>
  <c r="F131" i="2"/>
  <c r="G131" i="2"/>
  <c r="A453" i="2"/>
  <c r="B453" i="2"/>
  <c r="C453" i="2"/>
  <c r="D453" i="2"/>
  <c r="E453" i="2"/>
  <c r="F453" i="2"/>
  <c r="G453" i="2"/>
  <c r="A523" i="2"/>
  <c r="B523" i="2"/>
  <c r="C523" i="2"/>
  <c r="D523" i="2"/>
  <c r="E523" i="2"/>
  <c r="F523" i="2"/>
  <c r="G523" i="2"/>
  <c r="A659" i="2"/>
  <c r="B659" i="2"/>
  <c r="C659" i="2"/>
  <c r="D659" i="2"/>
  <c r="E659" i="2"/>
  <c r="H659" i="2" s="1"/>
  <c r="F659" i="2"/>
  <c r="G659" i="2"/>
  <c r="A519" i="2"/>
  <c r="B519" i="2"/>
  <c r="C519" i="2"/>
  <c r="D519" i="2"/>
  <c r="E519" i="2"/>
  <c r="F519" i="2"/>
  <c r="G519" i="2"/>
  <c r="A642" i="2"/>
  <c r="B642" i="2"/>
  <c r="C642" i="2"/>
  <c r="D642" i="2"/>
  <c r="E642" i="2"/>
  <c r="H642" i="2" s="1"/>
  <c r="F642" i="2"/>
  <c r="G642" i="2"/>
  <c r="A420" i="2"/>
  <c r="B420" i="2"/>
  <c r="C420" i="2"/>
  <c r="D420" i="2"/>
  <c r="E420" i="2"/>
  <c r="F420" i="2"/>
  <c r="G420" i="2"/>
  <c r="A300" i="2"/>
  <c r="B300" i="2"/>
  <c r="C300" i="2"/>
  <c r="D300" i="2"/>
  <c r="E300" i="2"/>
  <c r="F300" i="2"/>
  <c r="G300" i="2"/>
  <c r="A271" i="2"/>
  <c r="B271" i="2"/>
  <c r="C271" i="2"/>
  <c r="D271" i="2"/>
  <c r="E271" i="2"/>
  <c r="H271" i="2" s="1"/>
  <c r="F271" i="2"/>
  <c r="G271" i="2"/>
  <c r="A654" i="2"/>
  <c r="B654" i="2"/>
  <c r="C654" i="2"/>
  <c r="D654" i="2"/>
  <c r="E654" i="2"/>
  <c r="H654" i="2" s="1"/>
  <c r="F654" i="2"/>
  <c r="G654" i="2"/>
  <c r="A604" i="2"/>
  <c r="B604" i="2"/>
  <c r="C604" i="2"/>
  <c r="D604" i="2"/>
  <c r="E604" i="2"/>
  <c r="K604" i="2" s="1"/>
  <c r="F604" i="2"/>
  <c r="G604" i="2"/>
  <c r="A729" i="2"/>
  <c r="B729" i="2"/>
  <c r="C729" i="2"/>
  <c r="D729" i="2"/>
  <c r="E729" i="2"/>
  <c r="K729" i="2" s="1"/>
  <c r="F729" i="2"/>
  <c r="G729" i="2"/>
  <c r="A553" i="2"/>
  <c r="B553" i="2"/>
  <c r="C553" i="2"/>
  <c r="D553" i="2"/>
  <c r="E553" i="2"/>
  <c r="F553" i="2"/>
  <c r="G553" i="2"/>
  <c r="A730" i="2"/>
  <c r="B730" i="2"/>
  <c r="C730" i="2"/>
  <c r="D730" i="2"/>
  <c r="E730" i="2"/>
  <c r="F730" i="2"/>
  <c r="G730" i="2"/>
  <c r="A731" i="2"/>
  <c r="B731" i="2"/>
  <c r="C731" i="2"/>
  <c r="D731" i="2"/>
  <c r="E731" i="2"/>
  <c r="F731" i="2"/>
  <c r="G731" i="2"/>
  <c r="A218" i="2"/>
  <c r="B218" i="2"/>
  <c r="C218" i="2"/>
  <c r="D218" i="2"/>
  <c r="E218" i="2"/>
  <c r="H218" i="2" s="1"/>
  <c r="F218" i="2"/>
  <c r="G218" i="2"/>
  <c r="A336" i="2"/>
  <c r="B336" i="2"/>
  <c r="C336" i="2"/>
  <c r="D336" i="2"/>
  <c r="E336" i="2"/>
  <c r="F336" i="2"/>
  <c r="G336" i="2"/>
  <c r="A23" i="2"/>
  <c r="B23" i="2"/>
  <c r="C23" i="2"/>
  <c r="D23" i="2"/>
  <c r="E23" i="2"/>
  <c r="H23" i="2" s="1"/>
  <c r="F23" i="2"/>
  <c r="G23" i="2"/>
  <c r="A27" i="2"/>
  <c r="B27" i="2"/>
  <c r="C27" i="2"/>
  <c r="D27" i="2"/>
  <c r="E27" i="2"/>
  <c r="F27" i="2"/>
  <c r="G27" i="2"/>
  <c r="A344" i="2"/>
  <c r="B344" i="2"/>
  <c r="C344" i="2"/>
  <c r="D344" i="2"/>
  <c r="E344" i="2"/>
  <c r="F344" i="2"/>
  <c r="G344" i="2"/>
  <c r="A289" i="2"/>
  <c r="B289" i="2"/>
  <c r="C289" i="2"/>
  <c r="D289" i="2"/>
  <c r="E289" i="2"/>
  <c r="H289" i="2" s="1"/>
  <c r="F289" i="2"/>
  <c r="G289" i="2"/>
  <c r="A332" i="2"/>
  <c r="B332" i="2"/>
  <c r="C332" i="2"/>
  <c r="D332" i="2"/>
  <c r="E332" i="2"/>
  <c r="H332" i="2" s="1"/>
  <c r="F332" i="2"/>
  <c r="G332" i="2"/>
  <c r="A323" i="2"/>
  <c r="B323" i="2"/>
  <c r="C323" i="2"/>
  <c r="D323" i="2"/>
  <c r="E323" i="2"/>
  <c r="K323" i="2" s="1"/>
  <c r="F323" i="2"/>
  <c r="G323" i="2"/>
  <c r="A427" i="2"/>
  <c r="B427" i="2"/>
  <c r="C427" i="2"/>
  <c r="D427" i="2"/>
  <c r="E427" i="2"/>
  <c r="K427" i="2" s="1"/>
  <c r="F427" i="2"/>
  <c r="G427" i="2"/>
  <c r="A319" i="2"/>
  <c r="B319" i="2"/>
  <c r="C319" i="2"/>
  <c r="D319" i="2"/>
  <c r="E319" i="2"/>
  <c r="H319" i="2" s="1"/>
  <c r="F319" i="2"/>
  <c r="G319" i="2"/>
  <c r="A118" i="2"/>
  <c r="B118" i="2"/>
  <c r="C118" i="2"/>
  <c r="D118" i="2"/>
  <c r="E118" i="2"/>
  <c r="F118" i="2"/>
  <c r="G118" i="2"/>
  <c r="A664" i="2"/>
  <c r="B664" i="2"/>
  <c r="C664" i="2"/>
  <c r="D664" i="2"/>
  <c r="E664" i="2"/>
  <c r="K664" i="2" s="1"/>
  <c r="F664" i="2"/>
  <c r="G664" i="2"/>
  <c r="A15" i="2"/>
  <c r="B15" i="2"/>
  <c r="C15" i="2"/>
  <c r="D15" i="2"/>
  <c r="E15" i="2"/>
  <c r="H15" i="2" s="1"/>
  <c r="F15" i="2"/>
  <c r="G15" i="2"/>
  <c r="A32" i="2"/>
  <c r="B32" i="2"/>
  <c r="C32" i="2"/>
  <c r="D32" i="2"/>
  <c r="E32" i="2"/>
  <c r="F32" i="2"/>
  <c r="G32" i="2"/>
  <c r="A560" i="2"/>
  <c r="B560" i="2"/>
  <c r="C560" i="2"/>
  <c r="D560" i="2"/>
  <c r="E560" i="2"/>
  <c r="H560" i="2" s="1"/>
  <c r="F560" i="2"/>
  <c r="G560" i="2"/>
  <c r="A295" i="2"/>
  <c r="B295" i="2"/>
  <c r="C295" i="2"/>
  <c r="D295" i="2"/>
  <c r="E295" i="2"/>
  <c r="F295" i="2"/>
  <c r="G295" i="2"/>
  <c r="A502" i="2"/>
  <c r="B502" i="2"/>
  <c r="C502" i="2"/>
  <c r="D502" i="2"/>
  <c r="E502" i="2"/>
  <c r="F502" i="2"/>
  <c r="G502" i="2"/>
  <c r="A506" i="2"/>
  <c r="B506" i="2"/>
  <c r="C506" i="2"/>
  <c r="D506" i="2"/>
  <c r="E506" i="2"/>
  <c r="H506" i="2" s="1"/>
  <c r="F506" i="2"/>
  <c r="G506" i="2"/>
  <c r="A501" i="2"/>
  <c r="B501" i="2"/>
  <c r="C501" i="2"/>
  <c r="D501" i="2"/>
  <c r="E501" i="2"/>
  <c r="F501" i="2"/>
  <c r="G501" i="2"/>
  <c r="A185" i="2"/>
  <c r="B185" i="2"/>
  <c r="C185" i="2"/>
  <c r="D185" i="2"/>
  <c r="E185" i="2"/>
  <c r="I185" i="2" s="1"/>
  <c r="F185" i="2"/>
  <c r="G185" i="2"/>
  <c r="A491" i="2"/>
  <c r="B491" i="2"/>
  <c r="C491" i="2"/>
  <c r="D491" i="2"/>
  <c r="E491" i="2"/>
  <c r="F491" i="2"/>
  <c r="G491" i="2"/>
  <c r="A224" i="2"/>
  <c r="B224" i="2"/>
  <c r="C224" i="2"/>
  <c r="D224" i="2"/>
  <c r="E224" i="2"/>
  <c r="H224" i="2" s="1"/>
  <c r="F224" i="2"/>
  <c r="G224" i="2"/>
  <c r="A714" i="2"/>
  <c r="B714" i="2"/>
  <c r="C714" i="2"/>
  <c r="D714" i="2"/>
  <c r="E714" i="2"/>
  <c r="F714" i="2"/>
  <c r="G714" i="2"/>
  <c r="A33" i="2"/>
  <c r="B33" i="2"/>
  <c r="C33" i="2"/>
  <c r="D33" i="2"/>
  <c r="E33" i="2"/>
  <c r="K33" i="2" s="1"/>
  <c r="F33" i="2"/>
  <c r="G33" i="2"/>
  <c r="A206" i="2"/>
  <c r="B206" i="2"/>
  <c r="C206" i="2"/>
  <c r="D206" i="2"/>
  <c r="E206" i="2"/>
  <c r="F206" i="2"/>
  <c r="G206" i="2"/>
  <c r="A85" i="2"/>
  <c r="B85" i="2"/>
  <c r="C85" i="2"/>
  <c r="D85" i="2"/>
  <c r="E85" i="2"/>
  <c r="F85" i="2"/>
  <c r="G85" i="2"/>
  <c r="A426" i="2"/>
  <c r="B426" i="2"/>
  <c r="C426" i="2"/>
  <c r="D426" i="2"/>
  <c r="E426" i="2"/>
  <c r="F426" i="2"/>
  <c r="G426" i="2"/>
  <c r="A403" i="2"/>
  <c r="B403" i="2"/>
  <c r="C403" i="2"/>
  <c r="D403" i="2"/>
  <c r="E403" i="2"/>
  <c r="F403" i="2"/>
  <c r="G403" i="2"/>
  <c r="A630" i="2"/>
  <c r="B630" i="2"/>
  <c r="C630" i="2"/>
  <c r="D630" i="2"/>
  <c r="E630" i="2"/>
  <c r="F630" i="2"/>
  <c r="G630" i="2"/>
  <c r="A86" i="2"/>
  <c r="B86" i="2"/>
  <c r="C86" i="2"/>
  <c r="D86" i="2"/>
  <c r="E86" i="2"/>
  <c r="H86" i="2" s="1"/>
  <c r="F86" i="2"/>
  <c r="G86" i="2"/>
  <c r="A396" i="2"/>
  <c r="B396" i="2"/>
  <c r="C396" i="2"/>
  <c r="D396" i="2"/>
  <c r="E396" i="2"/>
  <c r="F396" i="2"/>
  <c r="G396" i="2"/>
  <c r="A394" i="2"/>
  <c r="B394" i="2"/>
  <c r="C394" i="2"/>
  <c r="D394" i="2"/>
  <c r="E394" i="2"/>
  <c r="H394" i="2" s="1"/>
  <c r="F394" i="2"/>
  <c r="G394" i="2"/>
  <c r="A317" i="2"/>
  <c r="B317" i="2"/>
  <c r="C317" i="2"/>
  <c r="D317" i="2"/>
  <c r="E317" i="2"/>
  <c r="I317" i="2" s="1"/>
  <c r="F317" i="2"/>
  <c r="G317" i="2"/>
  <c r="A181" i="2"/>
  <c r="B181" i="2"/>
  <c r="C181" i="2"/>
  <c r="D181" i="2"/>
  <c r="E181" i="2"/>
  <c r="H181" i="2" s="1"/>
  <c r="F181" i="2"/>
  <c r="G181" i="2"/>
  <c r="A282" i="2"/>
  <c r="B282" i="2"/>
  <c r="C282" i="2"/>
  <c r="D282" i="2"/>
  <c r="E282" i="2"/>
  <c r="H282" i="2" s="1"/>
  <c r="F282" i="2"/>
  <c r="G282" i="2"/>
  <c r="A311" i="2"/>
  <c r="B311" i="2"/>
  <c r="C311" i="2"/>
  <c r="D311" i="2"/>
  <c r="E311" i="2"/>
  <c r="I311" i="2" s="1"/>
  <c r="F311" i="2"/>
  <c r="G311" i="2"/>
  <c r="A172" i="2"/>
  <c r="B172" i="2"/>
  <c r="C172" i="2"/>
  <c r="D172" i="2"/>
  <c r="E172" i="2"/>
  <c r="F172" i="2"/>
  <c r="G172" i="2"/>
  <c r="A73" i="2"/>
  <c r="B73" i="2"/>
  <c r="C73" i="2"/>
  <c r="D73" i="2"/>
  <c r="E73" i="2"/>
  <c r="F73" i="2"/>
  <c r="G73" i="2"/>
  <c r="A661" i="2"/>
  <c r="B661" i="2"/>
  <c r="C661" i="2"/>
  <c r="D661" i="2"/>
  <c r="E661" i="2"/>
  <c r="F661" i="2"/>
  <c r="G661" i="2"/>
  <c r="A153" i="2"/>
  <c r="B153" i="2"/>
  <c r="C153" i="2"/>
  <c r="D153" i="2"/>
  <c r="E153" i="2"/>
  <c r="F153" i="2"/>
  <c r="G153" i="2"/>
  <c r="A42" i="2"/>
  <c r="B42" i="2"/>
  <c r="C42" i="2"/>
  <c r="D42" i="2"/>
  <c r="E42" i="2"/>
  <c r="F42" i="2"/>
  <c r="G42" i="2"/>
  <c r="A428" i="2"/>
  <c r="B428" i="2"/>
  <c r="C428" i="2"/>
  <c r="D428" i="2"/>
  <c r="E428" i="2"/>
  <c r="H428" i="2" s="1"/>
  <c r="F428" i="2"/>
  <c r="G428" i="2"/>
  <c r="A158" i="2"/>
  <c r="B158" i="2"/>
  <c r="C158" i="2"/>
  <c r="D158" i="2"/>
  <c r="E158" i="2"/>
  <c r="F158" i="2"/>
  <c r="G158" i="2"/>
  <c r="A586" i="2"/>
  <c r="B586" i="2"/>
  <c r="C586" i="2"/>
  <c r="D586" i="2"/>
  <c r="E586" i="2"/>
  <c r="K586" i="2" s="1"/>
  <c r="F586" i="2"/>
  <c r="G586" i="2"/>
  <c r="A636" i="2"/>
  <c r="B636" i="2"/>
  <c r="C636" i="2"/>
  <c r="D636" i="2"/>
  <c r="E636" i="2"/>
  <c r="K636" i="2" s="1"/>
  <c r="F636" i="2"/>
  <c r="G636" i="2"/>
  <c r="A201" i="2"/>
  <c r="B201" i="2"/>
  <c r="C201" i="2"/>
  <c r="D201" i="2"/>
  <c r="E201" i="2"/>
  <c r="H201" i="2" s="1"/>
  <c r="F201" i="2"/>
  <c r="G201" i="2"/>
  <c r="A78" i="2"/>
  <c r="B78" i="2"/>
  <c r="C78" i="2"/>
  <c r="D78" i="2"/>
  <c r="E78" i="2"/>
  <c r="F78" i="2"/>
  <c r="G78" i="2"/>
  <c r="A47" i="2"/>
  <c r="B47" i="2"/>
  <c r="C47" i="2"/>
  <c r="D47" i="2"/>
  <c r="E47" i="2"/>
  <c r="H47" i="2" s="1"/>
  <c r="F47" i="2"/>
  <c r="G47" i="2"/>
  <c r="A704" i="2"/>
  <c r="B704" i="2"/>
  <c r="C704" i="2"/>
  <c r="D704" i="2"/>
  <c r="E704" i="2"/>
  <c r="H704" i="2" s="1"/>
  <c r="F704" i="2"/>
  <c r="G704" i="2"/>
  <c r="A87" i="2"/>
  <c r="B87" i="2"/>
  <c r="C87" i="2"/>
  <c r="D87" i="2"/>
  <c r="E87" i="2"/>
  <c r="F87" i="2"/>
  <c r="G87" i="2"/>
  <c r="A108" i="2"/>
  <c r="B108" i="2"/>
  <c r="C108" i="2"/>
  <c r="D108" i="2"/>
  <c r="E108" i="2"/>
  <c r="F108" i="2"/>
  <c r="G108" i="2"/>
  <c r="A732" i="2"/>
  <c r="B732" i="2"/>
  <c r="C732" i="2"/>
  <c r="D732" i="2"/>
  <c r="E732" i="2"/>
  <c r="F732" i="2"/>
  <c r="G732" i="2"/>
  <c r="A183" i="2"/>
  <c r="B183" i="2"/>
  <c r="C183" i="2"/>
  <c r="D183" i="2"/>
  <c r="E183" i="2"/>
  <c r="F183" i="2"/>
  <c r="G183" i="2"/>
  <c r="A719" i="2"/>
  <c r="B719" i="2"/>
  <c r="C719" i="2"/>
  <c r="D719" i="2"/>
  <c r="E719" i="2"/>
  <c r="H719" i="2" s="1"/>
  <c r="F719" i="2"/>
  <c r="G719" i="2"/>
  <c r="A479" i="2"/>
  <c r="B479" i="2"/>
  <c r="C479" i="2"/>
  <c r="D479" i="2"/>
  <c r="E479" i="2"/>
  <c r="F479" i="2"/>
  <c r="G479" i="2"/>
  <c r="A269" i="2"/>
  <c r="B269" i="2"/>
  <c r="C269" i="2"/>
  <c r="D269" i="2"/>
  <c r="E269" i="2"/>
  <c r="K269" i="2" s="1"/>
  <c r="F269" i="2"/>
  <c r="G269" i="2"/>
  <c r="A528" i="2"/>
  <c r="B528" i="2"/>
  <c r="C528" i="2"/>
  <c r="D528" i="2"/>
  <c r="E528" i="2"/>
  <c r="K528" i="2" s="1"/>
  <c r="F528" i="2"/>
  <c r="G528" i="2"/>
  <c r="A492" i="2"/>
  <c r="B492" i="2"/>
  <c r="C492" i="2"/>
  <c r="D492" i="2"/>
  <c r="E492" i="2"/>
  <c r="H492" i="2" s="1"/>
  <c r="F492" i="2"/>
  <c r="G492" i="2"/>
  <c r="A247" i="2"/>
  <c r="B247" i="2"/>
  <c r="C247" i="2"/>
  <c r="D247" i="2"/>
  <c r="E247" i="2"/>
  <c r="K247" i="2" s="1"/>
  <c r="F247" i="2"/>
  <c r="G247" i="2"/>
  <c r="A609" i="2"/>
  <c r="B609" i="2"/>
  <c r="C609" i="2"/>
  <c r="D609" i="2"/>
  <c r="E609" i="2"/>
  <c r="K609" i="2" s="1"/>
  <c r="F609" i="2"/>
  <c r="G609" i="2"/>
  <c r="A470" i="2"/>
  <c r="B470" i="2"/>
  <c r="C470" i="2"/>
  <c r="D470" i="2"/>
  <c r="E470" i="2"/>
  <c r="H470" i="2" s="1"/>
  <c r="F470" i="2"/>
  <c r="G470" i="2"/>
  <c r="A380" i="2"/>
  <c r="B380" i="2"/>
  <c r="C380" i="2"/>
  <c r="D380" i="2"/>
  <c r="E380" i="2"/>
  <c r="H380" i="2" s="1"/>
  <c r="F380" i="2"/>
  <c r="G380" i="2"/>
  <c r="A634" i="2"/>
  <c r="B634" i="2"/>
  <c r="C634" i="2"/>
  <c r="D634" i="2"/>
  <c r="E634" i="2"/>
  <c r="F634" i="2"/>
  <c r="G634" i="2"/>
  <c r="A474" i="2"/>
  <c r="B474" i="2"/>
  <c r="C474" i="2"/>
  <c r="D474" i="2"/>
  <c r="E474" i="2"/>
  <c r="F474" i="2"/>
  <c r="G474" i="2"/>
  <c r="A445" i="2"/>
  <c r="B445" i="2"/>
  <c r="C445" i="2"/>
  <c r="D445" i="2"/>
  <c r="E445" i="2"/>
  <c r="F445" i="2"/>
  <c r="G445" i="2"/>
  <c r="A498" i="2"/>
  <c r="B498" i="2"/>
  <c r="C498" i="2"/>
  <c r="D498" i="2"/>
  <c r="E498" i="2"/>
  <c r="H498" i="2" s="1"/>
  <c r="F498" i="2"/>
  <c r="G498" i="2"/>
  <c r="A529" i="2"/>
  <c r="B529" i="2"/>
  <c r="C529" i="2"/>
  <c r="D529" i="2"/>
  <c r="E529" i="2"/>
  <c r="F529" i="2"/>
  <c r="G529" i="2"/>
  <c r="A543" i="2"/>
  <c r="B543" i="2"/>
  <c r="C543" i="2"/>
  <c r="D543" i="2"/>
  <c r="E543" i="2"/>
  <c r="H543" i="2" s="1"/>
  <c r="F543" i="2"/>
  <c r="G543" i="2"/>
  <c r="A240" i="2"/>
  <c r="B240" i="2"/>
  <c r="C240" i="2"/>
  <c r="D240" i="2"/>
  <c r="E240" i="2"/>
  <c r="F240" i="2"/>
  <c r="G240" i="2"/>
  <c r="A568" i="2"/>
  <c r="B568" i="2"/>
  <c r="C568" i="2"/>
  <c r="D568" i="2"/>
  <c r="E568" i="2"/>
  <c r="H568" i="2" s="1"/>
  <c r="F568" i="2"/>
  <c r="G568" i="2"/>
  <c r="A718" i="2"/>
  <c r="B718" i="2"/>
  <c r="C718" i="2"/>
  <c r="D718" i="2"/>
  <c r="E718" i="2"/>
  <c r="F718" i="2"/>
  <c r="G718" i="2"/>
  <c r="A100" i="2"/>
  <c r="B100" i="2"/>
  <c r="C100" i="2"/>
  <c r="D100" i="2"/>
  <c r="E100" i="2"/>
  <c r="K100" i="2" s="1"/>
  <c r="F100" i="2"/>
  <c r="G100" i="2"/>
  <c r="A463" i="2"/>
  <c r="B463" i="2"/>
  <c r="C463" i="2"/>
  <c r="D463" i="2"/>
  <c r="E463" i="2"/>
  <c r="H463" i="2" s="1"/>
  <c r="F463" i="2"/>
  <c r="G463" i="2"/>
  <c r="A458" i="2"/>
  <c r="B458" i="2"/>
  <c r="C458" i="2"/>
  <c r="D458" i="2"/>
  <c r="E458" i="2"/>
  <c r="F458" i="2"/>
  <c r="G458" i="2"/>
  <c r="A157" i="2"/>
  <c r="B157" i="2"/>
  <c r="C157" i="2"/>
  <c r="D157" i="2"/>
  <c r="E157" i="2"/>
  <c r="H157" i="2" s="1"/>
  <c r="F157" i="2"/>
  <c r="G157" i="2"/>
  <c r="A744" i="2"/>
  <c r="B744" i="2"/>
  <c r="C744" i="2"/>
  <c r="D744" i="2"/>
  <c r="E744" i="2"/>
  <c r="F744" i="2"/>
  <c r="G744" i="2"/>
  <c r="A355" i="2"/>
  <c r="B355" i="2"/>
  <c r="C355" i="2"/>
  <c r="D355" i="2"/>
  <c r="E355" i="2"/>
  <c r="F355" i="2"/>
  <c r="G355" i="2"/>
  <c r="A257" i="2"/>
  <c r="B257" i="2"/>
  <c r="C257" i="2"/>
  <c r="D257" i="2"/>
  <c r="E257" i="2"/>
  <c r="H257" i="2" s="1"/>
  <c r="F257" i="2"/>
  <c r="G257" i="2"/>
  <c r="A63" i="2"/>
  <c r="B63" i="2"/>
  <c r="C63" i="2"/>
  <c r="D63" i="2"/>
  <c r="E63" i="2"/>
  <c r="F63" i="2"/>
  <c r="G63" i="2"/>
  <c r="A439" i="2"/>
  <c r="B439" i="2"/>
  <c r="C439" i="2"/>
  <c r="D439" i="2"/>
  <c r="E439" i="2"/>
  <c r="H439" i="2" s="1"/>
  <c r="F439" i="2"/>
  <c r="G439" i="2"/>
  <c r="A610" i="2"/>
  <c r="B610" i="2"/>
  <c r="C610" i="2"/>
  <c r="D610" i="2"/>
  <c r="E610" i="2"/>
  <c r="F610" i="2"/>
  <c r="G610" i="2"/>
  <c r="A475" i="2"/>
  <c r="B475" i="2"/>
  <c r="C475" i="2"/>
  <c r="D475" i="2"/>
  <c r="E475" i="2"/>
  <c r="H475" i="2" s="1"/>
  <c r="F475" i="2"/>
  <c r="G475" i="2"/>
  <c r="A627" i="2"/>
  <c r="B627" i="2"/>
  <c r="C627" i="2"/>
  <c r="D627" i="2"/>
  <c r="E627" i="2"/>
  <c r="F627" i="2"/>
  <c r="G627" i="2"/>
  <c r="A248" i="2"/>
  <c r="B248" i="2"/>
  <c r="C248" i="2"/>
  <c r="D248" i="2"/>
  <c r="E248" i="2"/>
  <c r="H248" i="2" s="1"/>
  <c r="F248" i="2"/>
  <c r="G248" i="2"/>
  <c r="A483" i="2"/>
  <c r="B483" i="2"/>
  <c r="C483" i="2"/>
  <c r="D483" i="2"/>
  <c r="E483" i="2"/>
  <c r="H483" i="2" s="1"/>
  <c r="F483" i="2"/>
  <c r="G483" i="2"/>
  <c r="A288" i="2"/>
  <c r="B288" i="2"/>
  <c r="C288" i="2"/>
  <c r="D288" i="2"/>
  <c r="E288" i="2"/>
  <c r="F288" i="2"/>
  <c r="G288" i="2"/>
  <c r="A650" i="2"/>
  <c r="B650" i="2"/>
  <c r="C650" i="2"/>
  <c r="D650" i="2"/>
  <c r="E650" i="2"/>
  <c r="K650" i="2" s="1"/>
  <c r="F650" i="2"/>
  <c r="G650" i="2"/>
  <c r="A678" i="2"/>
  <c r="B678" i="2"/>
  <c r="C678" i="2"/>
  <c r="D678" i="2"/>
  <c r="E678" i="2"/>
  <c r="H678" i="2" s="1"/>
  <c r="F678" i="2"/>
  <c r="G678" i="2"/>
  <c r="A80" i="2"/>
  <c r="B80" i="2"/>
  <c r="C80" i="2"/>
  <c r="D80" i="2"/>
  <c r="E80" i="2"/>
  <c r="H80" i="2" s="1"/>
  <c r="F80" i="2"/>
  <c r="G80" i="2"/>
  <c r="A216" i="2"/>
  <c r="B216" i="2"/>
  <c r="C216" i="2"/>
  <c r="D216" i="2"/>
  <c r="E216" i="2"/>
  <c r="K216" i="2" s="1"/>
  <c r="F216" i="2"/>
  <c r="G216" i="2"/>
  <c r="A150" i="2"/>
  <c r="B150" i="2"/>
  <c r="C150" i="2"/>
  <c r="D150" i="2"/>
  <c r="E150" i="2"/>
  <c r="F150" i="2"/>
  <c r="G150" i="2"/>
  <c r="A258" i="2"/>
  <c r="B258" i="2"/>
  <c r="C258" i="2"/>
  <c r="D258" i="2"/>
  <c r="E258" i="2"/>
  <c r="I258" i="2" s="1"/>
  <c r="F258" i="2"/>
  <c r="G258" i="2"/>
  <c r="A72" i="2"/>
  <c r="B72" i="2"/>
  <c r="C72" i="2"/>
  <c r="D72" i="2"/>
  <c r="E72" i="2"/>
  <c r="F72" i="2"/>
  <c r="G72" i="2"/>
  <c r="A56" i="2"/>
  <c r="B56" i="2"/>
  <c r="C56" i="2"/>
  <c r="D56" i="2"/>
  <c r="E56" i="2"/>
  <c r="F56" i="2"/>
  <c r="G56" i="2"/>
  <c r="A462" i="2"/>
  <c r="B462" i="2"/>
  <c r="C462" i="2"/>
  <c r="D462" i="2"/>
  <c r="E462" i="2"/>
  <c r="F462" i="2"/>
  <c r="G462" i="2"/>
  <c r="A223" i="2"/>
  <c r="B223" i="2"/>
  <c r="C223" i="2"/>
  <c r="D223" i="2"/>
  <c r="E223" i="2"/>
  <c r="F223" i="2"/>
  <c r="G223" i="2"/>
  <c r="A674" i="2"/>
  <c r="B674" i="2"/>
  <c r="C674" i="2"/>
  <c r="D674" i="2"/>
  <c r="E674" i="2"/>
  <c r="H674" i="2" s="1"/>
  <c r="F674" i="2"/>
  <c r="G674" i="2"/>
  <c r="A60" i="2"/>
  <c r="B60" i="2"/>
  <c r="C60" i="2"/>
  <c r="D60" i="2"/>
  <c r="E60" i="2"/>
  <c r="K60" i="2" s="1"/>
  <c r="F60" i="2"/>
  <c r="G60" i="2"/>
  <c r="A452" i="2"/>
  <c r="B452" i="2"/>
  <c r="C452" i="2"/>
  <c r="D452" i="2"/>
  <c r="E452" i="2"/>
  <c r="K452" i="2" s="1"/>
  <c r="F452" i="2"/>
  <c r="G452" i="2"/>
  <c r="A550" i="2"/>
  <c r="B550" i="2"/>
  <c r="C550" i="2"/>
  <c r="D550" i="2"/>
  <c r="E550" i="2"/>
  <c r="F550" i="2"/>
  <c r="G550" i="2"/>
  <c r="A148" i="2"/>
  <c r="B148" i="2"/>
  <c r="C148" i="2"/>
  <c r="D148" i="2"/>
  <c r="E148" i="2"/>
  <c r="K148" i="2" s="1"/>
  <c r="F148" i="2"/>
  <c r="G148" i="2"/>
  <c r="A215" i="2"/>
  <c r="B215" i="2"/>
  <c r="C215" i="2"/>
  <c r="D215" i="2"/>
  <c r="E215" i="2"/>
  <c r="K215" i="2" s="1"/>
  <c r="F215" i="2"/>
  <c r="G215" i="2"/>
  <c r="A197" i="2"/>
  <c r="B197" i="2"/>
  <c r="C197" i="2"/>
  <c r="D197" i="2"/>
  <c r="E197" i="2"/>
  <c r="F197" i="2"/>
  <c r="G197" i="2"/>
  <c r="A517" i="2"/>
  <c r="B517" i="2"/>
  <c r="C517" i="2"/>
  <c r="D517" i="2"/>
  <c r="E517" i="2"/>
  <c r="F517" i="2"/>
  <c r="G517" i="2"/>
  <c r="A490" i="2"/>
  <c r="B490" i="2"/>
  <c r="C490" i="2"/>
  <c r="D490" i="2"/>
  <c r="E490" i="2"/>
  <c r="I490" i="2" s="1"/>
  <c r="F490" i="2"/>
  <c r="G490" i="2"/>
  <c r="A590" i="2"/>
  <c r="B590" i="2"/>
  <c r="C590" i="2"/>
  <c r="D590" i="2"/>
  <c r="E590" i="2"/>
  <c r="F590" i="2"/>
  <c r="G590" i="2"/>
  <c r="A602" i="2"/>
  <c r="B602" i="2"/>
  <c r="C602" i="2"/>
  <c r="D602" i="2"/>
  <c r="E602" i="2"/>
  <c r="F602" i="2"/>
  <c r="G602" i="2"/>
  <c r="A520" i="2"/>
  <c r="B520" i="2"/>
  <c r="C520" i="2"/>
  <c r="D520" i="2"/>
  <c r="E520" i="2"/>
  <c r="I520" i="2" s="1"/>
  <c r="F520" i="2"/>
  <c r="G520" i="2"/>
  <c r="A499" i="2"/>
  <c r="B499" i="2"/>
  <c r="C499" i="2"/>
  <c r="D499" i="2"/>
  <c r="E499" i="2"/>
  <c r="H499" i="2" s="1"/>
  <c r="F499" i="2"/>
  <c r="G499" i="2"/>
  <c r="A22" i="2"/>
  <c r="B22" i="2"/>
  <c r="C22" i="2"/>
  <c r="D22" i="2"/>
  <c r="E22" i="2"/>
  <c r="F22" i="2"/>
  <c r="G22" i="2"/>
  <c r="A715" i="2"/>
  <c r="B715" i="2"/>
  <c r="C715" i="2"/>
  <c r="D715" i="2"/>
  <c r="E715" i="2"/>
  <c r="K715" i="2" s="1"/>
  <c r="F715" i="2"/>
  <c r="G715" i="2"/>
  <c r="A518" i="2"/>
  <c r="B518" i="2"/>
  <c r="C518" i="2"/>
  <c r="D518" i="2"/>
  <c r="E518" i="2"/>
  <c r="F518" i="2"/>
  <c r="G518" i="2"/>
  <c r="A339" i="2"/>
  <c r="B339" i="2"/>
  <c r="C339" i="2"/>
  <c r="D339" i="2"/>
  <c r="E339" i="2"/>
  <c r="K339" i="2" s="1"/>
  <c r="F339" i="2"/>
  <c r="G339" i="2"/>
  <c r="A696" i="2"/>
  <c r="B696" i="2"/>
  <c r="C696" i="2"/>
  <c r="D696" i="2"/>
  <c r="E696" i="2"/>
  <c r="K696" i="2" s="1"/>
  <c r="F696" i="2"/>
  <c r="G696" i="2"/>
  <c r="A193" i="2"/>
  <c r="B193" i="2"/>
  <c r="C193" i="2"/>
  <c r="D193" i="2"/>
  <c r="E193" i="2"/>
  <c r="F193" i="2"/>
  <c r="G193" i="2"/>
  <c r="A155" i="2"/>
  <c r="B155" i="2"/>
  <c r="C155" i="2"/>
  <c r="D155" i="2"/>
  <c r="E155" i="2"/>
  <c r="F155" i="2"/>
  <c r="G155" i="2"/>
  <c r="A122" i="2"/>
  <c r="B122" i="2"/>
  <c r="C122" i="2"/>
  <c r="D122" i="2"/>
  <c r="E122" i="2"/>
  <c r="F122" i="2"/>
  <c r="G122" i="2"/>
  <c r="A584" i="2"/>
  <c r="B584" i="2"/>
  <c r="C584" i="2"/>
  <c r="D584" i="2"/>
  <c r="E584" i="2"/>
  <c r="F584" i="2"/>
  <c r="G584" i="2"/>
  <c r="A705" i="2"/>
  <c r="B705" i="2"/>
  <c r="C705" i="2"/>
  <c r="D705" i="2"/>
  <c r="E705" i="2"/>
  <c r="F705" i="2"/>
  <c r="G705" i="2"/>
  <c r="A558" i="2"/>
  <c r="B558" i="2"/>
  <c r="C558" i="2"/>
  <c r="D558" i="2"/>
  <c r="E558" i="2"/>
  <c r="F558" i="2"/>
  <c r="G558" i="2"/>
  <c r="A222" i="2"/>
  <c r="B222" i="2"/>
  <c r="C222" i="2"/>
  <c r="D222" i="2"/>
  <c r="E222" i="2"/>
  <c r="H222" i="2" s="1"/>
  <c r="F222" i="2"/>
  <c r="G222" i="2"/>
  <c r="A587" i="2"/>
  <c r="B587" i="2"/>
  <c r="C587" i="2"/>
  <c r="D587" i="2"/>
  <c r="E587" i="2"/>
  <c r="H587" i="2" s="1"/>
  <c r="F587" i="2"/>
  <c r="G587" i="2"/>
  <c r="A733" i="2"/>
  <c r="B733" i="2"/>
  <c r="C733" i="2"/>
  <c r="D733" i="2"/>
  <c r="E733" i="2"/>
  <c r="K733" i="2" s="1"/>
  <c r="F733" i="2"/>
  <c r="G733" i="2"/>
  <c r="A662" i="2"/>
  <c r="B662" i="2"/>
  <c r="C662" i="2"/>
  <c r="D662" i="2"/>
  <c r="E662" i="2"/>
  <c r="F662" i="2"/>
  <c r="G662" i="2"/>
  <c r="A663" i="2"/>
  <c r="B663" i="2"/>
  <c r="C663" i="2"/>
  <c r="D663" i="2"/>
  <c r="E663" i="2"/>
  <c r="K663" i="2" s="1"/>
  <c r="F663" i="2"/>
  <c r="G663" i="2"/>
  <c r="A135" i="2"/>
  <c r="B135" i="2"/>
  <c r="C135" i="2"/>
  <c r="D135" i="2"/>
  <c r="E135" i="2"/>
  <c r="K135" i="2" s="1"/>
  <c r="F135" i="2"/>
  <c r="G135" i="2"/>
  <c r="A385" i="2"/>
  <c r="B385" i="2"/>
  <c r="C385" i="2"/>
  <c r="D385" i="2"/>
  <c r="E385" i="2"/>
  <c r="F385" i="2"/>
  <c r="G385" i="2"/>
  <c r="A384" i="2"/>
  <c r="B384" i="2"/>
  <c r="C384" i="2"/>
  <c r="D384" i="2"/>
  <c r="E384" i="2"/>
  <c r="F384" i="2"/>
  <c r="G384" i="2"/>
  <c r="A421" i="2"/>
  <c r="B421" i="2"/>
  <c r="C421" i="2"/>
  <c r="D421" i="2"/>
  <c r="E421" i="2"/>
  <c r="F421" i="2"/>
  <c r="G421" i="2"/>
  <c r="A284" i="2"/>
  <c r="B284" i="2"/>
  <c r="C284" i="2"/>
  <c r="D284" i="2"/>
  <c r="E284" i="2"/>
  <c r="F284" i="2"/>
  <c r="G284" i="2"/>
  <c r="A449" i="2"/>
  <c r="B449" i="2"/>
  <c r="C449" i="2"/>
  <c r="D449" i="2"/>
  <c r="E449" i="2"/>
  <c r="F449" i="2"/>
  <c r="G449" i="2"/>
  <c r="A734" i="2"/>
  <c r="B734" i="2"/>
  <c r="C734" i="2"/>
  <c r="D734" i="2"/>
  <c r="E734" i="2"/>
  <c r="F734" i="2"/>
  <c r="G734" i="2"/>
  <c r="A631" i="2"/>
  <c r="B631" i="2"/>
  <c r="C631" i="2"/>
  <c r="D631" i="2"/>
  <c r="E631" i="2"/>
  <c r="H631" i="2" s="1"/>
  <c r="F631" i="2"/>
  <c r="G631" i="2"/>
  <c r="A38" i="2"/>
  <c r="B38" i="2"/>
  <c r="C38" i="2"/>
  <c r="D38" i="2"/>
  <c r="E38" i="2"/>
  <c r="K38" i="2" s="1"/>
  <c r="F38" i="2"/>
  <c r="G38" i="2"/>
  <c r="A497" i="2"/>
  <c r="B497" i="2"/>
  <c r="C497" i="2"/>
  <c r="D497" i="2"/>
  <c r="E497" i="2"/>
  <c r="K497" i="2" s="1"/>
  <c r="F497" i="2"/>
  <c r="G497" i="2"/>
  <c r="A353" i="2"/>
  <c r="B353" i="2"/>
  <c r="C353" i="2"/>
  <c r="D353" i="2"/>
  <c r="E353" i="2"/>
  <c r="F353" i="2"/>
  <c r="G353" i="2"/>
  <c r="A487" i="2"/>
  <c r="B487" i="2"/>
  <c r="C487" i="2"/>
  <c r="D487" i="2"/>
  <c r="E487" i="2"/>
  <c r="K487" i="2" s="1"/>
  <c r="F487" i="2"/>
  <c r="G487" i="2"/>
  <c r="A190" i="2"/>
  <c r="B190" i="2"/>
  <c r="C190" i="2"/>
  <c r="D190" i="2"/>
  <c r="E190" i="2"/>
  <c r="K190" i="2" s="1"/>
  <c r="F190" i="2"/>
  <c r="G190" i="2"/>
  <c r="A101" i="2"/>
  <c r="B101" i="2"/>
  <c r="C101" i="2"/>
  <c r="D101" i="2"/>
  <c r="E101" i="2"/>
  <c r="F101" i="2"/>
  <c r="G101" i="2"/>
  <c r="A563" i="2"/>
  <c r="B563" i="2"/>
  <c r="C563" i="2"/>
  <c r="D563" i="2"/>
  <c r="E563" i="2"/>
  <c r="F563" i="2"/>
  <c r="G563" i="2"/>
  <c r="A434" i="2"/>
  <c r="B434" i="2"/>
  <c r="C434" i="2"/>
  <c r="D434" i="2"/>
  <c r="E434" i="2"/>
  <c r="F434" i="2"/>
  <c r="G434" i="2"/>
  <c r="A171" i="2"/>
  <c r="B171" i="2"/>
  <c r="C171" i="2"/>
  <c r="D171" i="2"/>
  <c r="E171" i="2"/>
  <c r="F171" i="2"/>
  <c r="G171" i="2"/>
  <c r="A397" i="2"/>
  <c r="B397" i="2"/>
  <c r="C397" i="2"/>
  <c r="D397" i="2"/>
  <c r="E397" i="2"/>
  <c r="F397" i="2"/>
  <c r="G397" i="2"/>
  <c r="A209" i="2"/>
  <c r="B209" i="2"/>
  <c r="C209" i="2"/>
  <c r="D209" i="2"/>
  <c r="E209" i="2"/>
  <c r="F209" i="2"/>
  <c r="G209" i="2"/>
  <c r="A330" i="2"/>
  <c r="B330" i="2"/>
  <c r="C330" i="2"/>
  <c r="D330" i="2"/>
  <c r="E330" i="2"/>
  <c r="H330" i="2" s="1"/>
  <c r="F330" i="2"/>
  <c r="G330" i="2"/>
  <c r="A331" i="2"/>
  <c r="B331" i="2"/>
  <c r="C331" i="2"/>
  <c r="D331" i="2"/>
  <c r="E331" i="2"/>
  <c r="F331" i="2"/>
  <c r="G331" i="2"/>
  <c r="A210" i="2"/>
  <c r="B210" i="2"/>
  <c r="C210" i="2"/>
  <c r="D210" i="2"/>
  <c r="E210" i="2"/>
  <c r="K210" i="2" s="1"/>
  <c r="F210" i="2"/>
  <c r="G210" i="2"/>
  <c r="A114" i="2"/>
  <c r="B114" i="2"/>
  <c r="C114" i="2"/>
  <c r="D114" i="2"/>
  <c r="E114" i="2"/>
  <c r="F114" i="2"/>
  <c r="G114" i="2"/>
  <c r="A94" i="2"/>
  <c r="B94" i="2"/>
  <c r="C94" i="2"/>
  <c r="D94" i="2"/>
  <c r="E94" i="2"/>
  <c r="K94" i="2" s="1"/>
  <c r="F94" i="2"/>
  <c r="G94" i="2"/>
  <c r="A147" i="2"/>
  <c r="B147" i="2"/>
  <c r="C147" i="2"/>
  <c r="D147" i="2"/>
  <c r="E147" i="2"/>
  <c r="K147" i="2" s="1"/>
  <c r="F147" i="2"/>
  <c r="G147" i="2"/>
  <c r="A655" i="2"/>
  <c r="B655" i="2"/>
  <c r="C655" i="2"/>
  <c r="D655" i="2"/>
  <c r="E655" i="2"/>
  <c r="F655" i="2"/>
  <c r="G655" i="2"/>
  <c r="A142" i="2"/>
  <c r="B142" i="2"/>
  <c r="C142" i="2"/>
  <c r="D142" i="2"/>
  <c r="E142" i="2"/>
  <c r="F142" i="2"/>
  <c r="G142" i="2"/>
  <c r="A534" i="2"/>
  <c r="B534" i="2"/>
  <c r="C534" i="2"/>
  <c r="D534" i="2"/>
  <c r="E534" i="2"/>
  <c r="F534" i="2"/>
  <c r="G534" i="2"/>
  <c r="A186" i="2"/>
  <c r="B186" i="2"/>
  <c r="C186" i="2"/>
  <c r="D186" i="2"/>
  <c r="E186" i="2"/>
  <c r="F186" i="2"/>
  <c r="G186" i="2"/>
  <c r="A735" i="2"/>
  <c r="B735" i="2"/>
  <c r="C735" i="2"/>
  <c r="D735" i="2"/>
  <c r="E735" i="2"/>
  <c r="F735" i="2"/>
  <c r="G735" i="2"/>
  <c r="A165" i="2"/>
  <c r="B165" i="2"/>
  <c r="C165" i="2"/>
  <c r="D165" i="2"/>
  <c r="E165" i="2"/>
  <c r="F165" i="2"/>
  <c r="G165" i="2"/>
  <c r="A61" i="2"/>
  <c r="B61" i="2"/>
  <c r="C61" i="2"/>
  <c r="D61" i="2"/>
  <c r="E61" i="2"/>
  <c r="H61" i="2" s="1"/>
  <c r="F61" i="2"/>
  <c r="G61" i="2"/>
  <c r="A68" i="2"/>
  <c r="B68" i="2"/>
  <c r="C68" i="2"/>
  <c r="D68" i="2"/>
  <c r="E68" i="2"/>
  <c r="F68" i="2"/>
  <c r="G68" i="2"/>
  <c r="A540" i="2"/>
  <c r="B540" i="2"/>
  <c r="C540" i="2"/>
  <c r="D540" i="2"/>
  <c r="E540" i="2"/>
  <c r="K540" i="2" s="1"/>
  <c r="F540" i="2"/>
  <c r="G540" i="2"/>
  <c r="A54" i="2"/>
  <c r="B54" i="2"/>
  <c r="C54" i="2"/>
  <c r="D54" i="2"/>
  <c r="E54" i="2"/>
  <c r="F54" i="2"/>
  <c r="G54" i="2"/>
  <c r="A381" i="2"/>
  <c r="B381" i="2"/>
  <c r="C381" i="2"/>
  <c r="D381" i="2"/>
  <c r="E381" i="2"/>
  <c r="I381" i="2" s="1"/>
  <c r="F381" i="2"/>
  <c r="G381" i="2"/>
  <c r="A230" i="2"/>
  <c r="B230" i="2"/>
  <c r="C230" i="2"/>
  <c r="D230" i="2"/>
  <c r="E230" i="2"/>
  <c r="K230" i="2" s="1"/>
  <c r="F230" i="2"/>
  <c r="G230" i="2"/>
  <c r="A697" i="2"/>
  <c r="B697" i="2"/>
  <c r="C697" i="2"/>
  <c r="D697" i="2"/>
  <c r="E697" i="2"/>
  <c r="F697" i="2"/>
  <c r="G697" i="2"/>
  <c r="A390" i="2"/>
  <c r="B390" i="2"/>
  <c r="C390" i="2"/>
  <c r="D390" i="2"/>
  <c r="E390" i="2"/>
  <c r="F390" i="2"/>
  <c r="G390" i="2"/>
  <c r="A532" i="2"/>
  <c r="B532" i="2"/>
  <c r="C532" i="2"/>
  <c r="D532" i="2"/>
  <c r="E532" i="2"/>
  <c r="F532" i="2"/>
  <c r="G532" i="2"/>
  <c r="A163" i="2"/>
  <c r="B163" i="2"/>
  <c r="C163" i="2"/>
  <c r="D163" i="2"/>
  <c r="E163" i="2"/>
  <c r="I163" i="2" s="1"/>
  <c r="F163" i="2"/>
  <c r="G163" i="2"/>
  <c r="A227" i="2"/>
  <c r="B227" i="2"/>
  <c r="C227" i="2"/>
  <c r="D227" i="2"/>
  <c r="E227" i="2"/>
  <c r="F227" i="2"/>
  <c r="G227" i="2"/>
  <c r="A59" i="2"/>
  <c r="B59" i="2"/>
  <c r="C59" i="2"/>
  <c r="D59" i="2"/>
  <c r="E59" i="2"/>
  <c r="F59" i="2"/>
  <c r="G59" i="2"/>
  <c r="A50" i="2"/>
  <c r="B50" i="2"/>
  <c r="C50" i="2"/>
  <c r="D50" i="2"/>
  <c r="E50" i="2"/>
  <c r="H50" i="2" s="1"/>
  <c r="F50" i="2"/>
  <c r="G50" i="2"/>
  <c r="A126" i="2"/>
  <c r="B126" i="2"/>
  <c r="C126" i="2"/>
  <c r="D126" i="2"/>
  <c r="E126" i="2"/>
  <c r="K126" i="2" s="1"/>
  <c r="F126" i="2"/>
  <c r="G126" i="2"/>
  <c r="A592" i="2"/>
  <c r="B592" i="2"/>
  <c r="C592" i="2"/>
  <c r="D592" i="2"/>
  <c r="E592" i="2"/>
  <c r="K592" i="2" s="1"/>
  <c r="F592" i="2"/>
  <c r="G592" i="2"/>
  <c r="A736" i="2"/>
  <c r="B736" i="2"/>
  <c r="C736" i="2"/>
  <c r="D736" i="2"/>
  <c r="E736" i="2"/>
  <c r="F736" i="2"/>
  <c r="G736" i="2"/>
  <c r="A140" i="2"/>
  <c r="B140" i="2"/>
  <c r="C140" i="2"/>
  <c r="D140" i="2"/>
  <c r="E140" i="2"/>
  <c r="K140" i="2" s="1"/>
  <c r="F140" i="2"/>
  <c r="G140" i="2"/>
  <c r="A229" i="2"/>
  <c r="B229" i="2"/>
  <c r="C229" i="2"/>
  <c r="D229" i="2"/>
  <c r="E229" i="2"/>
  <c r="F229" i="2"/>
  <c r="G229" i="2"/>
  <c r="A546" i="2"/>
  <c r="B546" i="2"/>
  <c r="C546" i="2"/>
  <c r="D546" i="2"/>
  <c r="E546" i="2"/>
  <c r="I546" i="2" s="1"/>
  <c r="F546" i="2"/>
  <c r="G546" i="2"/>
  <c r="J546" i="2" s="1"/>
  <c r="A376" i="2"/>
  <c r="B376" i="2"/>
  <c r="C376" i="2"/>
  <c r="D376" i="2"/>
  <c r="E376" i="2"/>
  <c r="F376" i="2"/>
  <c r="G376" i="2"/>
  <c r="A510" i="2"/>
  <c r="B510" i="2"/>
  <c r="C510" i="2"/>
  <c r="D510" i="2"/>
  <c r="E510" i="2"/>
  <c r="F510" i="2"/>
  <c r="G510" i="2"/>
  <c r="A304" i="2"/>
  <c r="B304" i="2"/>
  <c r="C304" i="2"/>
  <c r="D304" i="2"/>
  <c r="E304" i="2"/>
  <c r="F304" i="2"/>
  <c r="G304" i="2"/>
  <c r="A717" i="2"/>
  <c r="B717" i="2"/>
  <c r="C717" i="2"/>
  <c r="D717" i="2"/>
  <c r="E717" i="2"/>
  <c r="F717" i="2"/>
  <c r="G717" i="2"/>
  <c r="A46" i="2"/>
  <c r="B46" i="2"/>
  <c r="C46" i="2"/>
  <c r="D46" i="2"/>
  <c r="E46" i="2"/>
  <c r="F46" i="2"/>
  <c r="G46" i="2"/>
  <c r="A727" i="2"/>
  <c r="B727" i="2"/>
  <c r="C727" i="2"/>
  <c r="D727" i="2"/>
  <c r="E727" i="2"/>
  <c r="H727" i="2" s="1"/>
  <c r="F727" i="2"/>
  <c r="G727" i="2"/>
  <c r="A195" i="2"/>
  <c r="B195" i="2"/>
  <c r="C195" i="2"/>
  <c r="D195" i="2"/>
  <c r="E195" i="2"/>
  <c r="H195" i="2" s="1"/>
  <c r="F195" i="2"/>
  <c r="G195" i="2"/>
  <c r="A262" i="2"/>
  <c r="B262" i="2"/>
  <c r="C262" i="2"/>
  <c r="D262" i="2"/>
  <c r="E262" i="2"/>
  <c r="K262" i="2" s="1"/>
  <c r="F262" i="2"/>
  <c r="G262" i="2"/>
  <c r="A485" i="2"/>
  <c r="B485" i="2"/>
  <c r="C485" i="2"/>
  <c r="D485" i="2"/>
  <c r="E485" i="2"/>
  <c r="F485" i="2"/>
  <c r="G485" i="2"/>
  <c r="A175" i="2"/>
  <c r="B175" i="2"/>
  <c r="C175" i="2"/>
  <c r="D175" i="2"/>
  <c r="E175" i="2"/>
  <c r="K175" i="2" s="1"/>
  <c r="F175" i="2"/>
  <c r="G175" i="2"/>
  <c r="A305" i="2"/>
  <c r="B305" i="2"/>
  <c r="C305" i="2"/>
  <c r="D305" i="2"/>
  <c r="E305" i="2"/>
  <c r="K305" i="2" s="1"/>
  <c r="F305" i="2"/>
  <c r="G305" i="2"/>
  <c r="A362" i="2"/>
  <c r="B362" i="2"/>
  <c r="C362" i="2"/>
  <c r="D362" i="2"/>
  <c r="E362" i="2"/>
  <c r="F362" i="2"/>
  <c r="G362" i="2"/>
  <c r="A315" i="2"/>
  <c r="B315" i="2"/>
  <c r="C315" i="2"/>
  <c r="D315" i="2"/>
  <c r="E315" i="2"/>
  <c r="F315" i="2"/>
  <c r="G315" i="2"/>
  <c r="A588" i="2"/>
  <c r="B588" i="2"/>
  <c r="C588" i="2"/>
  <c r="D588" i="2"/>
  <c r="E588" i="2"/>
  <c r="F588" i="2"/>
  <c r="G588" i="2"/>
  <c r="A619" i="2"/>
  <c r="B619" i="2"/>
  <c r="C619" i="2"/>
  <c r="D619" i="2"/>
  <c r="E619" i="2"/>
  <c r="F619" i="2"/>
  <c r="G619" i="2"/>
  <c r="A106" i="2"/>
  <c r="B106" i="2"/>
  <c r="C106" i="2"/>
  <c r="D106" i="2"/>
  <c r="E106" i="2"/>
  <c r="F106" i="2"/>
  <c r="G106" i="2"/>
  <c r="A737" i="2"/>
  <c r="B737" i="2"/>
  <c r="C737" i="2"/>
  <c r="D737" i="2"/>
  <c r="E737" i="2"/>
  <c r="F737" i="2"/>
  <c r="G737" i="2"/>
  <c r="A709" i="2"/>
  <c r="B709" i="2"/>
  <c r="C709" i="2"/>
  <c r="D709" i="2"/>
  <c r="E709" i="2"/>
  <c r="H709" i="2" s="1"/>
  <c r="F709" i="2"/>
  <c r="G709" i="2"/>
  <c r="A410" i="2"/>
  <c r="B410" i="2"/>
  <c r="C410" i="2"/>
  <c r="D410" i="2"/>
  <c r="E410" i="2"/>
  <c r="F410" i="2"/>
  <c r="G410" i="2"/>
  <c r="A720" i="2"/>
  <c r="B720" i="2"/>
  <c r="C720" i="2"/>
  <c r="D720" i="2"/>
  <c r="E720" i="2"/>
  <c r="K720" i="2" s="1"/>
  <c r="F720" i="2"/>
  <c r="G720" i="2"/>
  <c r="A748" i="2"/>
  <c r="B748" i="2"/>
  <c r="C748" i="2"/>
  <c r="D748" i="2"/>
  <c r="E748" i="2"/>
  <c r="F748" i="2"/>
  <c r="G748" i="2"/>
  <c r="A115" i="2"/>
  <c r="B115" i="2"/>
  <c r="C115" i="2"/>
  <c r="D115" i="2"/>
  <c r="E115" i="2"/>
  <c r="K115" i="2" s="1"/>
  <c r="F115" i="2"/>
  <c r="G115" i="2"/>
  <c r="A70" i="2"/>
  <c r="B70" i="2"/>
  <c r="C70" i="2"/>
  <c r="D70" i="2"/>
  <c r="E70" i="2"/>
  <c r="K70" i="2" s="1"/>
  <c r="F70" i="2"/>
  <c r="G70" i="2"/>
  <c r="A531" i="2"/>
  <c r="B531" i="2"/>
  <c r="C531" i="2"/>
  <c r="D531" i="2"/>
  <c r="E531" i="2"/>
  <c r="F531" i="2"/>
  <c r="G531" i="2"/>
  <c r="A167" i="2"/>
  <c r="B167" i="2"/>
  <c r="C167" i="2"/>
  <c r="D167" i="2"/>
  <c r="E167" i="2"/>
  <c r="F167" i="2"/>
  <c r="G167" i="2"/>
  <c r="A721" i="2"/>
  <c r="B721" i="2"/>
  <c r="C721" i="2"/>
  <c r="D721" i="2"/>
  <c r="E721" i="2"/>
  <c r="F721" i="2"/>
  <c r="G721" i="2"/>
  <c r="A13" i="2"/>
  <c r="B13" i="2"/>
  <c r="C13" i="2"/>
  <c r="D13" i="2"/>
  <c r="E13" i="2"/>
  <c r="F13" i="2"/>
  <c r="G13" i="2"/>
  <c r="A473" i="2"/>
  <c r="B473" i="2"/>
  <c r="C473" i="2"/>
  <c r="D473" i="2"/>
  <c r="E473" i="2"/>
  <c r="F473" i="2"/>
  <c r="G473" i="2"/>
  <c r="A673" i="2"/>
  <c r="B673" i="2"/>
  <c r="C673" i="2"/>
  <c r="D673" i="2"/>
  <c r="E673" i="2"/>
  <c r="F673" i="2"/>
  <c r="G673" i="2"/>
  <c r="A320" i="2"/>
  <c r="B320" i="2"/>
  <c r="C320" i="2"/>
  <c r="D320" i="2"/>
  <c r="E320" i="2"/>
  <c r="H320" i="2" s="1"/>
  <c r="F320" i="2"/>
  <c r="G320" i="2"/>
  <c r="A692" i="2"/>
  <c r="B692" i="2"/>
  <c r="C692" i="2"/>
  <c r="D692" i="2"/>
  <c r="E692" i="2"/>
  <c r="K692" i="2" s="1"/>
  <c r="F692" i="2"/>
  <c r="G692" i="2"/>
  <c r="A192" i="2"/>
  <c r="B192" i="2"/>
  <c r="C192" i="2"/>
  <c r="D192" i="2"/>
  <c r="E192" i="2"/>
  <c r="K192" i="2" s="1"/>
  <c r="F192" i="2"/>
  <c r="G192" i="2"/>
  <c r="A446" i="2"/>
  <c r="B446" i="2"/>
  <c r="C446" i="2"/>
  <c r="D446" i="2"/>
  <c r="E446" i="2"/>
  <c r="F446" i="2"/>
  <c r="G446" i="2"/>
  <c r="A275" i="2"/>
  <c r="B275" i="2"/>
  <c r="C275" i="2"/>
  <c r="D275" i="2"/>
  <c r="E275" i="2"/>
  <c r="K275" i="2" s="1"/>
  <c r="F275" i="2"/>
  <c r="G275" i="2"/>
  <c r="A710" i="2"/>
  <c r="B710" i="2"/>
  <c r="C710" i="2"/>
  <c r="D710" i="2"/>
  <c r="E710" i="2"/>
  <c r="F710" i="2"/>
  <c r="G710" i="2"/>
  <c r="A368" i="2"/>
  <c r="B368" i="2"/>
  <c r="C368" i="2"/>
  <c r="D368" i="2"/>
  <c r="E368" i="2"/>
  <c r="I368" i="2" s="1"/>
  <c r="F368" i="2"/>
  <c r="G368" i="2"/>
  <c r="A432" i="2"/>
  <c r="B432" i="2"/>
  <c r="C432" i="2"/>
  <c r="D432" i="2"/>
  <c r="E432" i="2"/>
  <c r="F432" i="2"/>
  <c r="G432" i="2"/>
  <c r="A433" i="2"/>
  <c r="B433" i="2"/>
  <c r="C433" i="2"/>
  <c r="D433" i="2"/>
  <c r="E433" i="2"/>
  <c r="I433" i="2" s="1"/>
  <c r="F433" i="2"/>
  <c r="G433" i="2"/>
  <c r="A329" i="2"/>
  <c r="B329" i="2"/>
  <c r="C329" i="2"/>
  <c r="D329" i="2"/>
  <c r="E329" i="2"/>
  <c r="F329" i="2"/>
  <c r="G329" i="2"/>
  <c r="A5" i="2"/>
  <c r="B5" i="2"/>
  <c r="C5" i="2"/>
  <c r="D5" i="2"/>
  <c r="E5" i="2"/>
  <c r="F5" i="2"/>
  <c r="G5" i="2"/>
  <c r="A372" i="2"/>
  <c r="B372" i="2"/>
  <c r="C372" i="2"/>
  <c r="D372" i="2"/>
  <c r="E372" i="2"/>
  <c r="F372" i="2"/>
  <c r="G372" i="2"/>
  <c r="A369" i="2"/>
  <c r="B369" i="2"/>
  <c r="C369" i="2"/>
  <c r="D369" i="2"/>
  <c r="E369" i="2"/>
  <c r="H369" i="2" s="1"/>
  <c r="F369" i="2"/>
  <c r="G369" i="2"/>
  <c r="A547" i="2"/>
  <c r="B547" i="2"/>
  <c r="C547" i="2"/>
  <c r="D547" i="2"/>
  <c r="E547" i="2"/>
  <c r="H547" i="2" s="1"/>
  <c r="F547" i="2"/>
  <c r="G547" i="2"/>
  <c r="A370" i="2"/>
  <c r="B370" i="2"/>
  <c r="C370" i="2"/>
  <c r="D370" i="2"/>
  <c r="E370" i="2"/>
  <c r="K370" i="2" s="1"/>
  <c r="F370" i="2"/>
  <c r="G370" i="2"/>
  <c r="A354" i="2"/>
  <c r="B354" i="2"/>
  <c r="C354" i="2"/>
  <c r="D354" i="2"/>
  <c r="E354" i="2"/>
  <c r="F354" i="2"/>
  <c r="G354" i="2"/>
  <c r="A371" i="2"/>
  <c r="B371" i="2"/>
  <c r="C371" i="2"/>
  <c r="D371" i="2"/>
  <c r="E371" i="2"/>
  <c r="K371" i="2" s="1"/>
  <c r="F371" i="2"/>
  <c r="G371" i="2"/>
  <c r="A665" i="2"/>
  <c r="B665" i="2"/>
  <c r="C665" i="2"/>
  <c r="D665" i="2"/>
  <c r="E665" i="2"/>
  <c r="H665" i="2" s="1"/>
  <c r="F665" i="2"/>
  <c r="G665" i="2"/>
  <c r="A141" i="2"/>
  <c r="B141" i="2"/>
  <c r="C141" i="2"/>
  <c r="D141" i="2"/>
  <c r="E141" i="2"/>
  <c r="F141" i="2"/>
  <c r="G141" i="2"/>
  <c r="A440" i="2"/>
  <c r="B440" i="2"/>
  <c r="C440" i="2"/>
  <c r="D440" i="2"/>
  <c r="E440" i="2"/>
  <c r="F440" i="2"/>
  <c r="G440" i="2"/>
  <c r="A159" i="2"/>
  <c r="B159" i="2"/>
  <c r="C159" i="2"/>
  <c r="D159" i="2"/>
  <c r="E159" i="2"/>
  <c r="F159" i="2"/>
  <c r="G159" i="2"/>
  <c r="A306" i="2"/>
  <c r="B306" i="2"/>
  <c r="C306" i="2"/>
  <c r="D306" i="2"/>
  <c r="E306" i="2"/>
  <c r="F306" i="2"/>
  <c r="G306" i="2"/>
  <c r="A398" i="2"/>
  <c r="B398" i="2"/>
  <c r="C398" i="2"/>
  <c r="D398" i="2"/>
  <c r="E398" i="2"/>
  <c r="F398" i="2"/>
  <c r="G398" i="2"/>
  <c r="A404" i="2"/>
  <c r="B404" i="2"/>
  <c r="C404" i="2"/>
  <c r="D404" i="2"/>
  <c r="E404" i="2"/>
  <c r="F404" i="2"/>
  <c r="G404" i="2"/>
  <c r="A349" i="2"/>
  <c r="B349" i="2"/>
  <c r="C349" i="2"/>
  <c r="D349" i="2"/>
  <c r="E349" i="2"/>
  <c r="H349" i="2" s="1"/>
  <c r="F349" i="2"/>
  <c r="G349" i="2"/>
  <c r="A738" i="2"/>
  <c r="B738" i="2"/>
  <c r="C738" i="2"/>
  <c r="D738" i="2"/>
  <c r="E738" i="2"/>
  <c r="H738" i="2" s="1"/>
  <c r="F738" i="2"/>
  <c r="G738" i="2"/>
  <c r="A556" i="2"/>
  <c r="B556" i="2"/>
  <c r="C556" i="2"/>
  <c r="D556" i="2"/>
  <c r="E556" i="2"/>
  <c r="K556" i="2" s="1"/>
  <c r="F556" i="2"/>
  <c r="G556" i="2"/>
  <c r="A722" i="2"/>
  <c r="B722" i="2"/>
  <c r="C722" i="2"/>
  <c r="D722" i="2"/>
  <c r="E722" i="2"/>
  <c r="F722" i="2"/>
  <c r="G722" i="2"/>
  <c r="A26" i="2"/>
  <c r="B26" i="2"/>
  <c r="C26" i="2"/>
  <c r="D26" i="2"/>
  <c r="E26" i="2"/>
  <c r="F26" i="2"/>
  <c r="G26" i="2"/>
  <c r="A570" i="2"/>
  <c r="B570" i="2"/>
  <c r="C570" i="2"/>
  <c r="D570" i="2"/>
  <c r="E570" i="2"/>
  <c r="K570" i="2" s="1"/>
  <c r="F570" i="2"/>
  <c r="G570" i="2"/>
  <c r="A90" i="2"/>
  <c r="B90" i="2"/>
  <c r="C90" i="2"/>
  <c r="D90" i="2"/>
  <c r="E90" i="2"/>
  <c r="F90" i="2"/>
  <c r="G90" i="2"/>
  <c r="A373" i="2"/>
  <c r="B373" i="2"/>
  <c r="C373" i="2"/>
  <c r="D373" i="2"/>
  <c r="E373" i="2"/>
  <c r="F373" i="2"/>
  <c r="G373" i="2"/>
  <c r="A503" i="2"/>
  <c r="B503" i="2"/>
  <c r="C503" i="2"/>
  <c r="D503" i="2"/>
  <c r="E503" i="2"/>
  <c r="F503" i="2"/>
  <c r="G503" i="2"/>
  <c r="A298" i="2"/>
  <c r="B298" i="2"/>
  <c r="C298" i="2"/>
  <c r="D298" i="2"/>
  <c r="E298" i="2"/>
  <c r="F298" i="2"/>
  <c r="G298" i="2"/>
  <c r="A623" i="2"/>
  <c r="B623" i="2"/>
  <c r="C623" i="2"/>
  <c r="D623" i="2"/>
  <c r="E623" i="2"/>
  <c r="F623" i="2"/>
  <c r="G623" i="2"/>
  <c r="A656" i="2"/>
  <c r="B656" i="2"/>
  <c r="C656" i="2"/>
  <c r="D656" i="2"/>
  <c r="E656" i="2"/>
  <c r="F656" i="2"/>
  <c r="G656" i="2"/>
  <c r="A706" i="2"/>
  <c r="B706" i="2"/>
  <c r="C706" i="2"/>
  <c r="D706" i="2"/>
  <c r="E706" i="2"/>
  <c r="H706" i="2" s="1"/>
  <c r="F706" i="2"/>
  <c r="G706" i="2"/>
  <c r="A725" i="2"/>
  <c r="B725" i="2"/>
  <c r="C725" i="2"/>
  <c r="D725" i="2"/>
  <c r="E725" i="2"/>
  <c r="K725" i="2" s="1"/>
  <c r="F725" i="2"/>
  <c r="G725" i="2"/>
  <c r="A3" i="2"/>
  <c r="B3" i="2"/>
  <c r="C3" i="2"/>
  <c r="D3" i="2"/>
  <c r="E3" i="2"/>
  <c r="K3" i="2" s="1"/>
  <c r="F3" i="2"/>
  <c r="G3" i="2"/>
  <c r="A189" i="2"/>
  <c r="B189" i="2"/>
  <c r="C189" i="2"/>
  <c r="D189" i="2"/>
  <c r="E189" i="2"/>
  <c r="F189" i="2"/>
  <c r="G189" i="2"/>
  <c r="A7" i="2"/>
  <c r="B7" i="2"/>
  <c r="C7" i="2"/>
  <c r="D7" i="2"/>
  <c r="E7" i="2"/>
  <c r="K7" i="2" s="1"/>
  <c r="F7" i="2"/>
  <c r="G7" i="2"/>
  <c r="A698" i="2"/>
  <c r="B698" i="2"/>
  <c r="C698" i="2"/>
  <c r="D698" i="2"/>
  <c r="E698" i="2"/>
  <c r="F698" i="2"/>
  <c r="G698" i="2"/>
  <c r="A699" i="2"/>
  <c r="B699" i="2"/>
  <c r="C699" i="2"/>
  <c r="D699" i="2"/>
  <c r="E699" i="2"/>
  <c r="F699" i="2"/>
  <c r="G699" i="2"/>
  <c r="A19" i="2"/>
  <c r="B19" i="2"/>
  <c r="C19" i="2"/>
  <c r="D19" i="2"/>
  <c r="E19" i="2"/>
  <c r="F19" i="2"/>
  <c r="G19" i="2"/>
  <c r="A652" i="2"/>
  <c r="B652" i="2"/>
  <c r="C652" i="2"/>
  <c r="D652" i="2"/>
  <c r="E652" i="2"/>
  <c r="F652" i="2"/>
  <c r="G652" i="2"/>
  <c r="A18" i="2"/>
  <c r="B18" i="2"/>
  <c r="C18" i="2"/>
  <c r="D18" i="2"/>
  <c r="E18" i="2"/>
  <c r="F18" i="2"/>
  <c r="G18" i="2"/>
  <c r="A739" i="2"/>
  <c r="B739" i="2"/>
  <c r="C739" i="2"/>
  <c r="D739" i="2"/>
  <c r="E739" i="2"/>
  <c r="F739" i="2"/>
  <c r="G739" i="2"/>
  <c r="A740" i="2"/>
  <c r="B740" i="2"/>
  <c r="C740" i="2"/>
  <c r="D740" i="2"/>
  <c r="E740" i="2"/>
  <c r="F740" i="2"/>
  <c r="G740" i="2"/>
  <c r="A104" i="2"/>
  <c r="B104" i="2"/>
  <c r="C104" i="2"/>
  <c r="D104" i="2"/>
  <c r="E104" i="2"/>
  <c r="H104" i="2" s="1"/>
  <c r="F104" i="2"/>
  <c r="G104" i="2"/>
  <c r="A741" i="2"/>
  <c r="B741" i="2"/>
  <c r="C741" i="2"/>
  <c r="D741" i="2"/>
  <c r="E741" i="2"/>
  <c r="F741" i="2"/>
  <c r="G741" i="2"/>
  <c r="A670" i="2"/>
  <c r="B670" i="2"/>
  <c r="C670" i="2"/>
  <c r="D670" i="2"/>
  <c r="E670" i="2"/>
  <c r="K670" i="2" s="1"/>
  <c r="F670" i="2"/>
  <c r="G670" i="2"/>
  <c r="A67" i="2"/>
  <c r="B67" i="2"/>
  <c r="C67" i="2"/>
  <c r="D67" i="2"/>
  <c r="E67" i="2"/>
  <c r="F67" i="2"/>
  <c r="G67" i="2"/>
  <c r="A245" i="2"/>
  <c r="B245" i="2"/>
  <c r="C245" i="2"/>
  <c r="D245" i="2"/>
  <c r="E245" i="2"/>
  <c r="H245" i="2" s="1"/>
  <c r="F245" i="2"/>
  <c r="G245" i="2"/>
  <c r="A264" i="2"/>
  <c r="B264" i="2"/>
  <c r="C264" i="2"/>
  <c r="D264" i="2"/>
  <c r="E264" i="2"/>
  <c r="K264" i="2" s="1"/>
  <c r="F264" i="2"/>
  <c r="G264" i="2"/>
  <c r="A246" i="2"/>
  <c r="B246" i="2"/>
  <c r="C246" i="2"/>
  <c r="D246" i="2"/>
  <c r="E246" i="2"/>
  <c r="F246" i="2"/>
  <c r="G246" i="2"/>
  <c r="A334" i="2"/>
  <c r="B334" i="2"/>
  <c r="C334" i="2"/>
  <c r="D334" i="2"/>
  <c r="E334" i="2"/>
  <c r="F334" i="2"/>
  <c r="G334" i="2"/>
  <c r="A39" i="2"/>
  <c r="B39" i="2"/>
  <c r="C39" i="2"/>
  <c r="D39" i="2"/>
  <c r="E39" i="2"/>
  <c r="K39" i="2" s="1"/>
  <c r="F39" i="2"/>
  <c r="G39" i="2"/>
  <c r="A31" i="2"/>
  <c r="B31" i="2"/>
  <c r="C31" i="2"/>
  <c r="D31" i="2"/>
  <c r="E31" i="2"/>
  <c r="F31" i="2"/>
  <c r="G31" i="2"/>
  <c r="A302" i="2"/>
  <c r="B302" i="2"/>
  <c r="C302" i="2"/>
  <c r="D302" i="2"/>
  <c r="E302" i="2"/>
  <c r="F302" i="2"/>
  <c r="G302" i="2"/>
  <c r="A574" i="2"/>
  <c r="B574" i="2"/>
  <c r="C574" i="2"/>
  <c r="D574" i="2"/>
  <c r="E574" i="2"/>
  <c r="I574" i="2" s="1"/>
  <c r="F574" i="2"/>
  <c r="G574" i="2"/>
  <c r="A52" i="2"/>
  <c r="B52" i="2"/>
  <c r="C52" i="2"/>
  <c r="D52" i="2"/>
  <c r="E52" i="2"/>
  <c r="H52" i="2" s="1"/>
  <c r="F52" i="2"/>
  <c r="G52" i="2"/>
  <c r="A693" i="2"/>
  <c r="B693" i="2"/>
  <c r="C693" i="2"/>
  <c r="D693" i="2"/>
  <c r="E693" i="2"/>
  <c r="H693" i="2" s="1"/>
  <c r="F693" i="2"/>
  <c r="G693" i="2"/>
  <c r="A84" i="2"/>
  <c r="B84" i="2"/>
  <c r="C84" i="2"/>
  <c r="D84" i="2"/>
  <c r="E84" i="2"/>
  <c r="K84" i="2" s="1"/>
  <c r="F84" i="2"/>
  <c r="G84" i="2"/>
  <c r="A409" i="2"/>
  <c r="B409" i="2"/>
  <c r="C409" i="2"/>
  <c r="D409" i="2"/>
  <c r="E409" i="2"/>
  <c r="F409" i="2"/>
  <c r="G409" i="2"/>
  <c r="A530" i="2"/>
  <c r="B530" i="2"/>
  <c r="C530" i="2"/>
  <c r="D530" i="2"/>
  <c r="E530" i="2"/>
  <c r="H530" i="2" s="1"/>
  <c r="F530" i="2"/>
  <c r="G530" i="2"/>
  <c r="A742" i="2"/>
  <c r="B742" i="2"/>
  <c r="C742" i="2"/>
  <c r="D742" i="2"/>
  <c r="E742" i="2"/>
  <c r="F742" i="2"/>
  <c r="G742" i="2"/>
  <c r="A743" i="2"/>
  <c r="B743" i="2"/>
  <c r="C743" i="2"/>
  <c r="D743" i="2"/>
  <c r="E743" i="2"/>
  <c r="F743" i="2"/>
  <c r="G743" i="2"/>
  <c r="A9" i="2"/>
  <c r="B9" i="2"/>
  <c r="C9" i="2"/>
  <c r="D9" i="2"/>
  <c r="E9" i="2"/>
  <c r="I9" i="2" s="1"/>
  <c r="F9" i="2"/>
  <c r="G9" i="2"/>
  <c r="A180" i="2"/>
  <c r="B180" i="2"/>
  <c r="C180" i="2"/>
  <c r="D180" i="2"/>
  <c r="E180" i="2"/>
  <c r="K180" i="2" s="1"/>
  <c r="F180" i="2"/>
  <c r="G180" i="2"/>
  <c r="A357" i="2"/>
  <c r="B357" i="2"/>
  <c r="C357" i="2"/>
  <c r="D357" i="2"/>
  <c r="E357" i="2"/>
  <c r="I357" i="2" s="1"/>
  <c r="F357" i="2"/>
  <c r="G357" i="2"/>
  <c r="A36" i="2"/>
  <c r="B36" i="2"/>
  <c r="C36" i="2"/>
  <c r="D36" i="2"/>
  <c r="E36" i="2"/>
  <c r="F36" i="2"/>
  <c r="G36" i="2"/>
  <c r="A112" i="2"/>
  <c r="B112" i="2"/>
  <c r="C112" i="2"/>
  <c r="D112" i="2"/>
  <c r="E112" i="2"/>
  <c r="F112" i="2"/>
  <c r="G112" i="2"/>
  <c r="A110" i="2"/>
  <c r="B110" i="2"/>
  <c r="C110" i="2"/>
  <c r="D110" i="2"/>
  <c r="E110" i="2"/>
  <c r="H110" i="2" s="1"/>
  <c r="F110" i="2"/>
  <c r="G110" i="2"/>
  <c r="A233" i="2"/>
  <c r="B233" i="2"/>
  <c r="C233" i="2"/>
  <c r="D233" i="2"/>
  <c r="E233" i="2"/>
  <c r="K233" i="2" s="1"/>
  <c r="F233" i="2"/>
  <c r="G233" i="2"/>
  <c r="A314" i="2"/>
  <c r="B314" i="2"/>
  <c r="C314" i="2"/>
  <c r="D314" i="2"/>
  <c r="E314" i="2"/>
  <c r="K314" i="2" s="1"/>
  <c r="F314" i="2"/>
  <c r="G314" i="2"/>
  <c r="A11" i="2"/>
  <c r="B11" i="2"/>
  <c r="C11" i="2"/>
  <c r="D11" i="2"/>
  <c r="E11" i="2"/>
  <c r="F11" i="2"/>
  <c r="G11" i="2"/>
  <c r="F728" i="2"/>
  <c r="G728" i="2"/>
  <c r="E728" i="2"/>
  <c r="H728" i="2" s="1"/>
  <c r="B728" i="2"/>
  <c r="C728" i="2"/>
  <c r="D728" i="2"/>
  <c r="A728" i="2"/>
  <c r="A644" i="2"/>
  <c r="B644" i="2"/>
  <c r="C644" i="2"/>
  <c r="D644" i="2"/>
  <c r="E644" i="2"/>
  <c r="H644" i="2" s="1"/>
  <c r="F644" i="2"/>
  <c r="G644" i="2"/>
  <c r="A249" i="2"/>
  <c r="B249" i="2"/>
  <c r="C249" i="2"/>
  <c r="D249" i="2"/>
  <c r="E249" i="2"/>
  <c r="F249" i="2"/>
  <c r="G249" i="2"/>
  <c r="A401" i="2"/>
  <c r="B401" i="2"/>
  <c r="C401" i="2"/>
  <c r="D401" i="2"/>
  <c r="E401" i="2"/>
  <c r="F401" i="2"/>
  <c r="G401" i="2"/>
  <c r="A116" i="2"/>
  <c r="B116" i="2"/>
  <c r="C116" i="2"/>
  <c r="D116" i="2"/>
  <c r="E116" i="2"/>
  <c r="F116" i="2"/>
  <c r="G116" i="2"/>
  <c r="A672" i="2"/>
  <c r="B672" i="2"/>
  <c r="C672" i="2"/>
  <c r="D672" i="2"/>
  <c r="E672" i="2"/>
  <c r="F672" i="2"/>
  <c r="G672" i="2"/>
  <c r="A76" i="2"/>
  <c r="B76" i="2"/>
  <c r="C76" i="2"/>
  <c r="D76" i="2"/>
  <c r="E76" i="2"/>
  <c r="F76" i="2"/>
  <c r="G76" i="2"/>
  <c r="A591" i="2"/>
  <c r="B591" i="2"/>
  <c r="C591" i="2"/>
  <c r="D591" i="2"/>
  <c r="E591" i="2"/>
  <c r="F591" i="2"/>
  <c r="G591" i="2"/>
  <c r="A611" i="2"/>
  <c r="B611" i="2"/>
  <c r="C611" i="2"/>
  <c r="D611" i="2"/>
  <c r="E611" i="2"/>
  <c r="F611" i="2"/>
  <c r="G611" i="2"/>
  <c r="A640" i="2"/>
  <c r="B640" i="2"/>
  <c r="C640" i="2"/>
  <c r="D640" i="2"/>
  <c r="E640" i="2"/>
  <c r="F640" i="2"/>
  <c r="G640" i="2"/>
  <c r="A622" i="2"/>
  <c r="B622" i="2"/>
  <c r="C622" i="2"/>
  <c r="D622" i="2"/>
  <c r="E622" i="2"/>
  <c r="H622" i="2" s="1"/>
  <c r="F622" i="2"/>
  <c r="G622" i="2"/>
  <c r="A542" i="2"/>
  <c r="B542" i="2"/>
  <c r="C542" i="2"/>
  <c r="D542" i="2"/>
  <c r="E542" i="2"/>
  <c r="F542" i="2"/>
  <c r="G542" i="2"/>
  <c r="A279" i="2"/>
  <c r="B279" i="2"/>
  <c r="C279" i="2"/>
  <c r="D279" i="2"/>
  <c r="E279" i="2"/>
  <c r="F279" i="2"/>
  <c r="G279" i="2"/>
  <c r="A612" i="2"/>
  <c r="B612" i="2"/>
  <c r="C612" i="2"/>
  <c r="D612" i="2"/>
  <c r="E612" i="2"/>
  <c r="H612" i="2" s="1"/>
  <c r="F612" i="2"/>
  <c r="G612" i="2"/>
  <c r="A358" i="2"/>
  <c r="B358" i="2"/>
  <c r="C358" i="2"/>
  <c r="D358" i="2"/>
  <c r="E358" i="2"/>
  <c r="F358" i="2"/>
  <c r="G358" i="2"/>
  <c r="A407" i="2"/>
  <c r="B407" i="2"/>
  <c r="C407" i="2"/>
  <c r="D407" i="2"/>
  <c r="E407" i="2"/>
  <c r="F407" i="2"/>
  <c r="G407" i="2"/>
  <c r="A200" i="2"/>
  <c r="B200" i="2"/>
  <c r="C200" i="2"/>
  <c r="D200" i="2"/>
  <c r="E200" i="2"/>
  <c r="F200" i="2"/>
  <c r="G200" i="2"/>
  <c r="A263" i="2"/>
  <c r="B263" i="2"/>
  <c r="C263" i="2"/>
  <c r="D263" i="2"/>
  <c r="E263" i="2"/>
  <c r="F263" i="2"/>
  <c r="G263" i="2"/>
  <c r="A603" i="2"/>
  <c r="B603" i="2"/>
  <c r="C603" i="2"/>
  <c r="D603" i="2"/>
  <c r="E603" i="2"/>
  <c r="F603" i="2"/>
  <c r="G603" i="2"/>
  <c r="A213" i="2"/>
  <c r="B213" i="2"/>
  <c r="C213" i="2"/>
  <c r="D213" i="2"/>
  <c r="E213" i="2"/>
  <c r="H213" i="2" s="1"/>
  <c r="F213" i="2"/>
  <c r="G213" i="2"/>
  <c r="A577" i="2"/>
  <c r="B577" i="2"/>
  <c r="C577" i="2"/>
  <c r="D577" i="2"/>
  <c r="E577" i="2"/>
  <c r="F577" i="2"/>
  <c r="G577" i="2"/>
  <c r="A613" i="2"/>
  <c r="B613" i="2"/>
  <c r="C613" i="2"/>
  <c r="D613" i="2"/>
  <c r="E613" i="2"/>
  <c r="F613" i="2"/>
  <c r="G613" i="2"/>
  <c r="A569" i="2"/>
  <c r="B569" i="2"/>
  <c r="C569" i="2"/>
  <c r="D569" i="2"/>
  <c r="E569" i="2"/>
  <c r="F569" i="2"/>
  <c r="G569" i="2"/>
  <c r="A388" i="2"/>
  <c r="B388" i="2"/>
  <c r="C388" i="2"/>
  <c r="D388" i="2"/>
  <c r="E388" i="2"/>
  <c r="F388" i="2"/>
  <c r="G388" i="2"/>
  <c r="A638" i="2"/>
  <c r="B638" i="2"/>
  <c r="C638" i="2"/>
  <c r="D638" i="2"/>
  <c r="E638" i="2"/>
  <c r="I638" i="2" s="1"/>
  <c r="F638" i="2"/>
  <c r="G638" i="2"/>
  <c r="A459" i="2"/>
  <c r="B459" i="2"/>
  <c r="C459" i="2"/>
  <c r="D459" i="2"/>
  <c r="E459" i="2"/>
  <c r="H459" i="2" s="1"/>
  <c r="F459" i="2"/>
  <c r="G459" i="2"/>
  <c r="A476" i="2"/>
  <c r="B476" i="2"/>
  <c r="C476" i="2"/>
  <c r="D476" i="2"/>
  <c r="E476" i="2"/>
  <c r="F476" i="2"/>
  <c r="G476" i="2"/>
  <c r="A270" i="2"/>
  <c r="B270" i="2"/>
  <c r="C270" i="2"/>
  <c r="D270" i="2"/>
  <c r="E270" i="2"/>
  <c r="I270" i="2" s="1"/>
  <c r="F270" i="2"/>
  <c r="G270" i="2"/>
  <c r="A133" i="2"/>
  <c r="B133" i="2"/>
  <c r="C133" i="2"/>
  <c r="D133" i="2"/>
  <c r="E133" i="2"/>
  <c r="F133" i="2"/>
  <c r="G133" i="2"/>
  <c r="A281" i="2"/>
  <c r="B281" i="2"/>
  <c r="C281" i="2"/>
  <c r="D281" i="2"/>
  <c r="E281" i="2"/>
  <c r="F281" i="2"/>
  <c r="G281" i="2"/>
  <c r="A345" i="2"/>
  <c r="B345" i="2"/>
  <c r="C345" i="2"/>
  <c r="D345" i="2"/>
  <c r="E345" i="2"/>
  <c r="F345" i="2"/>
  <c r="G345" i="2"/>
  <c r="A252" i="2"/>
  <c r="B252" i="2"/>
  <c r="C252" i="2"/>
  <c r="D252" i="2"/>
  <c r="E252" i="2"/>
  <c r="F252" i="2"/>
  <c r="G252" i="2"/>
  <c r="A346" i="2"/>
  <c r="B346" i="2"/>
  <c r="C346" i="2"/>
  <c r="D346" i="2"/>
  <c r="E346" i="2"/>
  <c r="F346" i="2"/>
  <c r="G346" i="2"/>
  <c r="A465" i="2"/>
  <c r="B465" i="2"/>
  <c r="C465" i="2"/>
  <c r="D465" i="2"/>
  <c r="E465" i="2"/>
  <c r="F465" i="2"/>
  <c r="G465" i="2"/>
  <c r="A139" i="2"/>
  <c r="B139" i="2"/>
  <c r="C139" i="2"/>
  <c r="D139" i="2"/>
  <c r="E139" i="2"/>
  <c r="H139" i="2" s="1"/>
  <c r="F139" i="2"/>
  <c r="G139" i="2"/>
  <c r="A689" i="2"/>
  <c r="B689" i="2"/>
  <c r="C689" i="2"/>
  <c r="D689" i="2"/>
  <c r="E689" i="2"/>
  <c r="F689" i="2"/>
  <c r="G689" i="2"/>
  <c r="A614" i="2"/>
  <c r="B614" i="2"/>
  <c r="C614" i="2"/>
  <c r="D614" i="2"/>
  <c r="E614" i="2"/>
  <c r="F614" i="2"/>
  <c r="G614" i="2"/>
  <c r="A82" i="2"/>
  <c r="B82" i="2"/>
  <c r="C82" i="2"/>
  <c r="D82" i="2"/>
  <c r="E82" i="2"/>
  <c r="F82" i="2"/>
  <c r="G82" i="2"/>
  <c r="A297" i="2"/>
  <c r="B297" i="2"/>
  <c r="C297" i="2"/>
  <c r="D297" i="2"/>
  <c r="E297" i="2"/>
  <c r="I297" i="2" s="1"/>
  <c r="F297" i="2"/>
  <c r="G297" i="2"/>
  <c r="J297" i="2" s="1"/>
  <c r="A515" i="2"/>
  <c r="B515" i="2"/>
  <c r="C515" i="2"/>
  <c r="D515" i="2"/>
  <c r="E515" i="2"/>
  <c r="F515" i="2"/>
  <c r="G515" i="2"/>
  <c r="A564" i="2"/>
  <c r="B564" i="2"/>
  <c r="C564" i="2"/>
  <c r="D564" i="2"/>
  <c r="E564" i="2"/>
  <c r="F564" i="2"/>
  <c r="G564" i="2"/>
  <c r="A567" i="2"/>
  <c r="B567" i="2"/>
  <c r="C567" i="2"/>
  <c r="D567" i="2"/>
  <c r="E567" i="2"/>
  <c r="F567" i="2"/>
  <c r="G567" i="2"/>
  <c r="A374" i="2"/>
  <c r="B374" i="2"/>
  <c r="C374" i="2"/>
  <c r="D374" i="2"/>
  <c r="E374" i="2"/>
  <c r="F374" i="2"/>
  <c r="G374" i="2"/>
  <c r="A605" i="2"/>
  <c r="B605" i="2"/>
  <c r="C605" i="2"/>
  <c r="D605" i="2"/>
  <c r="E605" i="2"/>
  <c r="H605" i="2" s="1"/>
  <c r="F605" i="2"/>
  <c r="G605" i="2"/>
  <c r="A429" i="2"/>
  <c r="B429" i="2"/>
  <c r="C429" i="2"/>
  <c r="D429" i="2"/>
  <c r="E429" i="2"/>
  <c r="F429" i="2"/>
  <c r="G429" i="2"/>
  <c r="A632" i="2"/>
  <c r="B632" i="2"/>
  <c r="C632" i="2"/>
  <c r="D632" i="2"/>
  <c r="E632" i="2"/>
  <c r="H632" i="2" s="1"/>
  <c r="F632" i="2"/>
  <c r="G632" i="2"/>
  <c r="A624" i="2"/>
  <c r="B624" i="2"/>
  <c r="C624" i="2"/>
  <c r="D624" i="2"/>
  <c r="E624" i="2"/>
  <c r="F624" i="2"/>
  <c r="G624" i="2"/>
  <c r="A239" i="2"/>
  <c r="B239" i="2"/>
  <c r="C239" i="2"/>
  <c r="D239" i="2"/>
  <c r="E239" i="2"/>
  <c r="F239" i="2"/>
  <c r="G239" i="2"/>
  <c r="A174" i="2"/>
  <c r="B174" i="2"/>
  <c r="C174" i="2"/>
  <c r="D174" i="2"/>
  <c r="E174" i="2"/>
  <c r="F174" i="2"/>
  <c r="G174" i="2"/>
  <c r="A386" i="2"/>
  <c r="B386" i="2"/>
  <c r="C386" i="2"/>
  <c r="D386" i="2"/>
  <c r="E386" i="2"/>
  <c r="H386" i="2" s="1"/>
  <c r="F386" i="2"/>
  <c r="G386" i="2"/>
  <c r="A415" i="2"/>
  <c r="B415" i="2"/>
  <c r="C415" i="2"/>
  <c r="D415" i="2"/>
  <c r="E415" i="2"/>
  <c r="F415" i="2"/>
  <c r="G415" i="2"/>
  <c r="A466" i="2"/>
  <c r="B466" i="2"/>
  <c r="C466" i="2"/>
  <c r="D466" i="2"/>
  <c r="E466" i="2"/>
  <c r="F466" i="2"/>
  <c r="G466" i="2"/>
  <c r="A645" i="2"/>
  <c r="B645" i="2"/>
  <c r="C645" i="2"/>
  <c r="D645" i="2"/>
  <c r="E645" i="2"/>
  <c r="F645" i="2"/>
  <c r="G645" i="2"/>
  <c r="A97" i="2"/>
  <c r="B97" i="2"/>
  <c r="C97" i="2"/>
  <c r="D97" i="2"/>
  <c r="E97" i="2"/>
  <c r="F97" i="2"/>
  <c r="G97" i="2"/>
  <c r="A273" i="2"/>
  <c r="B273" i="2"/>
  <c r="C273" i="2"/>
  <c r="D273" i="2"/>
  <c r="E273" i="2"/>
  <c r="F273" i="2"/>
  <c r="G273" i="2"/>
  <c r="A575" i="2"/>
  <c r="B575" i="2"/>
  <c r="C575" i="2"/>
  <c r="D575" i="2"/>
  <c r="E575" i="2"/>
  <c r="F575" i="2"/>
  <c r="G575" i="2"/>
  <c r="A599" i="2"/>
  <c r="B599" i="2"/>
  <c r="C599" i="2"/>
  <c r="D599" i="2"/>
  <c r="E599" i="2"/>
  <c r="F599" i="2"/>
  <c r="G599" i="2"/>
  <c r="A500" i="2"/>
  <c r="B500" i="2"/>
  <c r="C500" i="2"/>
  <c r="D500" i="2"/>
  <c r="E500" i="2"/>
  <c r="F500" i="2"/>
  <c r="G500" i="2"/>
  <c r="A431" i="2"/>
  <c r="B431" i="2"/>
  <c r="C431" i="2"/>
  <c r="D431" i="2"/>
  <c r="E431" i="2"/>
  <c r="H431" i="2" s="1"/>
  <c r="F431" i="2"/>
  <c r="G431" i="2"/>
  <c r="A169" i="2"/>
  <c r="B169" i="2"/>
  <c r="C169" i="2"/>
  <c r="D169" i="2"/>
  <c r="E169" i="2"/>
  <c r="F169" i="2"/>
  <c r="G169" i="2"/>
  <c r="A597" i="2"/>
  <c r="B597" i="2"/>
  <c r="C597" i="2"/>
  <c r="D597" i="2"/>
  <c r="E597" i="2"/>
  <c r="F597" i="2"/>
  <c r="G597" i="2"/>
  <c r="A436" i="2"/>
  <c r="B436" i="2"/>
  <c r="C436" i="2"/>
  <c r="D436" i="2"/>
  <c r="E436" i="2"/>
  <c r="H436" i="2" s="1"/>
  <c r="F436" i="2"/>
  <c r="G436" i="2"/>
  <c r="A124" i="2"/>
  <c r="B124" i="2"/>
  <c r="C124" i="2"/>
  <c r="D124" i="2"/>
  <c r="E124" i="2"/>
  <c r="H124" i="2" s="1"/>
  <c r="F124" i="2"/>
  <c r="G124" i="2"/>
  <c r="A231" i="2"/>
  <c r="B231" i="2"/>
  <c r="C231" i="2"/>
  <c r="D231" i="2"/>
  <c r="E231" i="2"/>
  <c r="F231" i="2"/>
  <c r="G231" i="2"/>
  <c r="A203" i="2"/>
  <c r="B203" i="2"/>
  <c r="C203" i="2"/>
  <c r="D203" i="2"/>
  <c r="E203" i="2"/>
  <c r="F203" i="2"/>
  <c r="G203" i="2"/>
  <c r="A450" i="2"/>
  <c r="B450" i="2"/>
  <c r="C450" i="2"/>
  <c r="D450" i="2"/>
  <c r="E450" i="2"/>
  <c r="F450" i="2"/>
  <c r="G450" i="2"/>
  <c r="A537" i="2"/>
  <c r="B537" i="2"/>
  <c r="C537" i="2"/>
  <c r="D537" i="2"/>
  <c r="E537" i="2"/>
  <c r="F537" i="2"/>
  <c r="G537" i="2"/>
  <c r="A244" i="2"/>
  <c r="B244" i="2"/>
  <c r="C244" i="2"/>
  <c r="D244" i="2"/>
  <c r="E244" i="2"/>
  <c r="F244" i="2"/>
  <c r="G244" i="2"/>
  <c r="A405" i="2"/>
  <c r="B405" i="2"/>
  <c r="C405" i="2"/>
  <c r="D405" i="2"/>
  <c r="E405" i="2"/>
  <c r="F405" i="2"/>
  <c r="G405" i="2"/>
  <c r="A340" i="2"/>
  <c r="B340" i="2"/>
  <c r="C340" i="2"/>
  <c r="D340" i="2"/>
  <c r="E340" i="2"/>
  <c r="F340" i="2"/>
  <c r="G340" i="2"/>
  <c r="A256" i="2"/>
  <c r="B256" i="2"/>
  <c r="C256" i="2"/>
  <c r="D256" i="2"/>
  <c r="E256" i="2"/>
  <c r="F256" i="2"/>
  <c r="G256" i="2"/>
  <c r="A454" i="2"/>
  <c r="B454" i="2"/>
  <c r="C454" i="2"/>
  <c r="D454" i="2"/>
  <c r="E454" i="2"/>
  <c r="F454" i="2"/>
  <c r="G454" i="2"/>
  <c r="A579" i="2"/>
  <c r="B579" i="2"/>
  <c r="C579" i="2"/>
  <c r="D579" i="2"/>
  <c r="E579" i="2"/>
  <c r="F579" i="2"/>
  <c r="G579" i="2"/>
  <c r="A196" i="2"/>
  <c r="B196" i="2"/>
  <c r="C196" i="2"/>
  <c r="D196" i="2"/>
  <c r="E196" i="2"/>
  <c r="H196" i="2" s="1"/>
  <c r="F196" i="2"/>
  <c r="G196" i="2"/>
  <c r="A98" i="2"/>
  <c r="B98" i="2"/>
  <c r="C98" i="2"/>
  <c r="D98" i="2"/>
  <c r="E98" i="2"/>
  <c r="F98" i="2"/>
  <c r="G98" i="2"/>
  <c r="A28" i="2"/>
  <c r="B28" i="2"/>
  <c r="C28" i="2"/>
  <c r="D28" i="2"/>
  <c r="E28" i="2"/>
  <c r="I28" i="2" s="1"/>
  <c r="F28" i="2"/>
  <c r="G28" i="2"/>
  <c r="A399" i="2"/>
  <c r="B399" i="2"/>
  <c r="C399" i="2"/>
  <c r="D399" i="2"/>
  <c r="E399" i="2"/>
  <c r="F399" i="2"/>
  <c r="G399" i="2"/>
  <c r="A321" i="2"/>
  <c r="B321" i="2"/>
  <c r="C321" i="2"/>
  <c r="D321" i="2"/>
  <c r="E321" i="2"/>
  <c r="F321" i="2"/>
  <c r="G321" i="2"/>
  <c r="A507" i="2"/>
  <c r="B507" i="2"/>
  <c r="C507" i="2"/>
  <c r="D507" i="2"/>
  <c r="E507" i="2"/>
  <c r="F507" i="2"/>
  <c r="G507" i="2"/>
  <c r="A307" i="2"/>
  <c r="B307" i="2"/>
  <c r="C307" i="2"/>
  <c r="D307" i="2"/>
  <c r="E307" i="2"/>
  <c r="F307" i="2"/>
  <c r="G307" i="2"/>
  <c r="A551" i="2"/>
  <c r="B551" i="2"/>
  <c r="C551" i="2"/>
  <c r="D551" i="2"/>
  <c r="E551" i="2"/>
  <c r="F551" i="2"/>
  <c r="G551" i="2"/>
  <c r="A325" i="2"/>
  <c r="B325" i="2"/>
  <c r="C325" i="2"/>
  <c r="D325" i="2"/>
  <c r="E325" i="2"/>
  <c r="F325" i="2"/>
  <c r="G325" i="2"/>
  <c r="A161" i="2"/>
  <c r="B161" i="2"/>
  <c r="C161" i="2"/>
  <c r="D161" i="2"/>
  <c r="E161" i="2"/>
  <c r="F161" i="2"/>
  <c r="G161" i="2"/>
  <c r="A143" i="2"/>
  <c r="B143" i="2"/>
  <c r="C143" i="2"/>
  <c r="D143" i="2"/>
  <c r="E143" i="2"/>
  <c r="F143" i="2"/>
  <c r="G143" i="2"/>
  <c r="A132" i="2"/>
  <c r="B132" i="2"/>
  <c r="C132" i="2"/>
  <c r="D132" i="2"/>
  <c r="E132" i="2"/>
  <c r="F132" i="2"/>
  <c r="G132" i="2"/>
  <c r="A442" i="2"/>
  <c r="B442" i="2"/>
  <c r="C442" i="2"/>
  <c r="D442" i="2"/>
  <c r="E442" i="2"/>
  <c r="H442" i="2" s="1"/>
  <c r="F442" i="2"/>
  <c r="G442" i="2"/>
  <c r="A524" i="2"/>
  <c r="B524" i="2"/>
  <c r="C524" i="2"/>
  <c r="D524" i="2"/>
  <c r="E524" i="2"/>
  <c r="F524" i="2"/>
  <c r="G524" i="2"/>
  <c r="A646" i="2"/>
  <c r="B646" i="2"/>
  <c r="C646" i="2"/>
  <c r="D646" i="2"/>
  <c r="E646" i="2"/>
  <c r="F646" i="2"/>
  <c r="G646" i="2"/>
  <c r="A512" i="2"/>
  <c r="B512" i="2"/>
  <c r="C512" i="2"/>
  <c r="D512" i="2"/>
  <c r="E512" i="2"/>
  <c r="F512" i="2"/>
  <c r="G512" i="2"/>
  <c r="A633" i="2"/>
  <c r="B633" i="2"/>
  <c r="C633" i="2"/>
  <c r="D633" i="2"/>
  <c r="E633" i="2"/>
  <c r="F633" i="2"/>
  <c r="G633" i="2"/>
  <c r="A419" i="2"/>
  <c r="B419" i="2"/>
  <c r="C419" i="2"/>
  <c r="D419" i="2"/>
  <c r="E419" i="2"/>
  <c r="F419" i="2"/>
  <c r="G419" i="2"/>
  <c r="A296" i="2"/>
  <c r="B296" i="2"/>
  <c r="C296" i="2"/>
  <c r="D296" i="2"/>
  <c r="E296" i="2"/>
  <c r="H296" i="2" s="1"/>
  <c r="F296" i="2"/>
  <c r="G296" i="2"/>
  <c r="A268" i="2"/>
  <c r="B268" i="2"/>
  <c r="C268" i="2"/>
  <c r="D268" i="2"/>
  <c r="E268" i="2"/>
  <c r="F268" i="2"/>
  <c r="G268" i="2"/>
  <c r="A647" i="2"/>
  <c r="B647" i="2"/>
  <c r="C647" i="2"/>
  <c r="D647" i="2"/>
  <c r="E647" i="2"/>
  <c r="F647" i="2"/>
  <c r="G647" i="2"/>
  <c r="A594" i="2"/>
  <c r="B594" i="2"/>
  <c r="C594" i="2"/>
  <c r="D594" i="2"/>
  <c r="E594" i="2"/>
  <c r="F594" i="2"/>
  <c r="G594" i="2"/>
  <c r="A713" i="2"/>
  <c r="B713" i="2"/>
  <c r="C713" i="2"/>
  <c r="D713" i="2"/>
  <c r="E713" i="2"/>
  <c r="F713" i="2"/>
  <c r="G713" i="2"/>
  <c r="A549" i="2"/>
  <c r="B549" i="2"/>
  <c r="C549" i="2"/>
  <c r="D549" i="2"/>
  <c r="E549" i="2"/>
  <c r="F549" i="2"/>
  <c r="G549" i="2"/>
  <c r="A754" i="2"/>
  <c r="B754" i="2"/>
  <c r="C754" i="2"/>
  <c r="D754" i="2"/>
  <c r="E754" i="2"/>
  <c r="H754" i="2" s="1"/>
  <c r="F754" i="2"/>
  <c r="G754" i="2"/>
  <c r="A758" i="2"/>
  <c r="B758" i="2"/>
  <c r="C758" i="2"/>
  <c r="D758" i="2"/>
  <c r="E758" i="2"/>
  <c r="F758" i="2"/>
  <c r="G758" i="2"/>
  <c r="A212" i="2"/>
  <c r="B212" i="2"/>
  <c r="C212" i="2"/>
  <c r="D212" i="2"/>
  <c r="E212" i="2"/>
  <c r="I212" i="2" s="1"/>
  <c r="F212" i="2"/>
  <c r="G212" i="2"/>
  <c r="A338" i="2"/>
  <c r="B338" i="2"/>
  <c r="C338" i="2"/>
  <c r="D338" i="2"/>
  <c r="E338" i="2"/>
  <c r="K338" i="2" s="1"/>
  <c r="F338" i="2"/>
  <c r="G338" i="2"/>
  <c r="A21" i="2"/>
  <c r="B21" i="2"/>
  <c r="C21" i="2"/>
  <c r="D21" i="2"/>
  <c r="E21" i="2"/>
  <c r="F21" i="2"/>
  <c r="G21" i="2"/>
  <c r="A25" i="2"/>
  <c r="B25" i="2"/>
  <c r="C25" i="2"/>
  <c r="D25" i="2"/>
  <c r="E25" i="2"/>
  <c r="F25" i="2"/>
  <c r="G25" i="2"/>
  <c r="A341" i="2"/>
  <c r="B341" i="2"/>
  <c r="C341" i="2"/>
  <c r="D341" i="2"/>
  <c r="E341" i="2"/>
  <c r="F341" i="2"/>
  <c r="G341" i="2"/>
  <c r="A287" i="2"/>
  <c r="B287" i="2"/>
  <c r="C287" i="2"/>
  <c r="D287" i="2"/>
  <c r="E287" i="2"/>
  <c r="I287" i="2" s="1"/>
  <c r="F287" i="2"/>
  <c r="G287" i="2"/>
  <c r="A324" i="2"/>
  <c r="B324" i="2"/>
  <c r="C324" i="2"/>
  <c r="D324" i="2"/>
  <c r="E324" i="2"/>
  <c r="F324" i="2"/>
  <c r="G324" i="2"/>
  <c r="A318" i="2"/>
  <c r="B318" i="2"/>
  <c r="C318" i="2"/>
  <c r="D318" i="2"/>
  <c r="E318" i="2"/>
  <c r="F318" i="2"/>
  <c r="G318" i="2"/>
  <c r="A424" i="2"/>
  <c r="B424" i="2"/>
  <c r="C424" i="2"/>
  <c r="D424" i="2"/>
  <c r="E424" i="2"/>
  <c r="F424" i="2"/>
  <c r="G424" i="2"/>
  <c r="A316" i="2"/>
  <c r="B316" i="2"/>
  <c r="C316" i="2"/>
  <c r="D316" i="2"/>
  <c r="E316" i="2"/>
  <c r="F316" i="2"/>
  <c r="G316" i="2"/>
  <c r="A117" i="2"/>
  <c r="B117" i="2"/>
  <c r="C117" i="2"/>
  <c r="D117" i="2"/>
  <c r="E117" i="2"/>
  <c r="H117" i="2" s="1"/>
  <c r="F117" i="2"/>
  <c r="G117" i="2"/>
  <c r="A653" i="2"/>
  <c r="B653" i="2"/>
  <c r="C653" i="2"/>
  <c r="D653" i="2"/>
  <c r="E653" i="2"/>
  <c r="F653" i="2"/>
  <c r="G653" i="2"/>
  <c r="A14" i="2"/>
  <c r="B14" i="2"/>
  <c r="C14" i="2"/>
  <c r="D14" i="2"/>
  <c r="E14" i="2"/>
  <c r="F14" i="2"/>
  <c r="G14" i="2"/>
  <c r="A40" i="2"/>
  <c r="B40" i="2"/>
  <c r="C40" i="2"/>
  <c r="D40" i="2"/>
  <c r="E40" i="2"/>
  <c r="F40" i="2"/>
  <c r="G40" i="2"/>
  <c r="A559" i="2"/>
  <c r="B559" i="2"/>
  <c r="C559" i="2"/>
  <c r="D559" i="2"/>
  <c r="E559" i="2"/>
  <c r="F559" i="2"/>
  <c r="G559" i="2"/>
  <c r="A292" i="2"/>
  <c r="B292" i="2"/>
  <c r="C292" i="2"/>
  <c r="D292" i="2"/>
  <c r="E292" i="2"/>
  <c r="F292" i="2"/>
  <c r="G292" i="2"/>
  <c r="A496" i="2"/>
  <c r="B496" i="2"/>
  <c r="C496" i="2"/>
  <c r="D496" i="2"/>
  <c r="E496" i="2"/>
  <c r="H496" i="2" s="1"/>
  <c r="F496" i="2"/>
  <c r="G496" i="2"/>
  <c r="A505" i="2"/>
  <c r="B505" i="2"/>
  <c r="C505" i="2"/>
  <c r="D505" i="2"/>
  <c r="E505" i="2"/>
  <c r="F505" i="2"/>
  <c r="G505" i="2"/>
  <c r="A494" i="2"/>
  <c r="B494" i="2"/>
  <c r="C494" i="2"/>
  <c r="D494" i="2"/>
  <c r="E494" i="2"/>
  <c r="F494" i="2"/>
  <c r="G494" i="2"/>
  <c r="A120" i="2"/>
  <c r="B120" i="2"/>
  <c r="C120" i="2"/>
  <c r="D120" i="2"/>
  <c r="E120" i="2"/>
  <c r="F120" i="2"/>
  <c r="G120" i="2"/>
  <c r="A489" i="2"/>
  <c r="B489" i="2"/>
  <c r="C489" i="2"/>
  <c r="D489" i="2"/>
  <c r="E489" i="2"/>
  <c r="F489" i="2"/>
  <c r="G489" i="2"/>
  <c r="A221" i="2"/>
  <c r="B221" i="2"/>
  <c r="C221" i="2"/>
  <c r="D221" i="2"/>
  <c r="E221" i="2"/>
  <c r="F221" i="2"/>
  <c r="G221" i="2"/>
  <c r="A679" i="2"/>
  <c r="B679" i="2"/>
  <c r="C679" i="2"/>
  <c r="D679" i="2"/>
  <c r="E679" i="2"/>
  <c r="H679" i="2" s="1"/>
  <c r="F679" i="2"/>
  <c r="G679" i="2"/>
  <c r="A41" i="2"/>
  <c r="B41" i="2"/>
  <c r="C41" i="2"/>
  <c r="D41" i="2"/>
  <c r="E41" i="2"/>
  <c r="F41" i="2"/>
  <c r="G41" i="2"/>
  <c r="A208" i="2"/>
  <c r="B208" i="2"/>
  <c r="C208" i="2"/>
  <c r="D208" i="2"/>
  <c r="E208" i="2"/>
  <c r="F208" i="2"/>
  <c r="G208" i="2"/>
  <c r="A89" i="2"/>
  <c r="B89" i="2"/>
  <c r="C89" i="2"/>
  <c r="D89" i="2"/>
  <c r="E89" i="2"/>
  <c r="F89" i="2"/>
  <c r="G89" i="2"/>
  <c r="A418" i="2"/>
  <c r="B418" i="2"/>
  <c r="C418" i="2"/>
  <c r="D418" i="2"/>
  <c r="E418" i="2"/>
  <c r="F418" i="2"/>
  <c r="G418" i="2"/>
  <c r="A379" i="2"/>
  <c r="B379" i="2"/>
  <c r="C379" i="2"/>
  <c r="D379" i="2"/>
  <c r="E379" i="2"/>
  <c r="F379" i="2"/>
  <c r="G379" i="2"/>
  <c r="A620" i="2"/>
  <c r="B620" i="2"/>
  <c r="C620" i="2"/>
  <c r="D620" i="2"/>
  <c r="E620" i="2"/>
  <c r="F620" i="2"/>
  <c r="G620" i="2"/>
  <c r="A92" i="2"/>
  <c r="B92" i="2"/>
  <c r="C92" i="2"/>
  <c r="D92" i="2"/>
  <c r="E92" i="2"/>
  <c r="I92" i="2" s="1"/>
  <c r="F92" i="2"/>
  <c r="G92" i="2"/>
  <c r="A392" i="2"/>
  <c r="B392" i="2"/>
  <c r="C392" i="2"/>
  <c r="D392" i="2"/>
  <c r="E392" i="2"/>
  <c r="F392" i="2"/>
  <c r="G392" i="2"/>
  <c r="A389" i="2"/>
  <c r="B389" i="2"/>
  <c r="C389" i="2"/>
  <c r="D389" i="2"/>
  <c r="E389" i="2"/>
  <c r="F389" i="2"/>
  <c r="G389" i="2"/>
  <c r="A312" i="2"/>
  <c r="B312" i="2"/>
  <c r="C312" i="2"/>
  <c r="D312" i="2"/>
  <c r="E312" i="2"/>
  <c r="F312" i="2"/>
  <c r="G312" i="2"/>
  <c r="A182" i="2"/>
  <c r="B182" i="2"/>
  <c r="C182" i="2"/>
  <c r="D182" i="2"/>
  <c r="E182" i="2"/>
  <c r="F182" i="2"/>
  <c r="G182" i="2"/>
  <c r="A277" i="2"/>
  <c r="B277" i="2"/>
  <c r="C277" i="2"/>
  <c r="D277" i="2"/>
  <c r="E277" i="2"/>
  <c r="F277" i="2"/>
  <c r="G277" i="2"/>
  <c r="A308" i="2"/>
  <c r="B308" i="2"/>
  <c r="C308" i="2"/>
  <c r="D308" i="2"/>
  <c r="E308" i="2"/>
  <c r="F308" i="2"/>
  <c r="G308" i="2"/>
  <c r="A173" i="2"/>
  <c r="B173" i="2"/>
  <c r="C173" i="2"/>
  <c r="D173" i="2"/>
  <c r="E173" i="2"/>
  <c r="F173" i="2"/>
  <c r="G173" i="2"/>
  <c r="A71" i="2"/>
  <c r="B71" i="2"/>
  <c r="C71" i="2"/>
  <c r="D71" i="2"/>
  <c r="E71" i="2"/>
  <c r="F71" i="2"/>
  <c r="G71" i="2"/>
  <c r="A666" i="2"/>
  <c r="B666" i="2"/>
  <c r="C666" i="2"/>
  <c r="D666" i="2"/>
  <c r="E666" i="2"/>
  <c r="K666" i="2" s="1"/>
  <c r="F666" i="2"/>
  <c r="G666" i="2"/>
  <c r="A149" i="2"/>
  <c r="B149" i="2"/>
  <c r="C149" i="2"/>
  <c r="D149" i="2"/>
  <c r="E149" i="2"/>
  <c r="F149" i="2"/>
  <c r="G149" i="2"/>
  <c r="A43" i="2"/>
  <c r="B43" i="2"/>
  <c r="C43" i="2"/>
  <c r="D43" i="2"/>
  <c r="E43" i="2"/>
  <c r="H43" i="2" s="1"/>
  <c r="F43" i="2"/>
  <c r="G43" i="2"/>
  <c r="A425" i="2"/>
  <c r="B425" i="2"/>
  <c r="C425" i="2"/>
  <c r="D425" i="2"/>
  <c r="E425" i="2"/>
  <c r="F425" i="2"/>
  <c r="G425" i="2"/>
  <c r="A88" i="2"/>
  <c r="B88" i="2"/>
  <c r="C88" i="2"/>
  <c r="D88" i="2"/>
  <c r="E88" i="2"/>
  <c r="H88" i="2" s="1"/>
  <c r="F88" i="2"/>
  <c r="G88" i="2"/>
  <c r="A580" i="2"/>
  <c r="B580" i="2"/>
  <c r="C580" i="2"/>
  <c r="D580" i="2"/>
  <c r="E580" i="2"/>
  <c r="F580" i="2"/>
  <c r="G580" i="2"/>
  <c r="A637" i="2"/>
  <c r="B637" i="2"/>
  <c r="C637" i="2"/>
  <c r="D637" i="2"/>
  <c r="E637" i="2"/>
  <c r="F637" i="2"/>
  <c r="G637" i="2"/>
  <c r="A198" i="2"/>
  <c r="B198" i="2"/>
  <c r="C198" i="2"/>
  <c r="D198" i="2"/>
  <c r="E198" i="2"/>
  <c r="F198" i="2"/>
  <c r="G198" i="2"/>
  <c r="A79" i="2"/>
  <c r="B79" i="2"/>
  <c r="C79" i="2"/>
  <c r="D79" i="2"/>
  <c r="E79" i="2"/>
  <c r="F79" i="2"/>
  <c r="G79" i="2"/>
  <c r="A45" i="2"/>
  <c r="B45" i="2"/>
  <c r="C45" i="2"/>
  <c r="D45" i="2"/>
  <c r="E45" i="2"/>
  <c r="F45" i="2"/>
  <c r="G45" i="2"/>
  <c r="A708" i="2"/>
  <c r="B708" i="2"/>
  <c r="C708" i="2"/>
  <c r="D708" i="2"/>
  <c r="E708" i="2"/>
  <c r="F708" i="2"/>
  <c r="G708" i="2"/>
  <c r="A93" i="2"/>
  <c r="B93" i="2"/>
  <c r="C93" i="2"/>
  <c r="D93" i="2"/>
  <c r="E93" i="2"/>
  <c r="F93" i="2"/>
  <c r="G93" i="2"/>
  <c r="A105" i="2"/>
  <c r="B105" i="2"/>
  <c r="C105" i="2"/>
  <c r="D105" i="2"/>
  <c r="E105" i="2"/>
  <c r="F105" i="2"/>
  <c r="G105" i="2"/>
  <c r="A746" i="2"/>
  <c r="B746" i="2"/>
  <c r="C746" i="2"/>
  <c r="D746" i="2"/>
  <c r="E746" i="2"/>
  <c r="F746" i="2"/>
  <c r="G746" i="2"/>
  <c r="A179" i="2"/>
  <c r="B179" i="2"/>
  <c r="C179" i="2"/>
  <c r="D179" i="2"/>
  <c r="E179" i="2"/>
  <c r="F179" i="2"/>
  <c r="G179" i="2"/>
  <c r="A724" i="2"/>
  <c r="B724" i="2"/>
  <c r="C724" i="2"/>
  <c r="D724" i="2"/>
  <c r="E724" i="2"/>
  <c r="F724" i="2"/>
  <c r="G724" i="2"/>
  <c r="A467" i="2"/>
  <c r="B467" i="2"/>
  <c r="C467" i="2"/>
  <c r="D467" i="2"/>
  <c r="E467" i="2"/>
  <c r="F467" i="2"/>
  <c r="G467" i="2"/>
  <c r="A255" i="2"/>
  <c r="B255" i="2"/>
  <c r="C255" i="2"/>
  <c r="D255" i="2"/>
  <c r="E255" i="2"/>
  <c r="F255" i="2"/>
  <c r="G255" i="2"/>
  <c r="A522" i="2"/>
  <c r="B522" i="2"/>
  <c r="C522" i="2"/>
  <c r="D522" i="2"/>
  <c r="E522" i="2"/>
  <c r="F522" i="2"/>
  <c r="G522" i="2"/>
  <c r="A486" i="2"/>
  <c r="B486" i="2"/>
  <c r="C486" i="2"/>
  <c r="D486" i="2"/>
  <c r="E486" i="2"/>
  <c r="F486" i="2"/>
  <c r="G486" i="2"/>
  <c r="A241" i="2"/>
  <c r="B241" i="2"/>
  <c r="C241" i="2"/>
  <c r="D241" i="2"/>
  <c r="E241" i="2"/>
  <c r="F241" i="2"/>
  <c r="G241" i="2"/>
  <c r="A608" i="2"/>
  <c r="B608" i="2"/>
  <c r="C608" i="2"/>
  <c r="D608" i="2"/>
  <c r="E608" i="2"/>
  <c r="F608" i="2"/>
  <c r="G608" i="2"/>
  <c r="A469" i="2"/>
  <c r="B469" i="2"/>
  <c r="C469" i="2"/>
  <c r="D469" i="2"/>
  <c r="E469" i="2"/>
  <c r="F469" i="2"/>
  <c r="G469" i="2"/>
  <c r="A375" i="2"/>
  <c r="B375" i="2"/>
  <c r="C375" i="2"/>
  <c r="D375" i="2"/>
  <c r="E375" i="2"/>
  <c r="F375" i="2"/>
  <c r="G375" i="2"/>
  <c r="A615" i="2"/>
  <c r="B615" i="2"/>
  <c r="C615" i="2"/>
  <c r="D615" i="2"/>
  <c r="E615" i="2"/>
  <c r="F615" i="2"/>
  <c r="G615" i="2"/>
  <c r="A464" i="2"/>
  <c r="B464" i="2"/>
  <c r="C464" i="2"/>
  <c r="D464" i="2"/>
  <c r="E464" i="2"/>
  <c r="F464" i="2"/>
  <c r="G464" i="2"/>
  <c r="A441" i="2"/>
  <c r="B441" i="2"/>
  <c r="C441" i="2"/>
  <c r="D441" i="2"/>
  <c r="E441" i="2"/>
  <c r="F441" i="2"/>
  <c r="G441" i="2"/>
  <c r="A493" i="2"/>
  <c r="B493" i="2"/>
  <c r="C493" i="2"/>
  <c r="D493" i="2"/>
  <c r="E493" i="2"/>
  <c r="F493" i="2"/>
  <c r="G493" i="2"/>
  <c r="A525" i="2"/>
  <c r="B525" i="2"/>
  <c r="C525" i="2"/>
  <c r="D525" i="2"/>
  <c r="E525" i="2"/>
  <c r="F525" i="2"/>
  <c r="G525" i="2"/>
  <c r="A535" i="2"/>
  <c r="B535" i="2"/>
  <c r="C535" i="2"/>
  <c r="D535" i="2"/>
  <c r="E535" i="2"/>
  <c r="F535" i="2"/>
  <c r="G535" i="2"/>
  <c r="A235" i="2"/>
  <c r="B235" i="2"/>
  <c r="C235" i="2"/>
  <c r="D235" i="2"/>
  <c r="E235" i="2"/>
  <c r="F235" i="2"/>
  <c r="G235" i="2"/>
  <c r="A566" i="2"/>
  <c r="B566" i="2"/>
  <c r="C566" i="2"/>
  <c r="D566" i="2"/>
  <c r="E566" i="2"/>
  <c r="F566" i="2"/>
  <c r="G566" i="2"/>
  <c r="A680" i="2"/>
  <c r="B680" i="2"/>
  <c r="C680" i="2"/>
  <c r="D680" i="2"/>
  <c r="E680" i="2"/>
  <c r="F680" i="2"/>
  <c r="G680" i="2"/>
  <c r="A95" i="2"/>
  <c r="B95" i="2"/>
  <c r="C95" i="2"/>
  <c r="D95" i="2"/>
  <c r="E95" i="2"/>
  <c r="F95" i="2"/>
  <c r="G95" i="2"/>
  <c r="A460" i="2"/>
  <c r="B460" i="2"/>
  <c r="C460" i="2"/>
  <c r="D460" i="2"/>
  <c r="E460" i="2"/>
  <c r="F460" i="2"/>
  <c r="G460" i="2"/>
  <c r="A451" i="2"/>
  <c r="B451" i="2"/>
  <c r="C451" i="2"/>
  <c r="D451" i="2"/>
  <c r="E451" i="2"/>
  <c r="F451" i="2"/>
  <c r="G451" i="2"/>
  <c r="A154" i="2"/>
  <c r="B154" i="2"/>
  <c r="C154" i="2"/>
  <c r="D154" i="2"/>
  <c r="E154" i="2"/>
  <c r="F154" i="2"/>
  <c r="G154" i="2"/>
  <c r="A681" i="2"/>
  <c r="B681" i="2"/>
  <c r="C681" i="2"/>
  <c r="D681" i="2"/>
  <c r="E681" i="2"/>
  <c r="F681" i="2"/>
  <c r="G681" i="2"/>
  <c r="A352" i="2"/>
  <c r="B352" i="2"/>
  <c r="C352" i="2"/>
  <c r="D352" i="2"/>
  <c r="E352" i="2"/>
  <c r="F352" i="2"/>
  <c r="G352" i="2"/>
  <c r="A260" i="2"/>
  <c r="B260" i="2"/>
  <c r="C260" i="2"/>
  <c r="D260" i="2"/>
  <c r="E260" i="2"/>
  <c r="F260" i="2"/>
  <c r="G260" i="2"/>
  <c r="A64" i="2"/>
  <c r="B64" i="2"/>
  <c r="C64" i="2"/>
  <c r="D64" i="2"/>
  <c r="E64" i="2"/>
  <c r="F64" i="2"/>
  <c r="G64" i="2"/>
  <c r="A430" i="2"/>
  <c r="B430" i="2"/>
  <c r="C430" i="2"/>
  <c r="D430" i="2"/>
  <c r="E430" i="2"/>
  <c r="F430" i="2"/>
  <c r="G430" i="2"/>
  <c r="A595" i="2"/>
  <c r="B595" i="2"/>
  <c r="C595" i="2"/>
  <c r="D595" i="2"/>
  <c r="E595" i="2"/>
  <c r="F595" i="2"/>
  <c r="G595" i="2"/>
  <c r="A471" i="2"/>
  <c r="B471" i="2"/>
  <c r="C471" i="2"/>
  <c r="D471" i="2"/>
  <c r="E471" i="2"/>
  <c r="F471" i="2"/>
  <c r="G471" i="2"/>
  <c r="A616" i="2"/>
  <c r="B616" i="2"/>
  <c r="C616" i="2"/>
  <c r="D616" i="2"/>
  <c r="E616" i="2"/>
  <c r="H616" i="2" s="1"/>
  <c r="F616" i="2"/>
  <c r="G616" i="2"/>
  <c r="A237" i="2"/>
  <c r="B237" i="2"/>
  <c r="C237" i="2"/>
  <c r="D237" i="2"/>
  <c r="E237" i="2"/>
  <c r="F237" i="2"/>
  <c r="G237" i="2"/>
  <c r="A477" i="2"/>
  <c r="B477" i="2"/>
  <c r="C477" i="2"/>
  <c r="D477" i="2"/>
  <c r="E477" i="2"/>
  <c r="F477" i="2"/>
  <c r="G477" i="2"/>
  <c r="A286" i="2"/>
  <c r="B286" i="2"/>
  <c r="C286" i="2"/>
  <c r="D286" i="2"/>
  <c r="E286" i="2"/>
  <c r="F286" i="2"/>
  <c r="G286" i="2"/>
  <c r="A648" i="2"/>
  <c r="B648" i="2"/>
  <c r="C648" i="2"/>
  <c r="D648" i="2"/>
  <c r="E648" i="2"/>
  <c r="I648" i="2" s="1"/>
  <c r="F648" i="2"/>
  <c r="G648" i="2"/>
  <c r="A690" i="2"/>
  <c r="B690" i="2"/>
  <c r="C690" i="2"/>
  <c r="D690" i="2"/>
  <c r="E690" i="2"/>
  <c r="F690" i="2"/>
  <c r="G690" i="2"/>
  <c r="A75" i="2"/>
  <c r="B75" i="2"/>
  <c r="C75" i="2"/>
  <c r="D75" i="2"/>
  <c r="E75" i="2"/>
  <c r="H75" i="2" s="1"/>
  <c r="F75" i="2"/>
  <c r="G75" i="2"/>
  <c r="A211" i="2"/>
  <c r="B211" i="2"/>
  <c r="C211" i="2"/>
  <c r="D211" i="2"/>
  <c r="E211" i="2"/>
  <c r="F211" i="2"/>
  <c r="G211" i="2"/>
  <c r="A152" i="2"/>
  <c r="B152" i="2"/>
  <c r="C152" i="2"/>
  <c r="D152" i="2"/>
  <c r="E152" i="2"/>
  <c r="F152" i="2"/>
  <c r="G152" i="2"/>
  <c r="A261" i="2"/>
  <c r="B261" i="2"/>
  <c r="C261" i="2"/>
  <c r="D261" i="2"/>
  <c r="E261" i="2"/>
  <c r="F261" i="2"/>
  <c r="G261" i="2"/>
  <c r="A74" i="2"/>
  <c r="B74" i="2"/>
  <c r="C74" i="2"/>
  <c r="D74" i="2"/>
  <c r="E74" i="2"/>
  <c r="F74" i="2"/>
  <c r="G74" i="2"/>
  <c r="A55" i="2"/>
  <c r="B55" i="2"/>
  <c r="C55" i="2"/>
  <c r="D55" i="2"/>
  <c r="E55" i="2"/>
  <c r="F55" i="2"/>
  <c r="G55" i="2"/>
  <c r="A457" i="2"/>
  <c r="B457" i="2"/>
  <c r="C457" i="2"/>
  <c r="D457" i="2"/>
  <c r="E457" i="2"/>
  <c r="F457" i="2"/>
  <c r="G457" i="2"/>
  <c r="A220" i="2"/>
  <c r="B220" i="2"/>
  <c r="C220" i="2"/>
  <c r="D220" i="2"/>
  <c r="E220" i="2"/>
  <c r="F220" i="2"/>
  <c r="G220" i="2"/>
  <c r="A649" i="2"/>
  <c r="B649" i="2"/>
  <c r="C649" i="2"/>
  <c r="D649" i="2"/>
  <c r="E649" i="2"/>
  <c r="F649" i="2"/>
  <c r="G649" i="2"/>
  <c r="A58" i="2"/>
  <c r="B58" i="2"/>
  <c r="C58" i="2"/>
  <c r="D58" i="2"/>
  <c r="E58" i="2"/>
  <c r="F58" i="2"/>
  <c r="G58" i="2"/>
  <c r="A447" i="2"/>
  <c r="B447" i="2"/>
  <c r="C447" i="2"/>
  <c r="D447" i="2"/>
  <c r="E447" i="2"/>
  <c r="F447" i="2"/>
  <c r="G447" i="2"/>
  <c r="A548" i="2"/>
  <c r="B548" i="2"/>
  <c r="C548" i="2"/>
  <c r="D548" i="2"/>
  <c r="E548" i="2"/>
  <c r="F548" i="2"/>
  <c r="G548" i="2"/>
  <c r="A145" i="2"/>
  <c r="B145" i="2"/>
  <c r="C145" i="2"/>
  <c r="D145" i="2"/>
  <c r="E145" i="2"/>
  <c r="F145" i="2"/>
  <c r="G145" i="2"/>
  <c r="A217" i="2"/>
  <c r="B217" i="2"/>
  <c r="C217" i="2"/>
  <c r="D217" i="2"/>
  <c r="E217" i="2"/>
  <c r="F217" i="2"/>
  <c r="G217" i="2"/>
  <c r="A128" i="2"/>
  <c r="B128" i="2"/>
  <c r="C128" i="2"/>
  <c r="D128" i="2"/>
  <c r="E128" i="2"/>
  <c r="F128" i="2"/>
  <c r="G128" i="2"/>
  <c r="A513" i="2"/>
  <c r="B513" i="2"/>
  <c r="C513" i="2"/>
  <c r="D513" i="2"/>
  <c r="E513" i="2"/>
  <c r="F513" i="2"/>
  <c r="G513" i="2"/>
  <c r="A488" i="2"/>
  <c r="B488" i="2"/>
  <c r="C488" i="2"/>
  <c r="D488" i="2"/>
  <c r="E488" i="2"/>
  <c r="F488" i="2"/>
  <c r="G488" i="2"/>
  <c r="A581" i="2"/>
  <c r="B581" i="2"/>
  <c r="C581" i="2"/>
  <c r="D581" i="2"/>
  <c r="E581" i="2"/>
  <c r="F581" i="2"/>
  <c r="G581" i="2"/>
  <c r="A521" i="2"/>
  <c r="B521" i="2"/>
  <c r="C521" i="2"/>
  <c r="D521" i="2"/>
  <c r="E521" i="2"/>
  <c r="H521" i="2" s="1"/>
  <c r="F521" i="2"/>
  <c r="G521" i="2"/>
  <c r="A511" i="2"/>
  <c r="B511" i="2"/>
  <c r="C511" i="2"/>
  <c r="D511" i="2"/>
  <c r="E511" i="2"/>
  <c r="F511" i="2"/>
  <c r="G511" i="2"/>
  <c r="A481" i="2"/>
  <c r="B481" i="2"/>
  <c r="C481" i="2"/>
  <c r="D481" i="2"/>
  <c r="E481" i="2"/>
  <c r="F481" i="2"/>
  <c r="G481" i="2"/>
  <c r="A20" i="2"/>
  <c r="B20" i="2"/>
  <c r="C20" i="2"/>
  <c r="D20" i="2"/>
  <c r="E20" i="2"/>
  <c r="F20" i="2"/>
  <c r="G20" i="2"/>
  <c r="A716" i="2"/>
  <c r="B716" i="2"/>
  <c r="C716" i="2"/>
  <c r="D716" i="2"/>
  <c r="E716" i="2"/>
  <c r="K716" i="2" s="1"/>
  <c r="F716" i="2"/>
  <c r="G716" i="2"/>
  <c r="A514" i="2"/>
  <c r="B514" i="2"/>
  <c r="C514" i="2"/>
  <c r="D514" i="2"/>
  <c r="E514" i="2"/>
  <c r="F514" i="2"/>
  <c r="G514" i="2"/>
  <c r="A337" i="2"/>
  <c r="B337" i="2"/>
  <c r="C337" i="2"/>
  <c r="D337" i="2"/>
  <c r="E337" i="2"/>
  <c r="K337" i="2" s="1"/>
  <c r="F337" i="2"/>
  <c r="G337" i="2"/>
  <c r="A701" i="2"/>
  <c r="B701" i="2"/>
  <c r="C701" i="2"/>
  <c r="D701" i="2"/>
  <c r="E701" i="2"/>
  <c r="F701" i="2"/>
  <c r="G701" i="2"/>
  <c r="A191" i="2"/>
  <c r="B191" i="2"/>
  <c r="C191" i="2"/>
  <c r="D191" i="2"/>
  <c r="E191" i="2"/>
  <c r="K191" i="2" s="1"/>
  <c r="F191" i="2"/>
  <c r="G191" i="2"/>
  <c r="A151" i="2"/>
  <c r="B151" i="2"/>
  <c r="C151" i="2"/>
  <c r="D151" i="2"/>
  <c r="E151" i="2"/>
  <c r="F151" i="2"/>
  <c r="G151" i="2"/>
  <c r="A121" i="2"/>
  <c r="B121" i="2"/>
  <c r="C121" i="2"/>
  <c r="D121" i="2"/>
  <c r="E121" i="2"/>
  <c r="F121" i="2"/>
  <c r="G121" i="2"/>
  <c r="A585" i="2"/>
  <c r="B585" i="2"/>
  <c r="C585" i="2"/>
  <c r="D585" i="2"/>
  <c r="E585" i="2"/>
  <c r="F585" i="2"/>
  <c r="G585" i="2"/>
  <c r="A707" i="2"/>
  <c r="B707" i="2"/>
  <c r="C707" i="2"/>
  <c r="D707" i="2"/>
  <c r="E707" i="2"/>
  <c r="F707" i="2"/>
  <c r="G707" i="2"/>
  <c r="A555" i="2"/>
  <c r="B555" i="2"/>
  <c r="C555" i="2"/>
  <c r="D555" i="2"/>
  <c r="E555" i="2"/>
  <c r="F555" i="2"/>
  <c r="G555" i="2"/>
  <c r="A219" i="2"/>
  <c r="B219" i="2"/>
  <c r="C219" i="2"/>
  <c r="D219" i="2"/>
  <c r="E219" i="2"/>
  <c r="F219" i="2"/>
  <c r="G219" i="2"/>
  <c r="A582" i="2"/>
  <c r="B582" i="2"/>
  <c r="C582" i="2"/>
  <c r="D582" i="2"/>
  <c r="E582" i="2"/>
  <c r="F582" i="2"/>
  <c r="G582" i="2"/>
  <c r="A750" i="2"/>
  <c r="B750" i="2"/>
  <c r="C750" i="2"/>
  <c r="D750" i="2"/>
  <c r="E750" i="2"/>
  <c r="F750" i="2"/>
  <c r="G750" i="2"/>
  <c r="A667" i="2"/>
  <c r="B667" i="2"/>
  <c r="C667" i="2"/>
  <c r="D667" i="2"/>
  <c r="E667" i="2"/>
  <c r="F667" i="2"/>
  <c r="G667" i="2"/>
  <c r="A668" i="2"/>
  <c r="B668" i="2"/>
  <c r="C668" i="2"/>
  <c r="D668" i="2"/>
  <c r="E668" i="2"/>
  <c r="F668" i="2"/>
  <c r="G668" i="2"/>
  <c r="A129" i="2"/>
  <c r="B129" i="2"/>
  <c r="C129" i="2"/>
  <c r="D129" i="2"/>
  <c r="E129" i="2"/>
  <c r="F129" i="2"/>
  <c r="G129" i="2"/>
  <c r="A383" i="2"/>
  <c r="B383" i="2"/>
  <c r="C383" i="2"/>
  <c r="D383" i="2"/>
  <c r="E383" i="2"/>
  <c r="F383" i="2"/>
  <c r="G383" i="2"/>
  <c r="A382" i="2"/>
  <c r="B382" i="2"/>
  <c r="C382" i="2"/>
  <c r="D382" i="2"/>
  <c r="E382" i="2"/>
  <c r="F382" i="2"/>
  <c r="G382" i="2"/>
  <c r="A417" i="2"/>
  <c r="B417" i="2"/>
  <c r="C417" i="2"/>
  <c r="D417" i="2"/>
  <c r="E417" i="2"/>
  <c r="F417" i="2"/>
  <c r="G417" i="2"/>
  <c r="A278" i="2"/>
  <c r="B278" i="2"/>
  <c r="C278" i="2"/>
  <c r="D278" i="2"/>
  <c r="E278" i="2"/>
  <c r="H278" i="2" s="1"/>
  <c r="F278" i="2"/>
  <c r="G278" i="2"/>
  <c r="A448" i="2"/>
  <c r="B448" i="2"/>
  <c r="C448" i="2"/>
  <c r="D448" i="2"/>
  <c r="E448" i="2"/>
  <c r="F448" i="2"/>
  <c r="G448" i="2"/>
  <c r="A753" i="2"/>
  <c r="B753" i="2"/>
  <c r="C753" i="2"/>
  <c r="D753" i="2"/>
  <c r="E753" i="2"/>
  <c r="F753" i="2"/>
  <c r="G753" i="2"/>
  <c r="A617" i="2"/>
  <c r="B617" i="2"/>
  <c r="C617" i="2"/>
  <c r="D617" i="2"/>
  <c r="E617" i="2"/>
  <c r="F617" i="2"/>
  <c r="G617" i="2"/>
  <c r="A34" i="2"/>
  <c r="B34" i="2"/>
  <c r="C34" i="2"/>
  <c r="D34" i="2"/>
  <c r="E34" i="2"/>
  <c r="H34" i="2" s="1"/>
  <c r="F34" i="2"/>
  <c r="G34" i="2"/>
  <c r="A495" i="2"/>
  <c r="B495" i="2"/>
  <c r="C495" i="2"/>
  <c r="D495" i="2"/>
  <c r="E495" i="2"/>
  <c r="F495" i="2"/>
  <c r="G495" i="2"/>
  <c r="A351" i="2"/>
  <c r="B351" i="2"/>
  <c r="C351" i="2"/>
  <c r="D351" i="2"/>
  <c r="E351" i="2"/>
  <c r="F351" i="2"/>
  <c r="G351" i="2"/>
  <c r="A484" i="2"/>
  <c r="B484" i="2"/>
  <c r="C484" i="2"/>
  <c r="D484" i="2"/>
  <c r="E484" i="2"/>
  <c r="H484" i="2" s="1"/>
  <c r="F484" i="2"/>
  <c r="G484" i="2"/>
  <c r="A187" i="2"/>
  <c r="B187" i="2"/>
  <c r="C187" i="2"/>
  <c r="D187" i="2"/>
  <c r="E187" i="2"/>
  <c r="F187" i="2"/>
  <c r="G187" i="2"/>
  <c r="A99" i="2"/>
  <c r="B99" i="2"/>
  <c r="C99" i="2"/>
  <c r="D99" i="2"/>
  <c r="E99" i="2"/>
  <c r="F99" i="2"/>
  <c r="G99" i="2"/>
  <c r="A562" i="2"/>
  <c r="B562" i="2"/>
  <c r="C562" i="2"/>
  <c r="D562" i="2"/>
  <c r="E562" i="2"/>
  <c r="F562" i="2"/>
  <c r="G562" i="2"/>
  <c r="A413" i="2"/>
  <c r="B413" i="2"/>
  <c r="C413" i="2"/>
  <c r="D413" i="2"/>
  <c r="E413" i="2"/>
  <c r="F413" i="2"/>
  <c r="G413" i="2"/>
  <c r="A170" i="2"/>
  <c r="B170" i="2"/>
  <c r="C170" i="2"/>
  <c r="D170" i="2"/>
  <c r="E170" i="2"/>
  <c r="F170" i="2"/>
  <c r="G170" i="2"/>
  <c r="A253" i="2"/>
  <c r="B253" i="2"/>
  <c r="C253" i="2"/>
  <c r="D253" i="2"/>
  <c r="E253" i="2"/>
  <c r="F253" i="2"/>
  <c r="G253" i="2"/>
  <c r="A207" i="2"/>
  <c r="B207" i="2"/>
  <c r="C207" i="2"/>
  <c r="D207" i="2"/>
  <c r="E207" i="2"/>
  <c r="F207" i="2"/>
  <c r="G207" i="2"/>
  <c r="A326" i="2"/>
  <c r="B326" i="2"/>
  <c r="C326" i="2"/>
  <c r="D326" i="2"/>
  <c r="E326" i="2"/>
  <c r="F326" i="2"/>
  <c r="G326" i="2"/>
  <c r="A327" i="2"/>
  <c r="B327" i="2"/>
  <c r="C327" i="2"/>
  <c r="D327" i="2"/>
  <c r="E327" i="2"/>
  <c r="F327" i="2"/>
  <c r="G327" i="2"/>
  <c r="A205" i="2"/>
  <c r="B205" i="2"/>
  <c r="C205" i="2"/>
  <c r="D205" i="2"/>
  <c r="E205" i="2"/>
  <c r="F205" i="2"/>
  <c r="G205" i="2"/>
  <c r="A49" i="2"/>
  <c r="B49" i="2"/>
  <c r="C49" i="2"/>
  <c r="D49" i="2"/>
  <c r="E49" i="2"/>
  <c r="F49" i="2"/>
  <c r="G49" i="2"/>
  <c r="A96" i="2"/>
  <c r="B96" i="2"/>
  <c r="C96" i="2"/>
  <c r="D96" i="2"/>
  <c r="E96" i="2"/>
  <c r="F96" i="2"/>
  <c r="G96" i="2"/>
  <c r="A146" i="2"/>
  <c r="B146" i="2"/>
  <c r="C146" i="2"/>
  <c r="D146" i="2"/>
  <c r="E146" i="2"/>
  <c r="F146" i="2"/>
  <c r="G146" i="2"/>
  <c r="A657" i="2"/>
  <c r="B657" i="2"/>
  <c r="C657" i="2"/>
  <c r="D657" i="2"/>
  <c r="E657" i="2"/>
  <c r="F657" i="2"/>
  <c r="G657" i="2"/>
  <c r="A138" i="2"/>
  <c r="B138" i="2"/>
  <c r="C138" i="2"/>
  <c r="D138" i="2"/>
  <c r="E138" i="2"/>
  <c r="F138" i="2"/>
  <c r="G138" i="2"/>
  <c r="A538" i="2"/>
  <c r="B538" i="2"/>
  <c r="C538" i="2"/>
  <c r="D538" i="2"/>
  <c r="E538" i="2"/>
  <c r="F538" i="2"/>
  <c r="G538" i="2"/>
  <c r="A184" i="2"/>
  <c r="B184" i="2"/>
  <c r="C184" i="2"/>
  <c r="D184" i="2"/>
  <c r="E184" i="2"/>
  <c r="F184" i="2"/>
  <c r="G184" i="2"/>
  <c r="A751" i="2"/>
  <c r="B751" i="2"/>
  <c r="C751" i="2"/>
  <c r="D751" i="2"/>
  <c r="E751" i="2"/>
  <c r="F751" i="2"/>
  <c r="G751" i="2"/>
  <c r="A164" i="2"/>
  <c r="B164" i="2"/>
  <c r="C164" i="2"/>
  <c r="D164" i="2"/>
  <c r="E164" i="2"/>
  <c r="F164" i="2"/>
  <c r="G164" i="2"/>
  <c r="A62" i="2"/>
  <c r="B62" i="2"/>
  <c r="C62" i="2"/>
  <c r="D62" i="2"/>
  <c r="E62" i="2"/>
  <c r="F62" i="2"/>
  <c r="G62" i="2"/>
  <c r="A65" i="2"/>
  <c r="B65" i="2"/>
  <c r="C65" i="2"/>
  <c r="D65" i="2"/>
  <c r="E65" i="2"/>
  <c r="F65" i="2"/>
  <c r="G65" i="2"/>
  <c r="A536" i="2"/>
  <c r="B536" i="2"/>
  <c r="C536" i="2"/>
  <c r="D536" i="2"/>
  <c r="E536" i="2"/>
  <c r="F536" i="2"/>
  <c r="G536" i="2"/>
  <c r="A53" i="2"/>
  <c r="B53" i="2"/>
  <c r="C53" i="2"/>
  <c r="D53" i="2"/>
  <c r="E53" i="2"/>
  <c r="F53" i="2"/>
  <c r="G53" i="2"/>
  <c r="A377" i="2"/>
  <c r="B377" i="2"/>
  <c r="C377" i="2"/>
  <c r="D377" i="2"/>
  <c r="E377" i="2"/>
  <c r="F377" i="2"/>
  <c r="G377" i="2"/>
  <c r="A226" i="2"/>
  <c r="B226" i="2"/>
  <c r="C226" i="2"/>
  <c r="D226" i="2"/>
  <c r="E226" i="2"/>
  <c r="F226" i="2"/>
  <c r="G226" i="2"/>
  <c r="A700" i="2"/>
  <c r="B700" i="2"/>
  <c r="C700" i="2"/>
  <c r="D700" i="2"/>
  <c r="E700" i="2"/>
  <c r="F700" i="2"/>
  <c r="G700" i="2"/>
  <c r="A393" i="2"/>
  <c r="B393" i="2"/>
  <c r="C393" i="2"/>
  <c r="D393" i="2"/>
  <c r="E393" i="2"/>
  <c r="F393" i="2"/>
  <c r="G393" i="2"/>
  <c r="A533" i="2"/>
  <c r="B533" i="2"/>
  <c r="C533" i="2"/>
  <c r="D533" i="2"/>
  <c r="E533" i="2"/>
  <c r="F533" i="2"/>
  <c r="G533" i="2"/>
  <c r="A160" i="2"/>
  <c r="B160" i="2"/>
  <c r="C160" i="2"/>
  <c r="D160" i="2"/>
  <c r="E160" i="2"/>
  <c r="F160" i="2"/>
  <c r="G160" i="2"/>
  <c r="A225" i="2"/>
  <c r="B225" i="2"/>
  <c r="C225" i="2"/>
  <c r="D225" i="2"/>
  <c r="E225" i="2"/>
  <c r="H225" i="2" s="1"/>
  <c r="F225" i="2"/>
  <c r="G225" i="2"/>
  <c r="A57" i="2"/>
  <c r="B57" i="2"/>
  <c r="C57" i="2"/>
  <c r="D57" i="2"/>
  <c r="E57" i="2"/>
  <c r="F57" i="2"/>
  <c r="G57" i="2"/>
  <c r="A48" i="2"/>
  <c r="B48" i="2"/>
  <c r="C48" i="2"/>
  <c r="D48" i="2"/>
  <c r="E48" i="2"/>
  <c r="F48" i="2"/>
  <c r="G48" i="2"/>
  <c r="A123" i="2"/>
  <c r="B123" i="2"/>
  <c r="C123" i="2"/>
  <c r="D123" i="2"/>
  <c r="E123" i="2"/>
  <c r="H123" i="2" s="1"/>
  <c r="F123" i="2"/>
  <c r="G123" i="2"/>
  <c r="A583" i="2"/>
  <c r="B583" i="2"/>
  <c r="C583" i="2"/>
  <c r="D583" i="2"/>
  <c r="E583" i="2"/>
  <c r="F583" i="2"/>
  <c r="G583" i="2"/>
  <c r="A747" i="2"/>
  <c r="B747" i="2"/>
  <c r="C747" i="2"/>
  <c r="D747" i="2"/>
  <c r="E747" i="2"/>
  <c r="F747" i="2"/>
  <c r="G747" i="2"/>
  <c r="A136" i="2"/>
  <c r="B136" i="2"/>
  <c r="C136" i="2"/>
  <c r="D136" i="2"/>
  <c r="E136" i="2"/>
  <c r="F136" i="2"/>
  <c r="G136" i="2"/>
  <c r="A228" i="2"/>
  <c r="B228" i="2"/>
  <c r="C228" i="2"/>
  <c r="D228" i="2"/>
  <c r="E228" i="2"/>
  <c r="F228" i="2"/>
  <c r="G228" i="2"/>
  <c r="A541" i="2"/>
  <c r="B541" i="2"/>
  <c r="C541" i="2"/>
  <c r="D541" i="2"/>
  <c r="E541" i="2"/>
  <c r="F541" i="2"/>
  <c r="G541" i="2"/>
  <c r="A234" i="2"/>
  <c r="B234" i="2"/>
  <c r="C234" i="2"/>
  <c r="D234" i="2"/>
  <c r="E234" i="2"/>
  <c r="F234" i="2"/>
  <c r="G234" i="2"/>
  <c r="A509" i="2"/>
  <c r="B509" i="2"/>
  <c r="C509" i="2"/>
  <c r="D509" i="2"/>
  <c r="E509" i="2"/>
  <c r="F509" i="2"/>
  <c r="G509" i="2"/>
  <c r="A293" i="2"/>
  <c r="B293" i="2"/>
  <c r="C293" i="2"/>
  <c r="D293" i="2"/>
  <c r="E293" i="2"/>
  <c r="F293" i="2"/>
  <c r="G293" i="2"/>
  <c r="A682" i="2"/>
  <c r="B682" i="2"/>
  <c r="C682" i="2"/>
  <c r="D682" i="2"/>
  <c r="E682" i="2"/>
  <c r="F682" i="2"/>
  <c r="G682" i="2"/>
  <c r="A44" i="2"/>
  <c r="B44" i="2"/>
  <c r="C44" i="2"/>
  <c r="D44" i="2"/>
  <c r="E44" i="2"/>
  <c r="F44" i="2"/>
  <c r="G44" i="2"/>
  <c r="A683" i="2"/>
  <c r="B683" i="2"/>
  <c r="C683" i="2"/>
  <c r="D683" i="2"/>
  <c r="E683" i="2"/>
  <c r="F683" i="2"/>
  <c r="G683" i="2"/>
  <c r="A194" i="2"/>
  <c r="B194" i="2"/>
  <c r="C194" i="2"/>
  <c r="D194" i="2"/>
  <c r="E194" i="2"/>
  <c r="H194" i="2" s="1"/>
  <c r="F194" i="2"/>
  <c r="G194" i="2"/>
  <c r="A254" i="2"/>
  <c r="B254" i="2"/>
  <c r="C254" i="2"/>
  <c r="D254" i="2"/>
  <c r="E254" i="2"/>
  <c r="F254" i="2"/>
  <c r="G254" i="2"/>
  <c r="A482" i="2"/>
  <c r="B482" i="2"/>
  <c r="C482" i="2"/>
  <c r="D482" i="2"/>
  <c r="E482" i="2"/>
  <c r="K482" i="2" s="1"/>
  <c r="F482" i="2"/>
  <c r="G482" i="2"/>
  <c r="A176" i="2"/>
  <c r="B176" i="2"/>
  <c r="C176" i="2"/>
  <c r="D176" i="2"/>
  <c r="E176" i="2"/>
  <c r="H176" i="2" s="1"/>
  <c r="F176" i="2"/>
  <c r="G176" i="2"/>
  <c r="A294" i="2"/>
  <c r="B294" i="2"/>
  <c r="C294" i="2"/>
  <c r="D294" i="2"/>
  <c r="E294" i="2"/>
  <c r="F294" i="2"/>
  <c r="G294" i="2"/>
  <c r="A367" i="2"/>
  <c r="B367" i="2"/>
  <c r="C367" i="2"/>
  <c r="D367" i="2"/>
  <c r="E367" i="2"/>
  <c r="F367" i="2"/>
  <c r="G367" i="2"/>
  <c r="A310" i="2"/>
  <c r="B310" i="2"/>
  <c r="C310" i="2"/>
  <c r="D310" i="2"/>
  <c r="E310" i="2"/>
  <c r="F310" i="2"/>
  <c r="G310" i="2"/>
  <c r="A589" i="2"/>
  <c r="B589" i="2"/>
  <c r="C589" i="2"/>
  <c r="D589" i="2"/>
  <c r="E589" i="2"/>
  <c r="F589" i="2"/>
  <c r="G589" i="2"/>
  <c r="A596" i="2"/>
  <c r="B596" i="2"/>
  <c r="C596" i="2"/>
  <c r="D596" i="2"/>
  <c r="E596" i="2"/>
  <c r="F596" i="2"/>
  <c r="G596" i="2"/>
  <c r="A107" i="2"/>
  <c r="B107" i="2"/>
  <c r="C107" i="2"/>
  <c r="D107" i="2"/>
  <c r="E107" i="2"/>
  <c r="I107" i="2" s="1"/>
  <c r="F107" i="2"/>
  <c r="G107" i="2"/>
  <c r="A749" i="2"/>
  <c r="B749" i="2"/>
  <c r="C749" i="2"/>
  <c r="D749" i="2"/>
  <c r="E749" i="2"/>
  <c r="F749" i="2"/>
  <c r="G749" i="2"/>
  <c r="A712" i="2"/>
  <c r="B712" i="2"/>
  <c r="C712" i="2"/>
  <c r="D712" i="2"/>
  <c r="E712" i="2"/>
  <c r="F712" i="2"/>
  <c r="G712" i="2"/>
  <c r="A406" i="2"/>
  <c r="B406" i="2"/>
  <c r="C406" i="2"/>
  <c r="D406" i="2"/>
  <c r="E406" i="2"/>
  <c r="F406" i="2"/>
  <c r="G406" i="2"/>
  <c r="A726" i="2"/>
  <c r="B726" i="2"/>
  <c r="C726" i="2"/>
  <c r="D726" i="2"/>
  <c r="E726" i="2"/>
  <c r="F726" i="2"/>
  <c r="G726" i="2"/>
  <c r="A684" i="2"/>
  <c r="B684" i="2"/>
  <c r="C684" i="2"/>
  <c r="D684" i="2"/>
  <c r="E684" i="2"/>
  <c r="H684" i="2" s="1"/>
  <c r="F684" i="2"/>
  <c r="G684" i="2"/>
  <c r="A113" i="2"/>
  <c r="B113" i="2"/>
  <c r="C113" i="2"/>
  <c r="D113" i="2"/>
  <c r="E113" i="2"/>
  <c r="F113" i="2"/>
  <c r="G113" i="2"/>
  <c r="A69" i="2"/>
  <c r="B69" i="2"/>
  <c r="C69" i="2"/>
  <c r="D69" i="2"/>
  <c r="E69" i="2"/>
  <c r="H69" i="2" s="1"/>
  <c r="F69" i="2"/>
  <c r="G69" i="2"/>
  <c r="A526" i="2"/>
  <c r="B526" i="2"/>
  <c r="C526" i="2"/>
  <c r="D526" i="2"/>
  <c r="E526" i="2"/>
  <c r="H526" i="2" s="1"/>
  <c r="F526" i="2"/>
  <c r="G526" i="2"/>
  <c r="A166" i="2"/>
  <c r="B166" i="2"/>
  <c r="C166" i="2"/>
  <c r="D166" i="2"/>
  <c r="E166" i="2"/>
  <c r="F166" i="2"/>
  <c r="G166" i="2"/>
  <c r="A685" i="2"/>
  <c r="B685" i="2"/>
  <c r="C685" i="2"/>
  <c r="D685" i="2"/>
  <c r="E685" i="2"/>
  <c r="F685" i="2"/>
  <c r="G685" i="2"/>
  <c r="A12" i="2"/>
  <c r="B12" i="2"/>
  <c r="C12" i="2"/>
  <c r="D12" i="2"/>
  <c r="E12" i="2"/>
  <c r="F12" i="2"/>
  <c r="G12" i="2"/>
  <c r="A468" i="2"/>
  <c r="B468" i="2"/>
  <c r="C468" i="2"/>
  <c r="D468" i="2"/>
  <c r="E468" i="2"/>
  <c r="F468" i="2"/>
  <c r="G468" i="2"/>
  <c r="A675" i="2"/>
  <c r="B675" i="2"/>
  <c r="C675" i="2"/>
  <c r="D675" i="2"/>
  <c r="E675" i="2"/>
  <c r="F675" i="2"/>
  <c r="G675" i="2"/>
  <c r="A303" i="2"/>
  <c r="B303" i="2"/>
  <c r="C303" i="2"/>
  <c r="D303" i="2"/>
  <c r="E303" i="2"/>
  <c r="F303" i="2"/>
  <c r="G303" i="2"/>
  <c r="A695" i="2"/>
  <c r="B695" i="2"/>
  <c r="C695" i="2"/>
  <c r="D695" i="2"/>
  <c r="E695" i="2"/>
  <c r="F695" i="2"/>
  <c r="G695" i="2"/>
  <c r="A178" i="2"/>
  <c r="B178" i="2"/>
  <c r="C178" i="2"/>
  <c r="D178" i="2"/>
  <c r="E178" i="2"/>
  <c r="F178" i="2"/>
  <c r="G178" i="2"/>
  <c r="A435" i="2"/>
  <c r="B435" i="2"/>
  <c r="C435" i="2"/>
  <c r="D435" i="2"/>
  <c r="E435" i="2"/>
  <c r="F435" i="2"/>
  <c r="G435" i="2"/>
  <c r="A272" i="2"/>
  <c r="B272" i="2"/>
  <c r="C272" i="2"/>
  <c r="D272" i="2"/>
  <c r="E272" i="2"/>
  <c r="F272" i="2"/>
  <c r="G272" i="2"/>
  <c r="A711" i="2"/>
  <c r="B711" i="2"/>
  <c r="C711" i="2"/>
  <c r="D711" i="2"/>
  <c r="E711" i="2"/>
  <c r="F711" i="2"/>
  <c r="G711" i="2"/>
  <c r="A360" i="2"/>
  <c r="B360" i="2"/>
  <c r="C360" i="2"/>
  <c r="D360" i="2"/>
  <c r="E360" i="2"/>
  <c r="F360" i="2"/>
  <c r="G360" i="2"/>
  <c r="A422" i="2"/>
  <c r="B422" i="2"/>
  <c r="C422" i="2"/>
  <c r="D422" i="2"/>
  <c r="E422" i="2"/>
  <c r="F422" i="2"/>
  <c r="G422" i="2"/>
  <c r="A423" i="2"/>
  <c r="B423" i="2"/>
  <c r="C423" i="2"/>
  <c r="D423" i="2"/>
  <c r="E423" i="2"/>
  <c r="F423" i="2"/>
  <c r="G423" i="2"/>
  <c r="A333" i="2"/>
  <c r="B333" i="2"/>
  <c r="C333" i="2"/>
  <c r="D333" i="2"/>
  <c r="E333" i="2"/>
  <c r="F333" i="2"/>
  <c r="G333" i="2"/>
  <c r="A4" i="2"/>
  <c r="B4" i="2"/>
  <c r="C4" i="2"/>
  <c r="D4" i="2"/>
  <c r="E4" i="2"/>
  <c r="F4" i="2"/>
  <c r="G4" i="2"/>
  <c r="A363" i="2"/>
  <c r="B363" i="2"/>
  <c r="C363" i="2"/>
  <c r="D363" i="2"/>
  <c r="E363" i="2"/>
  <c r="F363" i="2"/>
  <c r="G363" i="2"/>
  <c r="A361" i="2"/>
  <c r="B361" i="2"/>
  <c r="C361" i="2"/>
  <c r="D361" i="2"/>
  <c r="E361" i="2"/>
  <c r="F361" i="2"/>
  <c r="G361" i="2"/>
  <c r="A544" i="2"/>
  <c r="B544" i="2"/>
  <c r="C544" i="2"/>
  <c r="D544" i="2"/>
  <c r="E544" i="2"/>
  <c r="F544" i="2"/>
  <c r="G544" i="2"/>
  <c r="A364" i="2"/>
  <c r="B364" i="2"/>
  <c r="C364" i="2"/>
  <c r="D364" i="2"/>
  <c r="E364" i="2"/>
  <c r="F364" i="2"/>
  <c r="G364" i="2"/>
  <c r="A350" i="2"/>
  <c r="B350" i="2"/>
  <c r="C350" i="2"/>
  <c r="D350" i="2"/>
  <c r="E350" i="2"/>
  <c r="F350" i="2"/>
  <c r="G350" i="2"/>
  <c r="A365" i="2"/>
  <c r="B365" i="2"/>
  <c r="C365" i="2"/>
  <c r="D365" i="2"/>
  <c r="E365" i="2"/>
  <c r="F365" i="2"/>
  <c r="G365" i="2"/>
  <c r="A669" i="2"/>
  <c r="B669" i="2"/>
  <c r="C669" i="2"/>
  <c r="D669" i="2"/>
  <c r="E669" i="2"/>
  <c r="F669" i="2"/>
  <c r="G669" i="2"/>
  <c r="A137" i="2"/>
  <c r="B137" i="2"/>
  <c r="C137" i="2"/>
  <c r="D137" i="2"/>
  <c r="E137" i="2"/>
  <c r="F137" i="2"/>
  <c r="G137" i="2"/>
  <c r="A438" i="2"/>
  <c r="B438" i="2"/>
  <c r="C438" i="2"/>
  <c r="D438" i="2"/>
  <c r="E438" i="2"/>
  <c r="F438" i="2"/>
  <c r="G438" i="2"/>
  <c r="A156" i="2"/>
  <c r="B156" i="2"/>
  <c r="C156" i="2"/>
  <c r="D156" i="2"/>
  <c r="E156" i="2"/>
  <c r="F156" i="2"/>
  <c r="G156" i="2"/>
  <c r="A299" i="2"/>
  <c r="B299" i="2"/>
  <c r="C299" i="2"/>
  <c r="D299" i="2"/>
  <c r="E299" i="2"/>
  <c r="H299" i="2" s="1"/>
  <c r="F299" i="2"/>
  <c r="G299" i="2"/>
  <c r="A387" i="2"/>
  <c r="B387" i="2"/>
  <c r="C387" i="2"/>
  <c r="D387" i="2"/>
  <c r="E387" i="2"/>
  <c r="H387" i="2" s="1"/>
  <c r="F387" i="2"/>
  <c r="G387" i="2"/>
  <c r="A402" i="2"/>
  <c r="B402" i="2"/>
  <c r="C402" i="2"/>
  <c r="D402" i="2"/>
  <c r="E402" i="2"/>
  <c r="F402" i="2"/>
  <c r="G402" i="2"/>
  <c r="A342" i="2"/>
  <c r="B342" i="2"/>
  <c r="C342" i="2"/>
  <c r="D342" i="2"/>
  <c r="E342" i="2"/>
  <c r="F342" i="2"/>
  <c r="G342" i="2"/>
  <c r="A752" i="2"/>
  <c r="B752" i="2"/>
  <c r="C752" i="2"/>
  <c r="D752" i="2"/>
  <c r="E752" i="2"/>
  <c r="F752" i="2"/>
  <c r="G752" i="2"/>
  <c r="A554" i="2"/>
  <c r="B554" i="2"/>
  <c r="C554" i="2"/>
  <c r="D554" i="2"/>
  <c r="E554" i="2"/>
  <c r="F554" i="2"/>
  <c r="G554" i="2"/>
  <c r="A723" i="2"/>
  <c r="B723" i="2"/>
  <c r="C723" i="2"/>
  <c r="D723" i="2"/>
  <c r="E723" i="2"/>
  <c r="F723" i="2"/>
  <c r="G723" i="2"/>
  <c r="A24" i="2"/>
  <c r="B24" i="2"/>
  <c r="C24" i="2"/>
  <c r="D24" i="2"/>
  <c r="E24" i="2"/>
  <c r="F24" i="2"/>
  <c r="G24" i="2"/>
  <c r="A571" i="2"/>
  <c r="B571" i="2"/>
  <c r="C571" i="2"/>
  <c r="D571" i="2"/>
  <c r="E571" i="2"/>
  <c r="F571" i="2"/>
  <c r="G571" i="2"/>
  <c r="A91" i="2"/>
  <c r="B91" i="2"/>
  <c r="C91" i="2"/>
  <c r="D91" i="2"/>
  <c r="E91" i="2"/>
  <c r="F91" i="2"/>
  <c r="G91" i="2"/>
  <c r="A366" i="2"/>
  <c r="B366" i="2"/>
  <c r="C366" i="2"/>
  <c r="D366" i="2"/>
  <c r="E366" i="2"/>
  <c r="F366" i="2"/>
  <c r="G366" i="2"/>
  <c r="A504" i="2"/>
  <c r="B504" i="2"/>
  <c r="C504" i="2"/>
  <c r="D504" i="2"/>
  <c r="E504" i="2"/>
  <c r="F504" i="2"/>
  <c r="G504" i="2"/>
  <c r="A290" i="2"/>
  <c r="B290" i="2"/>
  <c r="C290" i="2"/>
  <c r="D290" i="2"/>
  <c r="E290" i="2"/>
  <c r="H290" i="2" s="1"/>
  <c r="F290" i="2"/>
  <c r="G290" i="2"/>
  <c r="A621" i="2"/>
  <c r="B621" i="2"/>
  <c r="C621" i="2"/>
  <c r="D621" i="2"/>
  <c r="E621" i="2"/>
  <c r="F621" i="2"/>
  <c r="G621" i="2"/>
  <c r="A660" i="2"/>
  <c r="B660" i="2"/>
  <c r="C660" i="2"/>
  <c r="D660" i="2"/>
  <c r="E660" i="2"/>
  <c r="F660" i="2"/>
  <c r="G660" i="2"/>
  <c r="A686" i="2"/>
  <c r="B686" i="2"/>
  <c r="C686" i="2"/>
  <c r="D686" i="2"/>
  <c r="E686" i="2"/>
  <c r="F686" i="2"/>
  <c r="G686" i="2"/>
  <c r="A687" i="2"/>
  <c r="B687" i="2"/>
  <c r="C687" i="2"/>
  <c r="D687" i="2"/>
  <c r="E687" i="2"/>
  <c r="F687" i="2"/>
  <c r="G687" i="2"/>
  <c r="A2" i="2"/>
  <c r="B2" i="2"/>
  <c r="C2" i="2"/>
  <c r="D2" i="2"/>
  <c r="E2" i="2"/>
  <c r="K2" i="2" s="1"/>
  <c r="F2" i="2"/>
  <c r="G2" i="2"/>
  <c r="A188" i="2"/>
  <c r="B188" i="2"/>
  <c r="C188" i="2"/>
  <c r="D188" i="2"/>
  <c r="E188" i="2"/>
  <c r="F188" i="2"/>
  <c r="G188" i="2"/>
  <c r="A6" i="2"/>
  <c r="B6" i="2"/>
  <c r="C6" i="2"/>
  <c r="D6" i="2"/>
  <c r="E6" i="2"/>
  <c r="F6" i="2"/>
  <c r="G6" i="2"/>
  <c r="A702" i="2"/>
  <c r="B702" i="2"/>
  <c r="C702" i="2"/>
  <c r="D702" i="2"/>
  <c r="E702" i="2"/>
  <c r="I702" i="2" s="1"/>
  <c r="F702" i="2"/>
  <c r="G702" i="2"/>
  <c r="A703" i="2"/>
  <c r="B703" i="2"/>
  <c r="C703" i="2"/>
  <c r="D703" i="2"/>
  <c r="E703" i="2"/>
  <c r="I703" i="2" s="1"/>
  <c r="F703" i="2"/>
  <c r="G703" i="2"/>
  <c r="A17" i="2"/>
  <c r="B17" i="2"/>
  <c r="C17" i="2"/>
  <c r="D17" i="2"/>
  <c r="E17" i="2"/>
  <c r="F17" i="2"/>
  <c r="G17" i="2"/>
  <c r="A651" i="2"/>
  <c r="B651" i="2"/>
  <c r="C651" i="2"/>
  <c r="D651" i="2"/>
  <c r="E651" i="2"/>
  <c r="F651" i="2"/>
  <c r="G651" i="2"/>
  <c r="A16" i="2"/>
  <c r="B16" i="2"/>
  <c r="C16" i="2"/>
  <c r="D16" i="2"/>
  <c r="E16" i="2"/>
  <c r="F16" i="2"/>
  <c r="G16" i="2"/>
  <c r="A755" i="2"/>
  <c r="B755" i="2"/>
  <c r="C755" i="2"/>
  <c r="D755" i="2"/>
  <c r="E755" i="2"/>
  <c r="F755" i="2"/>
  <c r="G755" i="2"/>
  <c r="A757" i="2"/>
  <c r="B757" i="2"/>
  <c r="C757" i="2"/>
  <c r="D757" i="2"/>
  <c r="E757" i="2"/>
  <c r="F757" i="2"/>
  <c r="G757" i="2"/>
  <c r="A103" i="2"/>
  <c r="B103" i="2"/>
  <c r="C103" i="2"/>
  <c r="D103" i="2"/>
  <c r="E103" i="2"/>
  <c r="F103" i="2"/>
  <c r="G103" i="2"/>
  <c r="A759" i="2"/>
  <c r="B759" i="2"/>
  <c r="C759" i="2"/>
  <c r="D759" i="2"/>
  <c r="E759" i="2"/>
  <c r="F759" i="2"/>
  <c r="G759" i="2"/>
  <c r="A671" i="2"/>
  <c r="B671" i="2"/>
  <c r="C671" i="2"/>
  <c r="D671" i="2"/>
  <c r="E671" i="2"/>
  <c r="F671" i="2"/>
  <c r="G671" i="2"/>
  <c r="A66" i="2"/>
  <c r="B66" i="2"/>
  <c r="C66" i="2"/>
  <c r="D66" i="2"/>
  <c r="E66" i="2"/>
  <c r="H66" i="2" s="1"/>
  <c r="F66" i="2"/>
  <c r="G66" i="2"/>
  <c r="A243" i="2"/>
  <c r="B243" i="2"/>
  <c r="C243" i="2"/>
  <c r="D243" i="2"/>
  <c r="E243" i="2"/>
  <c r="H243" i="2" s="1"/>
  <c r="F243" i="2"/>
  <c r="G243" i="2"/>
  <c r="A265" i="2"/>
  <c r="B265" i="2"/>
  <c r="C265" i="2"/>
  <c r="D265" i="2"/>
  <c r="E265" i="2"/>
  <c r="F265" i="2"/>
  <c r="G265" i="2"/>
  <c r="A242" i="2"/>
  <c r="B242" i="2"/>
  <c r="C242" i="2"/>
  <c r="D242" i="2"/>
  <c r="E242" i="2"/>
  <c r="F242" i="2"/>
  <c r="G242" i="2"/>
  <c r="A335" i="2"/>
  <c r="B335" i="2"/>
  <c r="C335" i="2"/>
  <c r="D335" i="2"/>
  <c r="E335" i="2"/>
  <c r="F335" i="2"/>
  <c r="G335" i="2"/>
  <c r="A37" i="2"/>
  <c r="B37" i="2"/>
  <c r="C37" i="2"/>
  <c r="D37" i="2"/>
  <c r="E37" i="2"/>
  <c r="F37" i="2"/>
  <c r="G37" i="2"/>
  <c r="A29" i="2"/>
  <c r="B29" i="2"/>
  <c r="C29" i="2"/>
  <c r="D29" i="2"/>
  <c r="E29" i="2"/>
  <c r="F29" i="2"/>
  <c r="G29" i="2"/>
  <c r="A301" i="2"/>
  <c r="B301" i="2"/>
  <c r="C301" i="2"/>
  <c r="D301" i="2"/>
  <c r="E301" i="2"/>
  <c r="F301" i="2"/>
  <c r="G301" i="2"/>
  <c r="A573" i="2"/>
  <c r="B573" i="2"/>
  <c r="C573" i="2"/>
  <c r="D573" i="2"/>
  <c r="E573" i="2"/>
  <c r="F573" i="2"/>
  <c r="G573" i="2"/>
  <c r="A51" i="2"/>
  <c r="B51" i="2"/>
  <c r="C51" i="2"/>
  <c r="D51" i="2"/>
  <c r="E51" i="2"/>
  <c r="F51" i="2"/>
  <c r="G51" i="2"/>
  <c r="A694" i="2"/>
  <c r="B694" i="2"/>
  <c r="C694" i="2"/>
  <c r="D694" i="2"/>
  <c r="E694" i="2"/>
  <c r="F694" i="2"/>
  <c r="G694" i="2"/>
  <c r="A83" i="2"/>
  <c r="B83" i="2"/>
  <c r="C83" i="2"/>
  <c r="D83" i="2"/>
  <c r="E83" i="2"/>
  <c r="F83" i="2"/>
  <c r="G83" i="2"/>
  <c r="A411" i="2"/>
  <c r="B411" i="2"/>
  <c r="C411" i="2"/>
  <c r="D411" i="2"/>
  <c r="E411" i="2"/>
  <c r="F411" i="2"/>
  <c r="G411" i="2"/>
  <c r="A527" i="2"/>
  <c r="B527" i="2"/>
  <c r="C527" i="2"/>
  <c r="D527" i="2"/>
  <c r="E527" i="2"/>
  <c r="F527" i="2"/>
  <c r="G527" i="2"/>
  <c r="A756" i="2"/>
  <c r="B756" i="2"/>
  <c r="C756" i="2"/>
  <c r="D756" i="2"/>
  <c r="E756" i="2"/>
  <c r="H756" i="2" s="1"/>
  <c r="F756" i="2"/>
  <c r="G756" i="2"/>
  <c r="A688" i="2"/>
  <c r="B688" i="2"/>
  <c r="C688" i="2"/>
  <c r="D688" i="2"/>
  <c r="E688" i="2"/>
  <c r="F688" i="2"/>
  <c r="G688" i="2"/>
  <c r="A8" i="2"/>
  <c r="B8" i="2"/>
  <c r="C8" i="2"/>
  <c r="D8" i="2"/>
  <c r="E8" i="2"/>
  <c r="F8" i="2"/>
  <c r="G8" i="2"/>
  <c r="A177" i="2"/>
  <c r="B177" i="2"/>
  <c r="C177" i="2"/>
  <c r="D177" i="2"/>
  <c r="E177" i="2"/>
  <c r="F177" i="2"/>
  <c r="G177" i="2"/>
  <c r="A356" i="2"/>
  <c r="B356" i="2"/>
  <c r="C356" i="2"/>
  <c r="D356" i="2"/>
  <c r="E356" i="2"/>
  <c r="F356" i="2"/>
  <c r="G356" i="2"/>
  <c r="A35" i="2"/>
  <c r="B35" i="2"/>
  <c r="C35" i="2"/>
  <c r="D35" i="2"/>
  <c r="E35" i="2"/>
  <c r="F35" i="2"/>
  <c r="G35" i="2"/>
  <c r="A111" i="2"/>
  <c r="B111" i="2"/>
  <c r="C111" i="2"/>
  <c r="D111" i="2"/>
  <c r="E111" i="2"/>
  <c r="F111" i="2"/>
  <c r="G111" i="2"/>
  <c r="A109" i="2"/>
  <c r="B109" i="2"/>
  <c r="C109" i="2"/>
  <c r="D109" i="2"/>
  <c r="E109" i="2"/>
  <c r="F109" i="2"/>
  <c r="G109" i="2"/>
  <c r="A232" i="2"/>
  <c r="B232" i="2"/>
  <c r="C232" i="2"/>
  <c r="D232" i="2"/>
  <c r="E232" i="2"/>
  <c r="F232" i="2"/>
  <c r="G232" i="2"/>
  <c r="A313" i="2"/>
  <c r="B313" i="2"/>
  <c r="C313" i="2"/>
  <c r="D313" i="2"/>
  <c r="E313" i="2"/>
  <c r="F313" i="2"/>
  <c r="G313" i="2"/>
  <c r="A10" i="2"/>
  <c r="B10" i="2"/>
  <c r="C10" i="2"/>
  <c r="D10" i="2"/>
  <c r="E10" i="2"/>
  <c r="F10" i="2"/>
  <c r="G10" i="2"/>
  <c r="B745" i="2"/>
  <c r="C745" i="2"/>
  <c r="D745" i="2"/>
  <c r="E745" i="2"/>
  <c r="H745" i="2" s="1"/>
  <c r="F745" i="2"/>
  <c r="G745" i="2"/>
  <c r="A745" i="2"/>
  <c r="J368" i="2" l="1"/>
  <c r="J357" i="2"/>
  <c r="J163" i="2"/>
  <c r="J92" i="2"/>
  <c r="J287" i="2"/>
  <c r="J520" i="2"/>
  <c r="J311" i="2"/>
  <c r="J381" i="2"/>
  <c r="J648" i="2"/>
  <c r="J212" i="2"/>
  <c r="J28" i="2"/>
  <c r="J270" i="2"/>
  <c r="J9" i="2"/>
  <c r="J258" i="2"/>
  <c r="J185" i="2"/>
  <c r="J433" i="2"/>
  <c r="J490" i="2"/>
  <c r="J317" i="2"/>
  <c r="J703" i="2"/>
  <c r="J574" i="2"/>
  <c r="H511" i="2"/>
  <c r="I511" i="2"/>
  <c r="J511" i="2" s="1"/>
  <c r="K511" i="2"/>
  <c r="K620" i="2"/>
  <c r="I620" i="2"/>
  <c r="J620" i="2" s="1"/>
  <c r="K244" i="2"/>
  <c r="H244" i="2"/>
  <c r="K112" i="2"/>
  <c r="I112" i="2"/>
  <c r="J112" i="2" s="1"/>
  <c r="K26" i="2"/>
  <c r="H26" i="2"/>
  <c r="J702" i="2"/>
  <c r="J107" i="2"/>
  <c r="K277" i="2"/>
  <c r="H277" i="2"/>
  <c r="I277" i="2"/>
  <c r="J277" i="2" s="1"/>
  <c r="K82" i="2"/>
  <c r="I82" i="2"/>
  <c r="J82" i="2" s="1"/>
  <c r="H82" i="2"/>
  <c r="K742" i="2"/>
  <c r="I742" i="2"/>
  <c r="J742" i="2" s="1"/>
  <c r="K698" i="2"/>
  <c r="I698" i="2"/>
  <c r="J698" i="2" s="1"/>
  <c r="K710" i="2"/>
  <c r="I710" i="2"/>
  <c r="J710" i="2" s="1"/>
  <c r="K229" i="2"/>
  <c r="I229" i="2"/>
  <c r="J229" i="2" s="1"/>
  <c r="H275" i="2"/>
  <c r="I444" i="2"/>
  <c r="J444" i="2" s="1"/>
  <c r="L444" i="2" s="1"/>
  <c r="K168" i="2"/>
  <c r="H115" i="2"/>
  <c r="H650" i="2"/>
  <c r="H185" i="2"/>
  <c r="I140" i="2"/>
  <c r="J140" i="2" s="1"/>
  <c r="L140" i="2" s="1"/>
  <c r="I359" i="2"/>
  <c r="J359" i="2" s="1"/>
  <c r="L359" i="2" s="1"/>
  <c r="H175" i="2"/>
  <c r="I126" i="2"/>
  <c r="J126" i="2" s="1"/>
  <c r="L126" i="2" s="1"/>
  <c r="I625" i="2"/>
  <c r="J625" i="2" s="1"/>
  <c r="L625" i="2" s="1"/>
  <c r="H140" i="2"/>
  <c r="H427" i="2"/>
  <c r="I190" i="2"/>
  <c r="J190" i="2" s="1"/>
  <c r="L190" i="2" s="1"/>
  <c r="H126" i="2"/>
  <c r="H100" i="2"/>
  <c r="I487" i="2"/>
  <c r="J487" i="2" s="1"/>
  <c r="L487" i="2" s="1"/>
  <c r="H381" i="2"/>
  <c r="H729" i="2"/>
  <c r="H480" i="2"/>
  <c r="I215" i="2"/>
  <c r="J215" i="2" s="1"/>
  <c r="L215" i="2" s="1"/>
  <c r="H94" i="2"/>
  <c r="H604" i="2"/>
  <c r="I148" i="2"/>
  <c r="J148" i="2" s="1"/>
  <c r="L148" i="2" s="1"/>
  <c r="H487" i="2"/>
  <c r="H618" i="2"/>
  <c r="I609" i="2"/>
  <c r="J609" i="2" s="1"/>
  <c r="L609" i="2" s="1"/>
  <c r="H663" i="2"/>
  <c r="I269" i="2"/>
  <c r="J269" i="2" s="1"/>
  <c r="L269" i="2" s="1"/>
  <c r="I664" i="2"/>
  <c r="J664" i="2" s="1"/>
  <c r="L664" i="2" s="1"/>
  <c r="K546" i="2"/>
  <c r="L546" i="2" s="1"/>
  <c r="J638" i="2"/>
  <c r="H371" i="2"/>
  <c r="H339" i="2"/>
  <c r="H311" i="2"/>
  <c r="I323" i="2"/>
  <c r="J323" i="2" s="1"/>
  <c r="L323" i="2" s="1"/>
  <c r="K163" i="2"/>
  <c r="L163" i="2" s="1"/>
  <c r="H148" i="2"/>
  <c r="H317" i="2"/>
  <c r="I275" i="2"/>
  <c r="J275" i="2" s="1"/>
  <c r="L275" i="2" s="1"/>
  <c r="I125" i="2"/>
  <c r="J125" i="2" s="1"/>
  <c r="K125" i="2"/>
  <c r="K188" i="2"/>
  <c r="H188" i="2"/>
  <c r="I188" i="2"/>
  <c r="J188" i="2" s="1"/>
  <c r="K53" i="2"/>
  <c r="H53" i="2"/>
  <c r="I53" i="2"/>
  <c r="J53" i="2" s="1"/>
  <c r="I667" i="2"/>
  <c r="J667" i="2" s="1"/>
  <c r="H667" i="2"/>
  <c r="I690" i="2"/>
  <c r="J690" i="2" s="1"/>
  <c r="K690" i="2"/>
  <c r="H690" i="2"/>
  <c r="K681" i="2"/>
  <c r="H681" i="2"/>
  <c r="I681" i="2"/>
  <c r="J681" i="2" s="1"/>
  <c r="K379" i="2"/>
  <c r="H379" i="2"/>
  <c r="I379" i="2"/>
  <c r="J379" i="2" s="1"/>
  <c r="K25" i="2"/>
  <c r="I25" i="2"/>
  <c r="J25" i="2" s="1"/>
  <c r="H25" i="2"/>
  <c r="K273" i="2"/>
  <c r="H273" i="2"/>
  <c r="I273" i="2"/>
  <c r="J273" i="2" s="1"/>
  <c r="K36" i="2"/>
  <c r="I36" i="2"/>
  <c r="J36" i="2" s="1"/>
  <c r="H36" i="2"/>
  <c r="K5" i="2"/>
  <c r="I5" i="2"/>
  <c r="J5" i="2" s="1"/>
  <c r="H5" i="2"/>
  <c r="K717" i="2"/>
  <c r="I717" i="2"/>
  <c r="J717" i="2" s="1"/>
  <c r="H717" i="2"/>
  <c r="K227" i="2"/>
  <c r="I227" i="2"/>
  <c r="J227" i="2" s="1"/>
  <c r="H227" i="2"/>
  <c r="K462" i="2"/>
  <c r="I462" i="2"/>
  <c r="J462" i="2" s="1"/>
  <c r="H462" i="2"/>
  <c r="K118" i="2"/>
  <c r="H118" i="2"/>
  <c r="K730" i="2"/>
  <c r="I730" i="2"/>
  <c r="J730" i="2" s="1"/>
  <c r="H730" i="2"/>
  <c r="K453" i="2"/>
  <c r="I453" i="2"/>
  <c r="J453" i="2" s="1"/>
  <c r="H453" i="2"/>
  <c r="K199" i="2"/>
  <c r="I199" i="2"/>
  <c r="J199" i="2" s="1"/>
  <c r="H199" i="2"/>
  <c r="K391" i="2"/>
  <c r="I391" i="2"/>
  <c r="J391" i="2" s="1"/>
  <c r="H391" i="2"/>
  <c r="I81" i="2"/>
  <c r="J81" i="2" s="1"/>
  <c r="K81" i="2"/>
  <c r="H81" i="2"/>
  <c r="K676" i="2"/>
  <c r="I676" i="2"/>
  <c r="J676" i="2" s="1"/>
  <c r="H676" i="2"/>
  <c r="K177" i="2"/>
  <c r="H177" i="2"/>
  <c r="I177" i="2"/>
  <c r="J177" i="2" s="1"/>
  <c r="K37" i="2"/>
  <c r="I37" i="2"/>
  <c r="J37" i="2" s="1"/>
  <c r="H37" i="2"/>
  <c r="K504" i="2"/>
  <c r="I504" i="2"/>
  <c r="J504" i="2" s="1"/>
  <c r="H504" i="2"/>
  <c r="K509" i="2"/>
  <c r="I509" i="2"/>
  <c r="J509" i="2" s="1"/>
  <c r="H509" i="2"/>
  <c r="K533" i="2"/>
  <c r="I533" i="2"/>
  <c r="J533" i="2" s="1"/>
  <c r="I235" i="2"/>
  <c r="J235" i="2" s="1"/>
  <c r="K235" i="2"/>
  <c r="H235" i="2"/>
  <c r="I522" i="2"/>
  <c r="J522" i="2" s="1"/>
  <c r="K522" i="2"/>
  <c r="H522" i="2"/>
  <c r="I637" i="2"/>
  <c r="J637" i="2" s="1"/>
  <c r="K637" i="2"/>
  <c r="H637" i="2"/>
  <c r="I424" i="2"/>
  <c r="J424" i="2" s="1"/>
  <c r="K424" i="2"/>
  <c r="H424" i="2"/>
  <c r="I713" i="2"/>
  <c r="J713" i="2" s="1"/>
  <c r="K713" i="2"/>
  <c r="H713" i="2"/>
  <c r="I143" i="2"/>
  <c r="J143" i="2" s="1"/>
  <c r="K143" i="2"/>
  <c r="H143" i="2"/>
  <c r="I689" i="2"/>
  <c r="J689" i="2" s="1"/>
  <c r="K689" i="2"/>
  <c r="H689" i="2"/>
  <c r="I542" i="2"/>
  <c r="J542" i="2" s="1"/>
  <c r="K542" i="2"/>
  <c r="H542" i="2"/>
  <c r="K11" i="2"/>
  <c r="I11" i="2"/>
  <c r="J11" i="2" s="1"/>
  <c r="K409" i="2"/>
  <c r="I409" i="2"/>
  <c r="J409" i="2" s="1"/>
  <c r="K67" i="2"/>
  <c r="I67" i="2"/>
  <c r="J67" i="2" s="1"/>
  <c r="K189" i="2"/>
  <c r="I189" i="2"/>
  <c r="J189" i="2" s="1"/>
  <c r="K722" i="2"/>
  <c r="I722" i="2"/>
  <c r="J722" i="2" s="1"/>
  <c r="K354" i="2"/>
  <c r="I354" i="2"/>
  <c r="J354" i="2" s="1"/>
  <c r="K446" i="2"/>
  <c r="I446" i="2"/>
  <c r="J446" i="2" s="1"/>
  <c r="K748" i="2"/>
  <c r="I748" i="2"/>
  <c r="J748" i="2" s="1"/>
  <c r="K485" i="2"/>
  <c r="I485" i="2"/>
  <c r="J485" i="2" s="1"/>
  <c r="K736" i="2"/>
  <c r="I736" i="2"/>
  <c r="J736" i="2" s="1"/>
  <c r="K54" i="2"/>
  <c r="I54" i="2"/>
  <c r="J54" i="2" s="1"/>
  <c r="K114" i="2"/>
  <c r="I114" i="2"/>
  <c r="J114" i="2" s="1"/>
  <c r="K353" i="2"/>
  <c r="I353" i="2"/>
  <c r="J353" i="2" s="1"/>
  <c r="K662" i="2"/>
  <c r="I662" i="2"/>
  <c r="J662" i="2" s="1"/>
  <c r="K518" i="2"/>
  <c r="I518" i="2"/>
  <c r="J518" i="2" s="1"/>
  <c r="K550" i="2"/>
  <c r="I550" i="2"/>
  <c r="J550" i="2" s="1"/>
  <c r="K678" i="2"/>
  <c r="I678" i="2"/>
  <c r="J678" i="2" s="1"/>
  <c r="K744" i="2"/>
  <c r="H744" i="2"/>
  <c r="I744" i="2"/>
  <c r="J744" i="2" s="1"/>
  <c r="K474" i="2"/>
  <c r="I474" i="2"/>
  <c r="J474" i="2" s="1"/>
  <c r="H474" i="2"/>
  <c r="K732" i="2"/>
  <c r="I732" i="2"/>
  <c r="J732" i="2" s="1"/>
  <c r="H732" i="2"/>
  <c r="K153" i="2"/>
  <c r="H153" i="2"/>
  <c r="I153" i="2"/>
  <c r="J153" i="2" s="1"/>
  <c r="K403" i="2"/>
  <c r="I403" i="2"/>
  <c r="J403" i="2" s="1"/>
  <c r="H403" i="2"/>
  <c r="K295" i="2"/>
  <c r="I295" i="2"/>
  <c r="J295" i="2" s="1"/>
  <c r="H295" i="2"/>
  <c r="K27" i="2"/>
  <c r="I27" i="2"/>
  <c r="J27" i="2" s="1"/>
  <c r="H27" i="2"/>
  <c r="K420" i="2"/>
  <c r="I420" i="2"/>
  <c r="J420" i="2" s="1"/>
  <c r="H420" i="2"/>
  <c r="K508" i="2"/>
  <c r="I508" i="2"/>
  <c r="J508" i="2" s="1"/>
  <c r="K539" i="2"/>
  <c r="I539" i="2"/>
  <c r="J539" i="2" s="1"/>
  <c r="H539" i="2"/>
  <c r="K276" i="2"/>
  <c r="I276" i="2"/>
  <c r="J276" i="2" s="1"/>
  <c r="K378" i="2"/>
  <c r="I378" i="2"/>
  <c r="J378" i="2" s="1"/>
  <c r="K347" i="2"/>
  <c r="H347" i="2"/>
  <c r="I347" i="2"/>
  <c r="J347" i="2" s="1"/>
  <c r="K600" i="2"/>
  <c r="I600" i="2"/>
  <c r="J600" i="2" s="1"/>
  <c r="L600" i="2" s="1"/>
  <c r="H600" i="2"/>
  <c r="K77" i="2"/>
  <c r="I77" i="2"/>
  <c r="J77" i="2" s="1"/>
  <c r="H77" i="2"/>
  <c r="H11" i="2"/>
  <c r="H722" i="2"/>
  <c r="H485" i="2"/>
  <c r="H353" i="2"/>
  <c r="I247" i="2"/>
  <c r="J247" i="2" s="1"/>
  <c r="L247" i="2" s="1"/>
  <c r="I411" i="2"/>
  <c r="J411" i="2" s="1"/>
  <c r="K411" i="2"/>
  <c r="K548" i="2"/>
  <c r="I548" i="2"/>
  <c r="J548" i="2" s="1"/>
  <c r="H548" i="2"/>
  <c r="K419" i="2"/>
  <c r="I419" i="2"/>
  <c r="J419" i="2" s="1"/>
  <c r="H419" i="2"/>
  <c r="K76" i="2"/>
  <c r="I76" i="2"/>
  <c r="J76" i="2" s="1"/>
  <c r="H76" i="2"/>
  <c r="K282" i="2"/>
  <c r="I282" i="2"/>
  <c r="J282" i="2" s="1"/>
  <c r="K714" i="2"/>
  <c r="I714" i="2"/>
  <c r="J714" i="2" s="1"/>
  <c r="L714" i="2" s="1"/>
  <c r="K461" i="2"/>
  <c r="I461" i="2"/>
  <c r="J461" i="2" s="1"/>
  <c r="H461" i="2"/>
  <c r="K651" i="2"/>
  <c r="I651" i="2"/>
  <c r="J651" i="2" s="1"/>
  <c r="L651" i="2" s="1"/>
  <c r="H651" i="2"/>
  <c r="K156" i="2"/>
  <c r="I156" i="2"/>
  <c r="J156" i="2" s="1"/>
  <c r="H156" i="2"/>
  <c r="K423" i="2"/>
  <c r="I423" i="2"/>
  <c r="J423" i="2" s="1"/>
  <c r="K685" i="2"/>
  <c r="I685" i="2"/>
  <c r="J685" i="2" s="1"/>
  <c r="H685" i="2"/>
  <c r="K589" i="2"/>
  <c r="H589" i="2"/>
  <c r="I538" i="2"/>
  <c r="J538" i="2" s="1"/>
  <c r="K538" i="2"/>
  <c r="I413" i="2"/>
  <c r="J413" i="2" s="1"/>
  <c r="K413" i="2"/>
  <c r="H413" i="2"/>
  <c r="I417" i="2"/>
  <c r="J417" i="2" s="1"/>
  <c r="K417" i="2"/>
  <c r="H417" i="2"/>
  <c r="I121" i="2"/>
  <c r="J121" i="2" s="1"/>
  <c r="K121" i="2"/>
  <c r="H121" i="2"/>
  <c r="I488" i="2"/>
  <c r="J488" i="2" s="1"/>
  <c r="K488" i="2"/>
  <c r="H488" i="2"/>
  <c r="I74" i="2"/>
  <c r="J74" i="2" s="1"/>
  <c r="K74" i="2"/>
  <c r="H74" i="2"/>
  <c r="I595" i="2"/>
  <c r="J595" i="2" s="1"/>
  <c r="K595" i="2"/>
  <c r="H595" i="2"/>
  <c r="I312" i="2"/>
  <c r="J312" i="2" s="1"/>
  <c r="K312" i="2"/>
  <c r="H312" i="2"/>
  <c r="I489" i="2"/>
  <c r="J489" i="2" s="1"/>
  <c r="K489" i="2"/>
  <c r="H489" i="2"/>
  <c r="I454" i="2"/>
  <c r="J454" i="2" s="1"/>
  <c r="K454" i="2"/>
  <c r="H454" i="2"/>
  <c r="I169" i="2"/>
  <c r="J169" i="2" s="1"/>
  <c r="K169" i="2"/>
  <c r="H169" i="2"/>
  <c r="I239" i="2"/>
  <c r="J239" i="2" s="1"/>
  <c r="K239" i="2"/>
  <c r="H239" i="2"/>
  <c r="I388" i="2"/>
  <c r="J388" i="2" s="1"/>
  <c r="K388" i="2"/>
  <c r="H388" i="2"/>
  <c r="K232" i="2"/>
  <c r="I232" i="2"/>
  <c r="J232" i="2" s="1"/>
  <c r="H232" i="2"/>
  <c r="I694" i="2"/>
  <c r="J694" i="2" s="1"/>
  <c r="K694" i="2"/>
  <c r="H694" i="2"/>
  <c r="K759" i="2"/>
  <c r="I759" i="2"/>
  <c r="J759" i="2" s="1"/>
  <c r="K687" i="2"/>
  <c r="I687" i="2"/>
  <c r="J687" i="2" s="1"/>
  <c r="K752" i="2"/>
  <c r="H752" i="2"/>
  <c r="I752" i="2"/>
  <c r="J752" i="2" s="1"/>
  <c r="K544" i="2"/>
  <c r="I544" i="2"/>
  <c r="J544" i="2" s="1"/>
  <c r="H544" i="2"/>
  <c r="K695" i="2"/>
  <c r="I695" i="2"/>
  <c r="J695" i="2" s="1"/>
  <c r="L695" i="2" s="1"/>
  <c r="H695" i="2"/>
  <c r="I406" i="2"/>
  <c r="J406" i="2" s="1"/>
  <c r="K406" i="2"/>
  <c r="H406" i="2"/>
  <c r="I194" i="2"/>
  <c r="J194" i="2" s="1"/>
  <c r="K194" i="2"/>
  <c r="K123" i="2"/>
  <c r="I123" i="2"/>
  <c r="J123" i="2" s="1"/>
  <c r="I65" i="2"/>
  <c r="J65" i="2" s="1"/>
  <c r="K65" i="2"/>
  <c r="H65" i="2"/>
  <c r="K327" i="2"/>
  <c r="I327" i="2"/>
  <c r="J327" i="2" s="1"/>
  <c r="H327" i="2"/>
  <c r="K34" i="2"/>
  <c r="I34" i="2"/>
  <c r="J34" i="2" s="1"/>
  <c r="I582" i="2"/>
  <c r="J582" i="2" s="1"/>
  <c r="K582" i="2"/>
  <c r="H582" i="2"/>
  <c r="K20" i="2"/>
  <c r="I20" i="2"/>
  <c r="J20" i="2" s="1"/>
  <c r="H20" i="2"/>
  <c r="K58" i="2"/>
  <c r="I58" i="2"/>
  <c r="J58" i="2" s="1"/>
  <c r="L58" i="2" s="1"/>
  <c r="H58" i="2"/>
  <c r="I286" i="2"/>
  <c r="J286" i="2" s="1"/>
  <c r="K286" i="2"/>
  <c r="H286" i="2"/>
  <c r="K451" i="2"/>
  <c r="I451" i="2"/>
  <c r="J451" i="2" s="1"/>
  <c r="H451" i="2"/>
  <c r="H233" i="2"/>
  <c r="H38" i="2"/>
  <c r="H508" i="2"/>
  <c r="H759" i="2"/>
  <c r="I692" i="2"/>
  <c r="J692" i="2" s="1"/>
  <c r="L692" i="2" s="1"/>
  <c r="I2" i="2"/>
  <c r="J2" i="2" s="1"/>
  <c r="L2" i="2" s="1"/>
  <c r="K350" i="2"/>
  <c r="I350" i="2"/>
  <c r="J350" i="2" s="1"/>
  <c r="H350" i="2"/>
  <c r="K435" i="2"/>
  <c r="I435" i="2"/>
  <c r="J435" i="2" s="1"/>
  <c r="H435" i="2"/>
  <c r="K49" i="2"/>
  <c r="I49" i="2"/>
  <c r="J49" i="2" s="1"/>
  <c r="H49" i="2"/>
  <c r="K351" i="2"/>
  <c r="H351" i="2"/>
  <c r="I351" i="2"/>
  <c r="J351" i="2" s="1"/>
  <c r="L351" i="2" s="1"/>
  <c r="K514" i="2"/>
  <c r="I514" i="2"/>
  <c r="J514" i="2" s="1"/>
  <c r="H514" i="2"/>
  <c r="I464" i="2"/>
  <c r="J464" i="2" s="1"/>
  <c r="K464" i="2"/>
  <c r="H464" i="2"/>
  <c r="K149" i="2"/>
  <c r="I149" i="2"/>
  <c r="J149" i="2" s="1"/>
  <c r="H149" i="2"/>
  <c r="K537" i="2"/>
  <c r="I537" i="2"/>
  <c r="J537" i="2" s="1"/>
  <c r="L537" i="2" s="1"/>
  <c r="H537" i="2"/>
  <c r="I374" i="2"/>
  <c r="J374" i="2" s="1"/>
  <c r="K374" i="2"/>
  <c r="H374" i="2"/>
  <c r="I302" i="2"/>
  <c r="J302" i="2" s="1"/>
  <c r="K302" i="2"/>
  <c r="H302" i="2"/>
  <c r="K623" i="2"/>
  <c r="I623" i="2"/>
  <c r="J623" i="2" s="1"/>
  <c r="H623" i="2"/>
  <c r="K473" i="2"/>
  <c r="I473" i="2"/>
  <c r="J473" i="2" s="1"/>
  <c r="L473" i="2" s="1"/>
  <c r="H473" i="2"/>
  <c r="I735" i="2"/>
  <c r="J735" i="2" s="1"/>
  <c r="H735" i="2"/>
  <c r="K449" i="2"/>
  <c r="I449" i="2"/>
  <c r="J449" i="2" s="1"/>
  <c r="H449" i="2"/>
  <c r="K705" i="2"/>
  <c r="I705" i="2"/>
  <c r="J705" i="2" s="1"/>
  <c r="H705" i="2"/>
  <c r="K602" i="2"/>
  <c r="I602" i="2"/>
  <c r="J602" i="2" s="1"/>
  <c r="H602" i="2"/>
  <c r="I627" i="2"/>
  <c r="J627" i="2" s="1"/>
  <c r="K627" i="2"/>
  <c r="H627" i="2"/>
  <c r="K443" i="2"/>
  <c r="H443" i="2"/>
  <c r="I688" i="2"/>
  <c r="J688" i="2" s="1"/>
  <c r="K688" i="2"/>
  <c r="K242" i="2"/>
  <c r="I242" i="2"/>
  <c r="J242" i="2" s="1"/>
  <c r="H242" i="2"/>
  <c r="K137" i="2"/>
  <c r="I137" i="2"/>
  <c r="J137" i="2" s="1"/>
  <c r="L137" i="2" s="1"/>
  <c r="H137" i="2"/>
  <c r="I526" i="2"/>
  <c r="J526" i="2" s="1"/>
  <c r="K526" i="2"/>
  <c r="K367" i="2"/>
  <c r="I367" i="2"/>
  <c r="J367" i="2" s="1"/>
  <c r="H367" i="2"/>
  <c r="K541" i="2"/>
  <c r="I541" i="2"/>
  <c r="J541" i="2" s="1"/>
  <c r="H541" i="2"/>
  <c r="I700" i="2"/>
  <c r="J700" i="2" s="1"/>
  <c r="K700" i="2"/>
  <c r="H700" i="2"/>
  <c r="I128" i="2"/>
  <c r="J128" i="2" s="1"/>
  <c r="L128" i="2" s="1"/>
  <c r="K128" i="2"/>
  <c r="H128" i="2"/>
  <c r="K64" i="2"/>
  <c r="I64" i="2"/>
  <c r="J64" i="2" s="1"/>
  <c r="H64" i="2"/>
  <c r="K525" i="2"/>
  <c r="I525" i="2"/>
  <c r="J525" i="2" s="1"/>
  <c r="K88" i="2"/>
  <c r="I88" i="2"/>
  <c r="J88" i="2" s="1"/>
  <c r="I494" i="2"/>
  <c r="J494" i="2" s="1"/>
  <c r="K494" i="2"/>
  <c r="I325" i="2"/>
  <c r="J325" i="2" s="1"/>
  <c r="L325" i="2" s="1"/>
  <c r="K325" i="2"/>
  <c r="H325" i="2"/>
  <c r="K340" i="2"/>
  <c r="I340" i="2"/>
  <c r="J340" i="2" s="1"/>
  <c r="K500" i="2"/>
  <c r="I500" i="2"/>
  <c r="J500" i="2" s="1"/>
  <c r="H500" i="2"/>
  <c r="I613" i="2"/>
  <c r="J613" i="2" s="1"/>
  <c r="K613" i="2"/>
  <c r="K693" i="2"/>
  <c r="I693" i="2"/>
  <c r="J693" i="2" s="1"/>
  <c r="L693" i="2" s="1"/>
  <c r="K741" i="2"/>
  <c r="I741" i="2"/>
  <c r="J741" i="2" s="1"/>
  <c r="K738" i="2"/>
  <c r="I738" i="2"/>
  <c r="J738" i="2" s="1"/>
  <c r="K547" i="2"/>
  <c r="I547" i="2"/>
  <c r="J547" i="2" s="1"/>
  <c r="K410" i="2"/>
  <c r="I410" i="2"/>
  <c r="J410" i="2" s="1"/>
  <c r="K195" i="2"/>
  <c r="I195" i="2"/>
  <c r="J195" i="2" s="1"/>
  <c r="K68" i="2"/>
  <c r="I68" i="2"/>
  <c r="J68" i="2" s="1"/>
  <c r="L68" i="2" s="1"/>
  <c r="K331" i="2"/>
  <c r="I331" i="2"/>
  <c r="J331" i="2" s="1"/>
  <c r="K587" i="2"/>
  <c r="I587" i="2"/>
  <c r="J587" i="2" s="1"/>
  <c r="K22" i="2"/>
  <c r="I22" i="2"/>
  <c r="J22" i="2" s="1"/>
  <c r="K288" i="2"/>
  <c r="I288" i="2"/>
  <c r="J288" i="2" s="1"/>
  <c r="H288" i="2"/>
  <c r="K458" i="2"/>
  <c r="I458" i="2"/>
  <c r="J458" i="2" s="1"/>
  <c r="K380" i="2"/>
  <c r="I380" i="2"/>
  <c r="J380" i="2" s="1"/>
  <c r="K87" i="2"/>
  <c r="I87" i="2"/>
  <c r="J87" i="2" s="1"/>
  <c r="H87" i="2"/>
  <c r="K73" i="2"/>
  <c r="H73" i="2"/>
  <c r="I73" i="2"/>
  <c r="J73" i="2" s="1"/>
  <c r="K85" i="2"/>
  <c r="I85" i="2"/>
  <c r="J85" i="2" s="1"/>
  <c r="H85" i="2"/>
  <c r="K32" i="2"/>
  <c r="I32" i="2"/>
  <c r="J32" i="2" s="1"/>
  <c r="L32" i="2" s="1"/>
  <c r="H32" i="2"/>
  <c r="K336" i="2"/>
  <c r="I336" i="2"/>
  <c r="J336" i="2" s="1"/>
  <c r="H336" i="2"/>
  <c r="K519" i="2"/>
  <c r="I519" i="2"/>
  <c r="J519" i="2" s="1"/>
  <c r="H519" i="2"/>
  <c r="K414" i="2"/>
  <c r="I414" i="2"/>
  <c r="J414" i="2" s="1"/>
  <c r="H414" i="2"/>
  <c r="K204" i="2"/>
  <c r="I204" i="2"/>
  <c r="J204" i="2" s="1"/>
  <c r="L204" i="2" s="1"/>
  <c r="H204" i="2"/>
  <c r="K658" i="2"/>
  <c r="I658" i="2"/>
  <c r="J658" i="2" s="1"/>
  <c r="K565" i="2"/>
  <c r="I565" i="2"/>
  <c r="J565" i="2" s="1"/>
  <c r="H565" i="2"/>
  <c r="K134" i="2"/>
  <c r="I134" i="2"/>
  <c r="J134" i="2" s="1"/>
  <c r="K202" i="2"/>
  <c r="I202" i="2"/>
  <c r="J202" i="2" s="1"/>
  <c r="K119" i="2"/>
  <c r="I119" i="2"/>
  <c r="J119" i="2" s="1"/>
  <c r="L119" i="2" s="1"/>
  <c r="H119" i="2"/>
  <c r="H714" i="2"/>
  <c r="H202" i="2"/>
  <c r="H2" i="2"/>
  <c r="H191" i="2"/>
  <c r="H494" i="2"/>
  <c r="H613" i="2"/>
  <c r="I684" i="2"/>
  <c r="J684" i="2" s="1"/>
  <c r="K684" i="2"/>
  <c r="I746" i="2"/>
  <c r="J746" i="2" s="1"/>
  <c r="H746" i="2"/>
  <c r="K746" i="2"/>
  <c r="I292" i="2"/>
  <c r="J292" i="2" s="1"/>
  <c r="L292" i="2" s="1"/>
  <c r="K292" i="2"/>
  <c r="H292" i="2"/>
  <c r="I507" i="2"/>
  <c r="J507" i="2" s="1"/>
  <c r="H507" i="2"/>
  <c r="K507" i="2"/>
  <c r="K345" i="2"/>
  <c r="I345" i="2"/>
  <c r="J345" i="2" s="1"/>
  <c r="H345" i="2"/>
  <c r="K603" i="2"/>
  <c r="H603" i="2"/>
  <c r="I603" i="2"/>
  <c r="J603" i="2" s="1"/>
  <c r="K739" i="2"/>
  <c r="I739" i="2"/>
  <c r="J739" i="2" s="1"/>
  <c r="H739" i="2"/>
  <c r="I398" i="2"/>
  <c r="J398" i="2" s="1"/>
  <c r="K398" i="2"/>
  <c r="H398" i="2"/>
  <c r="K106" i="2"/>
  <c r="I106" i="2"/>
  <c r="J106" i="2" s="1"/>
  <c r="H106" i="2"/>
  <c r="K397" i="2"/>
  <c r="I397" i="2"/>
  <c r="J397" i="2" s="1"/>
  <c r="H397" i="2"/>
  <c r="K718" i="2"/>
  <c r="I718" i="2"/>
  <c r="J718" i="2" s="1"/>
  <c r="H718" i="2"/>
  <c r="K78" i="2"/>
  <c r="I78" i="2"/>
  <c r="J78" i="2" s="1"/>
  <c r="H78" i="2"/>
  <c r="K703" i="2"/>
  <c r="H703" i="2"/>
  <c r="I91" i="2"/>
  <c r="J91" i="2" s="1"/>
  <c r="K91" i="2"/>
  <c r="H91" i="2"/>
  <c r="K360" i="2"/>
  <c r="I360" i="2"/>
  <c r="J360" i="2" s="1"/>
  <c r="H360" i="2"/>
  <c r="K657" i="2"/>
  <c r="I657" i="2"/>
  <c r="J657" i="2" s="1"/>
  <c r="H657" i="2"/>
  <c r="K99" i="2"/>
  <c r="H99" i="2"/>
  <c r="I99" i="2"/>
  <c r="J99" i="2" s="1"/>
  <c r="I383" i="2"/>
  <c r="J383" i="2" s="1"/>
  <c r="H383" i="2"/>
  <c r="I152" i="2"/>
  <c r="J152" i="2" s="1"/>
  <c r="K152" i="2"/>
  <c r="I467" i="2"/>
  <c r="J467" i="2" s="1"/>
  <c r="H467" i="2"/>
  <c r="K467" i="2"/>
  <c r="K392" i="2"/>
  <c r="I392" i="2"/>
  <c r="J392" i="2" s="1"/>
  <c r="H392" i="2"/>
  <c r="I324" i="2"/>
  <c r="J324" i="2" s="1"/>
  <c r="K324" i="2"/>
  <c r="H324" i="2"/>
  <c r="I647" i="2"/>
  <c r="J647" i="2" s="1"/>
  <c r="L647" i="2" s="1"/>
  <c r="K647" i="2"/>
  <c r="I632" i="2"/>
  <c r="J632" i="2" s="1"/>
  <c r="K632" i="2"/>
  <c r="K465" i="2"/>
  <c r="I465" i="2"/>
  <c r="J465" i="2" s="1"/>
  <c r="H465" i="2"/>
  <c r="K640" i="2"/>
  <c r="I640" i="2"/>
  <c r="J640" i="2" s="1"/>
  <c r="H640" i="2"/>
  <c r="K111" i="2"/>
  <c r="I111" i="2"/>
  <c r="J111" i="2" s="1"/>
  <c r="H111" i="2"/>
  <c r="I573" i="2"/>
  <c r="J573" i="2" s="1"/>
  <c r="K573" i="2"/>
  <c r="H573" i="2"/>
  <c r="I757" i="2"/>
  <c r="J757" i="2" s="1"/>
  <c r="H757" i="2"/>
  <c r="K757" i="2"/>
  <c r="K660" i="2"/>
  <c r="I660" i="2"/>
  <c r="J660" i="2" s="1"/>
  <c r="H660" i="2"/>
  <c r="I402" i="2"/>
  <c r="J402" i="2" s="1"/>
  <c r="K402" i="2"/>
  <c r="H402" i="2"/>
  <c r="I363" i="2"/>
  <c r="J363" i="2" s="1"/>
  <c r="H363" i="2"/>
  <c r="K363" i="2"/>
  <c r="K675" i="2"/>
  <c r="I675" i="2"/>
  <c r="J675" i="2" s="1"/>
  <c r="H675" i="2"/>
  <c r="I749" i="2"/>
  <c r="J749" i="2" s="1"/>
  <c r="K749" i="2"/>
  <c r="H749" i="2"/>
  <c r="I44" i="2"/>
  <c r="J44" i="2" s="1"/>
  <c r="H44" i="2"/>
  <c r="K44" i="2"/>
  <c r="K57" i="2"/>
  <c r="I57" i="2"/>
  <c r="J57" i="2" s="1"/>
  <c r="H57" i="2"/>
  <c r="I164" i="2"/>
  <c r="J164" i="2" s="1"/>
  <c r="K164" i="2"/>
  <c r="H164" i="2"/>
  <c r="I207" i="2"/>
  <c r="J207" i="2" s="1"/>
  <c r="H207" i="2"/>
  <c r="K207" i="2"/>
  <c r="K753" i="2"/>
  <c r="I753" i="2"/>
  <c r="J753" i="2" s="1"/>
  <c r="H753" i="2"/>
  <c r="K555" i="2"/>
  <c r="I555" i="2"/>
  <c r="J555" i="2" s="1"/>
  <c r="H555" i="2"/>
  <c r="H409" i="2"/>
  <c r="H354" i="2"/>
  <c r="H736" i="2"/>
  <c r="H662" i="2"/>
  <c r="H458" i="2"/>
  <c r="H687" i="2"/>
  <c r="H482" i="2"/>
  <c r="H337" i="2"/>
  <c r="I118" i="2"/>
  <c r="J118" i="2" s="1"/>
  <c r="L118" i="2" s="1"/>
  <c r="I589" i="2"/>
  <c r="J589" i="2" s="1"/>
  <c r="L589" i="2" s="1"/>
  <c r="I441" i="2"/>
  <c r="J441" i="2" s="1"/>
  <c r="K441" i="2"/>
  <c r="K745" i="2"/>
  <c r="I745" i="2"/>
  <c r="J745" i="2" s="1"/>
  <c r="K29" i="2"/>
  <c r="I29" i="2"/>
  <c r="J29" i="2" s="1"/>
  <c r="H29" i="2"/>
  <c r="K290" i="2"/>
  <c r="I290" i="2"/>
  <c r="J290" i="2" s="1"/>
  <c r="K293" i="2"/>
  <c r="I293" i="2"/>
  <c r="J293" i="2" s="1"/>
  <c r="H293" i="2"/>
  <c r="K160" i="2"/>
  <c r="I160" i="2"/>
  <c r="J160" i="2" s="1"/>
  <c r="H160" i="2"/>
  <c r="K184" i="2"/>
  <c r="I184" i="2"/>
  <c r="J184" i="2" s="1"/>
  <c r="H184" i="2"/>
  <c r="K581" i="2"/>
  <c r="I581" i="2"/>
  <c r="J581" i="2" s="1"/>
  <c r="H581" i="2"/>
  <c r="K471" i="2"/>
  <c r="I471" i="2"/>
  <c r="J471" i="2" s="1"/>
  <c r="H471" i="2"/>
  <c r="K566" i="2"/>
  <c r="I566" i="2"/>
  <c r="J566" i="2" s="1"/>
  <c r="H566" i="2"/>
  <c r="K597" i="2"/>
  <c r="I597" i="2"/>
  <c r="J597" i="2" s="1"/>
  <c r="H597" i="2"/>
  <c r="K279" i="2"/>
  <c r="I279" i="2"/>
  <c r="J279" i="2" s="1"/>
  <c r="H279" i="2"/>
  <c r="K530" i="2"/>
  <c r="I530" i="2"/>
  <c r="J530" i="2" s="1"/>
  <c r="K245" i="2"/>
  <c r="I245" i="2"/>
  <c r="J245" i="2" s="1"/>
  <c r="H152" i="2"/>
  <c r="H647" i="2"/>
  <c r="I233" i="2"/>
  <c r="J233" i="2" s="1"/>
  <c r="L233" i="2" s="1"/>
  <c r="I191" i="2"/>
  <c r="J191" i="2" s="1"/>
  <c r="L191" i="2" s="1"/>
  <c r="K313" i="2"/>
  <c r="I313" i="2"/>
  <c r="J313" i="2" s="1"/>
  <c r="H313" i="2"/>
  <c r="K83" i="2"/>
  <c r="I83" i="2"/>
  <c r="J83" i="2" s="1"/>
  <c r="H83" i="2"/>
  <c r="I671" i="2"/>
  <c r="J671" i="2" s="1"/>
  <c r="K671" i="2"/>
  <c r="H671" i="2"/>
  <c r="K554" i="2"/>
  <c r="H554" i="2"/>
  <c r="I554" i="2"/>
  <c r="J554" i="2" s="1"/>
  <c r="K364" i="2"/>
  <c r="I364" i="2"/>
  <c r="J364" i="2" s="1"/>
  <c r="H364" i="2"/>
  <c r="K178" i="2"/>
  <c r="I178" i="2"/>
  <c r="J178" i="2" s="1"/>
  <c r="H178" i="2"/>
  <c r="K726" i="2"/>
  <c r="I726" i="2"/>
  <c r="J726" i="2" s="1"/>
  <c r="H726" i="2"/>
  <c r="I254" i="2"/>
  <c r="J254" i="2" s="1"/>
  <c r="K254" i="2"/>
  <c r="H254" i="2"/>
  <c r="K583" i="2"/>
  <c r="I583" i="2"/>
  <c r="J583" i="2" s="1"/>
  <c r="H583" i="2"/>
  <c r="K536" i="2"/>
  <c r="H536" i="2"/>
  <c r="I536" i="2"/>
  <c r="J536" i="2" s="1"/>
  <c r="H67" i="2"/>
  <c r="H446" i="2"/>
  <c r="H54" i="2"/>
  <c r="H518" i="2"/>
  <c r="H276" i="2"/>
  <c r="I443" i="2"/>
  <c r="J443" i="2" s="1"/>
  <c r="L443" i="2" s="1"/>
  <c r="I337" i="2"/>
  <c r="J337" i="2" s="1"/>
  <c r="L337" i="2" s="1"/>
  <c r="K66" i="2"/>
  <c r="I66" i="2"/>
  <c r="J66" i="2" s="1"/>
  <c r="K747" i="2"/>
  <c r="I747" i="2"/>
  <c r="J747" i="2" s="1"/>
  <c r="H747" i="2"/>
  <c r="K527" i="2"/>
  <c r="I527" i="2"/>
  <c r="J527" i="2" s="1"/>
  <c r="H527" i="2"/>
  <c r="K243" i="2"/>
  <c r="I243" i="2"/>
  <c r="J243" i="2" s="1"/>
  <c r="K24" i="2"/>
  <c r="I24" i="2"/>
  <c r="J24" i="2" s="1"/>
  <c r="H24" i="2"/>
  <c r="K365" i="2"/>
  <c r="I365" i="2"/>
  <c r="J365" i="2" s="1"/>
  <c r="H365" i="2"/>
  <c r="K113" i="2"/>
  <c r="I113" i="2"/>
  <c r="J113" i="2" s="1"/>
  <c r="H113" i="2"/>
  <c r="K176" i="2"/>
  <c r="I176" i="2"/>
  <c r="J176" i="2" s="1"/>
  <c r="I482" i="2"/>
  <c r="J482" i="2" s="1"/>
  <c r="L482" i="2" s="1"/>
  <c r="K299" i="2"/>
  <c r="I299" i="2"/>
  <c r="J299" i="2" s="1"/>
  <c r="K596" i="2"/>
  <c r="I596" i="2"/>
  <c r="J596" i="2" s="1"/>
  <c r="H596" i="2"/>
  <c r="K486" i="2"/>
  <c r="I486" i="2"/>
  <c r="J486" i="2" s="1"/>
  <c r="H486" i="2"/>
  <c r="K221" i="2"/>
  <c r="I221" i="2"/>
  <c r="J221" i="2" s="1"/>
  <c r="H221" i="2"/>
  <c r="K614" i="2"/>
  <c r="I614" i="2"/>
  <c r="J614" i="2" s="1"/>
  <c r="H614" i="2"/>
  <c r="K638" i="2"/>
  <c r="H638" i="2"/>
  <c r="K8" i="2"/>
  <c r="I8" i="2"/>
  <c r="J8" i="2" s="1"/>
  <c r="H8" i="2"/>
  <c r="K335" i="2"/>
  <c r="I335" i="2"/>
  <c r="J335" i="2" s="1"/>
  <c r="H335" i="2"/>
  <c r="K17" i="2"/>
  <c r="I17" i="2"/>
  <c r="J17" i="2" s="1"/>
  <c r="H17" i="2"/>
  <c r="K366" i="2"/>
  <c r="I366" i="2"/>
  <c r="J366" i="2" s="1"/>
  <c r="H366" i="2"/>
  <c r="K438" i="2"/>
  <c r="I438" i="2"/>
  <c r="J438" i="2" s="1"/>
  <c r="K422" i="2"/>
  <c r="I422" i="2"/>
  <c r="J422" i="2" s="1"/>
  <c r="K166" i="2"/>
  <c r="I166" i="2"/>
  <c r="J166" i="2" s="1"/>
  <c r="H166" i="2"/>
  <c r="K310" i="2"/>
  <c r="I310" i="2"/>
  <c r="J310" i="2" s="1"/>
  <c r="H310" i="2"/>
  <c r="K234" i="2"/>
  <c r="I234" i="2"/>
  <c r="J234" i="2" s="1"/>
  <c r="H234" i="2"/>
  <c r="K393" i="2"/>
  <c r="I393" i="2"/>
  <c r="J393" i="2" s="1"/>
  <c r="H393" i="2"/>
  <c r="K138" i="2"/>
  <c r="I138" i="2"/>
  <c r="J138" i="2" s="1"/>
  <c r="K562" i="2"/>
  <c r="I562" i="2"/>
  <c r="J562" i="2" s="1"/>
  <c r="H562" i="2"/>
  <c r="K382" i="2"/>
  <c r="I382" i="2"/>
  <c r="J382" i="2" s="1"/>
  <c r="H382" i="2"/>
  <c r="K151" i="2"/>
  <c r="I151" i="2"/>
  <c r="J151" i="2" s="1"/>
  <c r="H151" i="2"/>
  <c r="K513" i="2"/>
  <c r="I513" i="2"/>
  <c r="J513" i="2" s="1"/>
  <c r="H513" i="2"/>
  <c r="K261" i="2"/>
  <c r="I261" i="2"/>
  <c r="J261" i="2" s="1"/>
  <c r="H261" i="2"/>
  <c r="K430" i="2"/>
  <c r="I430" i="2"/>
  <c r="J430" i="2" s="1"/>
  <c r="H430" i="2"/>
  <c r="K535" i="2"/>
  <c r="I535" i="2"/>
  <c r="J535" i="2" s="1"/>
  <c r="H535" i="2"/>
  <c r="K255" i="2"/>
  <c r="I255" i="2"/>
  <c r="J255" i="2" s="1"/>
  <c r="H255" i="2"/>
  <c r="K580" i="2"/>
  <c r="I580" i="2"/>
  <c r="J580" i="2" s="1"/>
  <c r="H580" i="2"/>
  <c r="K389" i="2"/>
  <c r="I389" i="2"/>
  <c r="J389" i="2" s="1"/>
  <c r="H389" i="2"/>
  <c r="K120" i="2"/>
  <c r="I120" i="2"/>
  <c r="J120" i="2" s="1"/>
  <c r="H120" i="2"/>
  <c r="K318" i="2"/>
  <c r="I318" i="2"/>
  <c r="J318" i="2" s="1"/>
  <c r="H318" i="2"/>
  <c r="K594" i="2"/>
  <c r="I594" i="2"/>
  <c r="J594" i="2" s="1"/>
  <c r="H594" i="2"/>
  <c r="K161" i="2"/>
  <c r="I161" i="2"/>
  <c r="J161" i="2" s="1"/>
  <c r="H161" i="2"/>
  <c r="K256" i="2"/>
  <c r="I256" i="2"/>
  <c r="J256" i="2" s="1"/>
  <c r="H256" i="2"/>
  <c r="H741" i="2"/>
  <c r="H692" i="2"/>
  <c r="H68" i="2"/>
  <c r="H22" i="2"/>
  <c r="H247" i="2"/>
  <c r="H658" i="2"/>
  <c r="H438" i="2"/>
  <c r="H533" i="2"/>
  <c r="I38" i="2"/>
  <c r="J38" i="2" s="1"/>
  <c r="L38" i="2" s="1"/>
  <c r="K16" i="2"/>
  <c r="I16" i="2"/>
  <c r="J16" i="2" s="1"/>
  <c r="H16" i="2"/>
  <c r="K109" i="2"/>
  <c r="I109" i="2"/>
  <c r="J109" i="2" s="1"/>
  <c r="H109" i="2"/>
  <c r="I51" i="2"/>
  <c r="J51" i="2" s="1"/>
  <c r="K51" i="2"/>
  <c r="H51" i="2"/>
  <c r="I342" i="2"/>
  <c r="J342" i="2" s="1"/>
  <c r="K342" i="2"/>
  <c r="H342" i="2"/>
  <c r="K303" i="2"/>
  <c r="I303" i="2"/>
  <c r="J303" i="2" s="1"/>
  <c r="H303" i="2"/>
  <c r="I712" i="2"/>
  <c r="J712" i="2" s="1"/>
  <c r="K712" i="2"/>
  <c r="H712" i="2"/>
  <c r="I683" i="2"/>
  <c r="J683" i="2" s="1"/>
  <c r="K683" i="2"/>
  <c r="H683" i="2"/>
  <c r="K48" i="2"/>
  <c r="I48" i="2"/>
  <c r="J48" i="2" s="1"/>
  <c r="H48" i="2"/>
  <c r="I62" i="2"/>
  <c r="J62" i="2" s="1"/>
  <c r="K62" i="2"/>
  <c r="H62" i="2"/>
  <c r="I326" i="2"/>
  <c r="J326" i="2" s="1"/>
  <c r="K326" i="2"/>
  <c r="H326" i="2"/>
  <c r="K617" i="2"/>
  <c r="H617" i="2"/>
  <c r="I617" i="2"/>
  <c r="J617" i="2" s="1"/>
  <c r="L617" i="2" s="1"/>
  <c r="K219" i="2"/>
  <c r="I219" i="2"/>
  <c r="J219" i="2" s="1"/>
  <c r="H219" i="2"/>
  <c r="K481" i="2"/>
  <c r="H481" i="2"/>
  <c r="I481" i="2"/>
  <c r="J481" i="2" s="1"/>
  <c r="K649" i="2"/>
  <c r="H649" i="2"/>
  <c r="I649" i="2"/>
  <c r="J649" i="2" s="1"/>
  <c r="L649" i="2" s="1"/>
  <c r="K477" i="2"/>
  <c r="I477" i="2"/>
  <c r="J477" i="2" s="1"/>
  <c r="H477" i="2"/>
  <c r="K460" i="2"/>
  <c r="I460" i="2"/>
  <c r="J460" i="2" s="1"/>
  <c r="H460" i="2"/>
  <c r="K469" i="2"/>
  <c r="H469" i="2"/>
  <c r="I469" i="2"/>
  <c r="J469" i="2" s="1"/>
  <c r="I708" i="2"/>
  <c r="J708" i="2" s="1"/>
  <c r="K708" i="2"/>
  <c r="H708" i="2"/>
  <c r="K173" i="2"/>
  <c r="H173" i="2"/>
  <c r="H7" i="2"/>
  <c r="H378" i="2"/>
  <c r="H688" i="2"/>
  <c r="H423" i="2"/>
  <c r="H538" i="2"/>
  <c r="H525" i="2"/>
  <c r="H340" i="2"/>
  <c r="I173" i="2"/>
  <c r="J173" i="2" s="1"/>
  <c r="K383" i="2"/>
  <c r="K136" i="2"/>
  <c r="I136" i="2"/>
  <c r="J136" i="2" s="1"/>
  <c r="H136" i="2"/>
  <c r="K96" i="2"/>
  <c r="I96" i="2"/>
  <c r="J96" i="2" s="1"/>
  <c r="H96" i="2"/>
  <c r="I145" i="2"/>
  <c r="J145" i="2" s="1"/>
  <c r="K145" i="2"/>
  <c r="H145" i="2"/>
  <c r="I179" i="2"/>
  <c r="J179" i="2" s="1"/>
  <c r="K179" i="2"/>
  <c r="H179" i="2"/>
  <c r="K735" i="2"/>
  <c r="K12" i="2"/>
  <c r="I12" i="2"/>
  <c r="J12" i="2" s="1"/>
  <c r="L12" i="2" s="1"/>
  <c r="H12" i="2"/>
  <c r="K170" i="2"/>
  <c r="I170" i="2"/>
  <c r="J170" i="2" s="1"/>
  <c r="H170" i="2"/>
  <c r="K198" i="2"/>
  <c r="I198" i="2"/>
  <c r="J198" i="2" s="1"/>
  <c r="H198" i="2"/>
  <c r="K316" i="2"/>
  <c r="I316" i="2"/>
  <c r="J316" i="2" s="1"/>
  <c r="H316" i="2"/>
  <c r="I103" i="2"/>
  <c r="J103" i="2" s="1"/>
  <c r="K103" i="2"/>
  <c r="H103" i="2"/>
  <c r="K669" i="2"/>
  <c r="I669" i="2"/>
  <c r="J669" i="2" s="1"/>
  <c r="H669" i="2"/>
  <c r="K711" i="2"/>
  <c r="I711" i="2"/>
  <c r="J711" i="2" s="1"/>
  <c r="K69" i="2"/>
  <c r="I69" i="2"/>
  <c r="J69" i="2" s="1"/>
  <c r="K294" i="2"/>
  <c r="I294" i="2"/>
  <c r="J294" i="2" s="1"/>
  <c r="H294" i="2"/>
  <c r="I228" i="2"/>
  <c r="J228" i="2" s="1"/>
  <c r="K228" i="2"/>
  <c r="H228" i="2"/>
  <c r="K226" i="2"/>
  <c r="I226" i="2"/>
  <c r="J226" i="2" s="1"/>
  <c r="H226" i="2"/>
  <c r="K146" i="2"/>
  <c r="I146" i="2"/>
  <c r="J146" i="2" s="1"/>
  <c r="H189" i="2"/>
  <c r="H748" i="2"/>
  <c r="H114" i="2"/>
  <c r="H550" i="2"/>
  <c r="H422" i="2"/>
  <c r="H138" i="2"/>
  <c r="H441" i="2"/>
  <c r="I7" i="2"/>
  <c r="J7" i="2" s="1"/>
  <c r="L7" i="2" s="1"/>
  <c r="I618" i="2"/>
  <c r="J618" i="2" s="1"/>
  <c r="L618" i="2" s="1"/>
  <c r="K667" i="2"/>
  <c r="K10" i="2"/>
  <c r="I10" i="2"/>
  <c r="J10" i="2" s="1"/>
  <c r="H10" i="2"/>
  <c r="I723" i="2"/>
  <c r="J723" i="2" s="1"/>
  <c r="K723" i="2"/>
  <c r="H723" i="2"/>
  <c r="K6" i="2"/>
  <c r="I6" i="2"/>
  <c r="J6" i="2" s="1"/>
  <c r="H6" i="2"/>
  <c r="K272" i="2"/>
  <c r="I272" i="2"/>
  <c r="J272" i="2" s="1"/>
  <c r="H272" i="2"/>
  <c r="K377" i="2"/>
  <c r="H377" i="2"/>
  <c r="I377" i="2"/>
  <c r="J377" i="2" s="1"/>
  <c r="K484" i="2"/>
  <c r="I484" i="2"/>
  <c r="J484" i="2" s="1"/>
  <c r="K668" i="2"/>
  <c r="I668" i="2"/>
  <c r="J668" i="2" s="1"/>
  <c r="H668" i="2"/>
  <c r="K75" i="2"/>
  <c r="I75" i="2"/>
  <c r="J75" i="2" s="1"/>
  <c r="K352" i="2"/>
  <c r="I352" i="2"/>
  <c r="J352" i="2" s="1"/>
  <c r="H352" i="2"/>
  <c r="K356" i="2"/>
  <c r="I356" i="2"/>
  <c r="J356" i="2" s="1"/>
  <c r="H356" i="2"/>
  <c r="K333" i="2"/>
  <c r="I333" i="2"/>
  <c r="J333" i="2" s="1"/>
  <c r="H333" i="2"/>
  <c r="K278" i="2"/>
  <c r="I278" i="2"/>
  <c r="J278" i="2" s="1"/>
  <c r="K585" i="2"/>
  <c r="I585" i="2"/>
  <c r="J585" i="2" s="1"/>
  <c r="H585" i="2"/>
  <c r="K55" i="2"/>
  <c r="I55" i="2"/>
  <c r="J55" i="2" s="1"/>
  <c r="H55" i="2"/>
  <c r="K182" i="2"/>
  <c r="I182" i="2"/>
  <c r="J182" i="2" s="1"/>
  <c r="H182" i="2"/>
  <c r="K549" i="2"/>
  <c r="I549" i="2"/>
  <c r="J549" i="2" s="1"/>
  <c r="H549" i="2"/>
  <c r="K132" i="2"/>
  <c r="I132" i="2"/>
  <c r="J132" i="2" s="1"/>
  <c r="H132" i="2"/>
  <c r="K579" i="2"/>
  <c r="H579" i="2"/>
  <c r="I579" i="2"/>
  <c r="J579" i="2" s="1"/>
  <c r="K174" i="2"/>
  <c r="I174" i="2"/>
  <c r="J174" i="2" s="1"/>
  <c r="H174" i="2"/>
  <c r="K686" i="2"/>
  <c r="I686" i="2"/>
  <c r="J686" i="2" s="1"/>
  <c r="H686" i="2"/>
  <c r="I361" i="2"/>
  <c r="J361" i="2" s="1"/>
  <c r="K361" i="2"/>
  <c r="H361" i="2"/>
  <c r="K756" i="2"/>
  <c r="I756" i="2"/>
  <c r="J756" i="2" s="1"/>
  <c r="K265" i="2"/>
  <c r="I265" i="2"/>
  <c r="J265" i="2" s="1"/>
  <c r="H265" i="2"/>
  <c r="K702" i="2"/>
  <c r="H702" i="2"/>
  <c r="K571" i="2"/>
  <c r="I571" i="2"/>
  <c r="J571" i="2" s="1"/>
  <c r="H571" i="2"/>
  <c r="K35" i="2"/>
  <c r="H35" i="2"/>
  <c r="I35" i="2"/>
  <c r="J35" i="2" s="1"/>
  <c r="K301" i="2"/>
  <c r="I301" i="2"/>
  <c r="J301" i="2" s="1"/>
  <c r="H301" i="2"/>
  <c r="K755" i="2"/>
  <c r="I755" i="2"/>
  <c r="J755" i="2" s="1"/>
  <c r="H755" i="2"/>
  <c r="K621" i="2"/>
  <c r="I621" i="2"/>
  <c r="J621" i="2" s="1"/>
  <c r="H621" i="2"/>
  <c r="K387" i="2"/>
  <c r="I387" i="2"/>
  <c r="J387" i="2" s="1"/>
  <c r="K4" i="2"/>
  <c r="I4" i="2"/>
  <c r="J4" i="2" s="1"/>
  <c r="H4" i="2"/>
  <c r="K468" i="2"/>
  <c r="I468" i="2"/>
  <c r="J468" i="2" s="1"/>
  <c r="H468" i="2"/>
  <c r="K107" i="2"/>
  <c r="H107" i="2"/>
  <c r="K682" i="2"/>
  <c r="I682" i="2"/>
  <c r="J682" i="2" s="1"/>
  <c r="H682" i="2"/>
  <c r="K225" i="2"/>
  <c r="I225" i="2"/>
  <c r="J225" i="2" s="1"/>
  <c r="K751" i="2"/>
  <c r="I751" i="2"/>
  <c r="J751" i="2" s="1"/>
  <c r="H751" i="2"/>
  <c r="K253" i="2"/>
  <c r="I253" i="2"/>
  <c r="J253" i="2" s="1"/>
  <c r="H253" i="2"/>
  <c r="K448" i="2"/>
  <c r="I448" i="2"/>
  <c r="J448" i="2" s="1"/>
  <c r="H448" i="2"/>
  <c r="K707" i="2"/>
  <c r="I707" i="2"/>
  <c r="J707" i="2" s="1"/>
  <c r="H707" i="2"/>
  <c r="K521" i="2"/>
  <c r="I521" i="2"/>
  <c r="J521" i="2" s="1"/>
  <c r="K457" i="2"/>
  <c r="I457" i="2"/>
  <c r="J457" i="2" s="1"/>
  <c r="H457" i="2"/>
  <c r="K616" i="2"/>
  <c r="I616" i="2"/>
  <c r="J616" i="2" s="1"/>
  <c r="K680" i="2"/>
  <c r="I680" i="2"/>
  <c r="J680" i="2" s="1"/>
  <c r="H680" i="2"/>
  <c r="K241" i="2"/>
  <c r="I241" i="2"/>
  <c r="J241" i="2" s="1"/>
  <c r="K79" i="2"/>
  <c r="I79" i="2"/>
  <c r="J79" i="2" s="1"/>
  <c r="H79" i="2"/>
  <c r="H725" i="2"/>
  <c r="H410" i="2"/>
  <c r="H331" i="2"/>
  <c r="H60" i="2"/>
  <c r="H411" i="2"/>
  <c r="H711" i="2"/>
  <c r="H146" i="2"/>
  <c r="H241" i="2"/>
  <c r="I725" i="2"/>
  <c r="J725" i="2" s="1"/>
  <c r="L725" i="2" s="1"/>
  <c r="I60" i="2"/>
  <c r="J60" i="2" s="1"/>
  <c r="L60" i="2" s="1"/>
  <c r="I375" i="2"/>
  <c r="J375" i="2" s="1"/>
  <c r="K375" i="2"/>
  <c r="I93" i="2"/>
  <c r="J93" i="2" s="1"/>
  <c r="L93" i="2" s="1"/>
  <c r="K93" i="2"/>
  <c r="I71" i="2"/>
  <c r="J71" i="2" s="1"/>
  <c r="K71" i="2"/>
  <c r="K89" i="2"/>
  <c r="I89" i="2"/>
  <c r="J89" i="2" s="1"/>
  <c r="I40" i="2"/>
  <c r="J40" i="2" s="1"/>
  <c r="K40" i="2"/>
  <c r="K512" i="2"/>
  <c r="I512" i="2"/>
  <c r="J512" i="2" s="1"/>
  <c r="I399" i="2"/>
  <c r="J399" i="2" s="1"/>
  <c r="K399" i="2"/>
  <c r="I203" i="2"/>
  <c r="J203" i="2" s="1"/>
  <c r="L203" i="2" s="1"/>
  <c r="K203" i="2"/>
  <c r="K645" i="2"/>
  <c r="I645" i="2"/>
  <c r="J645" i="2" s="1"/>
  <c r="I564" i="2"/>
  <c r="J564" i="2" s="1"/>
  <c r="K564" i="2"/>
  <c r="I133" i="2"/>
  <c r="J133" i="2" s="1"/>
  <c r="K133" i="2"/>
  <c r="K200" i="2"/>
  <c r="I200" i="2"/>
  <c r="J200" i="2" s="1"/>
  <c r="K116" i="2"/>
  <c r="I116" i="2"/>
  <c r="J116" i="2" s="1"/>
  <c r="I652" i="2"/>
  <c r="J652" i="2" s="1"/>
  <c r="L652" i="2" s="1"/>
  <c r="K652" i="2"/>
  <c r="K503" i="2"/>
  <c r="I503" i="2"/>
  <c r="J503" i="2" s="1"/>
  <c r="K159" i="2"/>
  <c r="I159" i="2"/>
  <c r="J159" i="2" s="1"/>
  <c r="K721" i="2"/>
  <c r="I721" i="2"/>
  <c r="J721" i="2" s="1"/>
  <c r="K588" i="2"/>
  <c r="I588" i="2"/>
  <c r="J588" i="2" s="1"/>
  <c r="K510" i="2"/>
  <c r="I510" i="2"/>
  <c r="J510" i="2" s="1"/>
  <c r="K532" i="2"/>
  <c r="I532" i="2"/>
  <c r="J532" i="2" s="1"/>
  <c r="K534" i="2"/>
  <c r="I534" i="2"/>
  <c r="J534" i="2" s="1"/>
  <c r="I434" i="2"/>
  <c r="J434" i="2" s="1"/>
  <c r="K434" i="2"/>
  <c r="K421" i="2"/>
  <c r="I421" i="2"/>
  <c r="J421" i="2" s="1"/>
  <c r="K122" i="2"/>
  <c r="I122" i="2"/>
  <c r="J122" i="2" s="1"/>
  <c r="K72" i="2"/>
  <c r="I72" i="2"/>
  <c r="J72" i="2" s="1"/>
  <c r="K610" i="2"/>
  <c r="I610" i="2"/>
  <c r="J610" i="2" s="1"/>
  <c r="K240" i="2"/>
  <c r="I240" i="2"/>
  <c r="J240" i="2" s="1"/>
  <c r="K491" i="2"/>
  <c r="I491" i="2"/>
  <c r="J491" i="2" s="1"/>
  <c r="K144" i="2"/>
  <c r="I144" i="2"/>
  <c r="J144" i="2" s="1"/>
  <c r="K455" i="2"/>
  <c r="I455" i="2"/>
  <c r="J455" i="2" s="1"/>
  <c r="K691" i="2"/>
  <c r="I691" i="2"/>
  <c r="J691" i="2" s="1"/>
  <c r="K395" i="2"/>
  <c r="I395" i="2"/>
  <c r="J395" i="2" s="1"/>
  <c r="H314" i="2"/>
  <c r="H84" i="2"/>
  <c r="H670" i="2"/>
  <c r="H3" i="2"/>
  <c r="H556" i="2"/>
  <c r="H370" i="2"/>
  <c r="H192" i="2"/>
  <c r="H720" i="2"/>
  <c r="H262" i="2"/>
  <c r="H592" i="2"/>
  <c r="H540" i="2"/>
  <c r="H210" i="2"/>
  <c r="H497" i="2"/>
  <c r="H733" i="2"/>
  <c r="H715" i="2"/>
  <c r="H452" i="2"/>
  <c r="H609" i="2"/>
  <c r="H491" i="2"/>
  <c r="H323" i="2"/>
  <c r="H359" i="2"/>
  <c r="H375" i="2"/>
  <c r="H71" i="2"/>
  <c r="H40" i="2"/>
  <c r="H512" i="2"/>
  <c r="H203" i="2"/>
  <c r="H564" i="2"/>
  <c r="H200" i="2"/>
  <c r="I180" i="2"/>
  <c r="J180" i="2" s="1"/>
  <c r="L180" i="2" s="1"/>
  <c r="I3" i="2"/>
  <c r="J3" i="2" s="1"/>
  <c r="L3" i="2" s="1"/>
  <c r="I192" i="2"/>
  <c r="J192" i="2" s="1"/>
  <c r="L192" i="2" s="1"/>
  <c r="I592" i="2"/>
  <c r="J592" i="2" s="1"/>
  <c r="L592" i="2" s="1"/>
  <c r="I497" i="2"/>
  <c r="J497" i="2" s="1"/>
  <c r="L497" i="2" s="1"/>
  <c r="I452" i="2"/>
  <c r="J452" i="2" s="1"/>
  <c r="L452" i="2" s="1"/>
  <c r="I528" i="2"/>
  <c r="J528" i="2" s="1"/>
  <c r="L528" i="2" s="1"/>
  <c r="I427" i="2"/>
  <c r="J427" i="2" s="1"/>
  <c r="L427" i="2" s="1"/>
  <c r="I168" i="2"/>
  <c r="J168" i="2" s="1"/>
  <c r="L168" i="2" s="1"/>
  <c r="I545" i="2"/>
  <c r="J545" i="2" s="1"/>
  <c r="L545" i="2" s="1"/>
  <c r="K381" i="2"/>
  <c r="L381" i="2" s="1"/>
  <c r="K626" i="2"/>
  <c r="K220" i="2"/>
  <c r="H220" i="2"/>
  <c r="I220" i="2"/>
  <c r="J220" i="2" s="1"/>
  <c r="K237" i="2"/>
  <c r="H237" i="2"/>
  <c r="I237" i="2"/>
  <c r="J237" i="2" s="1"/>
  <c r="I95" i="2"/>
  <c r="J95" i="2" s="1"/>
  <c r="H95" i="2"/>
  <c r="K95" i="2"/>
  <c r="K608" i="2"/>
  <c r="I608" i="2"/>
  <c r="J608" i="2" s="1"/>
  <c r="H608" i="2"/>
  <c r="K45" i="2"/>
  <c r="H45" i="2"/>
  <c r="I45" i="2"/>
  <c r="J45" i="2" s="1"/>
  <c r="I308" i="2"/>
  <c r="J308" i="2" s="1"/>
  <c r="H308" i="2"/>
  <c r="K41" i="2"/>
  <c r="H41" i="2"/>
  <c r="I41" i="2"/>
  <c r="J41" i="2" s="1"/>
  <c r="I653" i="2"/>
  <c r="J653" i="2" s="1"/>
  <c r="K653" i="2"/>
  <c r="H653" i="2"/>
  <c r="H758" i="2"/>
  <c r="K758" i="2"/>
  <c r="I758" i="2"/>
  <c r="J758" i="2" s="1"/>
  <c r="K524" i="2"/>
  <c r="H524" i="2"/>
  <c r="I524" i="2"/>
  <c r="J524" i="2" s="1"/>
  <c r="K98" i="2"/>
  <c r="I98" i="2"/>
  <c r="J98" i="2" s="1"/>
  <c r="H98" i="2"/>
  <c r="K415" i="2"/>
  <c r="I415" i="2"/>
  <c r="J415" i="2" s="1"/>
  <c r="H415" i="2"/>
  <c r="K297" i="2"/>
  <c r="L297" i="2" s="1"/>
  <c r="H297" i="2"/>
  <c r="I476" i="2"/>
  <c r="J476" i="2" s="1"/>
  <c r="H476" i="2"/>
  <c r="K476" i="2"/>
  <c r="K358" i="2"/>
  <c r="I358" i="2"/>
  <c r="J358" i="2" s="1"/>
  <c r="H358" i="2"/>
  <c r="K249" i="2"/>
  <c r="I249" i="2"/>
  <c r="J249" i="2" s="1"/>
  <c r="H249" i="2"/>
  <c r="K743" i="2"/>
  <c r="I743" i="2"/>
  <c r="J743" i="2" s="1"/>
  <c r="K246" i="2"/>
  <c r="I246" i="2"/>
  <c r="J246" i="2" s="1"/>
  <c r="I699" i="2"/>
  <c r="J699" i="2" s="1"/>
  <c r="K699" i="2"/>
  <c r="K90" i="2"/>
  <c r="I90" i="2"/>
  <c r="J90" i="2" s="1"/>
  <c r="K141" i="2"/>
  <c r="I141" i="2"/>
  <c r="J141" i="2" s="1"/>
  <c r="L141" i="2" s="1"/>
  <c r="K531" i="2"/>
  <c r="I531" i="2"/>
  <c r="J531" i="2" s="1"/>
  <c r="K362" i="2"/>
  <c r="I362" i="2"/>
  <c r="J362" i="2" s="1"/>
  <c r="K697" i="2"/>
  <c r="I697" i="2"/>
  <c r="J697" i="2" s="1"/>
  <c r="K655" i="2"/>
  <c r="I655" i="2"/>
  <c r="J655" i="2" s="1"/>
  <c r="I101" i="2"/>
  <c r="J101" i="2" s="1"/>
  <c r="K101" i="2"/>
  <c r="K385" i="2"/>
  <c r="I385" i="2"/>
  <c r="J385" i="2" s="1"/>
  <c r="L385" i="2" s="1"/>
  <c r="K193" i="2"/>
  <c r="I193" i="2"/>
  <c r="J193" i="2" s="1"/>
  <c r="I197" i="2"/>
  <c r="J197" i="2" s="1"/>
  <c r="K197" i="2"/>
  <c r="K150" i="2"/>
  <c r="I150" i="2"/>
  <c r="J150" i="2" s="1"/>
  <c r="K63" i="2"/>
  <c r="I63" i="2"/>
  <c r="J63" i="2" s="1"/>
  <c r="K529" i="2"/>
  <c r="I529" i="2"/>
  <c r="J529" i="2" s="1"/>
  <c r="K479" i="2"/>
  <c r="I479" i="2"/>
  <c r="J479" i="2" s="1"/>
  <c r="L479" i="2" s="1"/>
  <c r="K158" i="2"/>
  <c r="I158" i="2"/>
  <c r="J158" i="2" s="1"/>
  <c r="I396" i="2"/>
  <c r="J396" i="2" s="1"/>
  <c r="K396" i="2"/>
  <c r="K501" i="2"/>
  <c r="I501" i="2"/>
  <c r="J501" i="2" s="1"/>
  <c r="K332" i="2"/>
  <c r="I332" i="2"/>
  <c r="J332" i="2" s="1"/>
  <c r="K654" i="2"/>
  <c r="I654" i="2"/>
  <c r="J654" i="2" s="1"/>
  <c r="K328" i="2"/>
  <c r="I328" i="2"/>
  <c r="J328" i="2" s="1"/>
  <c r="L328" i="2" s="1"/>
  <c r="K343" i="2"/>
  <c r="I343" i="2"/>
  <c r="J343" i="2" s="1"/>
  <c r="I557" i="2"/>
  <c r="J557" i="2" s="1"/>
  <c r="K557" i="2"/>
  <c r="K643" i="2"/>
  <c r="I643" i="2"/>
  <c r="J643" i="2" s="1"/>
  <c r="K478" i="2"/>
  <c r="I478" i="2"/>
  <c r="J478" i="2" s="1"/>
  <c r="K629" i="2"/>
  <c r="I629" i="2"/>
  <c r="J629" i="2" s="1"/>
  <c r="K641" i="2"/>
  <c r="I641" i="2"/>
  <c r="J641" i="2" s="1"/>
  <c r="L641" i="2" s="1"/>
  <c r="H636" i="2"/>
  <c r="H501" i="2"/>
  <c r="I570" i="2"/>
  <c r="J570" i="2" s="1"/>
  <c r="L570" i="2" s="1"/>
  <c r="I70" i="2"/>
  <c r="J70" i="2" s="1"/>
  <c r="L70" i="2" s="1"/>
  <c r="I230" i="2"/>
  <c r="J230" i="2" s="1"/>
  <c r="L230" i="2" s="1"/>
  <c r="I135" i="2"/>
  <c r="J135" i="2" s="1"/>
  <c r="L135" i="2" s="1"/>
  <c r="I216" i="2"/>
  <c r="J216" i="2" s="1"/>
  <c r="L216" i="2" s="1"/>
  <c r="I636" i="2"/>
  <c r="J636" i="2" s="1"/>
  <c r="L636" i="2" s="1"/>
  <c r="I729" i="2"/>
  <c r="J729" i="2" s="1"/>
  <c r="L729" i="2" s="1"/>
  <c r="I238" i="2"/>
  <c r="J238" i="2" s="1"/>
  <c r="L238" i="2" s="1"/>
  <c r="K357" i="2"/>
  <c r="L357" i="2" s="1"/>
  <c r="K520" i="2"/>
  <c r="L520" i="2" s="1"/>
  <c r="K43" i="2"/>
  <c r="I43" i="2"/>
  <c r="J43" i="2" s="1"/>
  <c r="K496" i="2"/>
  <c r="I496" i="2"/>
  <c r="J496" i="2" s="1"/>
  <c r="K341" i="2"/>
  <c r="I341" i="2"/>
  <c r="J341" i="2" s="1"/>
  <c r="I296" i="2"/>
  <c r="J296" i="2" s="1"/>
  <c r="K296" i="2"/>
  <c r="I307" i="2"/>
  <c r="J307" i="2" s="1"/>
  <c r="K307" i="2"/>
  <c r="K575" i="2"/>
  <c r="I575" i="2"/>
  <c r="J575" i="2" s="1"/>
  <c r="L575" i="2" s="1"/>
  <c r="I605" i="2"/>
  <c r="J605" i="2" s="1"/>
  <c r="K605" i="2"/>
  <c r="K252" i="2"/>
  <c r="I252" i="2"/>
  <c r="J252" i="2" s="1"/>
  <c r="K213" i="2"/>
  <c r="I213" i="2"/>
  <c r="J213" i="2" s="1"/>
  <c r="K591" i="2"/>
  <c r="I591" i="2"/>
  <c r="J591" i="2" s="1"/>
  <c r="K740" i="2"/>
  <c r="I740" i="2"/>
  <c r="J740" i="2" s="1"/>
  <c r="K656" i="2"/>
  <c r="I656" i="2"/>
  <c r="J656" i="2" s="1"/>
  <c r="L656" i="2" s="1"/>
  <c r="K404" i="2"/>
  <c r="I404" i="2"/>
  <c r="J404" i="2" s="1"/>
  <c r="I372" i="2"/>
  <c r="J372" i="2" s="1"/>
  <c r="K372" i="2"/>
  <c r="K673" i="2"/>
  <c r="I673" i="2"/>
  <c r="J673" i="2" s="1"/>
  <c r="K737" i="2"/>
  <c r="I737" i="2"/>
  <c r="J737" i="2" s="1"/>
  <c r="K46" i="2"/>
  <c r="I46" i="2"/>
  <c r="J46" i="2" s="1"/>
  <c r="K59" i="2"/>
  <c r="I59" i="2"/>
  <c r="J59" i="2" s="1"/>
  <c r="L59" i="2" s="1"/>
  <c r="K165" i="2"/>
  <c r="I165" i="2"/>
  <c r="J165" i="2" s="1"/>
  <c r="K209" i="2"/>
  <c r="I209" i="2"/>
  <c r="J209" i="2" s="1"/>
  <c r="K734" i="2"/>
  <c r="I734" i="2"/>
  <c r="J734" i="2" s="1"/>
  <c r="K558" i="2"/>
  <c r="I558" i="2"/>
  <c r="J558" i="2" s="1"/>
  <c r="K223" i="2"/>
  <c r="I223" i="2"/>
  <c r="J223" i="2" s="1"/>
  <c r="K248" i="2"/>
  <c r="I248" i="2"/>
  <c r="J248" i="2" s="1"/>
  <c r="L248" i="2" s="1"/>
  <c r="K47" i="2"/>
  <c r="I47" i="2"/>
  <c r="J47" i="2" s="1"/>
  <c r="I731" i="2"/>
  <c r="J731" i="2" s="1"/>
  <c r="K731" i="2"/>
  <c r="K523" i="2"/>
  <c r="I523" i="2"/>
  <c r="J523" i="2" s="1"/>
  <c r="K416" i="2"/>
  <c r="I416" i="2"/>
  <c r="J416" i="2" s="1"/>
  <c r="K291" i="2"/>
  <c r="I291" i="2"/>
  <c r="J291" i="2" s="1"/>
  <c r="K251" i="2"/>
  <c r="I251" i="2"/>
  <c r="J251" i="2" s="1"/>
  <c r="L251" i="2" s="1"/>
  <c r="H112" i="2"/>
  <c r="H574" i="2"/>
  <c r="H740" i="2"/>
  <c r="H656" i="2"/>
  <c r="H404" i="2"/>
  <c r="H372" i="2"/>
  <c r="H673" i="2"/>
  <c r="H737" i="2"/>
  <c r="H46" i="2"/>
  <c r="H59" i="2"/>
  <c r="H165" i="2"/>
  <c r="H209" i="2"/>
  <c r="H734" i="2"/>
  <c r="H558" i="2"/>
  <c r="H520" i="2"/>
  <c r="H223" i="2"/>
  <c r="H528" i="2"/>
  <c r="H586" i="2"/>
  <c r="H396" i="2"/>
  <c r="H416" i="2"/>
  <c r="H545" i="2"/>
  <c r="I84" i="2"/>
  <c r="J84" i="2" s="1"/>
  <c r="L84" i="2" s="1"/>
  <c r="I26" i="2"/>
  <c r="J26" i="2" s="1"/>
  <c r="L26" i="2" s="1"/>
  <c r="I115" i="2"/>
  <c r="J115" i="2" s="1"/>
  <c r="L115" i="2" s="1"/>
  <c r="I663" i="2"/>
  <c r="J663" i="2" s="1"/>
  <c r="L663" i="2" s="1"/>
  <c r="I80" i="2"/>
  <c r="J80" i="2" s="1"/>
  <c r="I586" i="2"/>
  <c r="J586" i="2" s="1"/>
  <c r="L586" i="2" s="1"/>
  <c r="I604" i="2"/>
  <c r="J604" i="2" s="1"/>
  <c r="L604" i="2" s="1"/>
  <c r="I626" i="2"/>
  <c r="J626" i="2" s="1"/>
  <c r="L626" i="2" s="1"/>
  <c r="K9" i="2"/>
  <c r="K490" i="2"/>
  <c r="L490" i="2" s="1"/>
  <c r="K355" i="2"/>
  <c r="I355" i="2"/>
  <c r="J355" i="2" s="1"/>
  <c r="H355" i="2"/>
  <c r="I445" i="2"/>
  <c r="J445" i="2" s="1"/>
  <c r="K445" i="2"/>
  <c r="H445" i="2"/>
  <c r="I183" i="2"/>
  <c r="J183" i="2" s="1"/>
  <c r="H183" i="2"/>
  <c r="K183" i="2"/>
  <c r="K42" i="2"/>
  <c r="I42" i="2"/>
  <c r="J42" i="2" s="1"/>
  <c r="H42" i="2"/>
  <c r="I630" i="2"/>
  <c r="J630" i="2" s="1"/>
  <c r="K630" i="2"/>
  <c r="H630" i="2"/>
  <c r="I502" i="2"/>
  <c r="J502" i="2" s="1"/>
  <c r="H502" i="2"/>
  <c r="K344" i="2"/>
  <c r="I344" i="2"/>
  <c r="J344" i="2" s="1"/>
  <c r="H344" i="2"/>
  <c r="I300" i="2"/>
  <c r="J300" i="2" s="1"/>
  <c r="K300" i="2"/>
  <c r="H300" i="2"/>
  <c r="I309" i="2"/>
  <c r="J309" i="2" s="1"/>
  <c r="H309" i="2"/>
  <c r="K309" i="2"/>
  <c r="K250" i="2"/>
  <c r="I250" i="2"/>
  <c r="J250" i="2" s="1"/>
  <c r="H250" i="2"/>
  <c r="I576" i="2"/>
  <c r="J576" i="2" s="1"/>
  <c r="K576" i="2"/>
  <c r="H576" i="2"/>
  <c r="I601" i="2"/>
  <c r="J601" i="2" s="1"/>
  <c r="L601" i="2" s="1"/>
  <c r="H601" i="2"/>
  <c r="K267" i="2"/>
  <c r="I267" i="2"/>
  <c r="J267" i="2" s="1"/>
  <c r="H267" i="2"/>
  <c r="I214" i="2"/>
  <c r="J214" i="2" s="1"/>
  <c r="K214" i="2"/>
  <c r="H214" i="2"/>
  <c r="I593" i="2"/>
  <c r="J593" i="2" s="1"/>
  <c r="L593" i="2" s="1"/>
  <c r="H593" i="2"/>
  <c r="K593" i="2"/>
  <c r="H240" i="2"/>
  <c r="H269" i="2"/>
  <c r="H158" i="2"/>
  <c r="H395" i="2"/>
  <c r="H625" i="2"/>
  <c r="I556" i="2"/>
  <c r="J556" i="2" s="1"/>
  <c r="L556" i="2" s="1"/>
  <c r="I720" i="2"/>
  <c r="J720" i="2" s="1"/>
  <c r="L720" i="2" s="1"/>
  <c r="I540" i="2"/>
  <c r="J540" i="2" s="1"/>
  <c r="L540" i="2" s="1"/>
  <c r="I733" i="2"/>
  <c r="J733" i="2" s="1"/>
  <c r="L733" i="2" s="1"/>
  <c r="I650" i="2"/>
  <c r="J650" i="2" s="1"/>
  <c r="L650" i="2" s="1"/>
  <c r="I338" i="2"/>
  <c r="J338" i="2" s="1"/>
  <c r="L338" i="2" s="1"/>
  <c r="K574" i="2"/>
  <c r="K258" i="2"/>
  <c r="L258" i="2" s="1"/>
  <c r="I205" i="2"/>
  <c r="J205" i="2" s="1"/>
  <c r="K205" i="2"/>
  <c r="H205" i="2"/>
  <c r="K495" i="2"/>
  <c r="H495" i="2"/>
  <c r="K750" i="2"/>
  <c r="I750" i="2"/>
  <c r="J750" i="2" s="1"/>
  <c r="H750" i="2"/>
  <c r="I716" i="2"/>
  <c r="J716" i="2" s="1"/>
  <c r="L716" i="2" s="1"/>
  <c r="H716" i="2"/>
  <c r="K447" i="2"/>
  <c r="I447" i="2"/>
  <c r="J447" i="2" s="1"/>
  <c r="H447" i="2"/>
  <c r="K648" i="2"/>
  <c r="L648" i="2" s="1"/>
  <c r="H648" i="2"/>
  <c r="I154" i="2"/>
  <c r="J154" i="2" s="1"/>
  <c r="K154" i="2"/>
  <c r="H154" i="2"/>
  <c r="K615" i="2"/>
  <c r="H615" i="2"/>
  <c r="I105" i="2"/>
  <c r="J105" i="2" s="1"/>
  <c r="L105" i="2" s="1"/>
  <c r="K105" i="2"/>
  <c r="H105" i="2"/>
  <c r="I666" i="2"/>
  <c r="J666" i="2" s="1"/>
  <c r="L666" i="2" s="1"/>
  <c r="H666" i="2"/>
  <c r="K418" i="2"/>
  <c r="I418" i="2"/>
  <c r="J418" i="2" s="1"/>
  <c r="H418" i="2"/>
  <c r="K559" i="2"/>
  <c r="I559" i="2"/>
  <c r="J559" i="2" s="1"/>
  <c r="H559" i="2"/>
  <c r="K21" i="2"/>
  <c r="H21" i="2"/>
  <c r="I21" i="2"/>
  <c r="J21" i="2" s="1"/>
  <c r="K633" i="2"/>
  <c r="I633" i="2"/>
  <c r="J633" i="2" s="1"/>
  <c r="H633" i="2"/>
  <c r="K321" i="2"/>
  <c r="I321" i="2"/>
  <c r="J321" i="2" s="1"/>
  <c r="H321" i="2"/>
  <c r="I450" i="2"/>
  <c r="J450" i="2" s="1"/>
  <c r="H450" i="2"/>
  <c r="K97" i="2"/>
  <c r="H97" i="2"/>
  <c r="I97" i="2"/>
  <c r="J97" i="2" s="1"/>
  <c r="K567" i="2"/>
  <c r="I567" i="2"/>
  <c r="J567" i="2" s="1"/>
  <c r="H567" i="2"/>
  <c r="K281" i="2"/>
  <c r="H281" i="2"/>
  <c r="I281" i="2"/>
  <c r="J281" i="2" s="1"/>
  <c r="K263" i="2"/>
  <c r="I263" i="2"/>
  <c r="J263" i="2" s="1"/>
  <c r="H263" i="2"/>
  <c r="K672" i="2"/>
  <c r="I672" i="2"/>
  <c r="J672" i="2" s="1"/>
  <c r="H672" i="2"/>
  <c r="K31" i="2"/>
  <c r="I31" i="2"/>
  <c r="J31" i="2" s="1"/>
  <c r="K18" i="2"/>
  <c r="I18" i="2"/>
  <c r="J18" i="2" s="1"/>
  <c r="K298" i="2"/>
  <c r="I298" i="2"/>
  <c r="J298" i="2" s="1"/>
  <c r="K306" i="2"/>
  <c r="I306" i="2"/>
  <c r="J306" i="2" s="1"/>
  <c r="K329" i="2"/>
  <c r="I329" i="2"/>
  <c r="J329" i="2" s="1"/>
  <c r="I13" i="2"/>
  <c r="J13" i="2" s="1"/>
  <c r="K13" i="2"/>
  <c r="K619" i="2"/>
  <c r="I619" i="2"/>
  <c r="J619" i="2" s="1"/>
  <c r="K304" i="2"/>
  <c r="I304" i="2"/>
  <c r="J304" i="2" s="1"/>
  <c r="K186" i="2"/>
  <c r="I186" i="2"/>
  <c r="J186" i="2" s="1"/>
  <c r="K171" i="2"/>
  <c r="I171" i="2"/>
  <c r="J171" i="2" s="1"/>
  <c r="K284" i="2"/>
  <c r="I284" i="2"/>
  <c r="J284" i="2" s="1"/>
  <c r="K584" i="2"/>
  <c r="I584" i="2"/>
  <c r="J584" i="2" s="1"/>
  <c r="L584" i="2" s="1"/>
  <c r="K590" i="2"/>
  <c r="I590" i="2"/>
  <c r="J590" i="2" s="1"/>
  <c r="K56" i="2"/>
  <c r="I56" i="2"/>
  <c r="J56" i="2" s="1"/>
  <c r="K475" i="2"/>
  <c r="I475" i="2"/>
  <c r="J475" i="2" s="1"/>
  <c r="K568" i="2"/>
  <c r="I568" i="2"/>
  <c r="J568" i="2" s="1"/>
  <c r="K492" i="2"/>
  <c r="I492" i="2"/>
  <c r="J492" i="2" s="1"/>
  <c r="K201" i="2"/>
  <c r="I201" i="2"/>
  <c r="J201" i="2" s="1"/>
  <c r="L201" i="2" s="1"/>
  <c r="K181" i="2"/>
  <c r="I181" i="2"/>
  <c r="J181" i="2" s="1"/>
  <c r="K224" i="2"/>
  <c r="I224" i="2"/>
  <c r="J224" i="2" s="1"/>
  <c r="K319" i="2"/>
  <c r="I319" i="2"/>
  <c r="J319" i="2" s="1"/>
  <c r="K553" i="2"/>
  <c r="I553" i="2"/>
  <c r="J553" i="2" s="1"/>
  <c r="K131" i="2"/>
  <c r="I131" i="2"/>
  <c r="J131" i="2" s="1"/>
  <c r="K598" i="2"/>
  <c r="I598" i="2"/>
  <c r="J598" i="2" s="1"/>
  <c r="L598" i="2" s="1"/>
  <c r="K606" i="2"/>
  <c r="I606" i="2"/>
  <c r="J606" i="2" s="1"/>
  <c r="L606" i="2" s="1"/>
  <c r="K285" i="2"/>
  <c r="I285" i="2"/>
  <c r="J285" i="2" s="1"/>
  <c r="K628" i="2"/>
  <c r="I628" i="2"/>
  <c r="J628" i="2" s="1"/>
  <c r="K639" i="2"/>
  <c r="I639" i="2"/>
  <c r="J639" i="2" s="1"/>
  <c r="K280" i="2"/>
  <c r="I280" i="2"/>
  <c r="J280" i="2" s="1"/>
  <c r="H357" i="2"/>
  <c r="H31" i="2"/>
  <c r="H18" i="2"/>
  <c r="H298" i="2"/>
  <c r="H306" i="2"/>
  <c r="H329" i="2"/>
  <c r="H13" i="2"/>
  <c r="H619" i="2"/>
  <c r="H304" i="2"/>
  <c r="H163" i="2"/>
  <c r="H186" i="2"/>
  <c r="H171" i="2"/>
  <c r="H284" i="2"/>
  <c r="H584" i="2"/>
  <c r="H590" i="2"/>
  <c r="H56" i="2"/>
  <c r="H610" i="2"/>
  <c r="H479" i="2"/>
  <c r="H102" i="2"/>
  <c r="H285" i="2"/>
  <c r="H691" i="2"/>
  <c r="H641" i="2"/>
  <c r="H620" i="2"/>
  <c r="H341" i="2"/>
  <c r="H307" i="2"/>
  <c r="H575" i="2"/>
  <c r="H252" i="2"/>
  <c r="H591" i="2"/>
  <c r="I39" i="2"/>
  <c r="J39" i="2" s="1"/>
  <c r="L39" i="2" s="1"/>
  <c r="K80" i="2"/>
  <c r="K308" i="2"/>
  <c r="K431" i="2"/>
  <c r="I431" i="2"/>
  <c r="J431" i="2" s="1"/>
  <c r="K624" i="2"/>
  <c r="I624" i="2"/>
  <c r="J624" i="2" s="1"/>
  <c r="K139" i="2"/>
  <c r="I139" i="2"/>
  <c r="J139" i="2" s="1"/>
  <c r="K569" i="2"/>
  <c r="I569" i="2"/>
  <c r="J569" i="2" s="1"/>
  <c r="K622" i="2"/>
  <c r="I622" i="2"/>
  <c r="J622" i="2" s="1"/>
  <c r="K728" i="2"/>
  <c r="I728" i="2"/>
  <c r="J728" i="2" s="1"/>
  <c r="K157" i="2"/>
  <c r="I157" i="2"/>
  <c r="J157" i="2" s="1"/>
  <c r="K634" i="2"/>
  <c r="I634" i="2"/>
  <c r="J634" i="2" s="1"/>
  <c r="K108" i="2"/>
  <c r="I108" i="2"/>
  <c r="J108" i="2" s="1"/>
  <c r="K661" i="2"/>
  <c r="I661" i="2"/>
  <c r="J661" i="2" s="1"/>
  <c r="K426" i="2"/>
  <c r="I426" i="2"/>
  <c r="J426" i="2" s="1"/>
  <c r="K560" i="2"/>
  <c r="I560" i="2"/>
  <c r="J560" i="2" s="1"/>
  <c r="K23" i="2"/>
  <c r="I23" i="2"/>
  <c r="J23" i="2" s="1"/>
  <c r="K642" i="2"/>
  <c r="I642" i="2"/>
  <c r="J642" i="2" s="1"/>
  <c r="K322" i="2"/>
  <c r="I322" i="2"/>
  <c r="J322" i="2" s="1"/>
  <c r="K456" i="2"/>
  <c r="I456" i="2"/>
  <c r="J456" i="2" s="1"/>
  <c r="K130" i="2"/>
  <c r="I130" i="2"/>
  <c r="J130" i="2" s="1"/>
  <c r="K561" i="2"/>
  <c r="I561" i="2"/>
  <c r="J561" i="2" s="1"/>
  <c r="K283" i="2"/>
  <c r="I283" i="2"/>
  <c r="J283" i="2" s="1"/>
  <c r="K266" i="2"/>
  <c r="I266" i="2"/>
  <c r="J266" i="2" s="1"/>
  <c r="K677" i="2"/>
  <c r="I677" i="2"/>
  <c r="J677" i="2" s="1"/>
  <c r="H180" i="2"/>
  <c r="H39" i="2"/>
  <c r="H652" i="2"/>
  <c r="H503" i="2"/>
  <c r="H159" i="2"/>
  <c r="H433" i="2"/>
  <c r="H721" i="2"/>
  <c r="H588" i="2"/>
  <c r="H510" i="2"/>
  <c r="H532" i="2"/>
  <c r="H534" i="2"/>
  <c r="H434" i="2"/>
  <c r="H421" i="2"/>
  <c r="H122" i="2"/>
  <c r="H490" i="2"/>
  <c r="H72" i="2"/>
  <c r="H529" i="2"/>
  <c r="H426" i="2"/>
  <c r="H523" i="2"/>
  <c r="H606" i="2"/>
  <c r="H238" i="2"/>
  <c r="H629" i="2"/>
  <c r="H93" i="2"/>
  <c r="H89" i="2"/>
  <c r="H338" i="2"/>
  <c r="H399" i="2"/>
  <c r="H645" i="2"/>
  <c r="H133" i="2"/>
  <c r="H116" i="2"/>
  <c r="I264" i="2"/>
  <c r="J264" i="2" s="1"/>
  <c r="L264" i="2" s="1"/>
  <c r="I665" i="2"/>
  <c r="J665" i="2" s="1"/>
  <c r="I305" i="2"/>
  <c r="J305" i="2" s="1"/>
  <c r="L305" i="2" s="1"/>
  <c r="I147" i="2"/>
  <c r="J147" i="2" s="1"/>
  <c r="L147" i="2" s="1"/>
  <c r="I696" i="2"/>
  <c r="J696" i="2" s="1"/>
  <c r="L696" i="2" s="1"/>
  <c r="I615" i="2"/>
  <c r="J615" i="2" s="1"/>
  <c r="L615" i="2" s="1"/>
  <c r="K311" i="2"/>
  <c r="L311" i="2" s="1"/>
  <c r="K208" i="2"/>
  <c r="I208" i="2"/>
  <c r="J208" i="2" s="1"/>
  <c r="H208" i="2"/>
  <c r="I14" i="2"/>
  <c r="J14" i="2" s="1"/>
  <c r="K14" i="2"/>
  <c r="H14" i="2"/>
  <c r="K212" i="2"/>
  <c r="H212" i="2"/>
  <c r="K646" i="2"/>
  <c r="H646" i="2"/>
  <c r="I646" i="2"/>
  <c r="J646" i="2" s="1"/>
  <c r="K28" i="2"/>
  <c r="H28" i="2"/>
  <c r="I231" i="2"/>
  <c r="J231" i="2" s="1"/>
  <c r="K231" i="2"/>
  <c r="H231" i="2"/>
  <c r="K466" i="2"/>
  <c r="I466" i="2"/>
  <c r="J466" i="2" s="1"/>
  <c r="H466" i="2"/>
  <c r="K515" i="2"/>
  <c r="I515" i="2"/>
  <c r="J515" i="2" s="1"/>
  <c r="H515" i="2"/>
  <c r="K270" i="2"/>
  <c r="H270" i="2"/>
  <c r="K407" i="2"/>
  <c r="I407" i="2"/>
  <c r="J407" i="2" s="1"/>
  <c r="H407" i="2"/>
  <c r="K401" i="2"/>
  <c r="I401" i="2"/>
  <c r="J401" i="2" s="1"/>
  <c r="H401" i="2"/>
  <c r="K334" i="2"/>
  <c r="I334" i="2"/>
  <c r="J334" i="2" s="1"/>
  <c r="K19" i="2"/>
  <c r="I19" i="2"/>
  <c r="J19" i="2" s="1"/>
  <c r="K373" i="2"/>
  <c r="I373" i="2"/>
  <c r="J373" i="2" s="1"/>
  <c r="K440" i="2"/>
  <c r="I440" i="2"/>
  <c r="J440" i="2" s="1"/>
  <c r="K432" i="2"/>
  <c r="I432" i="2"/>
  <c r="J432" i="2" s="1"/>
  <c r="I167" i="2"/>
  <c r="J167" i="2" s="1"/>
  <c r="K167" i="2"/>
  <c r="K315" i="2"/>
  <c r="I315" i="2"/>
  <c r="J315" i="2" s="1"/>
  <c r="K376" i="2"/>
  <c r="I376" i="2"/>
  <c r="J376" i="2" s="1"/>
  <c r="I390" i="2"/>
  <c r="J390" i="2" s="1"/>
  <c r="K390" i="2"/>
  <c r="K142" i="2"/>
  <c r="I142" i="2"/>
  <c r="J142" i="2" s="1"/>
  <c r="K563" i="2"/>
  <c r="I563" i="2"/>
  <c r="J563" i="2" s="1"/>
  <c r="I384" i="2"/>
  <c r="J384" i="2" s="1"/>
  <c r="K384" i="2"/>
  <c r="K155" i="2"/>
  <c r="I155" i="2"/>
  <c r="J155" i="2" s="1"/>
  <c r="K517" i="2"/>
  <c r="I517" i="2"/>
  <c r="J517" i="2" s="1"/>
  <c r="K439" i="2"/>
  <c r="I439" i="2"/>
  <c r="J439" i="2" s="1"/>
  <c r="K543" i="2"/>
  <c r="I543" i="2"/>
  <c r="J543" i="2" s="1"/>
  <c r="K394" i="2"/>
  <c r="I394" i="2"/>
  <c r="J394" i="2" s="1"/>
  <c r="I162" i="2"/>
  <c r="J162" i="2" s="1"/>
  <c r="K162" i="2"/>
  <c r="K259" i="2"/>
  <c r="I259" i="2"/>
  <c r="J259" i="2" s="1"/>
  <c r="K127" i="2"/>
  <c r="I127" i="2"/>
  <c r="J127" i="2" s="1"/>
  <c r="K572" i="2"/>
  <c r="I572" i="2"/>
  <c r="J572" i="2" s="1"/>
  <c r="H9" i="2"/>
  <c r="H334" i="2"/>
  <c r="H19" i="2"/>
  <c r="H373" i="2"/>
  <c r="H440" i="2"/>
  <c r="H432" i="2"/>
  <c r="H167" i="2"/>
  <c r="H315" i="2"/>
  <c r="H376" i="2"/>
  <c r="H390" i="2"/>
  <c r="H142" i="2"/>
  <c r="H563" i="2"/>
  <c r="H384" i="2"/>
  <c r="H155" i="2"/>
  <c r="H517" i="2"/>
  <c r="H258" i="2"/>
  <c r="H63" i="2"/>
  <c r="H661" i="2"/>
  <c r="H731" i="2"/>
  <c r="H598" i="2"/>
  <c r="H478" i="2"/>
  <c r="I371" i="2"/>
  <c r="J371" i="2" s="1"/>
  <c r="L371" i="2" s="1"/>
  <c r="I175" i="2"/>
  <c r="J175" i="2" s="1"/>
  <c r="L175" i="2" s="1"/>
  <c r="I94" i="2"/>
  <c r="J94" i="2" s="1"/>
  <c r="L94" i="2" s="1"/>
  <c r="I339" i="2"/>
  <c r="J339" i="2" s="1"/>
  <c r="L339" i="2" s="1"/>
  <c r="K665" i="2"/>
  <c r="K317" i="2"/>
  <c r="L317" i="2" s="1"/>
  <c r="I187" i="2"/>
  <c r="J187" i="2" s="1"/>
  <c r="K187" i="2"/>
  <c r="H187" i="2"/>
  <c r="K129" i="2"/>
  <c r="I129" i="2"/>
  <c r="J129" i="2" s="1"/>
  <c r="H129" i="2"/>
  <c r="I701" i="2"/>
  <c r="J701" i="2" s="1"/>
  <c r="L701" i="2" s="1"/>
  <c r="K701" i="2"/>
  <c r="H701" i="2"/>
  <c r="I217" i="2"/>
  <c r="J217" i="2" s="1"/>
  <c r="L217" i="2" s="1"/>
  <c r="K217" i="2"/>
  <c r="H217" i="2"/>
  <c r="I211" i="2"/>
  <c r="J211" i="2" s="1"/>
  <c r="K211" i="2"/>
  <c r="H211" i="2"/>
  <c r="K260" i="2"/>
  <c r="I260" i="2"/>
  <c r="J260" i="2" s="1"/>
  <c r="H260" i="2"/>
  <c r="I493" i="2"/>
  <c r="J493" i="2" s="1"/>
  <c r="L493" i="2" s="1"/>
  <c r="K493" i="2"/>
  <c r="H493" i="2"/>
  <c r="K724" i="2"/>
  <c r="I724" i="2"/>
  <c r="J724" i="2" s="1"/>
  <c r="H724" i="2"/>
  <c r="K425" i="2"/>
  <c r="I425" i="2"/>
  <c r="J425" i="2" s="1"/>
  <c r="H425" i="2"/>
  <c r="K92" i="2"/>
  <c r="L92" i="2" s="1"/>
  <c r="H92" i="2"/>
  <c r="I505" i="2"/>
  <c r="J505" i="2" s="1"/>
  <c r="K505" i="2"/>
  <c r="H505" i="2"/>
  <c r="K287" i="2"/>
  <c r="L287" i="2" s="1"/>
  <c r="H287" i="2"/>
  <c r="K268" i="2"/>
  <c r="I268" i="2"/>
  <c r="J268" i="2" s="1"/>
  <c r="H268" i="2"/>
  <c r="I551" i="2"/>
  <c r="J551" i="2" s="1"/>
  <c r="K551" i="2"/>
  <c r="H551" i="2"/>
  <c r="I405" i="2"/>
  <c r="J405" i="2" s="1"/>
  <c r="K405" i="2"/>
  <c r="H405" i="2"/>
  <c r="I599" i="2"/>
  <c r="J599" i="2" s="1"/>
  <c r="K599" i="2"/>
  <c r="H599" i="2"/>
  <c r="I429" i="2"/>
  <c r="J429" i="2" s="1"/>
  <c r="K429" i="2"/>
  <c r="H429" i="2"/>
  <c r="I346" i="2"/>
  <c r="J346" i="2" s="1"/>
  <c r="K346" i="2"/>
  <c r="H346" i="2"/>
  <c r="I577" i="2"/>
  <c r="J577" i="2" s="1"/>
  <c r="K577" i="2"/>
  <c r="H577" i="2"/>
  <c r="K611" i="2"/>
  <c r="I611" i="2"/>
  <c r="J611" i="2" s="1"/>
  <c r="H611" i="2"/>
  <c r="K110" i="2"/>
  <c r="I110" i="2"/>
  <c r="J110" i="2" s="1"/>
  <c r="K52" i="2"/>
  <c r="I52" i="2"/>
  <c r="J52" i="2" s="1"/>
  <c r="K104" i="2"/>
  <c r="I104" i="2"/>
  <c r="J104" i="2" s="1"/>
  <c r="K706" i="2"/>
  <c r="I706" i="2"/>
  <c r="J706" i="2" s="1"/>
  <c r="K349" i="2"/>
  <c r="I349" i="2"/>
  <c r="J349" i="2" s="1"/>
  <c r="K369" i="2"/>
  <c r="I369" i="2"/>
  <c r="J369" i="2" s="1"/>
  <c r="K320" i="2"/>
  <c r="I320" i="2"/>
  <c r="J320" i="2" s="1"/>
  <c r="K709" i="2"/>
  <c r="I709" i="2"/>
  <c r="J709" i="2" s="1"/>
  <c r="K727" i="2"/>
  <c r="I727" i="2"/>
  <c r="J727" i="2" s="1"/>
  <c r="K50" i="2"/>
  <c r="I50" i="2"/>
  <c r="J50" i="2" s="1"/>
  <c r="K61" i="2"/>
  <c r="I61" i="2"/>
  <c r="J61" i="2" s="1"/>
  <c r="K330" i="2"/>
  <c r="I330" i="2"/>
  <c r="J330" i="2" s="1"/>
  <c r="K631" i="2"/>
  <c r="I631" i="2"/>
  <c r="J631" i="2" s="1"/>
  <c r="K222" i="2"/>
  <c r="I222" i="2"/>
  <c r="J222" i="2" s="1"/>
  <c r="K499" i="2"/>
  <c r="I499" i="2"/>
  <c r="J499" i="2" s="1"/>
  <c r="K674" i="2"/>
  <c r="I674" i="2"/>
  <c r="J674" i="2" s="1"/>
  <c r="K483" i="2"/>
  <c r="I483" i="2"/>
  <c r="J483" i="2" s="1"/>
  <c r="K463" i="2"/>
  <c r="I463" i="2"/>
  <c r="J463" i="2" s="1"/>
  <c r="K470" i="2"/>
  <c r="I470" i="2"/>
  <c r="J470" i="2" s="1"/>
  <c r="K704" i="2"/>
  <c r="I704" i="2"/>
  <c r="J704" i="2" s="1"/>
  <c r="K172" i="2"/>
  <c r="I172" i="2"/>
  <c r="J172" i="2" s="1"/>
  <c r="K206" i="2"/>
  <c r="I206" i="2"/>
  <c r="J206" i="2" s="1"/>
  <c r="K15" i="2"/>
  <c r="I15" i="2"/>
  <c r="J15" i="2" s="1"/>
  <c r="K218" i="2"/>
  <c r="I218" i="2"/>
  <c r="J218" i="2" s="1"/>
  <c r="K659" i="2"/>
  <c r="I659" i="2"/>
  <c r="J659" i="2" s="1"/>
  <c r="K30" i="2"/>
  <c r="I30" i="2"/>
  <c r="J30" i="2" s="1"/>
  <c r="K236" i="2"/>
  <c r="I236" i="2"/>
  <c r="J236" i="2" s="1"/>
  <c r="K472" i="2"/>
  <c r="I472" i="2"/>
  <c r="J472" i="2" s="1"/>
  <c r="K516" i="2"/>
  <c r="I516" i="2"/>
  <c r="J516" i="2" s="1"/>
  <c r="K274" i="2"/>
  <c r="I274" i="2"/>
  <c r="J274" i="2" s="1"/>
  <c r="K408" i="2"/>
  <c r="I408" i="2"/>
  <c r="J408" i="2" s="1"/>
  <c r="K400" i="2"/>
  <c r="I400" i="2"/>
  <c r="J400" i="2" s="1"/>
  <c r="H743" i="2"/>
  <c r="H246" i="2"/>
  <c r="H699" i="2"/>
  <c r="H90" i="2"/>
  <c r="H141" i="2"/>
  <c r="H368" i="2"/>
  <c r="H531" i="2"/>
  <c r="H362" i="2"/>
  <c r="H546" i="2"/>
  <c r="H697" i="2"/>
  <c r="H655" i="2"/>
  <c r="H101" i="2"/>
  <c r="H385" i="2"/>
  <c r="H193" i="2"/>
  <c r="H197" i="2"/>
  <c r="H150" i="2"/>
  <c r="H108" i="2"/>
  <c r="H206" i="2"/>
  <c r="H664" i="2"/>
  <c r="H131" i="2"/>
  <c r="H455" i="2"/>
  <c r="H444" i="2"/>
  <c r="H643" i="2"/>
  <c r="H677" i="2"/>
  <c r="I670" i="2"/>
  <c r="J670" i="2" s="1"/>
  <c r="L670" i="2" s="1"/>
  <c r="I370" i="2"/>
  <c r="J370" i="2" s="1"/>
  <c r="L370" i="2" s="1"/>
  <c r="I262" i="2"/>
  <c r="J262" i="2" s="1"/>
  <c r="L262" i="2" s="1"/>
  <c r="I210" i="2"/>
  <c r="J210" i="2" s="1"/>
  <c r="L210" i="2" s="1"/>
  <c r="I715" i="2"/>
  <c r="J715" i="2" s="1"/>
  <c r="L715" i="2" s="1"/>
  <c r="I100" i="2"/>
  <c r="J100" i="2" s="1"/>
  <c r="L100" i="2" s="1"/>
  <c r="I33" i="2"/>
  <c r="J33" i="2" s="1"/>
  <c r="L33" i="2" s="1"/>
  <c r="I102" i="2"/>
  <c r="J102" i="2" s="1"/>
  <c r="L102" i="2" s="1"/>
  <c r="I480" i="2"/>
  <c r="J480" i="2" s="1"/>
  <c r="L480" i="2" s="1"/>
  <c r="I495" i="2"/>
  <c r="J495" i="2" s="1"/>
  <c r="I244" i="2"/>
  <c r="J244" i="2" s="1"/>
  <c r="L244" i="2" s="1"/>
  <c r="K433" i="2"/>
  <c r="L433" i="2" s="1"/>
  <c r="K185" i="2"/>
  <c r="L185" i="2" s="1"/>
  <c r="K450" i="2"/>
  <c r="K679" i="2"/>
  <c r="I679" i="2"/>
  <c r="J679" i="2" s="1"/>
  <c r="K117" i="2"/>
  <c r="I117" i="2"/>
  <c r="J117" i="2" s="1"/>
  <c r="K754" i="2"/>
  <c r="I754" i="2"/>
  <c r="J754" i="2" s="1"/>
  <c r="K442" i="2"/>
  <c r="I442" i="2"/>
  <c r="J442" i="2" s="1"/>
  <c r="K196" i="2"/>
  <c r="I196" i="2"/>
  <c r="J196" i="2" s="1"/>
  <c r="K436" i="2"/>
  <c r="I436" i="2"/>
  <c r="J436" i="2" s="1"/>
  <c r="K386" i="2"/>
  <c r="I386" i="2"/>
  <c r="J386" i="2" s="1"/>
  <c r="K459" i="2"/>
  <c r="I459" i="2"/>
  <c r="J459" i="2" s="1"/>
  <c r="K612" i="2"/>
  <c r="I612" i="2"/>
  <c r="J612" i="2" s="1"/>
  <c r="K644" i="2"/>
  <c r="I644" i="2"/>
  <c r="J644" i="2" s="1"/>
  <c r="K257" i="2"/>
  <c r="I257" i="2"/>
  <c r="J257" i="2" s="1"/>
  <c r="I498" i="2"/>
  <c r="J498" i="2" s="1"/>
  <c r="K498" i="2"/>
  <c r="I719" i="2"/>
  <c r="J719" i="2" s="1"/>
  <c r="K719" i="2"/>
  <c r="K428" i="2"/>
  <c r="I428" i="2"/>
  <c r="J428" i="2" s="1"/>
  <c r="I86" i="2"/>
  <c r="J86" i="2" s="1"/>
  <c r="K86" i="2"/>
  <c r="I506" i="2"/>
  <c r="J506" i="2" s="1"/>
  <c r="K506" i="2"/>
  <c r="K289" i="2"/>
  <c r="I289" i="2"/>
  <c r="J289" i="2" s="1"/>
  <c r="I271" i="2"/>
  <c r="J271" i="2" s="1"/>
  <c r="K271" i="2"/>
  <c r="I552" i="2"/>
  <c r="J552" i="2" s="1"/>
  <c r="K552" i="2"/>
  <c r="K412" i="2"/>
  <c r="I412" i="2"/>
  <c r="J412" i="2" s="1"/>
  <c r="I607" i="2"/>
  <c r="J607" i="2" s="1"/>
  <c r="K607" i="2"/>
  <c r="I437" i="2"/>
  <c r="J437" i="2" s="1"/>
  <c r="K437" i="2"/>
  <c r="K348" i="2"/>
  <c r="I348" i="2"/>
  <c r="J348" i="2" s="1"/>
  <c r="I578" i="2"/>
  <c r="J578" i="2" s="1"/>
  <c r="K578" i="2"/>
  <c r="I635" i="2"/>
  <c r="J635" i="2" s="1"/>
  <c r="K635" i="2"/>
  <c r="H742" i="2"/>
  <c r="H264" i="2"/>
  <c r="H698" i="2"/>
  <c r="H570" i="2"/>
  <c r="H710" i="2"/>
  <c r="H70" i="2"/>
  <c r="H305" i="2"/>
  <c r="H229" i="2"/>
  <c r="H230" i="2"/>
  <c r="H147" i="2"/>
  <c r="H190" i="2"/>
  <c r="H135" i="2"/>
  <c r="H696" i="2"/>
  <c r="H215" i="2"/>
  <c r="H216" i="2"/>
  <c r="H634" i="2"/>
  <c r="H172" i="2"/>
  <c r="H33" i="2"/>
  <c r="H553" i="2"/>
  <c r="H144" i="2"/>
  <c r="H259" i="2"/>
  <c r="H557" i="2"/>
  <c r="H437" i="2"/>
  <c r="H266" i="2"/>
  <c r="H624" i="2"/>
  <c r="H569" i="2"/>
  <c r="I314" i="2"/>
  <c r="J314" i="2" s="1"/>
  <c r="L314" i="2" s="1"/>
  <c r="I124" i="2"/>
  <c r="J124" i="2" s="1"/>
  <c r="K368" i="2"/>
  <c r="L368" i="2" s="1"/>
  <c r="K502" i="2"/>
  <c r="K124" i="2"/>
  <c r="L212" i="2" l="1"/>
  <c r="L211" i="2"/>
  <c r="L187" i="2"/>
  <c r="L14" i="2"/>
  <c r="L731" i="2"/>
  <c r="L372" i="2"/>
  <c r="L557" i="2"/>
  <c r="L396" i="2"/>
  <c r="L197" i="2"/>
  <c r="L644" i="2"/>
  <c r="L442" i="2"/>
  <c r="L408" i="2"/>
  <c r="L659" i="2"/>
  <c r="L470" i="2"/>
  <c r="L181" i="2"/>
  <c r="L344" i="2"/>
  <c r="L97" i="2"/>
  <c r="L41" i="2"/>
  <c r="L28" i="2"/>
  <c r="L214" i="2"/>
  <c r="L307" i="2"/>
  <c r="L101" i="2"/>
  <c r="L276" i="2"/>
  <c r="L270" i="2"/>
  <c r="L35" i="2"/>
  <c r="L45" i="2"/>
  <c r="L220" i="2"/>
  <c r="L290" i="2"/>
  <c r="L99" i="2"/>
  <c r="L106" i="2"/>
  <c r="L345" i="2"/>
  <c r="L134" i="2"/>
  <c r="L288" i="2"/>
  <c r="L410" i="2"/>
  <c r="L525" i="2"/>
  <c r="L541" i="2"/>
  <c r="L705" i="2"/>
  <c r="L9" i="2"/>
  <c r="L346" i="2"/>
  <c r="L551" i="2"/>
  <c r="L162" i="2"/>
  <c r="L384" i="2"/>
  <c r="L167" i="2"/>
  <c r="L749" i="2"/>
  <c r="L302" i="2"/>
  <c r="L464" i="2"/>
  <c r="L582" i="2"/>
  <c r="L194" i="2"/>
  <c r="L81" i="2"/>
  <c r="L587" i="2"/>
  <c r="L738" i="2"/>
  <c r="L495" i="2"/>
  <c r="L477" i="2"/>
  <c r="L612" i="2"/>
  <c r="L754" i="2"/>
  <c r="L274" i="2"/>
  <c r="L218" i="2"/>
  <c r="L463" i="2"/>
  <c r="L330" i="2"/>
  <c r="L369" i="2"/>
  <c r="L457" i="2"/>
  <c r="L468" i="2"/>
  <c r="L174" i="2"/>
  <c r="L182" i="2"/>
  <c r="L484" i="2"/>
  <c r="L566" i="2"/>
  <c r="L360" i="2"/>
  <c r="L627" i="2"/>
  <c r="L327" i="2"/>
  <c r="L239" i="2"/>
  <c r="L312" i="2"/>
  <c r="L462" i="2"/>
  <c r="L36" i="2"/>
  <c r="L125" i="2"/>
  <c r="L524" i="2"/>
  <c r="L179" i="2"/>
  <c r="L469" i="2"/>
  <c r="L481" i="2"/>
  <c r="L536" i="2"/>
  <c r="L700" i="2"/>
  <c r="L694" i="2"/>
  <c r="L169" i="2"/>
  <c r="L515" i="2"/>
  <c r="L639" i="2"/>
  <c r="L553" i="2"/>
  <c r="L568" i="2"/>
  <c r="L171" i="2"/>
  <c r="L306" i="2"/>
  <c r="L263" i="2"/>
  <c r="L416" i="2"/>
  <c r="L558" i="2"/>
  <c r="L737" i="2"/>
  <c r="L591" i="2"/>
  <c r="L478" i="2"/>
  <c r="L332" i="2"/>
  <c r="L63" i="2"/>
  <c r="L655" i="2"/>
  <c r="L711" i="2"/>
  <c r="L198" i="2"/>
  <c r="L303" i="2"/>
  <c r="L16" i="2"/>
  <c r="L256" i="2"/>
  <c r="L120" i="2"/>
  <c r="L535" i="2"/>
  <c r="L151" i="2"/>
  <c r="L438" i="2"/>
  <c r="L8" i="2"/>
  <c r="L747" i="2"/>
  <c r="L178" i="2"/>
  <c r="L753" i="2"/>
  <c r="L111" i="2"/>
  <c r="L414" i="2"/>
  <c r="L85" i="2"/>
  <c r="L242" i="2"/>
  <c r="L623" i="2"/>
  <c r="L149" i="2"/>
  <c r="L49" i="2"/>
  <c r="L20" i="2"/>
  <c r="L544" i="2"/>
  <c r="L420" i="2"/>
  <c r="L509" i="2"/>
  <c r="L676" i="2"/>
  <c r="L453" i="2"/>
  <c r="L82" i="2"/>
  <c r="L205" i="2"/>
  <c r="L300" i="2"/>
  <c r="L434" i="2"/>
  <c r="L564" i="2"/>
  <c r="L342" i="2"/>
  <c r="L340" i="2"/>
  <c r="L64" i="2"/>
  <c r="L367" i="2"/>
  <c r="L449" i="2"/>
  <c r="L379" i="2"/>
  <c r="L240" i="2"/>
  <c r="L534" i="2"/>
  <c r="L503" i="2"/>
  <c r="L645" i="2"/>
  <c r="L616" i="2"/>
  <c r="L686" i="2"/>
  <c r="L549" i="2"/>
  <c r="L6" i="2"/>
  <c r="L310" i="2"/>
  <c r="L614" i="2"/>
  <c r="L597" i="2"/>
  <c r="L184" i="2"/>
  <c r="L419" i="2"/>
  <c r="L662" i="2"/>
  <c r="L748" i="2"/>
  <c r="L409" i="2"/>
  <c r="L5" i="2"/>
  <c r="L710" i="2"/>
  <c r="L631" i="2"/>
  <c r="L320" i="2"/>
  <c r="L110" i="2"/>
  <c r="L268" i="2"/>
  <c r="L590" i="2"/>
  <c r="L619" i="2"/>
  <c r="L31" i="2"/>
  <c r="L567" i="2"/>
  <c r="L47" i="2"/>
  <c r="L165" i="2"/>
  <c r="L404" i="2"/>
  <c r="L43" i="2"/>
  <c r="L343" i="2"/>
  <c r="L158" i="2"/>
  <c r="L193" i="2"/>
  <c r="L531" i="2"/>
  <c r="L415" i="2"/>
  <c r="L164" i="2"/>
  <c r="L138" i="2"/>
  <c r="L467" i="2"/>
  <c r="L744" i="2"/>
  <c r="L508" i="2"/>
  <c r="L403" i="2"/>
  <c r="L595" i="2"/>
  <c r="L417" i="2"/>
  <c r="L411" i="2"/>
  <c r="L542" i="2"/>
  <c r="L424" i="2"/>
  <c r="L83" i="2"/>
  <c r="L127" i="2"/>
  <c r="L517" i="2"/>
  <c r="L376" i="2"/>
  <c r="L19" i="2"/>
  <c r="L266" i="2"/>
  <c r="L642" i="2"/>
  <c r="L634" i="2"/>
  <c r="L624" i="2"/>
  <c r="L559" i="2"/>
  <c r="L355" i="2"/>
  <c r="L455" i="2"/>
  <c r="L122" i="2"/>
  <c r="L588" i="2"/>
  <c r="L200" i="2"/>
  <c r="L512" i="2"/>
  <c r="L4" i="2"/>
  <c r="L756" i="2"/>
  <c r="L55" i="2"/>
  <c r="L10" i="2"/>
  <c r="L146" i="2"/>
  <c r="L393" i="2"/>
  <c r="L486" i="2"/>
  <c r="L530" i="2"/>
  <c r="L471" i="2"/>
  <c r="L293" i="2"/>
  <c r="L746" i="2"/>
  <c r="L202" i="2"/>
  <c r="L195" i="2"/>
  <c r="L88" i="2"/>
  <c r="L282" i="2"/>
  <c r="L347" i="2"/>
  <c r="L153" i="2"/>
  <c r="L678" i="2"/>
  <c r="L54" i="2"/>
  <c r="L722" i="2"/>
  <c r="L227" i="2"/>
  <c r="L383" i="2"/>
  <c r="L635" i="2"/>
  <c r="L552" i="2"/>
  <c r="L719" i="2"/>
  <c r="L577" i="2"/>
  <c r="L405" i="2"/>
  <c r="L260" i="2"/>
  <c r="L129" i="2"/>
  <c r="L259" i="2"/>
  <c r="L155" i="2"/>
  <c r="L315" i="2"/>
  <c r="L334" i="2"/>
  <c r="L283" i="2"/>
  <c r="L23" i="2"/>
  <c r="L157" i="2"/>
  <c r="L431" i="2"/>
  <c r="L267" i="2"/>
  <c r="L144" i="2"/>
  <c r="L421" i="2"/>
  <c r="L721" i="2"/>
  <c r="L707" i="2"/>
  <c r="L387" i="2"/>
  <c r="L352" i="2"/>
  <c r="L365" i="2"/>
  <c r="L123" i="2"/>
  <c r="L232" i="2"/>
  <c r="L156" i="2"/>
  <c r="L550" i="2"/>
  <c r="L736" i="2"/>
  <c r="L189" i="2"/>
  <c r="L578" i="2"/>
  <c r="L271" i="2"/>
  <c r="L498" i="2"/>
  <c r="L361" i="2"/>
  <c r="L688" i="2"/>
  <c r="L53" i="2"/>
  <c r="L299" i="2"/>
  <c r="L24" i="2"/>
  <c r="L29" i="2"/>
  <c r="L207" i="2"/>
  <c r="L392" i="2"/>
  <c r="L78" i="2"/>
  <c r="L565" i="2"/>
  <c r="L538" i="2"/>
  <c r="L394" i="2"/>
  <c r="L563" i="2"/>
  <c r="L432" i="2"/>
  <c r="L130" i="2"/>
  <c r="L426" i="2"/>
  <c r="L622" i="2"/>
  <c r="L633" i="2"/>
  <c r="L447" i="2"/>
  <c r="L608" i="2"/>
  <c r="L554" i="2"/>
  <c r="L657" i="2"/>
  <c r="L34" i="2"/>
  <c r="L687" i="2"/>
  <c r="L668" i="2"/>
  <c r="L594" i="2"/>
  <c r="L580" i="2"/>
  <c r="L261" i="2"/>
  <c r="L562" i="2"/>
  <c r="L17" i="2"/>
  <c r="L243" i="2"/>
  <c r="L745" i="2"/>
  <c r="L675" i="2"/>
  <c r="L465" i="2"/>
  <c r="L658" i="2"/>
  <c r="L336" i="2"/>
  <c r="L87" i="2"/>
  <c r="L514" i="2"/>
  <c r="L350" i="2"/>
  <c r="L77" i="2"/>
  <c r="L295" i="2"/>
  <c r="L474" i="2"/>
  <c r="L37" i="2"/>
  <c r="L391" i="2"/>
  <c r="L21" i="2"/>
  <c r="L681" i="2"/>
  <c r="L294" i="2"/>
  <c r="L166" i="2"/>
  <c r="L221" i="2"/>
  <c r="L160" i="2"/>
  <c r="L380" i="2"/>
  <c r="L121" i="2"/>
  <c r="L685" i="2"/>
  <c r="L548" i="2"/>
  <c r="L713" i="2"/>
  <c r="L235" i="2"/>
  <c r="L177" i="2"/>
  <c r="L533" i="2"/>
  <c r="L742" i="2"/>
  <c r="L112" i="2"/>
  <c r="L599" i="2"/>
  <c r="L390" i="2"/>
  <c r="L399" i="2"/>
  <c r="L375" i="2"/>
  <c r="L708" i="2"/>
  <c r="L326" i="2"/>
  <c r="L712" i="2"/>
  <c r="L671" i="2"/>
  <c r="L573" i="2"/>
  <c r="L152" i="2"/>
  <c r="L386" i="2"/>
  <c r="L679" i="2"/>
  <c r="L472" i="2"/>
  <c r="L206" i="2"/>
  <c r="L674" i="2"/>
  <c r="L50" i="2"/>
  <c r="L706" i="2"/>
  <c r="L505" i="2"/>
  <c r="L450" i="2"/>
  <c r="L630" i="2"/>
  <c r="L308" i="2"/>
  <c r="L241" i="2"/>
  <c r="L225" i="2"/>
  <c r="L91" i="2"/>
  <c r="L613" i="2"/>
  <c r="L65" i="2"/>
  <c r="L690" i="2"/>
  <c r="L154" i="2"/>
  <c r="L309" i="2"/>
  <c r="L296" i="2"/>
  <c r="L699" i="2"/>
  <c r="L62" i="2"/>
  <c r="L44" i="2"/>
  <c r="L402" i="2"/>
  <c r="L684" i="2"/>
  <c r="L436" i="2"/>
  <c r="L236" i="2"/>
  <c r="L172" i="2"/>
  <c r="L499" i="2"/>
  <c r="L727" i="2"/>
  <c r="L104" i="2"/>
  <c r="L665" i="2"/>
  <c r="L628" i="2"/>
  <c r="L319" i="2"/>
  <c r="L475" i="2"/>
  <c r="L186" i="2"/>
  <c r="L298" i="2"/>
  <c r="L281" i="2"/>
  <c r="L321" i="2"/>
  <c r="L418" i="2"/>
  <c r="L42" i="2"/>
  <c r="L523" i="2"/>
  <c r="L734" i="2"/>
  <c r="L673" i="2"/>
  <c r="L213" i="2"/>
  <c r="L341" i="2"/>
  <c r="L643" i="2"/>
  <c r="L501" i="2"/>
  <c r="L150" i="2"/>
  <c r="L697" i="2"/>
  <c r="L246" i="2"/>
  <c r="L476" i="2"/>
  <c r="L758" i="2"/>
  <c r="L133" i="2"/>
  <c r="L40" i="2"/>
  <c r="L132" i="2"/>
  <c r="L585" i="2"/>
  <c r="L272" i="2"/>
  <c r="L226" i="2"/>
  <c r="L145" i="2"/>
  <c r="L234" i="2"/>
  <c r="L596" i="2"/>
  <c r="L66" i="2"/>
  <c r="L279" i="2"/>
  <c r="L581" i="2"/>
  <c r="L324" i="2"/>
  <c r="L73" i="2"/>
  <c r="L500" i="2"/>
  <c r="L752" i="2"/>
  <c r="L454" i="2"/>
  <c r="L74" i="2"/>
  <c r="L413" i="2"/>
  <c r="L76" i="2"/>
  <c r="L378" i="2"/>
  <c r="L689" i="2"/>
  <c r="L637" i="2"/>
  <c r="L717" i="2"/>
  <c r="L25" i="2"/>
  <c r="L667" i="2"/>
  <c r="L466" i="2"/>
  <c r="L561" i="2"/>
  <c r="L560" i="2"/>
  <c r="L728" i="2"/>
  <c r="L491" i="2"/>
  <c r="L159" i="2"/>
  <c r="L89" i="2"/>
  <c r="L680" i="2"/>
  <c r="L682" i="2"/>
  <c r="L75" i="2"/>
  <c r="L669" i="2"/>
  <c r="L170" i="2"/>
  <c r="L460" i="2"/>
  <c r="L219" i="2"/>
  <c r="L48" i="2"/>
  <c r="L161" i="2"/>
  <c r="L389" i="2"/>
  <c r="L430" i="2"/>
  <c r="L382" i="2"/>
  <c r="L366" i="2"/>
  <c r="L583" i="2"/>
  <c r="L364" i="2"/>
  <c r="L313" i="2"/>
  <c r="L660" i="2"/>
  <c r="L640" i="2"/>
  <c r="L519" i="2"/>
  <c r="L22" i="2"/>
  <c r="L547" i="2"/>
  <c r="L435" i="2"/>
  <c r="L451" i="2"/>
  <c r="L27" i="2"/>
  <c r="L732" i="2"/>
  <c r="L518" i="2"/>
  <c r="L485" i="2"/>
  <c r="L67" i="2"/>
  <c r="L504" i="2"/>
  <c r="L730" i="2"/>
  <c r="L229" i="2"/>
  <c r="L620" i="2"/>
  <c r="L348" i="2"/>
  <c r="L289" i="2"/>
  <c r="L257" i="2"/>
  <c r="L196" i="2"/>
  <c r="L400" i="2"/>
  <c r="L30" i="2"/>
  <c r="L704" i="2"/>
  <c r="L222" i="2"/>
  <c r="L709" i="2"/>
  <c r="L52" i="2"/>
  <c r="L425" i="2"/>
  <c r="L401" i="2"/>
  <c r="L285" i="2"/>
  <c r="L224" i="2"/>
  <c r="L56" i="2"/>
  <c r="L304" i="2"/>
  <c r="L18" i="2"/>
  <c r="L209" i="2"/>
  <c r="L252" i="2"/>
  <c r="L496" i="2"/>
  <c r="L362" i="2"/>
  <c r="L743" i="2"/>
  <c r="L448" i="2"/>
  <c r="L621" i="2"/>
  <c r="L571" i="2"/>
  <c r="L278" i="2"/>
  <c r="L96" i="2"/>
  <c r="L398" i="2"/>
  <c r="L507" i="2"/>
  <c r="L388" i="2"/>
  <c r="L489" i="2"/>
  <c r="L488" i="2"/>
  <c r="L143" i="2"/>
  <c r="L522" i="2"/>
  <c r="L183" i="2"/>
  <c r="L80" i="2"/>
  <c r="L71" i="2"/>
  <c r="L228" i="2"/>
  <c r="L188" i="2"/>
  <c r="L511" i="2"/>
  <c r="L437" i="2"/>
  <c r="L506" i="2"/>
  <c r="L429" i="2"/>
  <c r="L724" i="2"/>
  <c r="L543" i="2"/>
  <c r="L142" i="2"/>
  <c r="L440" i="2"/>
  <c r="L407" i="2"/>
  <c r="L231" i="2"/>
  <c r="L208" i="2"/>
  <c r="L456" i="2"/>
  <c r="L661" i="2"/>
  <c r="L569" i="2"/>
  <c r="L576" i="2"/>
  <c r="L605" i="2"/>
  <c r="L249" i="2"/>
  <c r="L653" i="2"/>
  <c r="L395" i="2"/>
  <c r="L610" i="2"/>
  <c r="L532" i="2"/>
  <c r="L253" i="2"/>
  <c r="L755" i="2"/>
  <c r="L333" i="2"/>
  <c r="L103" i="2"/>
  <c r="L136" i="2"/>
  <c r="L683" i="2"/>
  <c r="L51" i="2"/>
  <c r="L176" i="2"/>
  <c r="L254" i="2"/>
  <c r="L757" i="2"/>
  <c r="L718" i="2"/>
  <c r="L739" i="2"/>
  <c r="L331" i="2"/>
  <c r="L741" i="2"/>
  <c r="L526" i="2"/>
  <c r="L735" i="2"/>
  <c r="L374" i="2"/>
  <c r="L286" i="2"/>
  <c r="L406" i="2"/>
  <c r="L759" i="2"/>
  <c r="L461" i="2"/>
  <c r="L539" i="2"/>
  <c r="L353" i="2"/>
  <c r="L446" i="2"/>
  <c r="L11" i="2"/>
  <c r="L698" i="2"/>
  <c r="L124" i="2"/>
  <c r="L607" i="2"/>
  <c r="L86" i="2"/>
  <c r="L611" i="2"/>
  <c r="L572" i="2"/>
  <c r="L439" i="2"/>
  <c r="L373" i="2"/>
  <c r="L677" i="2"/>
  <c r="L322" i="2"/>
  <c r="L108" i="2"/>
  <c r="L139" i="2"/>
  <c r="L13" i="2"/>
  <c r="L672" i="2"/>
  <c r="L250" i="2"/>
  <c r="L502" i="2"/>
  <c r="L445" i="2"/>
  <c r="L98" i="2"/>
  <c r="L95" i="2"/>
  <c r="L691" i="2"/>
  <c r="L72" i="2"/>
  <c r="L510" i="2"/>
  <c r="L116" i="2"/>
  <c r="L265" i="2"/>
  <c r="L723" i="2"/>
  <c r="L316" i="2"/>
  <c r="L109" i="2"/>
  <c r="L318" i="2"/>
  <c r="L255" i="2"/>
  <c r="L513" i="2"/>
  <c r="L335" i="2"/>
  <c r="L527" i="2"/>
  <c r="L726" i="2"/>
  <c r="L245" i="2"/>
  <c r="L441" i="2"/>
  <c r="L555" i="2"/>
  <c r="L57" i="2"/>
  <c r="L632" i="2"/>
  <c r="L603" i="2"/>
  <c r="L114" i="2"/>
  <c r="L354" i="2"/>
  <c r="L199" i="2"/>
  <c r="L412" i="2"/>
  <c r="L428" i="2"/>
  <c r="L459" i="2"/>
  <c r="L117" i="2"/>
  <c r="L516" i="2"/>
  <c r="L15" i="2"/>
  <c r="L483" i="2"/>
  <c r="L61" i="2"/>
  <c r="L349" i="2"/>
  <c r="L646" i="2"/>
  <c r="L280" i="2"/>
  <c r="L131" i="2"/>
  <c r="L492" i="2"/>
  <c r="L284" i="2"/>
  <c r="L329" i="2"/>
  <c r="L750" i="2"/>
  <c r="L291" i="2"/>
  <c r="L223" i="2"/>
  <c r="L46" i="2"/>
  <c r="L740" i="2"/>
  <c r="L629" i="2"/>
  <c r="L654" i="2"/>
  <c r="L529" i="2"/>
  <c r="L90" i="2"/>
  <c r="L358" i="2"/>
  <c r="L237" i="2"/>
  <c r="L79" i="2"/>
  <c r="L521" i="2"/>
  <c r="L751" i="2"/>
  <c r="L301" i="2"/>
  <c r="L579" i="2"/>
  <c r="L356" i="2"/>
  <c r="L377" i="2"/>
  <c r="L69" i="2"/>
  <c r="L173" i="2"/>
  <c r="L422" i="2"/>
  <c r="L113" i="2"/>
  <c r="L363" i="2"/>
  <c r="L397" i="2"/>
  <c r="L458" i="2"/>
  <c r="L494" i="2"/>
  <c r="L602" i="2"/>
  <c r="L423" i="2"/>
  <c r="L273" i="2"/>
  <c r="L107" i="2"/>
  <c r="L638" i="2"/>
  <c r="L574" i="2"/>
  <c r="L703" i="2"/>
  <c r="L702" i="2"/>
  <c r="L277" i="2"/>
</calcChain>
</file>

<file path=xl/connections.xml><?xml version="1.0" encoding="utf-8"?>
<connections xmlns="http://schemas.openxmlformats.org/spreadsheetml/2006/main">
  <connection id="1" name="clean_exits_relative_extra" type="6" refreshedVersion="6" background="1" saveData="1">
    <textPr codePage="437" sourceFile="C:\Users\admin\Documents\GitHub\osmosis-nitrogen-extra-gamm-analysis\shadow_pool_estimates\clean_exits_relative_extra.csv" tab="0" comma="1">
      <textFields count="11">
        <textField/>
        <textField/>
        <textField/>
        <textField/>
        <textField/>
        <textField type="text"/>
        <textField type="text"/>
        <textField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<sst xmlns="http://schemas.openxmlformats.org/spreadsheetml/2006/main" count="3680" uniqueCount="2028">
  <si>
    <t>block</t>
  </si>
  <si>
    <t>sender</t>
  </si>
  <si>
    <t>msg_type</t>
  </si>
  <si>
    <t>pool_id</t>
  </si>
  <si>
    <t>denom_1</t>
  </si>
  <si>
    <t>original_amount_1</t>
  </si>
  <si>
    <t>adjusted_amount_1</t>
  </si>
  <si>
    <t>denom_2</t>
  </si>
  <si>
    <t>original_amount_2</t>
  </si>
  <si>
    <t>adjusted_amount_2</t>
  </si>
  <si>
    <t>relative_extra_percent</t>
  </si>
  <si>
    <t>osmo1wnc5emxmftn2kzrjpftu8eyraffc5cwftgp65n</t>
  </si>
  <si>
    <t>/osmosis.gamm.v1beta1.MsgExitPool</t>
  </si>
  <si>
    <t>ibc/D189335C6E4A68B513C10AB227BF1C1D38C746766278BA3EEB4FB14124F1D858</t>
  </si>
  <si>
    <t>503676</t>
  </si>
  <si>
    <t>1</t>
  </si>
  <si>
    <t>uosmo</t>
  </si>
  <si>
    <t>451045</t>
  </si>
  <si>
    <t>4.867991094613502e-12</t>
  </si>
  <si>
    <t>osmo17d6eypvgf9p8cqfvfdpm5wldjlglvhz89ext68</t>
  </si>
  <si>
    <t>ibc/27394FB092D2ECCD56123C74F36E4C1F926001CEADA9CA97EA622B25F41E5EB2</t>
  </si>
  <si>
    <t>2603382</t>
  </si>
  <si>
    <t>2</t>
  </si>
  <si>
    <t>20270237</t>
  </si>
  <si>
    <t>9</t>
  </si>
  <si>
    <t>4.2486818998286084e-07</t>
  </si>
  <si>
    <t>osmo1w69hvwaqn23kmyx4vw7lgwgwu0ssyh7wu2hu5y</t>
  </si>
  <si>
    <t>ibc/EA1D43981D5C9A1C4AAEA9C23BB1D4FA126BA9BC7020A25E0AE4AA841EA25DC5</t>
  </si>
  <si>
    <t>52802284284706528</t>
  </si>
  <si>
    <t>2714749355743</t>
  </si>
  <si>
    <t>84183912</t>
  </si>
  <si>
    <t>4329</t>
  </si>
  <si>
    <t>5.1413483195245064e-05</t>
  </si>
  <si>
    <t>154830882</t>
  </si>
  <si>
    <t>1049</t>
  </si>
  <si>
    <t>138721118</t>
  </si>
  <si>
    <t>940</t>
  </si>
  <si>
    <t>6.769098821845404e-06</t>
  </si>
  <si>
    <t>osmo1ptektdahwjdlh5s58u0p2yxn22jjfqcjc4e4yr</t>
  </si>
  <si>
    <t>ibc/D1542AA8762DB13087D8364F3EA6509FD6F009A34F00426AF9E4F9FA85CBBF1F</t>
  </si>
  <si>
    <t>275049</t>
  </si>
  <si>
    <t>202</t>
  </si>
  <si>
    <t>73822124</t>
  </si>
  <si>
    <t>54066</t>
  </si>
  <si>
    <t>0.0007323687158720233</t>
  </si>
  <si>
    <t>osmo1sx2qexffa63d6hda8zt6zfx7gm0hvdkfwq83fe</t>
  </si>
  <si>
    <t>ibc/CBA34207E969623D95D057D9B11B0C8B32B89A71F170577D982FDDE623813FFC</t>
  </si>
  <si>
    <t>84094718</t>
  </si>
  <si>
    <t>119</t>
  </si>
  <si>
    <t>6348595</t>
  </si>
  <si>
    <t>1.4074840198583288e-06</t>
  </si>
  <si>
    <t>osmo1usckzz6h4fkcknv4nkr2apqs4c4fwzc58gjek8</t>
  </si>
  <si>
    <t>1438162872534006355</t>
  </si>
  <si>
    <t>74572368798836</t>
  </si>
  <si>
    <t>2292831154</t>
  </si>
  <si>
    <t>118890</t>
  </si>
  <si>
    <t>5.185251978271471e-05</t>
  </si>
  <si>
    <t>osmo1wu2rp75wqnh82wu3peh9ftqv36e030vj8lfq9d</t>
  </si>
  <si>
    <t>ibc/E6931F78057F7CC5DA0FD6CEF82FF39373A6E0452BF1FD76910B93292CF356C1</t>
  </si>
  <si>
    <t>948356636</t>
  </si>
  <si>
    <t>27492</t>
  </si>
  <si>
    <t>1477446</t>
  </si>
  <si>
    <t>43</t>
  </si>
  <si>
    <t>2.898806561913558e-05</t>
  </si>
  <si>
    <t>osmo18vln3u6et46gekr8wr2j9lexnhu52xce3qa05k</t>
  </si>
  <si>
    <t>6614254</t>
  </si>
  <si>
    <t>4</t>
  </si>
  <si>
    <t>51637998</t>
  </si>
  <si>
    <t>24</t>
  </si>
  <si>
    <t>4.5661352366907273e-07</t>
  </si>
  <si>
    <t>osmo1vvc7xddzjquz8cpmj8gfdudx9z5eqnn5pnq6s6</t>
  </si>
  <si>
    <t>ibc/46B44899322F3CD854D2D46DEEF881958467CDD4B3B10086DA49296BBED94BED</t>
  </si>
  <si>
    <t>7926179</t>
  </si>
  <si>
    <t>6</t>
  </si>
  <si>
    <t>25041192</t>
  </si>
  <si>
    <t>19</t>
  </si>
  <si>
    <t>7.446510631629576e-07</t>
  </si>
  <si>
    <t>osmo1n96h5da774swdtq3mxs60psfvc9vsuna7zxq7h</t>
  </si>
  <si>
    <t>264246933</t>
  </si>
  <si>
    <t>372</t>
  </si>
  <si>
    <t>19947801</t>
  </si>
  <si>
    <t>29</t>
  </si>
  <si>
    <t>osmo1cxzatzvlssxw26q3dpav6efe3rlg6r8zcjlwee</t>
  </si>
  <si>
    <t>ibc/987C17B11ABC2B20019178ACE62929FE9840202CE79498E29FE8E5CB02B7C0A4</t>
  </si>
  <si>
    <t>510188455</t>
  </si>
  <si>
    <t>3803</t>
  </si>
  <si>
    <t>14316125</t>
  </si>
  <si>
    <t>107</t>
  </si>
  <si>
    <t>7.4532712015383075e-06</t>
  </si>
  <si>
    <t>osmo16a8ll0ur70j4qx3av8jeg3gc45eazqppjczr7d</t>
  </si>
  <si>
    <t>337693706</t>
  </si>
  <si>
    <t>3912</t>
  </si>
  <si>
    <t>300993031</t>
  </si>
  <si>
    <t>3487</t>
  </si>
  <si>
    <t>1.1582486881222202e-05</t>
  </si>
  <si>
    <t>osmo16euxkvyt8fqcjtfnpe7rqw8730v5p2t64nsp0t</t>
  </si>
  <si>
    <t>5380034</t>
  </si>
  <si>
    <t>13340497</t>
  </si>
  <si>
    <t>10</t>
  </si>
  <si>
    <t>7.360783039751973e-07</t>
  </si>
  <si>
    <t>osmo1t2e08me8mw502cgsxfrgk8hp48saqheaw3g9jq</t>
  </si>
  <si>
    <t>128645638</t>
  </si>
  <si>
    <t>1497</t>
  </si>
  <si>
    <t>114682393</t>
  </si>
  <si>
    <t>1335</t>
  </si>
  <si>
    <t>1.163565478403289e-05</t>
  </si>
  <si>
    <t>osmo1nygfrjwr5a0vzgdpsnsexkjprcd49vs8md86ck</t>
  </si>
  <si>
    <t>81954906</t>
  </si>
  <si>
    <t>954</t>
  </si>
  <si>
    <t>73059490</t>
  </si>
  <si>
    <t>851</t>
  </si>
  <si>
    <t>osmo1z4v55tku262akr660zv0s7e6f4hghya5c2rcla</t>
  </si>
  <si>
    <t>534863088</t>
  </si>
  <si>
    <t>1060</t>
  </si>
  <si>
    <t>4175079643</t>
  </si>
  <si>
    <t>8272</t>
  </si>
  <si>
    <t>1.9812584716831526e-06</t>
  </si>
  <si>
    <t>osmo135xvlsvganznl8hsjnh4vxflqdzyc4zhx6hhg8</t>
  </si>
  <si>
    <t>345225817</t>
  </si>
  <si>
    <t>4470</t>
  </si>
  <si>
    <t>307951708</t>
  </si>
  <si>
    <t>3987</t>
  </si>
  <si>
    <t>1.2945240224207738e-05</t>
  </si>
  <si>
    <t>osmo1npuc2enzqhakc45wkref9qa82ha5t5083ewcfv</t>
  </si>
  <si>
    <t>ibc/0CD3A0285E1341859B5E86B6AB7682F023D03E97607CCC1DC95706411D866DF7</t>
  </si>
  <si>
    <t>7046821827117718069</t>
  </si>
  <si>
    <t>41549759376772</t>
  </si>
  <si>
    <t>6292821</t>
  </si>
  <si>
    <t>38</t>
  </si>
  <si>
    <t>5.8962409432403485e-06</t>
  </si>
  <si>
    <t>331860950</t>
  </si>
  <si>
    <t>7673</t>
  </si>
  <si>
    <t>296039446</t>
  </si>
  <si>
    <t>6845</t>
  </si>
  <si>
    <t>2.311886906495455e-05</t>
  </si>
  <si>
    <t>osmo1cc56ryg7v58hvw0etrhhl9ufmksg5jl9t60mjc</t>
  </si>
  <si>
    <t>1919430</t>
  </si>
  <si>
    <t>7</t>
  </si>
  <si>
    <t>14986328</t>
  </si>
  <si>
    <t>54</t>
  </si>
  <si>
    <t>3.5551052044128014e-06</t>
  </si>
  <si>
    <t>osmo1s94x2ppjlchahtrsl24eas2emq0u7zcc8wr7lr</t>
  </si>
  <si>
    <t>906181</t>
  </si>
  <si>
    <t>7074126</t>
  </si>
  <si>
    <t>26</t>
  </si>
  <si>
    <t>4657687</t>
  </si>
  <si>
    <t>21</t>
  </si>
  <si>
    <t>14741095</t>
  </si>
  <si>
    <t>64</t>
  </si>
  <si>
    <t>4.336333633870063e-06</t>
  </si>
  <si>
    <t>osmo12u8tq4za4vpk9htygj99ykk5pjrwp8g7a9g30p</t>
  </si>
  <si>
    <t>170823218</t>
  </si>
  <si>
    <t>126</t>
  </si>
  <si>
    <t>422248268</t>
  </si>
  <si>
    <t>311</t>
  </si>
  <si>
    <t>osmo1v8ujerydzj6z0ga7zqf53eh9849l6pq8uu72vr</t>
  </si>
  <si>
    <t>1514911</t>
  </si>
  <si>
    <t>4794506</t>
  </si>
  <si>
    <t>osmo1lk870e3usuz7pcwl02szqqd0rzjyf285m6n054</t>
  </si>
  <si>
    <t>ibc/A0CC0CF735BFB30E730C70019D4218A1244FF383503FF7579C9201AB93CA9293</t>
  </si>
  <si>
    <t>15237735</t>
  </si>
  <si>
    <t>404</t>
  </si>
  <si>
    <t>18214205</t>
  </si>
  <si>
    <t>483</t>
  </si>
  <si>
    <t>2.6497463623728046e-05</t>
  </si>
  <si>
    <t>57400708</t>
  </si>
  <si>
    <t>142141258</t>
  </si>
  <si>
    <t>105</t>
  </si>
  <si>
    <t>268738147</t>
  </si>
  <si>
    <t>1166</t>
  </si>
  <si>
    <t>850535619</t>
  </si>
  <si>
    <t>3689</t>
  </si>
  <si>
    <t>osmo15cza2urz6zpr6tg7zkvt82rv2q0v0cw435jgcx</t>
  </si>
  <si>
    <t>1116639092</t>
  </si>
  <si>
    <t>41614</t>
  </si>
  <si>
    <t>995171835</t>
  </si>
  <si>
    <t>37087</t>
  </si>
  <si>
    <t>3.7266378558521477e-05</t>
  </si>
  <si>
    <t>osmo1qt96seyh5f2lyywrpnwpvjz7c8gplzmtqvj2ht</t>
  </si>
  <si>
    <t>104481769</t>
  </si>
  <si>
    <t>3898</t>
  </si>
  <si>
    <t>93087093</t>
  </si>
  <si>
    <t>3473</t>
  </si>
  <si>
    <t>3.730668944500072e-05</t>
  </si>
  <si>
    <t>3078196651</t>
  </si>
  <si>
    <t>56775</t>
  </si>
  <si>
    <t>86415711</t>
  </si>
  <si>
    <t>1594</t>
  </si>
  <si>
    <t>1.8444208419172598e-05</t>
  </si>
  <si>
    <t>osmo1d00m4h4q8pfvd9rdp5w34ndwt8flfgzzlemx0m</t>
  </si>
  <si>
    <t>134172492</t>
  </si>
  <si>
    <t>508</t>
  </si>
  <si>
    <t>1048233536</t>
  </si>
  <si>
    <t>3967</t>
  </si>
  <si>
    <t>3.7843365440455093e-06</t>
  </si>
  <si>
    <t>3078130522</t>
  </si>
  <si>
    <t>56774</t>
  </si>
  <si>
    <t>86417573</t>
  </si>
  <si>
    <t>osmo18v85clkgwzvuugp03xf4e4etl5qqqtc7mxzv56</t>
  </si>
  <si>
    <t>12075444</t>
  </si>
  <si>
    <t>46</t>
  </si>
  <si>
    <t>94334257</t>
  </si>
  <si>
    <t>357</t>
  </si>
  <si>
    <t>osmo1swhkyme264u7r5k7vuy78femtes55dkpqw5z73</t>
  </si>
  <si>
    <t>ibc/6AE98883D4D5D5FF9E50D7130F1305DA2FFA0C652D1DD9C123657C6B4EB2DF8A</t>
  </si>
  <si>
    <t>27369931253534035886</t>
  </si>
  <si>
    <t>20907275322997200</t>
  </si>
  <si>
    <t>52511929</t>
  </si>
  <si>
    <t>40113</t>
  </si>
  <si>
    <t>0.0007638775241825874</t>
  </si>
  <si>
    <t>osmo1nvn4sfc3r2d69c7v0j9v7ak87xepz9q59a6ug0</t>
  </si>
  <si>
    <t>2602531</t>
  </si>
  <si>
    <t>97</t>
  </si>
  <si>
    <t>196273</t>
  </si>
  <si>
    <t>8</t>
  </si>
  <si>
    <t>3.6890410668255066e-05</t>
  </si>
  <si>
    <t>osmo19umgavrn0fj2e4yts3t6s9rp3jzlsptlpwmyqz</t>
  </si>
  <si>
    <t>880598</t>
  </si>
  <si>
    <t>6883106</t>
  </si>
  <si>
    <t>27</t>
  </si>
  <si>
    <t>3.829615332758575e-06</t>
  </si>
  <si>
    <t>osmo1u8hhzsg9zsn73w66gu4lx547fa9yf67z64jpnq</t>
  </si>
  <si>
    <t>3874170995598623721996</t>
  </si>
  <si>
    <t>127083513041785088</t>
  </si>
  <si>
    <t>3449937747</t>
  </si>
  <si>
    <t>113168</t>
  </si>
  <si>
    <t>3.280276301334205e-05</t>
  </si>
  <si>
    <t>osmo1ylx685geysj7776236nlkcjhkcq0xvrp26y4pa</t>
  </si>
  <si>
    <t>ibc/B547DC9B897E7C3AA5B824696110B8E3D2C31E3ED3F02FF363DCBAD82457E07E</t>
  </si>
  <si>
    <t>18954158</t>
  </si>
  <si>
    <t>41427</t>
  </si>
  <si>
    <t>ibc/BE1BB42D4BE3C30D50B68D7C41DB4DFCE9678E8EF8C539F6E6A9345048894FCC</t>
  </si>
  <si>
    <t>178151440</t>
  </si>
  <si>
    <t>389371</t>
  </si>
  <si>
    <t>0.002185614905686598</t>
  </si>
  <si>
    <t>osmo1xqm7e6mahm7z288cpq53cd68530a2hqkmunzjw</t>
  </si>
  <si>
    <t>29881954</t>
  </si>
  <si>
    <t>22</t>
  </si>
  <si>
    <t>73908320</t>
  </si>
  <si>
    <t>55</t>
  </si>
  <si>
    <t>osmo1jg9wr5u9cm04g0sswegskg3tawgylem6sndy5y</t>
  </si>
  <si>
    <t>2138952</t>
  </si>
  <si>
    <t>83</t>
  </si>
  <si>
    <t>1903314</t>
  </si>
  <si>
    <t>74</t>
  </si>
  <si>
    <t>3.8384513771774416e-05</t>
  </si>
  <si>
    <t>183552525</t>
  </si>
  <si>
    <t>1038</t>
  </si>
  <si>
    <t>13706606</t>
  </si>
  <si>
    <t>78</t>
  </si>
  <si>
    <t>5.6522902033832335e-06</t>
  </si>
  <si>
    <t>osmo1yee93psptznflm9x3sw6ccntn3537z8eznxjpq</t>
  </si>
  <si>
    <t>2187960405</t>
  </si>
  <si>
    <t>41440</t>
  </si>
  <si>
    <t>61443258</t>
  </si>
  <si>
    <t>1164</t>
  </si>
  <si>
    <t>1.8939673390748168e-05</t>
  </si>
  <si>
    <t>osmo1szv2gzvmk27sgpeajhtjdmexl38kxpkxxqsed5</t>
  </si>
  <si>
    <t>ibc/6BDB4C8CCD45033F9604E4B93ED395008A753E01EECD6992E7D1EA23D9D3B788</t>
  </si>
  <si>
    <t>34943619</t>
  </si>
  <si>
    <t>548</t>
  </si>
  <si>
    <t>2302109</t>
  </si>
  <si>
    <t>37</t>
  </si>
  <si>
    <t>1.567326119606364e-05</t>
  </si>
  <si>
    <t>ibc/EA3E1640F9B1532AB129A571203A0B9F789A7F14BB66E350DCBFA18E1A1931F0</t>
  </si>
  <si>
    <t>73796074</t>
  </si>
  <si>
    <t>2108</t>
  </si>
  <si>
    <t>21247022</t>
  </si>
  <si>
    <t>607</t>
  </si>
  <si>
    <t>2.8557774203016882e-05</t>
  </si>
  <si>
    <t>4201624</t>
  </si>
  <si>
    <t>3</t>
  </si>
  <si>
    <t>1163516169</t>
  </si>
  <si>
    <t>627</t>
  </si>
  <si>
    <t>5.382263129699649e-07</t>
  </si>
  <si>
    <t>osmo1trc5cehaqgsw74x3d0xekf0k4e0xs80w95cvh0</t>
  </si>
  <si>
    <t>649443</t>
  </si>
  <si>
    <t>33</t>
  </si>
  <si>
    <t>576032</t>
  </si>
  <si>
    <t>5.018236882019662e-05</t>
  </si>
  <si>
    <t>osmo14tfct2avejv3fyv9z0jvrze48ufa53pft2359u</t>
  </si>
  <si>
    <t>ibc/8061A06D3BD4D52C4A28FFECF7150D370393AF0BA661C3776C54FF32836C3961</t>
  </si>
  <si>
    <t>35098629315624888879</t>
  </si>
  <si>
    <t>25346246281308508</t>
  </si>
  <si>
    <t>6523812</t>
  </si>
  <si>
    <t>4712</t>
  </si>
  <si>
    <t>0.0007221434789769723</t>
  </si>
  <si>
    <t>osmo16mdmh3lfphnmqzn20c59x75nfhfktfz9wexzep</t>
  </si>
  <si>
    <t>ibc/297C64CC42B5A8D8F82FE2EBE208A6FE8F94B86037FA28C4529A23701C228F7A</t>
  </si>
  <si>
    <t>308302</t>
  </si>
  <si>
    <t>252</t>
  </si>
  <si>
    <t>4131236</t>
  </si>
  <si>
    <t>3370</t>
  </si>
  <si>
    <t>0.0008156955199130988</t>
  </si>
  <si>
    <t>osmo1njxc26m647qh6f7d7f07m9pxrrhrjg8qc3mfcw</t>
  </si>
  <si>
    <t>ibc/1480B8FD20AD5FCAE81EA87584D269547DD4D436843C1D20F15E00EB64743EF4</t>
  </si>
  <si>
    <t>11573153</t>
  </si>
  <si>
    <t>3434</t>
  </si>
  <si>
    <t>3555220</t>
  </si>
  <si>
    <t>1055</t>
  </si>
  <si>
    <t>0.0002967102904176259</t>
  </si>
  <si>
    <t>1311820391</t>
  </si>
  <si>
    <t>25231</t>
  </si>
  <si>
    <t>36839730</t>
  </si>
  <si>
    <t>709</t>
  </si>
  <si>
    <t>1.9233268454325654e-05</t>
  </si>
  <si>
    <t>osmo1w7wl545shmmlwwqhdwcju7er45nadq4cuu5l5w</t>
  </si>
  <si>
    <t>ibc/4E5444C35610CC76FC94E7F7886B93121175C28262DDFDDE6F84E82BF2425452</t>
  </si>
  <si>
    <t>1171136668</t>
  </si>
  <si>
    <t>25553</t>
  </si>
  <si>
    <t>16932364</t>
  </si>
  <si>
    <t>370</t>
  </si>
  <si>
    <t>2.181812837670179e-05</t>
  </si>
  <si>
    <t>osmo15gc74yxgklqx5vr0qe9r9tr2npg7dp62tg8jc7</t>
  </si>
  <si>
    <t>2191937</t>
  </si>
  <si>
    <t>5374252</t>
  </si>
  <si>
    <t>40379035</t>
  </si>
  <si>
    <t>74018</t>
  </si>
  <si>
    <t>23259686</t>
  </si>
  <si>
    <t>42637</t>
  </si>
  <si>
    <t>0.0018330790361870348</t>
  </si>
  <si>
    <t>2409976322054759</t>
  </si>
  <si>
    <t>2270067783739</t>
  </si>
  <si>
    <t>3817476</t>
  </si>
  <si>
    <t>3596</t>
  </si>
  <si>
    <t>0.0009419460942269173</t>
  </si>
  <si>
    <t>osmo1d2jqp78s7re34v4ytrj6nu98rwq98ywqtnsrww</t>
  </si>
  <si>
    <t>1342604</t>
  </si>
  <si>
    <t>68</t>
  </si>
  <si>
    <t>1188987</t>
  </si>
  <si>
    <t>60</t>
  </si>
  <si>
    <t>5.0227548723975206e-05</t>
  </si>
  <si>
    <t>osmo1j94735wfgws9g0ha5wxk5g7jzcy76utdj28jlm</t>
  </si>
  <si>
    <t>10809158</t>
  </si>
  <si>
    <t>453</t>
  </si>
  <si>
    <t>817170</t>
  </si>
  <si>
    <t>35</t>
  </si>
  <si>
    <t>4.186798384089567e-05</t>
  </si>
  <si>
    <t>305</t>
  </si>
  <si>
    <t>81548</t>
  </si>
  <si>
    <t>82</t>
  </si>
  <si>
    <t>0.0009971285305073233</t>
  </si>
  <si>
    <t>osmo18kfhd6arnhmv3swlr7ctge27v3tx98lj9uy086</t>
  </si>
  <si>
    <t>181399196</t>
  </si>
  <si>
    <t>7595</t>
  </si>
  <si>
    <t>13713612</t>
  </si>
  <si>
    <t>575</t>
  </si>
  <si>
    <t>osmo1azeezpnwsde5yy6pacjrc6hjydlpta3f5z8rz5</t>
  </si>
  <si>
    <t>ibc/0954E1C28EB7AF5B72D24F3BC2B47BBB2FDF91BDDFD57B74B99E133AED40972A</t>
  </si>
  <si>
    <t>1814612477</t>
  </si>
  <si>
    <t>14096</t>
  </si>
  <si>
    <t>264679065</t>
  </si>
  <si>
    <t>2056</t>
  </si>
  <si>
    <t>7.767790767164974e-06</t>
  </si>
  <si>
    <t>osmo1u70tvdm9wr65xnnsycymlrhnwfsj3sanzk377a</t>
  </si>
  <si>
    <t>1124972</t>
  </si>
  <si>
    <t>12</t>
  </si>
  <si>
    <t>3569468</t>
  </si>
  <si>
    <t>36</t>
  </si>
  <si>
    <t>9.93361860582166e-06</t>
  </si>
  <si>
    <t>osmo1dvwyzspj43vrdffqm0rmj9fa0aqnalqpad5sva</t>
  </si>
  <si>
    <t>18186565</t>
  </si>
  <si>
    <t>183</t>
  </si>
  <si>
    <t>57655435</t>
  </si>
  <si>
    <t>581</t>
  </si>
  <si>
    <t>1.0061441080852816e-05</t>
  </si>
  <si>
    <t>osmo13tz2c803xy089usw069vmga8lfurf5a5mmtjru</t>
  </si>
  <si>
    <t>28153571696695107</t>
  </si>
  <si>
    <t>26863162008234</t>
  </si>
  <si>
    <t>44628498</t>
  </si>
  <si>
    <t>42583</t>
  </si>
  <si>
    <t>0.0009541653292746076</t>
  </si>
  <si>
    <t>osmo10ze4wxhkgfzgknr0779ml7w0a655tn98x6sw4u</t>
  </si>
  <si>
    <t>147220440</t>
  </si>
  <si>
    <t>1501</t>
  </si>
  <si>
    <t>465341962</t>
  </si>
  <si>
    <t>4744</t>
  </si>
  <si>
    <t>1.019328736104814e-05</t>
  </si>
  <si>
    <t>osmo1w8sfjgtkq5vg0u2pks22fsvdlnpjtd5fnpkduh</t>
  </si>
  <si>
    <t>154528864</t>
  </si>
  <si>
    <t>9150</t>
  </si>
  <si>
    <t>136685147</t>
  </si>
  <si>
    <t>8093</t>
  </si>
  <si>
    <t>5.9207210533071897e-05</t>
  </si>
  <si>
    <t>osmo1geth7fyn2qchnr5vfsk4s88a2qhw7yvdzjdand</t>
  </si>
  <si>
    <t>2173378</t>
  </si>
  <si>
    <t>65</t>
  </si>
  <si>
    <t>17037939</t>
  </si>
  <si>
    <t>510</t>
  </si>
  <si>
    <t>2.9905497236423703e-05</t>
  </si>
  <si>
    <t>osmo1pa0kkk5gnp7awaf88lvsh7aw3fwvmnm865czje</t>
  </si>
  <si>
    <t>2184791</t>
  </si>
  <si>
    <t>130</t>
  </si>
  <si>
    <t>1930545</t>
  </si>
  <si>
    <t>115</t>
  </si>
  <si>
    <t>5.925060015527657e-05</t>
  </si>
  <si>
    <t>osmo192sqr9wuhapxdm6hhsmc55v4472wgz64n6uynk</t>
  </si>
  <si>
    <t>90194348</t>
  </si>
  <si>
    <t>3675</t>
  </si>
  <si>
    <t>106687686</t>
  </si>
  <si>
    <t>4347</t>
  </si>
  <si>
    <t>4.07374415225235e-05</t>
  </si>
  <si>
    <t>osmo1fwtlm9spclvzle8rw0gezkphg7uh8v6gax9m4d</t>
  </si>
  <si>
    <t>14243433</t>
  </si>
  <si>
    <t>266</t>
  </si>
  <si>
    <t>44817226</t>
  </si>
  <si>
    <t>837</t>
  </si>
  <si>
    <t>1.8663425483194258e-05</t>
  </si>
  <si>
    <t>osmo1sm8peyeg0cj6wr8w0wl305k6w5yz2mj3p3zppt</t>
  </si>
  <si>
    <t>6919267</t>
  </si>
  <si>
    <t>213</t>
  </si>
  <si>
    <t>54217364</t>
  </si>
  <si>
    <t>1662</t>
  </si>
  <si>
    <t>3.065009707462868e-05</t>
  </si>
  <si>
    <t>osmo1hf70zntf5pw99npkegrezn0v78mfvp4crj5xjj</t>
  </si>
  <si>
    <t>72189201</t>
  </si>
  <si>
    <t>4604</t>
  </si>
  <si>
    <t>63904610</t>
  </si>
  <si>
    <t>4076</t>
  </si>
  <si>
    <t>6.376989284054763e-05</t>
  </si>
  <si>
    <t>osmo13xh7vcswrptj0tafvd6m8m3td803pjxj2h69mn</t>
  </si>
  <si>
    <t>9130957</t>
  </si>
  <si>
    <t>583</t>
  </si>
  <si>
    <t>8083054</t>
  </si>
  <si>
    <t>516</t>
  </si>
  <si>
    <t>osmo16g5xl2ry9yzul8wnarc7ckx7vl5y7g8qpca2xa</t>
  </si>
  <si>
    <t>163215</t>
  </si>
  <si>
    <t>1278772</t>
  </si>
  <si>
    <t>40</t>
  </si>
  <si>
    <t>osmo1vj06gt7dhevlzxfg9ucnztsyehh6mvxnsk9229</t>
  </si>
  <si>
    <t>37696731</t>
  </si>
  <si>
    <t>1156</t>
  </si>
  <si>
    <t>295336053</t>
  </si>
  <si>
    <t>9053</t>
  </si>
  <si>
    <t>osmo1q0x6hfuknmgsmv3vv3tu60v8ph054qmynydc3y</t>
  </si>
  <si>
    <t>333136162</t>
  </si>
  <si>
    <t>10287</t>
  </si>
  <si>
    <t>2608871637</t>
  </si>
  <si>
    <t>80559</t>
  </si>
  <si>
    <t>3.087864439067402e-05</t>
  </si>
  <si>
    <t>osmo1tepmnj43qy30t3aa0e9vfgllw6xjer382d55hy</t>
  </si>
  <si>
    <t>6731278880</t>
  </si>
  <si>
    <t>429619</t>
  </si>
  <si>
    <t>5948291418</t>
  </si>
  <si>
    <t>379645</t>
  </si>
  <si>
    <t>6.382418132504674e-05</t>
  </si>
  <si>
    <t>osmo19yjgge664j2csetcnxxjn3hcwf642eadya26dt</t>
  </si>
  <si>
    <t>ibc/8318FD63C42203D16DDCAF49FE10E8590669B3219A3E87676AC9DA50722687FB</t>
  </si>
  <si>
    <t>8211842033283685512878</t>
  </si>
  <si>
    <t>95054022801508720</t>
  </si>
  <si>
    <t>64358433</t>
  </si>
  <si>
    <t>745</t>
  </si>
  <si>
    <t>1.1575237616145337e-05</t>
  </si>
  <si>
    <t>osmo1eqdj7jsa0ypvxdvwert6s2sf8qqux6vs2hady4</t>
  </si>
  <si>
    <t>40709844</t>
  </si>
  <si>
    <t>2599</t>
  </si>
  <si>
    <t>35988058</t>
  </si>
  <si>
    <t>2297</t>
  </si>
  <si>
    <t>osmo1ppetwac9lsc20wjn94fvr36kdcuxqkp07nm5x0</t>
  </si>
  <si>
    <t>3667291</t>
  </si>
  <si>
    <t>69</t>
  </si>
  <si>
    <t>11575406</t>
  </si>
  <si>
    <t>217</t>
  </si>
  <si>
    <t>osmo17g8qhml8a3v3gtesj80e0xae0unj86klm9xpet</t>
  </si>
  <si>
    <t>43584125</t>
  </si>
  <si>
    <t>3039</t>
  </si>
  <si>
    <t>38458537</t>
  </si>
  <si>
    <t>2681</t>
  </si>
  <si>
    <t>6.97083860444158e-05</t>
  </si>
  <si>
    <t>osmo1faf8txl48hlnt7c866dnlpe90cvvhwue608s4m</t>
  </si>
  <si>
    <t>12508976</t>
  </si>
  <si>
    <t>11</t>
  </si>
  <si>
    <t>30864070</t>
  </si>
  <si>
    <t>8.675335603733168e-07</t>
  </si>
  <si>
    <t>osmo1x6gvw82e27x6jkxmh8jlelmj4gn6mwlpsxmfha</t>
  </si>
  <si>
    <t>2723344266</t>
  </si>
  <si>
    <t>77998</t>
  </si>
  <si>
    <t>76543205</t>
  </si>
  <si>
    <t>2193</t>
  </si>
  <si>
    <t>2.864042115239109e-05</t>
  </si>
  <si>
    <t>osmo1g5ynr0lv2pvg0y7t7zr6v8w0qm6zhps5x0egjx</t>
  </si>
  <si>
    <t>ibc/67795E528DF67C5606FC20F824EA39A6EF55BA133F4DC79C90A8C47A0901E17C</t>
  </si>
  <si>
    <t>9715690592</t>
  </si>
  <si>
    <t>845946</t>
  </si>
  <si>
    <t>258432748</t>
  </si>
  <si>
    <t>22502</t>
  </si>
  <si>
    <t>8.707007237512262e-05</t>
  </si>
  <si>
    <t>osmo1makt48wmuq53wpm2jp55u5v6hhcatxk439knjt</t>
  </si>
  <si>
    <t>103115</t>
  </si>
  <si>
    <t>113</t>
  </si>
  <si>
    <t>27510031</t>
  </si>
  <si>
    <t>30132</t>
  </si>
  <si>
    <t>0.0010953045053493896</t>
  </si>
  <si>
    <t>osmo1gqylk9jknp043qd79thldxalz6vhnr4txtn7u4</t>
  </si>
  <si>
    <t>16432550</t>
  </si>
  <si>
    <t>444963</t>
  </si>
  <si>
    <t>1403365</t>
  </si>
  <si>
    <t>38001</t>
  </si>
  <si>
    <t>0.0270780940144937</t>
  </si>
  <si>
    <t>osmo1dw6m6txg97twtcyw45x2nutczdtpaqg3ge334z</t>
  </si>
  <si>
    <t>2182013</t>
  </si>
  <si>
    <t>17102068</t>
  </si>
  <si>
    <t>535</t>
  </si>
  <si>
    <t>3.126171504380063e-05</t>
  </si>
  <si>
    <t>16280480</t>
  </si>
  <si>
    <t>127</t>
  </si>
  <si>
    <t>2370196</t>
  </si>
  <si>
    <t>1802967</t>
  </si>
  <si>
    <t>4443366</t>
  </si>
  <si>
    <t>2958231</t>
  </si>
  <si>
    <t>57</t>
  </si>
  <si>
    <t>9359998</t>
  </si>
  <si>
    <t>178</t>
  </si>
  <si>
    <t>1.8942785390217528e-05</t>
  </si>
  <si>
    <t>76961</t>
  </si>
  <si>
    <t>603205</t>
  </si>
  <si>
    <t>3.1265777980436684e-05</t>
  </si>
  <si>
    <t>osmo18qp6u0mvs7ac89gkn6r5j5jqu90zp74ym9hz5v</t>
  </si>
  <si>
    <t>793901585</t>
  </si>
  <si>
    <t>24022</t>
  </si>
  <si>
    <t>22313082</t>
  </si>
  <si>
    <t>676</t>
  </si>
  <si>
    <t>3.0257469187498717e-05</t>
  </si>
  <si>
    <t>osmo1adzlr4t3cky4x5m9pg8y9nuavhxl8hyyxwduhd</t>
  </si>
  <si>
    <t>44391844</t>
  </si>
  <si>
    <t>3283</t>
  </si>
  <si>
    <t>39211639</t>
  </si>
  <si>
    <t>2900</t>
  </si>
  <si>
    <t>7.393697978070637e-05</t>
  </si>
  <si>
    <t>osmo14hg3dtn0gc0dadmjth7hhpmtxnlwdepyh7mxue</t>
  </si>
  <si>
    <t>59456490</t>
  </si>
  <si>
    <t>4397</t>
  </si>
  <si>
    <t>52515503</t>
  </si>
  <si>
    <t>3883</t>
  </si>
  <si>
    <t>osmo10qx8j604ll0tkzvel704z97hukwsmfmy3ttyf9</t>
  </si>
  <si>
    <t>54047</t>
  </si>
  <si>
    <t>423711</t>
  </si>
  <si>
    <t>14</t>
  </si>
  <si>
    <t>3.126760951429323e-05</t>
  </si>
  <si>
    <t>osmo1vaysxz87gfl0wm6n5rvy7ec6qm73rep79cn8g6</t>
  </si>
  <si>
    <t>4699486</t>
  </si>
  <si>
    <t>5</t>
  </si>
  <si>
    <t>11582579</t>
  </si>
  <si>
    <t>939</t>
  </si>
  <si>
    <t>2973</t>
  </si>
  <si>
    <t>osmo1d8etkcl43lp9nhdsflmm9y3krl7dutwj2493rh</t>
  </si>
  <si>
    <t>1445824</t>
  </si>
  <si>
    <t>28</t>
  </si>
  <si>
    <t>4575534</t>
  </si>
  <si>
    <t>87</t>
  </si>
  <si>
    <t>120497</t>
  </si>
  <si>
    <t>3387</t>
  </si>
  <si>
    <t>3.07270847983601e-05</t>
  </si>
  <si>
    <t>ibc/B9E0A1A524E98BB407D3CED8720EFEFD186002F90C1B1B7964811DD0CCC12228</t>
  </si>
  <si>
    <t>42520671</t>
  </si>
  <si>
    <t>609</t>
  </si>
  <si>
    <t>1735</t>
  </si>
  <si>
    <t>1.4303528413185942e-05</t>
  </si>
  <si>
    <t>osmo1pluvppw3973qkk5rt8w0mmdsqx03hy6xl84etm</t>
  </si>
  <si>
    <t>26291442</t>
  </si>
  <si>
    <t>823</t>
  </si>
  <si>
    <t>206116254</t>
  </si>
  <si>
    <t>6445</t>
  </si>
  <si>
    <t>osmo1lt3cmjpzsd7lga33mxngw7fq87f3p7pcs93573</t>
  </si>
  <si>
    <t>841188</t>
  </si>
  <si>
    <t>22781</t>
  </si>
  <si>
    <t>71817</t>
  </si>
  <si>
    <t>1945</t>
  </si>
  <si>
    <t>0.027080796520533516</t>
  </si>
  <si>
    <t>osmo10xnqv49h7hh0gfspl7pq6w5nfqtkvj4rxzhel9</t>
  </si>
  <si>
    <t>1989500000</t>
  </si>
  <si>
    <t>62207</t>
  </si>
  <si>
    <t>15596621606</t>
  </si>
  <si>
    <t>487670</t>
  </si>
  <si>
    <t>6317120492</t>
  </si>
  <si>
    <t>479223</t>
  </si>
  <si>
    <t>5575033990</t>
  </si>
  <si>
    <t>422928</t>
  </si>
  <si>
    <t>7.586090193922045e-05</t>
  </si>
  <si>
    <t>osmo1xcquwffc0efn34pazvlsrasvnu5ctunk2ph85y</t>
  </si>
  <si>
    <t>1838518322</t>
  </si>
  <si>
    <t>58437</t>
  </si>
  <si>
    <t>51677525</t>
  </si>
  <si>
    <t>1643</t>
  </si>
  <si>
    <t>3.178438324956435e-05</t>
  </si>
  <si>
    <t>osmo1wde6kapm6w2ed338fe27s7763u2puykypp7sqk</t>
  </si>
  <si>
    <t>46305778</t>
  </si>
  <si>
    <t>3513</t>
  </si>
  <si>
    <t>40822281</t>
  </si>
  <si>
    <t>3097</t>
  </si>
  <si>
    <t>osmo1uvxs9q40jl72q9p3jsx53zh65uksxtm6hw6xjh</t>
  </si>
  <si>
    <t>8470314</t>
  </si>
  <si>
    <t>66425470</t>
  </si>
  <si>
    <t>2079</t>
  </si>
  <si>
    <t>3.1290735461888724e-05</t>
  </si>
  <si>
    <t>osmo1a944h7gug7r2ad9l2usdm8zmm0mmxak9r0ltvj</t>
  </si>
  <si>
    <t>7249</t>
  </si>
  <si>
    <t>1936255</t>
  </si>
  <si>
    <t>2250</t>
  </si>
  <si>
    <t>0.001161524261945091</t>
  </si>
  <si>
    <t>osmo1xczaaw2mlddu2f5jz05xg27cr9lku2kxun8tf6</t>
  </si>
  <si>
    <t>9721398</t>
  </si>
  <si>
    <t>743</t>
  </si>
  <si>
    <t>8534583</t>
  </si>
  <si>
    <t>652</t>
  </si>
  <si>
    <t>7.638667400636564e-05</t>
  </si>
  <si>
    <t>9405667</t>
  </si>
  <si>
    <t>300</t>
  </si>
  <si>
    <t>73809965</t>
  </si>
  <si>
    <t>2353</t>
  </si>
  <si>
    <t>3.1868570877696604e-05</t>
  </si>
  <si>
    <t>osmo10t26acjmemggsahq6uvyucm4tj3z0mhz23ljh2</t>
  </si>
  <si>
    <t>819603579</t>
  </si>
  <si>
    <t>62607</t>
  </si>
  <si>
    <t>717892014</t>
  </si>
  <si>
    <t>54838</t>
  </si>
  <si>
    <t>osmo1ncx0zpzvmwe6f4055943xqjhqnrwh6tp2hg6a3</t>
  </si>
  <si>
    <t>17566854301026301595</t>
  </si>
  <si>
    <t>1458659030742437</t>
  </si>
  <si>
    <t>138588</t>
  </si>
  <si>
    <t>8.303473153171295e-05</t>
  </si>
  <si>
    <t>osmo1slhv6gxg5h48gghf2jwjm64w8t7edynppqp2vx</t>
  </si>
  <si>
    <t>2329752</t>
  </si>
  <si>
    <t>2707</t>
  </si>
  <si>
    <t>622613683</t>
  </si>
  <si>
    <t>723181</t>
  </si>
  <si>
    <t>osmo15wk3htq4p024tfc6nagvgusra0tlt3hhv2sw9d</t>
  </si>
  <si>
    <t>105845696767035912667</t>
  </si>
  <si>
    <t>185128183749433408</t>
  </si>
  <si>
    <t>193359810</t>
  </si>
  <si>
    <t>338194</t>
  </si>
  <si>
    <t>0.0017490383587052813</t>
  </si>
  <si>
    <t>osmo1060t4vlql9ngh4jj4h67nsyu4lmljyd8pesy5q</t>
  </si>
  <si>
    <t>15340429</t>
  </si>
  <si>
    <t>1189</t>
  </si>
  <si>
    <t>1012247</t>
  </si>
  <si>
    <t>79</t>
  </si>
  <si>
    <t>7.745152361024144e-05</t>
  </si>
  <si>
    <t>osmo1eh0vums0v89mpulj6uykt8k7g70nvwxcycq47m</t>
  </si>
  <si>
    <t>42886463</t>
  </si>
  <si>
    <t>3360</t>
  </si>
  <si>
    <t>37497073</t>
  </si>
  <si>
    <t>2938</t>
  </si>
  <si>
    <t>7.833376218929049e-05</t>
  </si>
  <si>
    <t>osmo139cx4kcvepcc3krw5wvrde5pheax4jzstu3tal</t>
  </si>
  <si>
    <t>7342928</t>
  </si>
  <si>
    <t>936</t>
  </si>
  <si>
    <t>2123238</t>
  </si>
  <si>
    <t>271</t>
  </si>
  <si>
    <t>0.0001274624893700504</t>
  </si>
  <si>
    <t>293483227</t>
  </si>
  <si>
    <t>9390</t>
  </si>
  <si>
    <t>8260900</t>
  </si>
  <si>
    <t>265</t>
  </si>
  <si>
    <t>3.1994807336671724e-05</t>
  </si>
  <si>
    <t>osmo178s275svy3n97c82vdglhv6m8j56yc30msgxmr</t>
  </si>
  <si>
    <t>986393</t>
  </si>
  <si>
    <t>7755750</t>
  </si>
  <si>
    <t>273</t>
  </si>
  <si>
    <t>3.5074165715314324e-05</t>
  </si>
  <si>
    <t>osmo1npquw5czg704mu9d7sgdv07rrmsmgzns8rrrlg</t>
  </si>
  <si>
    <t>1111952</t>
  </si>
  <si>
    <t>908</t>
  </si>
  <si>
    <t>14910143</t>
  </si>
  <si>
    <t>12163</t>
  </si>
  <si>
    <t>osmo1a80h8wx74yczws53ap5zm5f8t7udf8u6plff0c</t>
  </si>
  <si>
    <t>ibc/E97634A40119F1898989C2A23224ED83FDD0A57EA46B3A094E287288D1672B44</t>
  </si>
  <si>
    <t>2467115554</t>
  </si>
  <si>
    <t>28202</t>
  </si>
  <si>
    <t>26533172</t>
  </si>
  <si>
    <t>304</t>
  </si>
  <si>
    <t>1.1431037610805078e-05</t>
  </si>
  <si>
    <t>osmo1jzkah2lzef3ywvr9tdfe6d8empdl7nhz2pce3k</t>
  </si>
  <si>
    <t>82717497</t>
  </si>
  <si>
    <t>1692</t>
  </si>
  <si>
    <t>262368235</t>
  </si>
  <si>
    <t>5367</t>
  </si>
  <si>
    <t>2.04544565055324e-05</t>
  </si>
  <si>
    <t>osmo1crykcdaxm3u4flnjxq0kmyye7uqy9tcesac6u2</t>
  </si>
  <si>
    <t>84954</t>
  </si>
  <si>
    <t>209288</t>
  </si>
  <si>
    <t>osmo1f8xye7qclcwtd9wwp2l2gey79qckacxnvm37mp</t>
  </si>
  <si>
    <t>105040239507393798863</t>
  </si>
  <si>
    <t>184191718779016160</t>
  </si>
  <si>
    <t>192146149</t>
  </si>
  <si>
    <t>336935</t>
  </si>
  <si>
    <t>0.001753534832392027</t>
  </si>
  <si>
    <t>osmo1k278k46nsvnc9ahx0n94qwt9qul7vea6wg6khg</t>
  </si>
  <si>
    <t>3145284</t>
  </si>
  <si>
    <t>85203</t>
  </si>
  <si>
    <t>268464</t>
  </si>
  <si>
    <t>7273</t>
  </si>
  <si>
    <t>0.02708883951271449</t>
  </si>
  <si>
    <t>osmo1dnd9x05al22mns9s0vwqumjfnvrlj7fhpcvs9m</t>
  </si>
  <si>
    <t>45575946</t>
  </si>
  <si>
    <t>1235756</t>
  </si>
  <si>
    <t>3889500</t>
  </si>
  <si>
    <t>105461</t>
  </si>
  <si>
    <t>0.02711421252678984</t>
  </si>
  <si>
    <t>osmo1slvy9lupfute6sz05jp76xly6xavs04hcxylu9</t>
  </si>
  <si>
    <t>4288972</t>
  </si>
  <si>
    <t>1193888937</t>
  </si>
  <si>
    <t>22892</t>
  </si>
  <si>
    <t>1.9173482343921227e-05</t>
  </si>
  <si>
    <t>osmo123ymh4h4zjjgujsc4fhmhks32pvmglcj9mkyra</t>
  </si>
  <si>
    <t>1343386932421143022851</t>
  </si>
  <si>
    <t>113732308559702784</t>
  </si>
  <si>
    <t>10650901</t>
  </si>
  <si>
    <t>902</t>
  </si>
  <si>
    <t>8.466087157385602e-05</t>
  </si>
  <si>
    <t>osmo1as7ufzy5y8mnuygzx74nk4u3xc3jjgdf5vsfh9</t>
  </si>
  <si>
    <t>37652749280271809065</t>
  </si>
  <si>
    <t>3187714571219692</t>
  </si>
  <si>
    <t>298525</t>
  </si>
  <si>
    <t>osmo128mhm8efuaa5yhadtt8476xds7azrr28ys9659</t>
  </si>
  <si>
    <t>45444033</t>
  </si>
  <si>
    <t>1232339</t>
  </si>
  <si>
    <t>3877735</t>
  </si>
  <si>
    <t>105156</t>
  </si>
  <si>
    <t>0.027117729182369554</t>
  </si>
  <si>
    <t>osmo1sqm0rm2w52lg07g0v9kynt6zqqghlfvuddene9</t>
  </si>
  <si>
    <t>605270717</t>
  </si>
  <si>
    <t>36690</t>
  </si>
  <si>
    <t>17041364</t>
  </si>
  <si>
    <t>1033</t>
  </si>
  <si>
    <t>6.061707482788348e-05</t>
  </si>
  <si>
    <t>605245535</t>
  </si>
  <si>
    <t>36922</t>
  </si>
  <si>
    <t>17042062</t>
  </si>
  <si>
    <t>1040</t>
  </si>
  <si>
    <t>6.1001967947206736e-05</t>
  </si>
  <si>
    <t>osmo1kwwm2zln6z8lv30szcya5f9wnrdu6lamuhuq4c</t>
  </si>
  <si>
    <t>24861556</t>
  </si>
  <si>
    <t>788</t>
  </si>
  <si>
    <t>78861493</t>
  </si>
  <si>
    <t>2499</t>
  </si>
  <si>
    <t>3.167833292396472e-05</t>
  </si>
  <si>
    <t>osmo13n7wdmcw863qzrxrffupfk26ht3au7yw7r7en2</t>
  </si>
  <si>
    <t>5525869</t>
  </si>
  <si>
    <t>149862</t>
  </si>
  <si>
    <t>471443</t>
  </si>
  <si>
    <t>12786</t>
  </si>
  <si>
    <t>0.027120035948531344</t>
  </si>
  <si>
    <t>71408853</t>
  </si>
  <si>
    <t>2910</t>
  </si>
  <si>
    <t>85323165</t>
  </si>
  <si>
    <t>3476</t>
  </si>
  <si>
    <t>1544754966</t>
  </si>
  <si>
    <t>94234</t>
  </si>
  <si>
    <t>43499325</t>
  </si>
  <si>
    <t>2654</t>
  </si>
  <si>
    <t>101250053669284954435</t>
  </si>
  <si>
    <t>76516096717221600</t>
  </si>
  <si>
    <t>18826364</t>
  </si>
  <si>
    <t>14228</t>
  </si>
  <si>
    <t>0.0007557141348995985</t>
  </si>
  <si>
    <t>osmo127rxtmsja3jses3dhq7nj2stkq53j3cw27yjlu</t>
  </si>
  <si>
    <t>425155634</t>
  </si>
  <si>
    <t>16876</t>
  </si>
  <si>
    <t>3347572770</t>
  </si>
  <si>
    <t>132876</t>
  </si>
  <si>
    <t>3.969312479594796e-05</t>
  </si>
  <si>
    <t>osmo14am952nzggxntteuq5napl6e27kerx4hy6ezsy</t>
  </si>
  <si>
    <t>1761585156</t>
  </si>
  <si>
    <t>1538</t>
  </si>
  <si>
    <t>14004859</t>
  </si>
  <si>
    <t>13</t>
  </si>
  <si>
    <t>8.728450769058729e-07</t>
  </si>
  <si>
    <t>381839945</t>
  </si>
  <si>
    <t>30738</t>
  </si>
  <si>
    <t>330428103</t>
  </si>
  <si>
    <t>26599</t>
  </si>
  <si>
    <t>8.049754483331343e-05</t>
  </si>
  <si>
    <t>osmo1qp749jf5nf8cgs374prymzsm8pl8xjgafjkpqd</t>
  </si>
  <si>
    <t>120951147</t>
  </si>
  <si>
    <t>3287227</t>
  </si>
  <si>
    <t>10324337</t>
  </si>
  <si>
    <t>280597</t>
  </si>
  <si>
    <t>0.027178130925051745</t>
  </si>
  <si>
    <t>ibc/EA4C0A9F72E2CEDF10D0E7A9A6A22954DB3444910DB5BE980DF59B05A46DAD1C</t>
  </si>
  <si>
    <t>2938779835</t>
  </si>
  <si>
    <t>35349</t>
  </si>
  <si>
    <t>54138317</t>
  </si>
  <si>
    <t>1.2028401592713808e-05</t>
  </si>
  <si>
    <t>osmo14z0djyy7v8xkteh5lash3tx9svsfzzavxvn8mv</t>
  </si>
  <si>
    <t>2124079</t>
  </si>
  <si>
    <t>1881</t>
  </si>
  <si>
    <t>28687737</t>
  </si>
  <si>
    <t>25392</t>
  </si>
  <si>
    <t>0.0008851053558120763</t>
  </si>
  <si>
    <t>osmo1dfwm8kvaq330nzpml86hex6wy8qjm9cc9vfznw</t>
  </si>
  <si>
    <t>5817477</t>
  </si>
  <si>
    <t>14321234</t>
  </si>
  <si>
    <t>9.63364002573307e-07</t>
  </si>
  <si>
    <t>19912770439</t>
  </si>
  <si>
    <t>565157</t>
  </si>
  <si>
    <t>812332</t>
  </si>
  <si>
    <t>2.8381631957663854e-05</t>
  </si>
  <si>
    <t>osmo1cwj3vqxk6p7e6ntxt8925m3l9d6l0jr554d3e7</t>
  </si>
  <si>
    <t>27341668</t>
  </si>
  <si>
    <t>1099</t>
  </si>
  <si>
    <t>215469923</t>
  </si>
  <si>
    <t>8657</t>
  </si>
  <si>
    <t>4.0172900934272316e-05</t>
  </si>
  <si>
    <t>osmo14pakf28w2vmeemfcfhlt3xgpah24548lzdp5c8</t>
  </si>
  <si>
    <t>50629964</t>
  </si>
  <si>
    <t>1376028</t>
  </si>
  <si>
    <t>4321593</t>
  </si>
  <si>
    <t>117453</t>
  </si>
  <si>
    <t>637125380275</t>
  </si>
  <si>
    <t>167877336</t>
  </si>
  <si>
    <t>996169869</t>
  </si>
  <si>
    <t>262483</t>
  </si>
  <si>
    <t>0.00026349183528759693</t>
  </si>
  <si>
    <t>osmo16wu3f76vpc3dstcv8kl4d57xx45z8mmdffgt4t</t>
  </si>
  <si>
    <t>610654557</t>
  </si>
  <si>
    <t>534</t>
  </si>
  <si>
    <t>4853582</t>
  </si>
  <si>
    <t>osmo1xghme9epu0z4x9tr55uspcdxn0wvcgt5h8tzkw</t>
  </si>
  <si>
    <t>45295991</t>
  </si>
  <si>
    <t>1231978</t>
  </si>
  <si>
    <t>3865784</t>
  </si>
  <si>
    <t>105144</t>
  </si>
  <si>
    <t>0.027198381796131408</t>
  </si>
  <si>
    <t>osmo129xvhtfhplpul2tgqy9ufm40u62667f0qxgmw2</t>
  </si>
  <si>
    <t>216174122</t>
  </si>
  <si>
    <t>8899</t>
  </si>
  <si>
    <t>1704185456</t>
  </si>
  <si>
    <t>70150</t>
  </si>
  <si>
    <t>4.1162915338993596e-05</t>
  </si>
  <si>
    <t>osmo1xezn7jjvdrtpjafy9cwp7th4j6duaqu2utcelz</t>
  </si>
  <si>
    <t>125037419</t>
  </si>
  <si>
    <t>110</t>
  </si>
  <si>
    <t>993779</t>
  </si>
  <si>
    <t>122407818</t>
  </si>
  <si>
    <t>3878</t>
  </si>
  <si>
    <t>388339188</t>
  </si>
  <si>
    <t>12302</t>
  </si>
  <si>
    <t>osmo10k0qxqh39fwk2khv49g0n673kfqwe778f09ffg</t>
  </si>
  <si>
    <t>ibc/41999DF04D9441DAC0DF5D8291DF4333FBCBA810FFD63FDCE34FDF41EF37B6F7</t>
  </si>
  <si>
    <t>617215163</t>
  </si>
  <si>
    <t>213571</t>
  </si>
  <si>
    <t>5152</t>
  </si>
  <si>
    <t>0.0003460220422217364</t>
  </si>
  <si>
    <t>1081247</t>
  </si>
  <si>
    <t>45</t>
  </si>
  <si>
    <t>8523556</t>
  </si>
  <si>
    <t>351</t>
  </si>
  <si>
    <t>osmo1yte9x7rytzch3yrgyvhnc99m5ga4rrfsx3yyc8</t>
  </si>
  <si>
    <t>22738578</t>
  </si>
  <si>
    <t>489</t>
  </si>
  <si>
    <t>6325047502</t>
  </si>
  <si>
    <t>135770</t>
  </si>
  <si>
    <t>2.1465426932127948e-05</t>
  </si>
  <si>
    <t>osmo1t5d7cje9jlg46mkeplgu3lt4fxq8u4mtyehqz4</t>
  </si>
  <si>
    <t>438598</t>
  </si>
  <si>
    <t>3456392</t>
  </si>
  <si>
    <t>143</t>
  </si>
  <si>
    <t>osmo1jeesfvtyh35ljartj75v633srxnkql7guq0csy</t>
  </si>
  <si>
    <t>922600</t>
  </si>
  <si>
    <t>7270579</t>
  </si>
  <si>
    <t>osmo1uryp8xxqhfhf2sd40usud4kz4gx9jn4ftnsvg5</t>
  </si>
  <si>
    <t>48027545</t>
  </si>
  <si>
    <t>14609</t>
  </si>
  <si>
    <t>14694024</t>
  </si>
  <si>
    <t>0.00030416965853952713</t>
  </si>
  <si>
    <t>19215359219</t>
  </si>
  <si>
    <t>812960</t>
  </si>
  <si>
    <t>784360</t>
  </si>
  <si>
    <t>34</t>
  </si>
  <si>
    <t>4.2307778294782056e-05</t>
  </si>
  <si>
    <t>2977578100</t>
  </si>
  <si>
    <t>34231</t>
  </si>
  <si>
    <t>32282282</t>
  </si>
  <si>
    <t>1.1496125154978669e-05</t>
  </si>
  <si>
    <t>osmo1qaag7emlflgyxddkf3zqhgtzyyq0d37rsvyjcz</t>
  </si>
  <si>
    <t>12462224861613994556</t>
  </si>
  <si>
    <t>1321442743488621</t>
  </si>
  <si>
    <t>10822846</t>
  </si>
  <si>
    <t>1148</t>
  </si>
  <si>
    <t>0.00010603586102501757</t>
  </si>
  <si>
    <t>osmo1x6tw4glku3akevllsayxu4r4qeu9utcpun8xuc</t>
  </si>
  <si>
    <t>106021</t>
  </si>
  <si>
    <t>20330723401</t>
  </si>
  <si>
    <t>593659</t>
  </si>
  <si>
    <t>2.920007400957642e-05</t>
  </si>
  <si>
    <t>osmo132c0nklmwcu85f07er56ftjtq2hr6l49znytst</t>
  </si>
  <si>
    <t>1027773</t>
  </si>
  <si>
    <t>47</t>
  </si>
  <si>
    <t>8076577</t>
  </si>
  <si>
    <t>366</t>
  </si>
  <si>
    <t>4.531308155119609e-05</t>
  </si>
  <si>
    <t>6254036140456688465</t>
  </si>
  <si>
    <t>663152107034903</t>
  </si>
  <si>
    <t>5391646</t>
  </si>
  <si>
    <t>572</t>
  </si>
  <si>
    <t>3127015704655586864</t>
  </si>
  <si>
    <t>331728559774725</t>
  </si>
  <si>
    <t>2695825</t>
  </si>
  <si>
    <t>286</t>
  </si>
  <si>
    <t>0.00010608471178473377</t>
  </si>
  <si>
    <t>1563507852326668075</t>
  </si>
  <si>
    <t>165864279887243</t>
  </si>
  <si>
    <t>1347912</t>
  </si>
  <si>
    <t>osmo1rncc9x794q6le56vryjtljnvjl2recn3w2htdp</t>
  </si>
  <si>
    <t>303604</t>
  </si>
  <si>
    <t>2384496</t>
  </si>
  <si>
    <t>109</t>
  </si>
  <si>
    <t>4893508173</t>
  </si>
  <si>
    <t>2997063</t>
  </si>
  <si>
    <t>7646704</t>
  </si>
  <si>
    <t>4684</t>
  </si>
  <si>
    <t>0.0006124568273125579</t>
  </si>
  <si>
    <t>781753936862065661</t>
  </si>
  <si>
    <t>82932141078594</t>
  </si>
  <si>
    <t>673956</t>
  </si>
  <si>
    <t>72</t>
  </si>
  <si>
    <t>8784595</t>
  </si>
  <si>
    <t>44157123073</t>
  </si>
  <si>
    <t>1272</t>
  </si>
  <si>
    <t>2.879395077178007e-08</t>
  </si>
  <si>
    <t>osmo1y76k2egpryndqm8vrstmfjlx0ue3hc00e082td</t>
  </si>
  <si>
    <t>242640550</t>
  </si>
  <si>
    <t>10997</t>
  </si>
  <si>
    <t>1905248281</t>
  </si>
  <si>
    <t>86343</t>
  </si>
  <si>
    <t>4.531845891224648e-05</t>
  </si>
  <si>
    <t>osmo14sr40ga620h7r26npfccrn5d694xjxfsnjkqjv</t>
  </si>
  <si>
    <t>1288953</t>
  </si>
  <si>
    <t>59</t>
  </si>
  <si>
    <t>10119899</t>
  </si>
  <si>
    <t>461</t>
  </si>
  <si>
    <t>4.551934778030414e-05</t>
  </si>
  <si>
    <t>osmo19lexqfkg95hn8ffe2qyxl3404vr2t6uvj6xp8q</t>
  </si>
  <si>
    <t>1412238</t>
  </si>
  <si>
    <t>11087842</t>
  </si>
  <si>
    <t>505</t>
  </si>
  <si>
    <t>osmo1q4mzc4l3d3f9u5a4kuedd9aj84gzur3dt2wehr</t>
  </si>
  <si>
    <t>16171757761871368</t>
  </si>
  <si>
    <t>15935549447637</t>
  </si>
  <si>
    <t>25826001</t>
  </si>
  <si>
    <t>25449</t>
  </si>
  <si>
    <t>0.0009853937761304028</t>
  </si>
  <si>
    <t>osmo164zttnpu52tkjjcmq42ts0nfu0872wfm5ahyld</t>
  </si>
  <si>
    <t>4035105</t>
  </si>
  <si>
    <t>20282135853</t>
  </si>
  <si>
    <t>585</t>
  </si>
  <si>
    <t>osmo1a6y2d0rnuz9eh9hcgvd3gukk9vrlus29ke476w</t>
  </si>
  <si>
    <t>20483960</t>
  </si>
  <si>
    <t>1672</t>
  </si>
  <si>
    <t>17685410</t>
  </si>
  <si>
    <t>1444</t>
  </si>
  <si>
    <t>8.159865092186068e-05</t>
  </si>
  <si>
    <t>osmo1dxh7d7fuvjy43e0557mx6wwe4luyc0s2z0jfec</t>
  </si>
  <si>
    <t>1771439</t>
  </si>
  <si>
    <t>48212</t>
  </si>
  <si>
    <t>151085</t>
  </si>
  <si>
    <t>4112</t>
  </si>
  <si>
    <t>0.02721582985411309</t>
  </si>
  <si>
    <t>osmo1zr468gqug3cs44wwm505uvnkwp3f7utjw3y8nn</t>
  </si>
  <si>
    <t>75205227</t>
  </si>
  <si>
    <t>2046773</t>
  </si>
  <si>
    <t>6414155</t>
  </si>
  <si>
    <t>174567</t>
  </si>
  <si>
    <t>osmo16es0x30h7hwm369adp5vy7prmzl75l6qdkfwsc</t>
  </si>
  <si>
    <t>1688050</t>
  </si>
  <si>
    <t>77</t>
  </si>
  <si>
    <t>13254655</t>
  </si>
  <si>
    <t>604</t>
  </si>
  <si>
    <t>4.5534395858316485e-05</t>
  </si>
  <si>
    <t>141031</t>
  </si>
  <si>
    <t>42409150</t>
  </si>
  <si>
    <t>1244</t>
  </si>
  <si>
    <t>2.9331265163563843e-05</t>
  </si>
  <si>
    <t>osmo16lln26dtpdd0dyp4g76jaqgde5wc5mc8e2cvy3</t>
  </si>
  <si>
    <t>3899390</t>
  </si>
  <si>
    <t>1190</t>
  </si>
  <si>
    <t>1192820</t>
  </si>
  <si>
    <t>364</t>
  </si>
  <si>
    <t>0.0003049916601485455</t>
  </si>
  <si>
    <t>115290</t>
  </si>
  <si>
    <t>34672111</t>
  </si>
  <si>
    <t>1017</t>
  </si>
  <si>
    <t>osmo1tcpmk8ztqs3f2rsu0yclzcnqjs7wu7pd9e45qf</t>
  </si>
  <si>
    <t>14947929</t>
  </si>
  <si>
    <t>562</t>
  </si>
  <si>
    <t>4135149459</t>
  </si>
  <si>
    <t>155362</t>
  </si>
  <si>
    <t>3.757084240159494e-05</t>
  </si>
  <si>
    <t>1125112</t>
  </si>
  <si>
    <t>311247808</t>
  </si>
  <si>
    <t>11694</t>
  </si>
  <si>
    <t>1705417068</t>
  </si>
  <si>
    <t>110014</t>
  </si>
  <si>
    <t>48071717</t>
  </si>
  <si>
    <t>3102</t>
  </si>
  <si>
    <t>6.450816466050596e-05</t>
  </si>
  <si>
    <t>osmo103cdawt7rpnl8ppn7qnc8y4aj4e9hhlvx3w70r</t>
  </si>
  <si>
    <t>1747379</t>
  </si>
  <si>
    <t>4290074</t>
  </si>
  <si>
    <t>1.0401761266547902e-06</t>
  </si>
  <si>
    <t>osmo1nscqpyukjl80zvuz024aspry0rk60279q4enuj</t>
  </si>
  <si>
    <t>1194161235</t>
  </si>
  <si>
    <t>1043</t>
  </si>
  <si>
    <t>9508927</t>
  </si>
  <si>
    <t>osmo13kj8rk8glvc5c0xftcmm2n8l6m8ep0yrk9xzk4</t>
  </si>
  <si>
    <t>309598095</t>
  </si>
  <si>
    <t>14451</t>
  </si>
  <si>
    <t>2429916892</t>
  </si>
  <si>
    <t>113415</t>
  </si>
  <si>
    <t>4.667432019312436e-05</t>
  </si>
  <si>
    <t>osmo1ztf98y3uenpj2hd6675ekc4ghmvrf7gedrv922</t>
  </si>
  <si>
    <t>62953405</t>
  </si>
  <si>
    <t>2119</t>
  </si>
  <si>
    <t>200367575</t>
  </si>
  <si>
    <t>6743</t>
  </si>
  <si>
    <t>3.3648825226365615e-05</t>
  </si>
  <si>
    <t>osmo14k6cvka848s62sx8rup5zmdh80lza88zr64nvd</t>
  </si>
  <si>
    <t>11815876</t>
  </si>
  <si>
    <t>321583</t>
  </si>
  <si>
    <t>1007463</t>
  </si>
  <si>
    <t>27420</t>
  </si>
  <si>
    <t>0.027216175236505723</t>
  </si>
  <si>
    <t>osmo1qhv8vyl4gmmz69ggz72ktxa2pc34hvsc77cu7n</t>
  </si>
  <si>
    <t>1768032</t>
  </si>
  <si>
    <t>48120</t>
  </si>
  <si>
    <t>150750</t>
  </si>
  <si>
    <t>4103</t>
  </si>
  <si>
    <t>0.027216471743810925</t>
  </si>
  <si>
    <t>57374277</t>
  </si>
  <si>
    <t>1561526</t>
  </si>
  <si>
    <t>4891982</t>
  </si>
  <si>
    <t>133143</t>
  </si>
  <si>
    <t>osmo19vjw6c4svl3yczkgmk76ar3tulx8zm085up940</t>
  </si>
  <si>
    <t>51738</t>
  </si>
  <si>
    <t>762</t>
  </si>
  <si>
    <t>14017444</t>
  </si>
  <si>
    <t>206402</t>
  </si>
  <si>
    <t>0.014724608945401665</t>
  </si>
  <si>
    <t>osmo12sua5rwelhad404xamf86escnh2msje6r3xp7p</t>
  </si>
  <si>
    <t>1209070</t>
  </si>
  <si>
    <t>9459983</t>
  </si>
  <si>
    <t>467</t>
  </si>
  <si>
    <t>4.934807983540588e-05</t>
  </si>
  <si>
    <t>osmo1ywgp5ar9w6gfny8vzx8gxsgtuc3zu0kq5yacxe</t>
  </si>
  <si>
    <t>13816177</t>
  </si>
  <si>
    <t>691</t>
  </si>
  <si>
    <t>108493896</t>
  </si>
  <si>
    <t>5421</t>
  </si>
  <si>
    <t>4.99597478113233e-05</t>
  </si>
  <si>
    <t>42387660</t>
  </si>
  <si>
    <t>213787311460</t>
  </si>
  <si>
    <t>6156</t>
  </si>
  <si>
    <t>osmo1ux20lcw7et2j8kl8gfdep78lacew4dqqjp5dvp</t>
  </si>
  <si>
    <t>47983</t>
  </si>
  <si>
    <t>707</t>
  </si>
  <si>
    <t>12939972</t>
  </si>
  <si>
    <t>190585</t>
  </si>
  <si>
    <t>0.014728373712100496</t>
  </si>
  <si>
    <t>2014744</t>
  </si>
  <si>
    <t>170</t>
  </si>
  <si>
    <t>6418955</t>
  </si>
  <si>
    <t>542</t>
  </si>
  <si>
    <t>8.430223899412293e-05</t>
  </si>
  <si>
    <t>osmo1ygt5q28smu68ltywdkamwa57ps7w8vvxjxc93t</t>
  </si>
  <si>
    <t>5105388</t>
  </si>
  <si>
    <t>12511489</t>
  </si>
  <si>
    <t>2.2106881467210896e-06</t>
  </si>
  <si>
    <t>osmo1lytkaq224pneqhqj5em70tkldrz76st8grxa5j</t>
  </si>
  <si>
    <t>70407772</t>
  </si>
  <si>
    <t>3518</t>
  </si>
  <si>
    <t>552929415</t>
  </si>
  <si>
    <t>27625</t>
  </si>
  <si>
    <t>osmo14q809c4fhnvqktpeef4nz8lk7hgsqxwj2u5x0k</t>
  </si>
  <si>
    <t>2921866</t>
  </si>
  <si>
    <t>79541</t>
  </si>
  <si>
    <t>249089</t>
  </si>
  <si>
    <t>6781</t>
  </si>
  <si>
    <t>0.0272224786195294</t>
  </si>
  <si>
    <t>uion</t>
  </si>
  <si>
    <t>9138</t>
  </si>
  <si>
    <t>49</t>
  </si>
  <si>
    <t>1833169</t>
  </si>
  <si>
    <t>9681</t>
  </si>
  <si>
    <t>0.005280499344097908</t>
  </si>
  <si>
    <t>20896040</t>
  </si>
  <si>
    <t>161</t>
  </si>
  <si>
    <t>23583828</t>
  </si>
  <si>
    <t>181</t>
  </si>
  <si>
    <t>7.66467670290912e-06</t>
  </si>
  <si>
    <t>166307367</t>
  </si>
  <si>
    <t>10860</t>
  </si>
  <si>
    <t>4692386</t>
  </si>
  <si>
    <t>307</t>
  </si>
  <si>
    <t>6.529655932710887e-05</t>
  </si>
  <si>
    <t>186401</t>
  </si>
  <si>
    <t>35770430689</t>
  </si>
  <si>
    <t>1044500</t>
  </si>
  <si>
    <t>2862</t>
  </si>
  <si>
    <t>38280</t>
  </si>
  <si>
    <t>0.0009535671865976544</t>
  </si>
  <si>
    <t>427640</t>
  </si>
  <si>
    <t>23</t>
  </si>
  <si>
    <t>118260325</t>
  </si>
  <si>
    <t>6135</t>
  </si>
  <si>
    <t>5.1871816761837077e-05</t>
  </si>
  <si>
    <t>220017901599471030470</t>
  </si>
  <si>
    <t>34381638686384868</t>
  </si>
  <si>
    <t>1800472</t>
  </si>
  <si>
    <t>282</t>
  </si>
  <si>
    <t>0.00015626746022228004</t>
  </si>
  <si>
    <t>osmo1dqgam0gwfegzlz37cpdd6plr49dtkus9s5ak9u</t>
  </si>
  <si>
    <t>1201644467</t>
  </si>
  <si>
    <t>159653</t>
  </si>
  <si>
    <t>3825999345</t>
  </si>
  <si>
    <t>508328</t>
  </si>
  <si>
    <t>0.0001328612773741828</t>
  </si>
  <si>
    <t>osmo1r943fkjkccw85rsnvvvm3q3f2svauvlzczc755</t>
  </si>
  <si>
    <t>ibc/7A08C6F11EF0F59EB841B9F788A87EC9F2361C7D9703157EC13D940DC53031FA</t>
  </si>
  <si>
    <t>74088056307</t>
  </si>
  <si>
    <t>79219</t>
  </si>
  <si>
    <t>2562489</t>
  </si>
  <si>
    <t>1.069248637188493e-06</t>
  </si>
  <si>
    <t>20895937</t>
  </si>
  <si>
    <t>23583944</t>
  </si>
  <si>
    <t>5450196</t>
  </si>
  <si>
    <t>230</t>
  </si>
  <si>
    <t>144574207</t>
  </si>
  <si>
    <t>6078</t>
  </si>
  <si>
    <t>4.203617075287716e-05</t>
  </si>
  <si>
    <t>osmo1lj45kfahfsn896dyzge6833hly9qlpe6qyrdlr</t>
  </si>
  <si>
    <t>825513248</t>
  </si>
  <si>
    <t>721</t>
  </si>
  <si>
    <t>6538473</t>
  </si>
  <si>
    <t>osmo10hseevv04h4vlae36edzeeaa4km582ryq5anyu</t>
  </si>
  <si>
    <t>150930362</t>
  </si>
  <si>
    <t>12600</t>
  </si>
  <si>
    <t>129725261</t>
  </si>
  <si>
    <t>10830</t>
  </si>
  <si>
    <t>8.348108040168838e-05</t>
  </si>
  <si>
    <t>osmo1y5rqpjeawcal6elstpdwhvnhet9lgts3mt9w0d</t>
  </si>
  <si>
    <t>60947401</t>
  </si>
  <si>
    <t>8154</t>
  </si>
  <si>
    <t>194079887</t>
  </si>
  <si>
    <t>25963</t>
  </si>
  <si>
    <t>0.00013377405742677243</t>
  </si>
  <si>
    <t>osmo1h5jr4w7vj5m0cxemwhtnhn33vckrdnw9wdw4wn</t>
  </si>
  <si>
    <t>760695140</t>
  </si>
  <si>
    <t>156078</t>
  </si>
  <si>
    <t>223742912</t>
  </si>
  <si>
    <t>45907</t>
  </si>
  <si>
    <t>0.00020517687369707376</t>
  </si>
  <si>
    <t>osmo1zgp4dhwdg20amph0gwwp4f32rcsu24wmcxvq4g</t>
  </si>
  <si>
    <t>7131257048</t>
  </si>
  <si>
    <t>6225</t>
  </si>
  <si>
    <t>56492031</t>
  </si>
  <si>
    <t>50</t>
  </si>
  <si>
    <t>osmo12f6ae0wuf8g56r975mkxhp7x26flfpuhvdv9sx</t>
  </si>
  <si>
    <t>626923778</t>
  </si>
  <si>
    <t>4966333</t>
  </si>
  <si>
    <t>osmo1sc3xzrrlxskzmndq885g0qhwgn6w0fahz85cpu</t>
  </si>
  <si>
    <t>7602145</t>
  </si>
  <si>
    <t>73</t>
  </si>
  <si>
    <t>8578097</t>
  </si>
  <si>
    <t>9.502898036238434e-06</t>
  </si>
  <si>
    <t>osmo10hfp70p9nucq7grtmasskyut7qt9ezp0645h02</t>
  </si>
  <si>
    <t>14114018</t>
  </si>
  <si>
    <t>708</t>
  </si>
  <si>
    <t>111280321</t>
  </si>
  <si>
    <t>5580</t>
  </si>
  <si>
    <t>5.013686445734276e-05</t>
  </si>
  <si>
    <t>osmo1zmsts6u08t2fp02vs7xpe7csx6hqv0hdmshaz7</t>
  </si>
  <si>
    <t>194219</t>
  </si>
  <si>
    <t>37239258411</t>
  </si>
  <si>
    <t>1087390</t>
  </si>
  <si>
    <t>ibc/9BBA9A1C257E971E38C1422780CE6F0B0686F0A3085E2D61118D904BFE0F5F5E</t>
  </si>
  <si>
    <t>283000</t>
  </si>
  <si>
    <t>121895</t>
  </si>
  <si>
    <t>8.011693929950363e-09</t>
  </si>
  <si>
    <t>osmo1aavlnvef7tw2a75s72uwyf67gvf5q8n579tduk</t>
  </si>
  <si>
    <t>1756327146</t>
  </si>
  <si>
    <t>1534</t>
  </si>
  <si>
    <t>13909010</t>
  </si>
  <si>
    <t>osmo1ed0hmq97ew4a40gpa4nprnmh5kd7vsss2r9rwv</t>
  </si>
  <si>
    <t>90726378</t>
  </si>
  <si>
    <t>4561</t>
  </si>
  <si>
    <t>717805669</t>
  </si>
  <si>
    <t>36085</t>
  </si>
  <si>
    <t>5.0270934742288724e-05</t>
  </si>
  <si>
    <t>572044975</t>
  </si>
  <si>
    <t>38391</t>
  </si>
  <si>
    <t>16163521</t>
  </si>
  <si>
    <t>1085</t>
  </si>
  <si>
    <t>6.711025122390123e-05</t>
  </si>
  <si>
    <t>572042316</t>
  </si>
  <si>
    <t>38410</t>
  </si>
  <si>
    <t>16163595</t>
  </si>
  <si>
    <t>1086</t>
  </si>
  <si>
    <t>6.714524837113094e-05</t>
  </si>
  <si>
    <t>osmo1xmrctxvjv5nfk5n7vl4jlghgve8us0quhydnh6</t>
  </si>
  <si>
    <t>1573041</t>
  </si>
  <si>
    <t>211</t>
  </si>
  <si>
    <t>5019380</t>
  </si>
  <si>
    <t>672</t>
  </si>
  <si>
    <t>0.0001337890358035512</t>
  </si>
  <si>
    <t>osmo1ay2g5vqwjvfq5e7rqnzjykglx9vk888rl43ryw</t>
  </si>
  <si>
    <t>7936929</t>
  </si>
  <si>
    <t>1062</t>
  </si>
  <si>
    <t>25326001</t>
  </si>
  <si>
    <t>3389</t>
  </si>
  <si>
    <t>256267023</t>
  </si>
  <si>
    <t>51604</t>
  </si>
  <si>
    <t>2774589</t>
  </si>
  <si>
    <t>559</t>
  </si>
  <si>
    <t>0.0002013645616618905</t>
  </si>
  <si>
    <t>147347477</t>
  </si>
  <si>
    <t>8730</t>
  </si>
  <si>
    <t>6025</t>
  </si>
  <si>
    <t>5.924286952590288e-05</t>
  </si>
  <si>
    <t>60903</t>
  </si>
  <si>
    <t>481254</t>
  </si>
  <si>
    <t>5.211454557670254e-05</t>
  </si>
  <si>
    <t>osmo1eusaavlm9utz2a7nec3sungv6llua3lz0g7ya6</t>
  </si>
  <si>
    <t>746423945</t>
  </si>
  <si>
    <t>99864</t>
  </si>
  <si>
    <t>2381781285</t>
  </si>
  <si>
    <t>318657</t>
  </si>
  <si>
    <t>osmo1dg8jhryteex7lu0l7s5xfxeq5hh9wxmsrh9uz9</t>
  </si>
  <si>
    <t>15730584</t>
  </si>
  <si>
    <t>38695697</t>
  </si>
  <si>
    <t>86</t>
  </si>
  <si>
    <t>osmo1329g2g4p78y2r3629nw8yk7xfp7hj79a948wsk</t>
  </si>
  <si>
    <t>3447370</t>
  </si>
  <si>
    <t>462</t>
  </si>
  <si>
    <t>11003380</t>
  </si>
  <si>
    <t>1473</t>
  </si>
  <si>
    <t>osmo1577mlcp0lzk79hv2j7a2feq88a60h89gyuazaw</t>
  </si>
  <si>
    <t>5171214</t>
  </si>
  <si>
    <t>1064</t>
  </si>
  <si>
    <t>1525387</t>
  </si>
  <si>
    <t>314</t>
  </si>
  <si>
    <t>0.00020568028847507547</t>
  </si>
  <si>
    <t>osmo1vrf0qnptqulw7z9w3z58jec2a4ttyrzftzwtu9</t>
  </si>
  <si>
    <t>26758653</t>
  </si>
  <si>
    <t>3581</t>
  </si>
  <si>
    <t>85408846</t>
  </si>
  <si>
    <t>11427</t>
  </si>
  <si>
    <t>osmo17c639ncyzt966szuc5y5k06ud9vfnkxm2kvg62</t>
  </si>
  <si>
    <t>193492324</t>
  </si>
  <si>
    <t>25888</t>
  </si>
  <si>
    <t>617593259</t>
  </si>
  <si>
    <t>82628</t>
  </si>
  <si>
    <t>30951868613</t>
  </si>
  <si>
    <t>1833678</t>
  </si>
  <si>
    <t>1265679</t>
  </si>
  <si>
    <t>75</t>
  </si>
  <si>
    <t>482713046185589879815</t>
  </si>
  <si>
    <t>75432341743582288</t>
  </si>
  <si>
    <t>3963300</t>
  </si>
  <si>
    <t>620</t>
  </si>
  <si>
    <t>osmo1rgh58aew3sy0hqgfc2wkahk2s66cpud88q50fl</t>
  </si>
  <si>
    <t>34883911</t>
  </si>
  <si>
    <t>4668</t>
  </si>
  <si>
    <t>111345090</t>
  </si>
  <si>
    <t>14897</t>
  </si>
  <si>
    <t>79386</t>
  </si>
  <si>
    <t>76</t>
  </si>
  <si>
    <t>1064198</t>
  </si>
  <si>
    <t>1015</t>
  </si>
  <si>
    <t>3721591992</t>
  </si>
  <si>
    <t>252623</t>
  </si>
  <si>
    <t>105105251</t>
  </si>
  <si>
    <t>7135</t>
  </si>
  <si>
    <t>6.788019893031454e-05</t>
  </si>
  <si>
    <t>osmo1ah8a8pkver7nhhyqpr8xkycdw5tnnu402n8sac</t>
  </si>
  <si>
    <t>22896843</t>
  </si>
  <si>
    <t>2459</t>
  </si>
  <si>
    <t>19517542</t>
  </si>
  <si>
    <t>2097</t>
  </si>
  <si>
    <t>0.0001073926871972906</t>
  </si>
  <si>
    <t>22896719</t>
  </si>
  <si>
    <t>19517647</t>
  </si>
  <si>
    <t>osmo1grlzew508av793wwec4gnzvel5l7we3tnt0gw3</t>
  </si>
  <si>
    <t>17191192</t>
  </si>
  <si>
    <t>135602043</t>
  </si>
  <si>
    <t>7113</t>
  </si>
  <si>
    <t>5.245134992257019e-05</t>
  </si>
  <si>
    <t>osmo14pwe87zgx7geymn3kdj5hgr3mnw8yf8d8n80vs</t>
  </si>
  <si>
    <t>4828878</t>
  </si>
  <si>
    <t>4605</t>
  </si>
  <si>
    <t>64958567</t>
  </si>
  <si>
    <t>61943</t>
  </si>
  <si>
    <t>osmo1jcc2uk743n3z6p9q2qf0ap77gfn8zfu8cztpu3</t>
  </si>
  <si>
    <t>40321550</t>
  </si>
  <si>
    <t>1100920</t>
  </si>
  <si>
    <t>3433709</t>
  </si>
  <si>
    <t>93753</t>
  </si>
  <si>
    <t>0.02730349604284017</t>
  </si>
  <si>
    <t>osmo1vesuj4a0f7zfyngnq9pqjqta3gy9r5j45yz5rs</t>
  </si>
  <si>
    <t>66473465</t>
  </si>
  <si>
    <t>524358984</t>
  </si>
  <si>
    <t>27705</t>
  </si>
  <si>
    <t>5.2834645156983876e-05</t>
  </si>
  <si>
    <t>1985693787</t>
  </si>
  <si>
    <t>1734</t>
  </si>
  <si>
    <t>15626275</t>
  </si>
  <si>
    <t>osmo1xzllmxl5hl7fpsle777tm7kn9kap9y609j428g</t>
  </si>
  <si>
    <t>363786161</t>
  </si>
  <si>
    <t>39068</t>
  </si>
  <si>
    <t>310207822</t>
  </si>
  <si>
    <t>33315</t>
  </si>
  <si>
    <t>osmo1wcmq5uc676lzleph9j68vwc28u33plw5grs69l</t>
  </si>
  <si>
    <t>17186739350</t>
  </si>
  <si>
    <t>15002</t>
  </si>
  <si>
    <t>135288722</t>
  </si>
  <si>
    <t>6286394792</t>
  </si>
  <si>
    <t>426827</t>
  </si>
  <si>
    <t>177500321</t>
  </si>
  <si>
    <t>12052</t>
  </si>
  <si>
    <t>6.789691903980464e-05</t>
  </si>
  <si>
    <t>84566068</t>
  </si>
  <si>
    <t>36419332</t>
  </si>
  <si>
    <t>osmo1cxyl02m4r5jqs78qjagpujqqvx5ykflfvyqz5r</t>
  </si>
  <si>
    <t>48506964</t>
  </si>
  <si>
    <t>6546</t>
  </si>
  <si>
    <t>157008522</t>
  </si>
  <si>
    <t>21188</t>
  </si>
  <si>
    <t>0.00013494541696505645</t>
  </si>
  <si>
    <t>osmo1kvh8vw857jkj7quzauq7a87g2gst4h9dccyql7</t>
  </si>
  <si>
    <t>81365607</t>
  </si>
  <si>
    <t>2225313</t>
  </si>
  <si>
    <t>6924319</t>
  </si>
  <si>
    <t>189377</t>
  </si>
  <si>
    <t>0.027349543524444134</t>
  </si>
  <si>
    <t>osmo1rjn0rnxjhd7hvacvwk8gu65sgwfnph7sl28ptv</t>
  </si>
  <si>
    <t>357440266</t>
  </si>
  <si>
    <t>19497</t>
  </si>
  <si>
    <t>2815651338</t>
  </si>
  <si>
    <t>153583</t>
  </si>
  <si>
    <t>5.454595129421812e-05</t>
  </si>
  <si>
    <t>osmo1w83rmdhrqudkj5qgs0c8lea6ypacp55360j77e</t>
  </si>
  <si>
    <t>6083090</t>
  </si>
  <si>
    <t>14836670</t>
  </si>
  <si>
    <t>osmo1fkhgf745spwsjxt3j3vd59pwhrt3cank30e3l9</t>
  </si>
  <si>
    <t>140287656367244971</t>
  </si>
  <si>
    <t>146550628911801</t>
  </si>
  <si>
    <t>219909032</t>
  </si>
  <si>
    <t>229727</t>
  </si>
  <si>
    <t>0.0010446437891025878</t>
  </si>
  <si>
    <t>960126009</t>
  </si>
  <si>
    <t>732366</t>
  </si>
  <si>
    <t>1457376</t>
  </si>
  <si>
    <t>1112</t>
  </si>
  <si>
    <t>0.0007627804503430839</t>
  </si>
  <si>
    <t>osmo1u4ejhe4ak6gdx3ecl24vslc79wyu9zw98jqdf5</t>
  </si>
  <si>
    <t>317510708</t>
  </si>
  <si>
    <t>195407</t>
  </si>
  <si>
    <t>8261276</t>
  </si>
  <si>
    <t>5085</t>
  </si>
  <si>
    <t>0.0006154322374957469</t>
  </si>
  <si>
    <t>861837278</t>
  </si>
  <si>
    <t>753</t>
  </si>
  <si>
    <t>6769459</t>
  </si>
  <si>
    <t>osmo1ayr66pd4strevwduwc4dprdzn4dr4a6g6huylq</t>
  </si>
  <si>
    <t>454638</t>
  </si>
  <si>
    <t>12435</t>
  </si>
  <si>
    <t>38713</t>
  </si>
  <si>
    <t>1059</t>
  </si>
  <si>
    <t>osmo19lzth5nagypjt879rf2spz3canv390ytzs98z7</t>
  </si>
  <si>
    <t>19499500278</t>
  </si>
  <si>
    <t>17021</t>
  </si>
  <si>
    <t>152439538</t>
  </si>
  <si>
    <t>134</t>
  </si>
  <si>
    <t>osmo1l33nmyxr5tkwc6hmp259zgk5c58j2zyjj8xn73</t>
  </si>
  <si>
    <t>236157540</t>
  </si>
  <si>
    <t>26118</t>
  </si>
  <si>
    <t>201770806</t>
  </si>
  <si>
    <t>22315</t>
  </si>
  <si>
    <t>0.00011059246321316614</t>
  </si>
  <si>
    <t>osmo1dnc4p8lt26nsm0ff57gr74mxlmkh4w5thkkaf5</t>
  </si>
  <si>
    <t>17701589508109061343</t>
  </si>
  <si>
    <t>5993805102993922</t>
  </si>
  <si>
    <t>15097134</t>
  </si>
  <si>
    <t>5112</t>
  </si>
  <si>
    <t>0.0003386026492280917</t>
  </si>
  <si>
    <t>osmo1ea6yv55jzerkeqqz9c36t6wyklh8qpqs0da0n6</t>
  </si>
  <si>
    <t>40880</t>
  </si>
  <si>
    <t>10838536</t>
  </si>
  <si>
    <t>191032</t>
  </si>
  <si>
    <t>0.01762524051678997</t>
  </si>
  <si>
    <t>osmo1m4v7zwadpadahzqfszz3kflg55f7ap2l6sz3e6</t>
  </si>
  <si>
    <t>72303585</t>
  </si>
  <si>
    <t>30542</t>
  </si>
  <si>
    <t>ibc/5973C068568365FFF40DEDCF1A1CB7582B6116B731CD31A12231AE25E20B871F</t>
  </si>
  <si>
    <t>662915083</t>
  </si>
  <si>
    <t>280018</t>
  </si>
  <si>
    <t>0.00042240273940068965</t>
  </si>
  <si>
    <t>osmo1v5gwad9wxv6vpvj4048x9r6awgmakw2ch4jx50</t>
  </si>
  <si>
    <t>89911432</t>
  </si>
  <si>
    <t>5235</t>
  </si>
  <si>
    <t>712316671</t>
  </si>
  <si>
    <t>41474</t>
  </si>
  <si>
    <t>5.822326369109232e-05</t>
  </si>
  <si>
    <t>osmo1kc3w9t405yz26s968sks9ny3l4rlke4kksav5h</t>
  </si>
  <si>
    <t>2160881</t>
  </si>
  <si>
    <t>5299462</t>
  </si>
  <si>
    <t>2.364305878744137e-06</t>
  </si>
  <si>
    <t>osmo1m4lknc9fmeduypt78fj7adyseauxz2qwyzuder</t>
  </si>
  <si>
    <t>98854128</t>
  </si>
  <si>
    <t>772389</t>
  </si>
  <si>
    <t>osmo1hdqytyujf0fshlapudv7j6fp4ewtge6ckvczjm</t>
  </si>
  <si>
    <t>77580630</t>
  </si>
  <si>
    <t>10503</t>
  </si>
  <si>
    <t>250730173</t>
  </si>
  <si>
    <t>33944</t>
  </si>
  <si>
    <t>0.00013537901871111765</t>
  </si>
  <si>
    <t>2008378615</t>
  </si>
  <si>
    <t>468607</t>
  </si>
  <si>
    <t>21793774</t>
  </si>
  <si>
    <t>5086</t>
  </si>
  <si>
    <t>0.00023332597205260425</t>
  </si>
  <si>
    <t>osmo1vemmttg4c0lsqwsdhrjc24ktaahfnh9h0ckjs4</t>
  </si>
  <si>
    <t>5479078</t>
  </si>
  <si>
    <t>13428006</t>
  </si>
  <si>
    <t>32</t>
  </si>
  <si>
    <t>osmo1v4eun5x95rnsa70wz6m3lhyrwz4y49jf0stpev</t>
  </si>
  <si>
    <t>87225</t>
  </si>
  <si>
    <t>1204124</t>
  </si>
  <si>
    <t>1175</t>
  </si>
  <si>
    <t>0.0009754394543285109</t>
  </si>
  <si>
    <t>osmo1hykm6nc7mkz6kn8j0sfkkjgcjgn8mytk4xaa0k</t>
  </si>
  <si>
    <t>89593180</t>
  </si>
  <si>
    <t>77954129</t>
  </si>
  <si>
    <t>200</t>
  </si>
  <si>
    <t>2.5595217102959126e-06</t>
  </si>
  <si>
    <t>osmo13f0eg9yxkckz45fw0dsaxzejpldld6vpmmp7j7</t>
  </si>
  <si>
    <t>5616434</t>
  </si>
  <si>
    <t>355</t>
  </si>
  <si>
    <t>44334274</t>
  </si>
  <si>
    <t>2798</t>
  </si>
  <si>
    <t>6.310069730452646e-05</t>
  </si>
  <si>
    <t>osmo1wfyaqhxsczc4mlgk54trxznmqkld09p79phzqn</t>
  </si>
  <si>
    <t>3580725</t>
  </si>
  <si>
    <t>1943496775</t>
  </si>
  <si>
    <t>147</t>
  </si>
  <si>
    <t>7.539798361868172e-08</t>
  </si>
  <si>
    <t>226925183456</t>
  </si>
  <si>
    <t>173094094</t>
  </si>
  <si>
    <t>346499902</t>
  </si>
  <si>
    <t>264304</t>
  </si>
  <si>
    <t>1790362</t>
  </si>
  <si>
    <t>971748387</t>
  </si>
  <si>
    <t>26711836</t>
  </si>
  <si>
    <t>1199</t>
  </si>
  <si>
    <t>713566495</t>
  </si>
  <si>
    <t>32014</t>
  </si>
  <si>
    <t>4.486369884505785e-05</t>
  </si>
  <si>
    <t>104119793</t>
  </si>
  <si>
    <t>3582</t>
  </si>
  <si>
    <t>116498376</t>
  </si>
  <si>
    <t>4008</t>
  </si>
  <si>
    <t>3.440197080007147e-05</t>
  </si>
  <si>
    <t>1369754</t>
  </si>
  <si>
    <t>41</t>
  </si>
  <si>
    <t>263978971856</t>
  </si>
  <si>
    <t>7741933</t>
  </si>
  <si>
    <t>2.932783703510334e-05</t>
  </si>
  <si>
    <t>89315839832433563921</t>
  </si>
  <si>
    <t>73097094701074464</t>
  </si>
  <si>
    <t>16600550</t>
  </si>
  <si>
    <t>13587</t>
  </si>
  <si>
    <t>0.0008184113236600892</t>
  </si>
  <si>
    <t>5616323</t>
  </si>
  <si>
    <t>44335161</t>
  </si>
  <si>
    <t>139899181</t>
  </si>
  <si>
    <t>1105</t>
  </si>
  <si>
    <t>19798393</t>
  </si>
  <si>
    <t>157</t>
  </si>
  <si>
    <t>7.897434962297534e-06</t>
  </si>
  <si>
    <t>52833847</t>
  </si>
  <si>
    <t>2153</t>
  </si>
  <si>
    <t>62645247</t>
  </si>
  <si>
    <t>2553</t>
  </si>
  <si>
    <t>osmo19pa99uc974p5055sqezy2uk3prstwvrpu92upg</t>
  </si>
  <si>
    <t>6483159216</t>
  </si>
  <si>
    <t>5659</t>
  </si>
  <si>
    <t>50584467</t>
  </si>
  <si>
    <t>osmo1t4p2cm5pxy0d7cjvlktxtgmntf8wyfu3sfyp5v</t>
  </si>
  <si>
    <t>64945</t>
  </si>
  <si>
    <t>512928</t>
  </si>
  <si>
    <t>6.412396766965247e-05</t>
  </si>
  <si>
    <t>osmo1pm20hdsf455uuxkqsyml8x630lte7jhew4uvct</t>
  </si>
  <si>
    <t>32016632</t>
  </si>
  <si>
    <t>876065</t>
  </si>
  <si>
    <t>2698246</t>
  </si>
  <si>
    <t>73832</t>
  </si>
  <si>
    <t>0.02736278709846059</t>
  </si>
  <si>
    <t>osmo1yh0zg7uy6sadnnh3357p87azgve72x4djsj9f4</t>
  </si>
  <si>
    <t>ibc/FE2CD1E6828EC0FAB8AF39BAC45BC25B965BA67CCBC50C13A14BD610B0D1E2C4</t>
  </si>
  <si>
    <t>567893</t>
  </si>
  <si>
    <t>31</t>
  </si>
  <si>
    <t>11321</t>
  </si>
  <si>
    <t>5.31797839400017e-05</t>
  </si>
  <si>
    <t>osmo1vdheth60w3xcd3pdn9pcnqp6sutg49yud20uvq</t>
  </si>
  <si>
    <t>558367654</t>
  </si>
  <si>
    <t>488</t>
  </si>
  <si>
    <t>4361403</t>
  </si>
  <si>
    <t>osmo15z2r3y9e75gzjpad3tj66y6vngxqz5zpl0ar8q</t>
  </si>
  <si>
    <t>3562214</t>
  </si>
  <si>
    <t>686549738771</t>
  </si>
  <si>
    <t>20135019</t>
  </si>
  <si>
    <t>osmo1fgsjcrrrpp260h72402nz6n46wt5kv5kj4v0hf</t>
  </si>
  <si>
    <t>238160362</t>
  </si>
  <si>
    <t>208</t>
  </si>
  <si>
    <t>1862030</t>
  </si>
  <si>
    <t>osmo1hrlrcz4etjdftqrx2ramrxldrf5gpg9nqjd0ur</t>
  </si>
  <si>
    <t>1202035</t>
  </si>
  <si>
    <t>6235558876</t>
  </si>
  <si>
    <t>408</t>
  </si>
  <si>
    <t>6.539555031697474e-08</t>
  </si>
  <si>
    <t>osmo1qz02x57fyjdzs5emzx4mvvgx8vpgv7ft9apak4</t>
  </si>
  <si>
    <t>414573744</t>
  </si>
  <si>
    <t>71750</t>
  </si>
  <si>
    <t>354262914</t>
  </si>
  <si>
    <t>61312</t>
  </si>
  <si>
    <t>0.0001730688928829168</t>
  </si>
  <si>
    <t>490914445095531003693</t>
  </si>
  <si>
    <t>168581658130527200</t>
  </si>
  <si>
    <t>419285308</t>
  </si>
  <si>
    <t>143984</t>
  </si>
  <si>
    <t>0.0003434033359880489</t>
  </si>
  <si>
    <t>osmo1lqxwdzlxvvh700sxagcm5flw2tpmp890s76lsj</t>
  </si>
  <si>
    <t>62181590</t>
  </si>
  <si>
    <t>160</t>
  </si>
  <si>
    <t>53970995</t>
  </si>
  <si>
    <t>139</t>
  </si>
  <si>
    <t>osmo13shd9qcuycllwwfplzy5sagvjw3dn5vkchma9h</t>
  </si>
  <si>
    <t>34862830</t>
  </si>
  <si>
    <t>2337</t>
  </si>
  <si>
    <t>9750266064</t>
  </si>
  <si>
    <t>653455</t>
  </si>
  <si>
    <t>6.701914938424342e-05</t>
  </si>
  <si>
    <t>osmo1dmkgxmm6290z59w657uasr2pmecmwzn32tv8gu</t>
  </si>
  <si>
    <t>3178</t>
  </si>
  <si>
    <t>25108</t>
  </si>
  <si>
    <t>7.136018675659857e-05</t>
  </si>
  <si>
    <t>osmo1m2wjpcc9lvspndvuwnk3d9zml9s76v7vd679qz</t>
  </si>
  <si>
    <t>165622</t>
  </si>
  <si>
    <t>2930</t>
  </si>
  <si>
    <t>44119665</t>
  </si>
  <si>
    <t>780376</t>
  </si>
  <si>
    <t>0.017687711140566553</t>
  </si>
  <si>
    <t>osmo1yuycef80txefx4fu4gc7kwzvql0ckuyhy2zrf3</t>
  </si>
  <si>
    <t>18930463</t>
  </si>
  <si>
    <t>46219908</t>
  </si>
  <si>
    <t>osmo143umh8dt7nyvd7z4dhyehzpmm7c82rpcy7969z</t>
  </si>
  <si>
    <t>1358502973</t>
  </si>
  <si>
    <t>1186</t>
  </si>
  <si>
    <t>10616693</t>
  </si>
  <si>
    <t>osmo18ve637mup6d3z80qxf0n3d27rvedyxffn04qjq</t>
  </si>
  <si>
    <t>1125846965360879676572</t>
  </si>
  <si>
    <t>278998969129104032</t>
  </si>
  <si>
    <t>9484467</t>
  </si>
  <si>
    <t>2351</t>
  </si>
  <si>
    <t>0.00024781251601071157</t>
  </si>
  <si>
    <t>osmo1y8wgseujtad9q30qslztj7ue75pq8a8ky5ec83</t>
  </si>
  <si>
    <t>1069475015</t>
  </si>
  <si>
    <t>934</t>
  </si>
  <si>
    <t>8357941</t>
  </si>
  <si>
    <t>osmo134ea3yazv5rfr7ydtdq5czxw0sl4aa2ufrgwyf</t>
  </si>
  <si>
    <t>5236531287265393961203</t>
  </si>
  <si>
    <t>1297677993466047488</t>
  </si>
  <si>
    <t>44114096</t>
  </si>
  <si>
    <t>10933</t>
  </si>
  <si>
    <t>osmo1wh0ch7eefffw9p8v6ct39esn9cc9vaew9evj4n</t>
  </si>
  <si>
    <t>999017</t>
  </si>
  <si>
    <t>7892241</t>
  </si>
  <si>
    <t>571</t>
  </si>
  <si>
    <t>7.22627210236574e-05</t>
  </si>
  <si>
    <t>osmo1c7c8un9v8th406gv6x40nna45pc3gn40gr0dre</t>
  </si>
  <si>
    <t>112488178</t>
  </si>
  <si>
    <t>55378</t>
  </si>
  <si>
    <t>7468842</t>
  </si>
  <si>
    <t>3677</t>
  </si>
  <si>
    <t>0.0004922988134645268</t>
  </si>
  <si>
    <t>osmo1v8h2dtx2n525h75fueljyk6qu2q79ktmck37a0</t>
  </si>
  <si>
    <t>567672871</t>
  </si>
  <si>
    <t>496</t>
  </si>
  <si>
    <t>4421725</t>
  </si>
  <si>
    <t>osmo16vrdu9dkrcvmanl2tpgx0uaqzc5gu6y3x96tru</t>
  </si>
  <si>
    <t>2150125</t>
  </si>
  <si>
    <t>158</t>
  </si>
  <si>
    <t>16984833</t>
  </si>
  <si>
    <t>1241</t>
  </si>
  <si>
    <t>7.302015388777576e-05</t>
  </si>
  <si>
    <t>osmo15ez8twgazsgytavyyffzrwafujng0yczvsmedk</t>
  </si>
  <si>
    <t>1074875</t>
  </si>
  <si>
    <t>8490878</t>
  </si>
  <si>
    <t>621</t>
  </si>
  <si>
    <t>1074874</t>
  </si>
  <si>
    <t>8490881</t>
  </si>
  <si>
    <t>56848827</t>
  </si>
  <si>
    <t>1758</t>
  </si>
  <si>
    <t>8048867</t>
  </si>
  <si>
    <t>249</t>
  </si>
  <si>
    <t>3.091714491236759e-05</t>
  </si>
  <si>
    <t>osmo192n69zgxvue8kjmqa5zaa5rdkysfkzwqluyre2</t>
  </si>
  <si>
    <t>3253825600798209247</t>
  </si>
  <si>
    <t>3541080288861498</t>
  </si>
  <si>
    <t>5048458701</t>
  </si>
  <si>
    <t>5494148</t>
  </si>
  <si>
    <t>0.0010882821402575541</t>
  </si>
  <si>
    <t>osmo1yhargpw9m83g539dkxt47d54u4pcfdkd45fzwu</t>
  </si>
  <si>
    <t>2124948</t>
  </si>
  <si>
    <t>156</t>
  </si>
  <si>
    <t>16779795</t>
  </si>
  <si>
    <t>1226</t>
  </si>
  <si>
    <t>osmo1rncs8nl5hn5dxsclqapugt07saapxst8uspg56</t>
  </si>
  <si>
    <t>2124912</t>
  </si>
  <si>
    <t>16777343</t>
  </si>
  <si>
    <t>1236</t>
  </si>
  <si>
    <t>7.362761959252227e-05</t>
  </si>
  <si>
    <t>osmo1wzxl30tcjcn5783jp2vce6e52cv4ry0zp3fzyz</t>
  </si>
  <si>
    <t>284933141</t>
  </si>
  <si>
    <t>7220</t>
  </si>
  <si>
    <t>4140917</t>
  </si>
  <si>
    <t>2.5338937027968086e-05</t>
  </si>
  <si>
    <t>osmo1kd8jmvgr38v88se9tv3845z4s0xrx53p5vmr0l</t>
  </si>
  <si>
    <t>2117526</t>
  </si>
  <si>
    <t>16709313</t>
  </si>
  <si>
    <t>1231</t>
  </si>
  <si>
    <t>osmo1ygph68pmxwupwjpddhmav33qnrmvze4sfqk2aq</t>
  </si>
  <si>
    <t>2526391</t>
  </si>
  <si>
    <t>187</t>
  </si>
  <si>
    <t>19931124</t>
  </si>
  <si>
    <t>1468</t>
  </si>
  <si>
    <t>osmo1wkr4f2w6dyv7u608a8zecdvuj39h266py9nsvn</t>
  </si>
  <si>
    <t>2112900</t>
  </si>
  <si>
    <t>16665253</t>
  </si>
  <si>
    <t>1228</t>
  </si>
  <si>
    <t>osmo10nd7malh7x22gjat32cl2qqdc82jk9m0h25kpz</t>
  </si>
  <si>
    <t>1640609367</t>
  </si>
  <si>
    <t>1432</t>
  </si>
  <si>
    <t>12784890</t>
  </si>
  <si>
    <t>osmo1k3zhx2vn7s24wnf2456frnc7wcrjnw7wtta6y0</t>
  </si>
  <si>
    <t>18929209920097293</t>
  </si>
  <si>
    <t>21509494970574</t>
  </si>
  <si>
    <t>29417331</t>
  </si>
  <si>
    <t>33428</t>
  </si>
  <si>
    <t>0.0011363123480254975</t>
  </si>
  <si>
    <t>osmo1kwsx8mwpp8r580xdxv26u6rqtz8kgtgrgcfgaf</t>
  </si>
  <si>
    <t>277753111</t>
  </si>
  <si>
    <t>21100</t>
  </si>
  <si>
    <t>7856974</t>
  </si>
  <si>
    <t>597</t>
  </si>
  <si>
    <t>7.596413928606835e-05</t>
  </si>
  <si>
    <t>osmo1r9yetwqdfqcrky4yd07rwrkhumkphdqzywvp0e</t>
  </si>
  <si>
    <t>52630991</t>
  </si>
  <si>
    <t>7657</t>
  </si>
  <si>
    <t>169903009</t>
  </si>
  <si>
    <t>24717</t>
  </si>
  <si>
    <t>0.00014547287346343413</t>
  </si>
  <si>
    <t>osmo1ucnayk6wfhhhuy4n392av40sj8getfvq9ssp3h</t>
  </si>
  <si>
    <t>17381955</t>
  </si>
  <si>
    <t>3249</t>
  </si>
  <si>
    <t>14956330</t>
  </si>
  <si>
    <t>2796</t>
  </si>
  <si>
    <t>0.00018691197467413556</t>
  </si>
  <si>
    <t>osmo1qx46s5gen6c88yaauh9jfttmfgdxnxxsckx0ce</t>
  </si>
  <si>
    <t>1701913</t>
  </si>
  <si>
    <t>13507979</t>
  </si>
  <si>
    <t>1002</t>
  </si>
  <si>
    <t>7.41477096660528e-05</t>
  </si>
  <si>
    <t>413655269</t>
  </si>
  <si>
    <t>31423</t>
  </si>
  <si>
    <t>11697610</t>
  </si>
  <si>
    <t>889</t>
  </si>
  <si>
    <t>1852627</t>
  </si>
  <si>
    <t>198</t>
  </si>
  <si>
    <t>519122894</t>
  </si>
  <si>
    <t>55472</t>
  </si>
  <si>
    <t>0.00010685599667711317</t>
  </si>
  <si>
    <t>20088515</t>
  </si>
  <si>
    <t>8649247</t>
  </si>
  <si>
    <t>184282458</t>
  </si>
  <si>
    <t>4633</t>
  </si>
  <si>
    <t>3372804</t>
  </si>
  <si>
    <t>85</t>
  </si>
  <si>
    <t>2.5137278036412256e-05</t>
  </si>
  <si>
    <t>osmo15nrqqp9gcyvhpqxzd73awz4ad2qmt3qky20896</t>
  </si>
  <si>
    <t>276093907</t>
  </si>
  <si>
    <t>241</t>
  </si>
  <si>
    <t>2151390</t>
  </si>
  <si>
    <t>osmo1qyt7gwfxp0eh7k5cvmhj8ud8stlxnx6gmxtqe9</t>
  </si>
  <si>
    <t>43728829269895679</t>
  </si>
  <si>
    <t>274239561869090</t>
  </si>
  <si>
    <t>68208480</t>
  </si>
  <si>
    <t>427761</t>
  </si>
  <si>
    <t>0.006271367572556632</t>
  </si>
  <si>
    <t>osmo1402fqvp93tk5lwysg26gxmqqvkfqkjnrqe92vu</t>
  </si>
  <si>
    <t>9805862965</t>
  </si>
  <si>
    <t>8559</t>
  </si>
  <si>
    <t>76437704</t>
  </si>
  <si>
    <t>67</t>
  </si>
  <si>
    <t>osmo10g3hzsme335q8r2g3p4y3x7s2pv587fwmpmsk7</t>
  </si>
  <si>
    <t>45050603</t>
  </si>
  <si>
    <t>1232721</t>
  </si>
  <si>
    <t>3790128</t>
  </si>
  <si>
    <t>103710</t>
  </si>
  <si>
    <t>0.027363016279044028</t>
  </si>
  <si>
    <t>osmo1nmlt2tkcsp46m305euparp8z04w3cz2kscejvd</t>
  </si>
  <si>
    <t>2066770</t>
  </si>
  <si>
    <t>154</t>
  </si>
  <si>
    <t>16439510</t>
  </si>
  <si>
    <t>1219</t>
  </si>
  <si>
    <t>osmo1575dcet8r0pnz34f3c7dr97l2j8rl08vratfm6</t>
  </si>
  <si>
    <t>117443</t>
  </si>
  <si>
    <t>3214</t>
  </si>
  <si>
    <t>9880</t>
  </si>
  <si>
    <t>17214971</t>
  </si>
  <si>
    <t>3386</t>
  </si>
  <si>
    <t>14800843</t>
  </si>
  <si>
    <t>2911</t>
  </si>
  <si>
    <t>0.00019663251620495093</t>
  </si>
  <si>
    <t>173825</t>
  </si>
  <si>
    <t>149557</t>
  </si>
  <si>
    <t>30</t>
  </si>
  <si>
    <t>osmo1c3xhz65yh5qj78rp5tprkckdga263wfl7mmgp7</t>
  </si>
  <si>
    <t>1969729633</t>
  </si>
  <si>
    <t>1720</t>
  </si>
  <si>
    <t>15349634</t>
  </si>
  <si>
    <t>7896810</t>
  </si>
  <si>
    <t>4318989871</t>
  </si>
  <si>
    <t>326</t>
  </si>
  <si>
    <t>2632270</t>
  </si>
  <si>
    <t>1439663290</t>
  </si>
  <si>
    <t>osmo1g40gzgswcl7shzm8nr8k283ue07x9ut43xlnhy</t>
  </si>
  <si>
    <t>68067338</t>
  </si>
  <si>
    <t>800348</t>
  </si>
  <si>
    <t>550861803</t>
  </si>
  <si>
    <t>6477128</t>
  </si>
  <si>
    <t>0.011758171307346939</t>
  </si>
  <si>
    <t>osmo1q8v5vutp5x6jej33qfdjqd5xjmls65r93yzxw9</t>
  </si>
  <si>
    <t>360693618</t>
  </si>
  <si>
    <t>177570</t>
  </si>
  <si>
    <t>23943411</t>
  </si>
  <si>
    <t>11788</t>
  </si>
  <si>
    <t>osmo13v04eleavls6pudptc0lg7t3yte6fxn7tshdjv</t>
  </si>
  <si>
    <t>28287057</t>
  </si>
  <si>
    <t>396083</t>
  </si>
  <si>
    <t>229708087</t>
  </si>
  <si>
    <t>3216428</t>
  </si>
  <si>
    <t>0.014002238864404631</t>
  </si>
  <si>
    <t>osmo1ew4ezkyx96zwey29s37qpzsv9pg3fjnmr82xd6</t>
  </si>
  <si>
    <t>756137601</t>
  </si>
  <si>
    <t>660</t>
  </si>
  <si>
    <t>5842639</t>
  </si>
  <si>
    <t>4396187</t>
  </si>
  <si>
    <t>71884</t>
  </si>
  <si>
    <t>35895692</t>
  </si>
  <si>
    <t>586939</t>
  </si>
  <si>
    <t>0.016351235151554875</t>
  </si>
  <si>
    <t>osmo127cz3qd25qefq2d3l8zdl9xqzatskjcq4n5eg2</t>
  </si>
  <si>
    <t>163346</t>
  </si>
  <si>
    <t>52</t>
  </si>
  <si>
    <t>49950</t>
  </si>
  <si>
    <t>16</t>
  </si>
  <si>
    <t>0.00031810721076609667</t>
  </si>
  <si>
    <t>4394223</t>
  </si>
  <si>
    <t>73810</t>
  </si>
  <si>
    <t>35879654</t>
  </si>
  <si>
    <t>602666</t>
  </si>
  <si>
    <t>0.016796846454578903</t>
  </si>
  <si>
    <t>osmo1za2zsg54554pvtpvxl0nz5uztnmhfncu5vtfrv</t>
  </si>
  <si>
    <t>11638433372069</t>
  </si>
  <si>
    <t>57100421418</t>
  </si>
  <si>
    <t>18</t>
  </si>
  <si>
    <t>0.004906194810906876</t>
  </si>
  <si>
    <t>5521214801516</t>
  </si>
  <si>
    <t>27088155410</t>
  </si>
  <si>
    <t>osmo1pfpk6rsgc0x7g8q7y0yre86ej2enr8rhv3p8dq</t>
  </si>
  <si>
    <t>499128</t>
  </si>
  <si>
    <t>9214</t>
  </si>
  <si>
    <t>4081143</t>
  </si>
  <si>
    <t>75336</t>
  </si>
  <si>
    <t>0.018459519109040635</t>
  </si>
  <si>
    <t>2453703166286</t>
  </si>
  <si>
    <t>12038345742</t>
  </si>
  <si>
    <t>osmo1452urgytnkfkt2exn987ya04qy8rgm54wel7qp</t>
  </si>
  <si>
    <t>4633567</t>
  </si>
  <si>
    <t>131936</t>
  </si>
  <si>
    <t>7.642259769798906e-05</t>
  </si>
  <si>
    <t>998231</t>
  </si>
  <si>
    <t>19173</t>
  </si>
  <si>
    <t>8174087</t>
  </si>
  <si>
    <t>156995</t>
  </si>
  <si>
    <t>0.01920641121706443</t>
  </si>
  <si>
    <t>osmo1jl73mvf0zjv7rwg79s8ng9xdlql8c06mk8z4pd</t>
  </si>
  <si>
    <t>9343227</t>
  </si>
  <si>
    <t>1364</t>
  </si>
  <si>
    <t>30636102</t>
  </si>
  <si>
    <t>4473</t>
  </si>
  <si>
    <t>0.00014598667966503367</t>
  </si>
  <si>
    <t>osmo1lhxpf027r3cje4aa5zc3c29synvj2ldyllxf6s</t>
  </si>
  <si>
    <t>499551289037096515</t>
  </si>
  <si>
    <t>2450895942055645</t>
  </si>
  <si>
    <t>813029</t>
  </si>
  <si>
    <t>3989</t>
  </si>
  <si>
    <t>9343358</t>
  </si>
  <si>
    <t>1365</t>
  </si>
  <si>
    <t>30635672</t>
  </si>
  <si>
    <t>249592732817622879</t>
  </si>
  <si>
    <t>1224550570589888</t>
  </si>
  <si>
    <t>406081</t>
  </si>
  <si>
    <t>1993</t>
  </si>
  <si>
    <t>osmo1rrrlpgf7fnlcs2ehh6dyesgs5v6pxdur3ycm3n</t>
  </si>
  <si>
    <t>1258598935</t>
  </si>
  <si>
    <t>356377</t>
  </si>
  <si>
    <t>1098552529</t>
  </si>
  <si>
    <t>311060</t>
  </si>
  <si>
    <t>0.00028315367987937666</t>
  </si>
  <si>
    <t>osmo18w9zzcnmqtypc689gkewxg964vvxxa6l7dqxju</t>
  </si>
  <si>
    <t>2211831</t>
  </si>
  <si>
    <t>45345</t>
  </si>
  <si>
    <t>18122480</t>
  </si>
  <si>
    <t>371529</t>
  </si>
  <si>
    <t>0.020500990689401456</t>
  </si>
  <si>
    <t>osmo1tg70tuzekpd376dpqr68yx5a7r709w6x8jtxha</t>
  </si>
  <si>
    <t>359164628866092836</t>
  </si>
  <si>
    <t>1766534826851827</t>
  </si>
  <si>
    <t>582889</t>
  </si>
  <si>
    <t>2867</t>
  </si>
  <si>
    <t>0.004918454337858648</t>
  </si>
  <si>
    <t>osmo159n5q0sxvvgmty6q76kl286zv9hu5sajaqt9gq</t>
  </si>
  <si>
    <t>9047509742</t>
  </si>
  <si>
    <t>7898</t>
  </si>
  <si>
    <t>69865976</t>
  </si>
  <si>
    <t>61</t>
  </si>
  <si>
    <t>29972247282279046546</t>
  </si>
  <si>
    <t>147417129660897472</t>
  </si>
  <si>
    <t>48604760</t>
  </si>
  <si>
    <t>239061</t>
  </si>
  <si>
    <t>osmo1tmgt32leqlz2hvwjwzpj6dvgk3vtksyxx0tpxv</t>
  </si>
  <si>
    <t>1107057655</t>
  </si>
  <si>
    <t>967</t>
  </si>
  <si>
    <t>8547683</t>
  </si>
  <si>
    <t>osmo1rejv949h6k78u7fyeudv3lqgveqpfr0du2nwlq</t>
  </si>
  <si>
    <t>30122793</t>
  </si>
  <si>
    <t>12724</t>
  </si>
  <si>
    <t>277421444</t>
  </si>
  <si>
    <t>117184</t>
  </si>
  <si>
    <t>23281641</t>
  </si>
  <si>
    <t>720</t>
  </si>
  <si>
    <t>3262367</t>
  </si>
  <si>
    <t>101</t>
  </si>
  <si>
    <t>osmo174wunrwwq7rfxq363lg62vxnv0h5lzaqg7q00g</t>
  </si>
  <si>
    <t>5165605</t>
  </si>
  <si>
    <t>17</t>
  </si>
  <si>
    <t>12792719</t>
  </si>
  <si>
    <t>42</t>
  </si>
  <si>
    <t>3.236772944964734e-06</t>
  </si>
  <si>
    <t>10408864613410</t>
  </si>
  <si>
    <t>51195525311</t>
  </si>
  <si>
    <t>0.025371100920946237</t>
  </si>
  <si>
    <t>osmo18xghup22yvqzagfes4elvxxaw7uq3spceez9td</t>
  </si>
  <si>
    <t>8172311</t>
  </si>
  <si>
    <t>211403</t>
  </si>
  <si>
    <t>67200520</t>
  </si>
  <si>
    <t>1738356</t>
  </si>
  <si>
    <t>0.025868184235292014</t>
  </si>
  <si>
    <t>osmo1c5txl47ea73x9g535lefzs8u6engjrss4tr60p</t>
  </si>
  <si>
    <t>60737</t>
  </si>
  <si>
    <t>1572</t>
  </si>
  <si>
    <t>499442</t>
  </si>
  <si>
    <t>12920</t>
  </si>
  <si>
    <t>osmo1cwux6ehfyg98zj7x3vgr7gz33l2kye3n42su5t</t>
  </si>
  <si>
    <t>6412</t>
  </si>
  <si>
    <t>166</t>
  </si>
  <si>
    <t>52730</t>
  </si>
  <si>
    <t>0.025868231122696452</t>
  </si>
  <si>
    <t>osmo1dce5fs9u963dxlpguk78a3c03etsvrd32ttsd5</t>
  </si>
  <si>
    <t>1457880</t>
  </si>
  <si>
    <t>38805</t>
  </si>
  <si>
    <t>11986688</t>
  </si>
  <si>
    <t>319050</t>
  </si>
  <si>
    <t>0.02661694892987603</t>
  </si>
  <si>
    <t>294436</t>
  </si>
  <si>
    <t>7838</t>
  </si>
  <si>
    <t>2453082</t>
  </si>
  <si>
    <t>65294</t>
  </si>
  <si>
    <t>0.02661705438948746</t>
  </si>
  <si>
    <t>300006</t>
  </si>
  <si>
    <t>7986</t>
  </si>
  <si>
    <t>2498933</t>
  </si>
  <si>
    <t>66515</t>
  </si>
  <si>
    <t>0.02661721252247345</t>
  </si>
  <si>
    <t>osmo1uuvrglz3657fnc75rzn2adv22m4vfrv9c2dfqy</t>
  </si>
  <si>
    <t>292372968</t>
  </si>
  <si>
    <t>181908</t>
  </si>
  <si>
    <t>7940680</t>
  </si>
  <si>
    <t>4941</t>
  </si>
  <si>
    <t>0.0006221761781263327</t>
  </si>
  <si>
    <t>11036</t>
  </si>
  <si>
    <t>92459</t>
  </si>
  <si>
    <t>2603</t>
  </si>
  <si>
    <t>0.028148631500833732</t>
  </si>
  <si>
    <t>4875861</t>
  </si>
  <si>
    <t>144876</t>
  </si>
  <si>
    <t>41076556</t>
  </si>
  <si>
    <t>1220500</t>
  </si>
  <si>
    <t>0.029712789806575303</t>
  </si>
  <si>
    <t>adjusted_amount</t>
  </si>
  <si>
    <t>original_amount</t>
  </si>
  <si>
    <t>denom</t>
  </si>
  <si>
    <t>display_denom</t>
  </si>
  <si>
    <t>decimal</t>
  </si>
  <si>
    <t>price</t>
  </si>
  <si>
    <t>ibc_denom</t>
  </si>
  <si>
    <t>price_at_halt</t>
  </si>
  <si>
    <t>Decimals</t>
  </si>
  <si>
    <t>ION</t>
  </si>
  <si>
    <t>ATOM</t>
  </si>
  <si>
    <t>AKT</t>
  </si>
  <si>
    <t>XPRT</t>
  </si>
  <si>
    <t>ibc/7C4D60AA95E5A7558B0A364860979CA34B7FF8AAF255B87AF9E879374470CEC0</t>
  </si>
  <si>
    <t>IRIS</t>
  </si>
  <si>
    <t>ibc/9712DBB13B9631EDFA9BF61B55F1B2D290B2ADB67E3A4EB3A875F3B6081B3B84</t>
  </si>
  <si>
    <t>DVPN</t>
  </si>
  <si>
    <t>ibc/1DCC8A6CB5689018431323953344A9F6CC4D0BFB261E88C9F7777372C10CD076</t>
  </si>
  <si>
    <t>REGEN</t>
  </si>
  <si>
    <t>CRO</t>
  </si>
  <si>
    <t>ibc/52B1AA623B34EB78FD767CEA69E8D7FA6C9CFE1FBF49C5406268FD325E2CC2AC</t>
  </si>
  <si>
    <t>IOV</t>
  </si>
  <si>
    <t>ibc/655BCEF3CDEBE32863FF281DBBE3B06160339E9897DC9C9C9821932A5F8BA6F8</t>
  </si>
  <si>
    <t>TICK</t>
  </si>
  <si>
    <t>EEUR</t>
  </si>
  <si>
    <t>ibc/1DC495FCEFDA068A3820F903EDBD78B942FBD204D7E93D3BA2B432E9669D1A59</t>
  </si>
  <si>
    <t>NGM</t>
  </si>
  <si>
    <t>ibc/D805F1DA50D31B96E4282C1D4181EDDFB1A44A598BFF5666F4B43E4B8BEA95A5</t>
  </si>
  <si>
    <t>BCNA</t>
  </si>
  <si>
    <t>ibc/0EF15DF2F02480ADE0BB6E85D9EBB5DAEA2836D3860E9F97F9AADE4F57A31AA0</t>
  </si>
  <si>
    <t>LUNAC</t>
  </si>
  <si>
    <t>ibc/9989AD6CCA39D1131523DB0617B50F6442081162294B4795E26746292467B525</t>
  </si>
  <si>
    <t>LIKE</t>
  </si>
  <si>
    <t>UST</t>
  </si>
  <si>
    <t>JUNO</t>
  </si>
  <si>
    <t>ibc/F3FF7A84A73B62921538642F9797C423D2B4C4ACB3C7FCFFCE7F12AA69909C4B</t>
  </si>
  <si>
    <t>IXO</t>
  </si>
  <si>
    <t>XKI</t>
  </si>
  <si>
    <t>BTSG</t>
  </si>
  <si>
    <t>BOOT</t>
  </si>
  <si>
    <t>SCRT</t>
  </si>
  <si>
    <t>ibc/3BCCC93AD5DF58D11A6F8A05FA8BC801CBA0BA61A981F57E91B8B598BF8061CB</t>
  </si>
  <si>
    <t>MED</t>
  </si>
  <si>
    <t>CMDX</t>
  </si>
  <si>
    <t>CHEQ</t>
  </si>
  <si>
    <t>STARS</t>
  </si>
  <si>
    <t>ibc/8A34AF0C1943FD0DFCDE9ADBF0B2C9959C45E87E6088EA2FC6ADACD59261B8A2</t>
  </si>
  <si>
    <t>LUM</t>
  </si>
  <si>
    <t>ibc/E7B35499CFBEB0FF5778127ABA4FB2C4B79A6B8D3D831D4379C4048C238796BD</t>
  </si>
  <si>
    <t>VDL</t>
  </si>
  <si>
    <t>HUAHUA</t>
  </si>
  <si>
    <t>DSM</t>
  </si>
  <si>
    <t>ibc/307E5C96C8F60D1CBEE269A9A86C0834E1DB06F2B3788AE4F716EDB97A48B97D</t>
  </si>
  <si>
    <t>DIG</t>
  </si>
  <si>
    <t>SOMM</t>
  </si>
  <si>
    <t>ibc/346786EA82F41FE55FAD14BF69AD8BA9B36985406E43F3CB23E6C45A285A9593</t>
  </si>
  <si>
    <t>DARC</t>
  </si>
  <si>
    <t>ibc/F867AE2112EFE646EC71A25CD2DFABB8927126AC1E19F1BBF0FF693A4ECA05DE</t>
  </si>
  <si>
    <t>BAND</t>
  </si>
  <si>
    <t>NETA</t>
  </si>
  <si>
    <t>UMEE</t>
  </si>
  <si>
    <t>GRAV</t>
  </si>
  <si>
    <t>ibc/9BCB27203424535B6230D594553F1659C77EC173E36D9CF4759E7186EE747E84</t>
  </si>
  <si>
    <t>DEC</t>
  </si>
  <si>
    <t>ibc/8FEFAE6AECF6E2A255585617F781F35A8D5709A545A804482A261C0C9548A9D3</t>
  </si>
  <si>
    <t>SWTH</t>
  </si>
  <si>
    <t>ibc/F6B691D5F7126579DDC87357B09D653B47FDCE0A3383FF33C8D8B544FE29A8A6</t>
  </si>
  <si>
    <t>MARBLE</t>
  </si>
  <si>
    <t>ROWAN</t>
  </si>
  <si>
    <t>CRBRUS</t>
  </si>
  <si>
    <t>RAC</t>
  </si>
  <si>
    <t>ibc/C2A2E9CA95DDD4828B75124B5E27B8401C7D8493BC48353D418CBFC04565899B</t>
  </si>
  <si>
    <t>HOPE</t>
  </si>
  <si>
    <t>axlUSDC</t>
  </si>
  <si>
    <t>ibc/8242AD24008032E457D2E12D46588FD39FB54FB29680C6C7663D296B383C37C4</t>
  </si>
  <si>
    <t>axlUSDT</t>
  </si>
  <si>
    <t>PSTAKE</t>
  </si>
  <si>
    <t>axlWBTC</t>
  </si>
  <si>
    <t>ibc/9F9B07EF9AD291167CF5700628145DE1DEB777C2CFC7907553B24446515F6D0E</t>
  </si>
  <si>
    <t>gUSDC</t>
  </si>
  <si>
    <t>ibc/00B6E60AD3D65CBEF5579AC8AF609527C0B57535B6E32D96C80A735344FD9DCC</t>
  </si>
  <si>
    <t>RAW</t>
  </si>
  <si>
    <t>MNTL</t>
  </si>
  <si>
    <t>ibc/5D1F516200EE8C6B2354102143B78A2DEDA25EDE771AC0F8DC3C1837C8FD4447</t>
  </si>
  <si>
    <t>FET</t>
  </si>
  <si>
    <t>axlDAI</t>
  </si>
  <si>
    <t>ibc/CE5BFF1D9BADA03BB5CCA5F56939392A761B53A10FBD03B37506669C3218D3B2</t>
  </si>
  <si>
    <t>HASH</t>
  </si>
  <si>
    <t>ibc/0E43EDE2E2A3AFA36D0CD38BDDC0B49FECA64FA426A82E102F304E430ECF46EE</t>
  </si>
  <si>
    <t>axlFRAX</t>
  </si>
  <si>
    <t>axlWETH</t>
  </si>
  <si>
    <t>ibc/F292A17CF920E3462C816CBE6B042E779F676CAB59096904C4C1C966413E3DF5</t>
  </si>
  <si>
    <t>gDAI</t>
  </si>
  <si>
    <t>ibc/65381C5F3FD21442283D56925E62EA524DED8B6927F0FF94E21E0020954C40B5</t>
  </si>
  <si>
    <t>gWETH</t>
  </si>
  <si>
    <t>EVMOS</t>
  </si>
  <si>
    <t>OSMO</t>
  </si>
  <si>
    <t>ibc/AA1C80225BCA7B32ED1FC6ABF8B8E899BEB48ECDB4B417FD69873C6D715F97E7</t>
  </si>
  <si>
    <t>ASVT</t>
  </si>
  <si>
    <t>ibc/D27DDDF34BB47E5D5A570742CC667DE53277867116CCCA341F27785E899A70F3</t>
  </si>
  <si>
    <t>MKR</t>
  </si>
  <si>
    <t>ibc/785AFEC6B3741100D15E7AF01374E3C4C36F24888E96479B1C33F5C71F364EF9</t>
  </si>
  <si>
    <t>LUNA</t>
  </si>
  <si>
    <t>ibc/67C89B8B0A70C08F093C909A4DD996DD10E0494C87E28FD9A551697BF173D4CA</t>
  </si>
  <si>
    <t>MEME</t>
  </si>
  <si>
    <t>ibc/57AA1A70A4BC9769C525EBF6386F7A21536E04A79D62E1981EFCEF9428EBB205</t>
  </si>
  <si>
    <t>KAVA</t>
  </si>
  <si>
    <t>ibc/F16FDC11A7662B86BC0B9CE61871CBACF7C20606F95E86260FD38915184B75B4</t>
  </si>
  <si>
    <t>L1</t>
  </si>
  <si>
    <t>ibc/2716E3F2E146664BEFA9217F1A03BFCEDBCD5178B3C71CACB1A0D7584451D219</t>
  </si>
  <si>
    <t>ATOLO</t>
  </si>
  <si>
    <t>display_amount</t>
  </si>
  <si>
    <t>adjusted_total_value</t>
  </si>
  <si>
    <t>denon_value</t>
  </si>
  <si>
    <t>Row Labels</t>
  </si>
  <si>
    <t>Grand Total</t>
  </si>
  <si>
    <t>Sum of adjusted_total_value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</si>
</sst>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* #,##0_);_(* \(#,##0\);_(* &quot;-&quot;??_);_(@_)"/>
    <numFmt numFmtId="165" formatCode="0.000000"/>
    <numFmt numFmtId="166" formatCode="_(&quot;$&quot;* #,##0.000_);_(&quot;$&quot;* \(#,##0.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49" fontId="0" fillId="0" borderId="0" xfId="0" applyNumberFormat="1"/>
    <xf numFmtId="1" fontId="0" fillId="0" borderId="0" xfId="0" applyNumberFormat="1"/>
    <xf numFmtId="0" fontId="18" fillId="0" borderId="0" xfId="0" applyFont="1"/>
    <xf numFmtId="0" fontId="1" fillId="0" borderId="0" xfId="0" applyFont="1"/>
    <xf numFmtId="0" fontId="0" fillId="0" borderId="0" xfId="0" applyFont="1" applyAlignment="1"/>
    <xf numFmtId="164" fontId="18" fillId="0" borderId="0" xfId="0" applyNumberFormat="1" applyFont="1"/>
    <xf numFmtId="11" fontId="18" fillId="0" borderId="0" xfId="0" applyNumberFormat="1" applyFont="1"/>
    <xf numFmtId="165" fontId="0" fillId="0" borderId="0" xfId="0" applyNumberFormat="1"/>
    <xf numFmtId="44" fontId="0" fillId="0" borderId="0" xfId="42" applyFont="1"/>
    <xf numFmtId="2" fontId="0" fillId="0" borderId="0" xfId="43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6" formatCode="_(&quot;$&quot;* #,##0.000_);_(&quot;$&quot;* \(#,##0.000\);_(&quot;$&quot;* &quot;-&quot;??_);_(@_)"/>
    </dxf>
    <dxf>
      <numFmt numFmtId="166" formatCode="_(&quot;$&quot;* #,##0.000_);_(&quot;$&quot;* \(#,##0.000\);_(&quot;$&quot;* &quot;-&quot;??_);_(@_)"/>
    </dxf>
    <dxf>
      <numFmt numFmtId="166" formatCode="_(&quot;$&quot;* #,##0.000_);_(&quot;$&quot;* \(#,##0.0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733.838656828702" createdVersion="6" refreshedVersion="6" minRefreshableVersion="3" recordCount="758">
  <cacheSource type="worksheet">
    <worksheetSource ref="A1:M759" sheet="Transform"/>
  </cacheSource>
  <cacheFields count="13">
    <cacheField name="block" numFmtId="0">
      <sharedItems containsSemiMixedTypes="0" containsString="0" containsNumber="1" containsInteger="1" minValue="4707388" maxValue="4713064"/>
    </cacheField>
    <cacheField name="sender" numFmtId="0">
      <sharedItems/>
    </cacheField>
    <cacheField name="msg_type" numFmtId="0">
      <sharedItems/>
    </cacheField>
    <cacheField name="pool_id" numFmtId="0">
      <sharedItems containsSemiMixedTypes="0" containsString="0" containsNumber="1" containsInteger="1" minValue="1" maxValue="722" count="42">
        <n v="1"/>
        <n v="704"/>
        <n v="712"/>
        <n v="497"/>
        <n v="678"/>
        <n v="722"/>
        <n v="690"/>
        <n v="9"/>
        <n v="482"/>
        <n v="631"/>
        <n v="674"/>
        <n v="719"/>
        <n v="601"/>
        <n v="2"/>
        <n v="641"/>
        <n v="611"/>
        <n v="585"/>
        <n v="648"/>
        <n v="629"/>
        <n v="604"/>
        <n v="669"/>
        <n v="600"/>
        <n v="625"/>
        <n v="3"/>
        <n v="15"/>
        <n v="584"/>
        <n v="578"/>
        <n v="498"/>
        <n v="606"/>
        <n v="619"/>
        <n v="573"/>
        <n v="481"/>
        <n v="560"/>
        <n v="577"/>
        <n v="605"/>
        <n v="643"/>
        <n v="10"/>
        <n v="574"/>
        <n v="602"/>
        <n v="662"/>
        <n v="627"/>
        <n v="597"/>
      </sharedItems>
    </cacheField>
    <cacheField name="denom" numFmtId="0">
      <sharedItems count="32">
        <s v="ibc/27394FB092D2ECCD56123C74F36E4C1F926001CEADA9CA97EA622B25F41E5EB2"/>
        <s v="uosmo"/>
        <s v="ibc/EA1D43981D5C9A1C4AAEA9C23BB1D4FA126BA9BC7020A25E0AE4AA841EA25DC5"/>
        <s v="ibc/D1542AA8762DB13087D8364F3EA6509FD6F009A34F00426AF9E4F9FA85CBBF1F"/>
        <s v="ibc/46B44899322F3CD854D2D46DEEF881958467CDD4B3B10086DA49296BBED94BED"/>
        <s v="ibc/D189335C6E4A68B513C10AB227BF1C1D38C746766278BA3EEB4FB14124F1D858"/>
        <s v="ibc/6AE98883D4D5D5FF9E50D7130F1305DA2FFA0C652D1DD9C123657C6B4EB2DF8A"/>
        <s v="ibc/CBA34207E969623D95D057D9B11B0C8B32B89A71F170577D982FDDE623813FFC"/>
        <s v="ibc/E6931F78057F7CC5DA0FD6CEF82FF39373A6E0452BF1FD76910B93292CF356C1"/>
        <s v="ibc/297C64CC42B5A8D8F82FE2EBE208A6FE8F94B86037FA28C4529A23701C228F7A"/>
        <s v="ibc/5973C068568365FFF40DEDCF1A1CB7582B6116B731CD31A12231AE25E20B871F"/>
        <s v="ibc/0CD3A0285E1341859B5E86B6AB7682F023D03E97607CCC1DC95706411D866DF7"/>
        <s v="ibc/A0CC0CF735BFB30E730C70019D4218A1244FF383503FF7579C9201AB93CA9293"/>
        <s v="ibc/EA3E1640F9B1532AB129A571203A0B9F789A7F14BB66E350DCBFA18E1A1931F0"/>
        <s v="uion"/>
        <s v="ibc/67795E528DF67C5606FC20F824EA39A6EF55BA133F4DC79C90A8C47A0901E17C"/>
        <s v="ibc/987C17B11ABC2B20019178ACE62929FE9840202CE79498E29FE8E5CB02B7C0A4"/>
        <s v="ibc/0954E1C28EB7AF5B72D24F3BC2B47BBB2FDF91BDDFD57B74B99E133AED40972A"/>
        <s v="ibc/8061A06D3BD4D52C4A28FFECF7150D370393AF0BA661C3776C54FF32836C3961"/>
        <s v="ibc/8318FD63C42203D16DDCAF49FE10E8590669B3219A3E87676AC9DA50722687FB"/>
        <s v="ibc/6BDB4C8CCD45033F9604E4B93ED395008A753E01EECD6992E7D1EA23D9D3B788"/>
        <s v="ibc/E97634A40119F1898989C2A23224ED83FDD0A57EA46B3A094E287288D1672B44"/>
        <s v="ibc/1480B8FD20AD5FCAE81EA87584D269547DD4D436843C1D20F15E00EB64743EF4"/>
        <s v="ibc/BE1BB42D4BE3C30D50B68D7C41DB4DFCE9678E8EF8C539F6E6A9345048894FCC"/>
        <s v="ibc/B547DC9B897E7C3AA5B824696110B8E3D2C31E3ED3F02FF363DCBAD82457E07E"/>
        <s v="ibc/B9E0A1A524E98BB407D3CED8720EFEFD186002F90C1B1B7964811DD0CCC12228"/>
        <s v="ibc/EA4C0A9F72E2CEDF10D0E7A9A6A22954DB3444910DB5BE980DF59B05A46DAD1C"/>
        <s v="ibc/4E5444C35610CC76FC94E7F7886B93121175C28262DDFDDE6F84E82BF2425452"/>
        <s v="ibc/7A08C6F11EF0F59EB841B9F788A87EC9F2361C7D9703157EC13D940DC53031FA"/>
        <s v="ibc/41999DF04D9441DAC0DF5D8291DF4333FBCBA810FFD63FDCE34FDF41EF37B6F7"/>
        <s v="ibc/FE2CD1E6828EC0FAB8AF39BAC45BC25B965BA67CCBC50C13A14BD610B0D1E2C4"/>
        <s v="ibc/9BBA9A1C257E971E38C1422780CE6F0B0686F0A3085E2D61118D904BFE0F5F5E"/>
      </sharedItems>
    </cacheField>
    <cacheField name="original_amount" numFmtId="0">
      <sharedItems/>
    </cacheField>
    <cacheField name="adjusted_amount" numFmtId="0">
      <sharedItems/>
    </cacheField>
    <cacheField name="display_denom" numFmtId="0">
      <sharedItems count="32">
        <s v="ATOM"/>
        <s v="OSMO"/>
        <s v="axlWETH"/>
        <s v="axlWBTC"/>
        <s v="JUNO"/>
        <s v="axlUSDC"/>
        <s v="EVMOS"/>
        <s v="MNTL"/>
        <s v="CRO"/>
        <s v="NETA"/>
        <s v="EEUR"/>
        <s v="axlDAI"/>
        <s v="XPRT"/>
        <s v="CMDX"/>
        <s v="ION"/>
        <s v="UMEE"/>
        <s v="STARS"/>
        <s v="SCRT"/>
        <s v="PSTAKE"/>
        <s v="ROWAN"/>
        <s v="RAC"/>
        <s v="GRAV"/>
        <s v="AKT"/>
        <s v="UST"/>
        <s v="XKI"/>
        <s v="HUAHUA"/>
        <s v="DSM"/>
        <s v="BTSG"/>
        <s v="CHEQ"/>
        <s v="CRBRUS"/>
        <s v="BOOT"/>
        <s v="SOMM"/>
      </sharedItems>
    </cacheField>
    <cacheField name="decimal" numFmtId="0">
      <sharedItems containsSemiMixedTypes="0" containsString="0" containsNumber="1" containsInteger="1" minValue="1" maxValue="1E+18"/>
    </cacheField>
    <cacheField name="display_amount" numFmtId="165">
      <sharedItems containsSemiMixedTypes="0" containsString="0" containsNumber="1" minValue="1E-8" maxValue="31"/>
    </cacheField>
    <cacheField name="price" numFmtId="0">
      <sharedItems containsSemiMixedTypes="0" containsString="0" containsNumber="1" minValue="2.2282665111957001E-8" maxValue="31016.7437956842"/>
    </cacheField>
    <cacheField name="adjusted_total_value" numFmtId="44">
      <sharedItems containsSemiMixedTypes="0" containsString="0" containsNumber="1" minValue="2.189834417115678E-8" maxValue="7.5391676179784879"/>
    </cacheField>
    <cacheField name="denon_value" numFmtId="0">
      <sharedItems containsSemiMixedTypes="0" containsString="0" containsNumber="1" minValue="3.35432439E-6" maxValue="18740.8152153415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8">
  <r>
    <n v="4712543"/>
    <s v="osmo1g40gzgswcl7shzm8nr8k283ue07x9ut43xlnhy"/>
    <s v="/osmosis.gamm.v1beta1.MsgExitPool"/>
    <x v="0"/>
    <x v="0"/>
    <s v="68067338"/>
    <s v="800348"/>
    <x v="0"/>
    <n v="1000000"/>
    <n v="0.80034799999999995"/>
    <n v="9.4198618825541995"/>
    <n v="7.5391676179784879"/>
    <n v="641.18492267313309"/>
  </r>
  <r>
    <n v="4712543"/>
    <s v="osmo1g40gzgswcl7shzm8nr8k283ue07x9ut43xlnhy"/>
    <s v="/osmosis.gamm.v1beta1.MsgExitPool"/>
    <x v="0"/>
    <x v="1"/>
    <s v="550861803"/>
    <s v="6477128"/>
    <x v="1"/>
    <n v="1000000"/>
    <n v="6.4771280000000004"/>
    <n v="1.11810813"/>
    <n v="7.24212947585064"/>
    <n v="615.92306044075838"/>
  </r>
  <r>
    <n v="4712058"/>
    <s v="osmo192n69zgxvue8kjmqa5zaa5rdkysfkzwqluyre2"/>
    <s v="/osmosis.gamm.v1beta1.MsgExitPool"/>
    <x v="1"/>
    <x v="2"/>
    <s v="3253825600798209247"/>
    <s v="3541080288861498"/>
    <x v="2"/>
    <n v="1E+18"/>
    <n v="3.5410802888614901E-3"/>
    <n v="1822.4890264165799"/>
    <n v="6.4535799681101187"/>
    <n v="5930.0614513280543"/>
  </r>
  <r>
    <n v="4712058"/>
    <s v="osmo192n69zgxvue8kjmqa5zaa5rdkysfkzwqluyre2"/>
    <s v="/osmosis.gamm.v1beta1.MsgExitPool"/>
    <x v="1"/>
    <x v="1"/>
    <s v="5048458701"/>
    <s v="5494148"/>
    <x v="1"/>
    <n v="1000000"/>
    <n v="5.494148"/>
    <n v="1.11810813"/>
    <n v="6.1430515462232398"/>
    <n v="5644.7227175573389"/>
  </r>
  <r>
    <n v="4712621"/>
    <s v="osmo13v04eleavls6pudptc0lg7t3yte6fxn7tshdjv"/>
    <s v="/osmosis.gamm.v1beta1.MsgExitPool"/>
    <x v="0"/>
    <x v="0"/>
    <s v="28287057"/>
    <s v="396083"/>
    <x v="0"/>
    <n v="1000000"/>
    <n v="0.39608300000000002"/>
    <n v="9.4198618825541995"/>
    <n v="3.7310471540277153"/>
    <n v="266.46017000393795"/>
  </r>
  <r>
    <n v="4712621"/>
    <s v="osmo13v04eleavls6pudptc0lg7t3yte6fxn7tshdjv"/>
    <s v="/osmosis.gamm.v1beta1.MsgExitPool"/>
    <x v="0"/>
    <x v="1"/>
    <s v="229708087"/>
    <s v="3216428"/>
    <x v="1"/>
    <n v="1000000"/>
    <n v="3.2164280000000001"/>
    <n v="1.11810813"/>
    <n v="3.59631429635964"/>
    <n v="256.83847960144732"/>
  </r>
  <r>
    <n v="4712983"/>
    <s v="osmo18xghup22yvqzagfes4elvxxaw7uq3spceez9td"/>
    <s v="/osmosis.gamm.v1beta1.MsgExitPool"/>
    <x v="0"/>
    <x v="0"/>
    <s v="8172311"/>
    <s v="211403"/>
    <x v="0"/>
    <n v="1000000"/>
    <n v="0.21140300000000001"/>
    <n v="9.4198618825541995"/>
    <n v="1.9913870615576055"/>
    <n v="76.982040881278394"/>
  </r>
  <r>
    <n v="4712983"/>
    <s v="osmo18xghup22yvqzagfes4elvxxaw7uq3spceez9td"/>
    <s v="/osmosis.gamm.v1beta1.MsgExitPool"/>
    <x v="0"/>
    <x v="1"/>
    <s v="67200520"/>
    <s v="1738356"/>
    <x v="1"/>
    <n v="1000000"/>
    <n v="1.738356"/>
    <n v="1.11810813"/>
    <n v="1.94366997643428"/>
    <n v="75.137447752227601"/>
  </r>
  <r>
    <n v="4713064"/>
    <s v="osmo1lhxpf027r3cje4aa5zc3c29synvj2ldyllxf6s"/>
    <s v="/osmosis.gamm.v1beta1.MsgExitPool"/>
    <x v="0"/>
    <x v="0"/>
    <s v="4875861"/>
    <s v="144876"/>
    <x v="0"/>
    <n v="1000000"/>
    <n v="0.144876"/>
    <n v="9.4198618825541995"/>
    <n v="1.3647119100969223"/>
    <n v="45.929937178532597"/>
  </r>
  <r>
    <n v="4713064"/>
    <s v="osmo1lhxpf027r3cje4aa5zc3c29synvj2ldyllxf6s"/>
    <s v="/osmosis.gamm.v1beta1.MsgExitPool"/>
    <x v="0"/>
    <x v="1"/>
    <s v="41076556"/>
    <s v="1220500"/>
    <x v="1"/>
    <n v="1000000"/>
    <n v="1.2204999999999999"/>
    <n v="1.11810813"/>
    <n v="1.3646509726649998"/>
    <n v="45.928031216000278"/>
  </r>
  <r>
    <n v="4711894"/>
    <s v="osmo1m2wjpcc9lvspndvuwnk3d9zml9s76v7vd679qz"/>
    <s v="/osmosis.gamm.v1beta1.MsgExitPool"/>
    <x v="2"/>
    <x v="3"/>
    <s v="165622"/>
    <s v="2930"/>
    <x v="3"/>
    <n v="100000000"/>
    <n v="2.9300000000000001E-5"/>
    <n v="31016.7437956842"/>
    <n v="0.90879059321354705"/>
    <n v="51.370551409288083"/>
  </r>
  <r>
    <n v="4711894"/>
    <s v="osmo1m2wjpcc9lvspndvuwnk3d9zml9s76v7vd679qz"/>
    <s v="/osmosis.gamm.v1beta1.MsgExitPool"/>
    <x v="2"/>
    <x v="1"/>
    <s v="44119665"/>
    <s v="780376"/>
    <x v="1"/>
    <n v="1000000"/>
    <n v="0.78037599999999996"/>
    <n v="1.11810813"/>
    <n v="0.87254475005687993"/>
    <n v="49.330556129376447"/>
  </r>
  <r>
    <n v="4708919"/>
    <s v="osmo1slhv6gxg5h48gghf2jwjm64w8t7edynppqp2vx"/>
    <s v="/osmosis.gamm.v1beta1.MsgExitPool"/>
    <x v="2"/>
    <x v="3"/>
    <s v="2329752"/>
    <s v="2707"/>
    <x v="3"/>
    <n v="100000000"/>
    <n v="2.707E-5"/>
    <n v="31016.7437956842"/>
    <n v="0.83962325454917131"/>
    <n v="722.61320891482853"/>
  </r>
  <r>
    <n v="4708919"/>
    <s v="osmo1slhv6gxg5h48gghf2jwjm64w8t7edynppqp2vx"/>
    <s v="/osmosis.gamm.v1beta1.MsgExitPool"/>
    <x v="2"/>
    <x v="1"/>
    <s v="622613683"/>
    <s v="723181"/>
    <x v="1"/>
    <n v="1000000"/>
    <n v="0.72318099999999996"/>
    <n v="1.11810813"/>
    <n v="0.80859455556152993"/>
    <n v="696.14942081154277"/>
  </r>
  <r>
    <n v="4712738"/>
    <s v="osmo1ew4ezkyx96zwey29s37qpzsv9pg3fjnmr82xd6"/>
    <s v="/osmosis.gamm.v1beta1.MsgExitPool"/>
    <x v="0"/>
    <x v="0"/>
    <s v="4394223"/>
    <s v="73810"/>
    <x v="0"/>
    <n v="1000000"/>
    <n v="7.3810000000000001E-2"/>
    <n v="9.4198618825541995"/>
    <n v="0.69528000555132552"/>
    <n v="41.392973741142967"/>
  </r>
  <r>
    <n v="4712735"/>
    <s v="osmo1ew4ezkyx96zwey29s37qpzsv9pg3fjnmr82xd6"/>
    <s v="/osmosis.gamm.v1beta1.MsgExitPool"/>
    <x v="0"/>
    <x v="0"/>
    <s v="4396187"/>
    <s v="71884"/>
    <x v="0"/>
    <n v="1000000"/>
    <n v="7.1884000000000003E-2"/>
    <n v="9.4198618825541995"/>
    <n v="0.67713735156552612"/>
    <n v="41.411474349880301"/>
  </r>
  <r>
    <n v="4712738"/>
    <s v="osmo1ew4ezkyx96zwey29s37qpzsv9pg3fjnmr82xd6"/>
    <s v="/osmosis.gamm.v1beta1.MsgExitPool"/>
    <x v="0"/>
    <x v="1"/>
    <s v="35879654"/>
    <s v="602666"/>
    <x v="1"/>
    <n v="1000000"/>
    <n v="0.60266600000000004"/>
    <n v="1.11810813"/>
    <n v="0.67384575427458004"/>
    <n v="40.117332838987025"/>
  </r>
  <r>
    <n v="4712735"/>
    <s v="osmo1ew4ezkyx96zwey29s37qpzsv9pg3fjnmr82xd6"/>
    <s v="/osmosis.gamm.v1beta1.MsgExitPool"/>
    <x v="0"/>
    <x v="1"/>
    <s v="35895692"/>
    <s v="586939"/>
    <x v="1"/>
    <n v="1000000"/>
    <n v="0.58693899999999999"/>
    <n v="1.11810813"/>
    <n v="0.65626126771407001"/>
    <n v="40.135265057175957"/>
  </r>
  <r>
    <n v="4710186"/>
    <s v="osmo1dqgam0gwfegzlz37cpdd6plr49dtkus9s5ak9u"/>
    <s v="/osmosis.gamm.v1beta1.MsgExitPool"/>
    <x v="3"/>
    <x v="4"/>
    <s v="1201644467"/>
    <s v="159653"/>
    <x v="4"/>
    <n v="1000000"/>
    <n v="0.15965299999999999"/>
    <n v="3.7344029425362999"/>
    <n v="0.5962086329847478"/>
    <n v="4487.4246334472637"/>
  </r>
  <r>
    <n v="4708841"/>
    <s v="osmo10xnqv49h7hh0gfspl7pq6w5nfqtkvj4rxzhel9"/>
    <s v="/osmosis.gamm.v1beta1.MsgExitPool"/>
    <x v="0"/>
    <x v="0"/>
    <s v="1989500000"/>
    <s v="62207"/>
    <x v="0"/>
    <n v="1000000"/>
    <n v="6.2206999999999998E-2"/>
    <n v="9.4198618825541995"/>
    <n v="0.58598134812804903"/>
    <n v="18740.815215341579"/>
  </r>
  <r>
    <n v="4710186"/>
    <s v="osmo1dqgam0gwfegzlz37cpdd6plr49dtkus9s5ak9u"/>
    <s v="/osmosis.gamm.v1beta1.MsgExitPool"/>
    <x v="3"/>
    <x v="1"/>
    <s v="3825999345"/>
    <s v="508328"/>
    <x v="1"/>
    <n v="1000000"/>
    <n v="0.508328"/>
    <n v="1.11810813"/>
    <n v="0.56836566950664003"/>
    <n v="4277.8809730191751"/>
  </r>
  <r>
    <n v="4708841"/>
    <s v="osmo10xnqv49h7hh0gfspl7pq6w5nfqtkvj4rxzhel9"/>
    <s v="/osmosis.gamm.v1beta1.MsgExitPool"/>
    <x v="0"/>
    <x v="1"/>
    <s v="15596621606"/>
    <s v="487670"/>
    <x v="1"/>
    <n v="1000000"/>
    <n v="0.48766999999999999"/>
    <n v="1.11810813"/>
    <n v="0.54526779175709994"/>
    <n v="17438.709418202256"/>
  </r>
  <r>
    <n v="4712297"/>
    <s v="osmo1qyt7gwfxp0eh7k5cvmhj8ud8stlxnx6gmxtqe9"/>
    <s v="/osmosis.gamm.v1beta1.MsgExitPool"/>
    <x v="1"/>
    <x v="2"/>
    <s v="43728829269895679"/>
    <s v="274239561869090"/>
    <x v="2"/>
    <n v="1E+18"/>
    <n v="2.7423956186909001E-4"/>
    <n v="1822.4890264165799"/>
    <n v="0.49979859211570726"/>
    <n v="79.695311482428878"/>
  </r>
  <r>
    <n v="4708847"/>
    <s v="osmo10xnqv49h7hh0gfspl7pq6w5nfqtkvj4rxzhel9"/>
    <s v="/osmosis.gamm.v1beta1.MsgExitPool"/>
    <x v="4"/>
    <x v="5"/>
    <s v="6317120492"/>
    <s v="479223"/>
    <x v="5"/>
    <n v="1000000"/>
    <n v="0.47922300000000001"/>
    <n v="1.0000000090199399"/>
    <n v="0.47922300432256265"/>
    <n v="6317.1205489800468"/>
  </r>
  <r>
    <n v="4712297"/>
    <s v="osmo1qyt7gwfxp0eh7k5cvmhj8ud8stlxnx6gmxtqe9"/>
    <s v="/osmosis.gamm.v1beta1.MsgExitPool"/>
    <x v="1"/>
    <x v="1"/>
    <s v="68208480"/>
    <s v="427761"/>
    <x v="1"/>
    <n v="1000000"/>
    <n v="0.427761"/>
    <n v="1.11810813"/>
    <n v="0.47828305179692998"/>
    <n v="76.264456022942397"/>
  </r>
  <r>
    <n v="4708847"/>
    <s v="osmo10xnqv49h7hh0gfspl7pq6w5nfqtkvj4rxzhel9"/>
    <s v="/osmosis.gamm.v1beta1.MsgExitPool"/>
    <x v="4"/>
    <x v="1"/>
    <s v="5575033990"/>
    <s v="422928"/>
    <x v="1"/>
    <n v="1000000"/>
    <n v="0.42292800000000003"/>
    <n v="1.11810813"/>
    <n v="0.47287923520464004"/>
    <n v="6233.4908292453383"/>
  </r>
  <r>
    <n v="4708566"/>
    <s v="osmo1tepmnj43qy30t3aa0e9vfgllw6xjer382d55hy"/>
    <s v="/osmosis.gamm.v1beta1.MsgExitPool"/>
    <x v="4"/>
    <x v="5"/>
    <s v="6731278880"/>
    <s v="429619"/>
    <x v="5"/>
    <n v="1000000"/>
    <n v="0.42961899999999997"/>
    <n v="1.0000000090199399"/>
    <n v="0.42961900387513752"/>
    <n v="6731.2789407157306"/>
  </r>
  <r>
    <n v="4712837"/>
    <s v="osmo18w9zzcnmqtypc689gkewxg964vvxxa6l7dqxju"/>
    <s v="/osmosis.gamm.v1beta1.MsgExitPool"/>
    <x v="0"/>
    <x v="0"/>
    <s v="2211831"/>
    <s v="45345"/>
    <x v="0"/>
    <n v="1000000"/>
    <n v="4.5345000000000003E-2"/>
    <n v="9.4198618825541995"/>
    <n v="0.42714363706442021"/>
    <n v="20.835142527551739"/>
  </r>
  <r>
    <n v="4708566"/>
    <s v="osmo1tepmnj43qy30t3aa0e9vfgllw6xjer382d55hy"/>
    <s v="/osmosis.gamm.v1beta1.MsgExitPool"/>
    <x v="4"/>
    <x v="1"/>
    <s v="5948291418"/>
    <s v="379645"/>
    <x v="1"/>
    <n v="1000000"/>
    <n v="0.37964500000000001"/>
    <n v="1.11810813"/>
    <n v="0.42448416101385"/>
    <n v="6650.8329940750282"/>
  </r>
  <r>
    <n v="4712837"/>
    <s v="osmo18w9zzcnmqtypc689gkewxg964vvxxa6l7dqxju"/>
    <s v="/osmosis.gamm.v1beta1.MsgExitPool"/>
    <x v="0"/>
    <x v="1"/>
    <s v="18122480"/>
    <s v="371529"/>
    <x v="1"/>
    <n v="1000000"/>
    <n v="0.371529"/>
    <n v="1.11810813"/>
    <n v="0.41540959543077"/>
    <n v="20.2628922237624"/>
  </r>
  <r>
    <n v="4708924"/>
    <s v="osmo15wk3htq4p024tfc6nagvgusra0tlt3hhv2sw9d"/>
    <s v="/osmosis.gamm.v1beta1.MsgExitPool"/>
    <x v="5"/>
    <x v="1"/>
    <s v="193359810"/>
    <s v="338194"/>
    <x v="1"/>
    <n v="1000000"/>
    <n v="0.33819399999999999"/>
    <n v="1.11810813"/>
    <n v="0.37813746091722"/>
    <n v="216.19717557625532"/>
  </r>
  <r>
    <n v="4709037"/>
    <s v="osmo1f8xye7qclcwtd9wwp2l2gey79qckacxnvm37mp"/>
    <s v="/osmosis.gamm.v1beta1.MsgExitPool"/>
    <x v="5"/>
    <x v="1"/>
    <s v="192146149"/>
    <s v="336935"/>
    <x v="1"/>
    <n v="1000000"/>
    <n v="0.33693499999999998"/>
    <n v="1.11810813"/>
    <n v="0.37672976278154996"/>
    <n v="214.84017134509136"/>
  </r>
  <r>
    <n v="4710490"/>
    <s v="osmo1eusaavlm9utz2a7nec3sungv6llua3lz0g7ya6"/>
    <s v="/osmosis.gamm.v1beta1.MsgExitPool"/>
    <x v="3"/>
    <x v="4"/>
    <s v="746423945"/>
    <s v="99864"/>
    <x v="4"/>
    <n v="1000000"/>
    <n v="9.9863999999999994E-2"/>
    <n v="3.7344029425362999"/>
    <n v="0.37293241545344502"/>
    <n v="2787.4477765875531"/>
  </r>
  <r>
    <n v="4712999"/>
    <s v="osmo1dce5fs9u963dxlpguk78a3c03etsvrd32ttsd5"/>
    <s v="/osmosis.gamm.v1beta1.MsgExitPool"/>
    <x v="0"/>
    <x v="0"/>
    <s v="1457880"/>
    <s v="38805"/>
    <x v="0"/>
    <n v="1000000"/>
    <n v="3.8804999999999999E-2"/>
    <n v="9.4198618825541995"/>
    <n v="0.36553774035251568"/>
    <n v="13.733028241338117"/>
  </r>
  <r>
    <n v="4712999"/>
    <s v="osmo1dce5fs9u963dxlpguk78a3c03etsvrd32ttsd5"/>
    <s v="/osmosis.gamm.v1beta1.MsgExitPool"/>
    <x v="0"/>
    <x v="1"/>
    <s v="11986688"/>
    <s v="319050"/>
    <x v="1"/>
    <n v="1000000"/>
    <n v="0.31905"/>
    <n v="1.11810813"/>
    <n v="0.35673239887649999"/>
    <n v="13.402413304573439"/>
  </r>
  <r>
    <n v="4712835"/>
    <s v="osmo1rrrlpgf7fnlcs2ehh6dyesgs5v6pxdur3ycm3n"/>
    <s v="/osmosis.gamm.v1beta1.MsgExitPool"/>
    <x v="4"/>
    <x v="5"/>
    <s v="1258598935"/>
    <s v="356377"/>
    <x v="5"/>
    <n v="1000000"/>
    <n v="0.356377"/>
    <n v="1.0000000090199399"/>
    <n v="0.35637700321449911"/>
    <n v="1258.5989463524868"/>
  </r>
  <r>
    <n v="4710490"/>
    <s v="osmo1eusaavlm9utz2a7nec3sungv6llua3lz0g7ya6"/>
    <s v="/osmosis.gamm.v1beta1.MsgExitPool"/>
    <x v="3"/>
    <x v="1"/>
    <s v="2381781285"/>
    <s v="318657"/>
    <x v="1"/>
    <n v="1000000"/>
    <n v="0.31865700000000002"/>
    <n v="1.11810813"/>
    <n v="0.35629298238140999"/>
    <n v="2663.0890186403471"/>
  </r>
  <r>
    <n v="4712835"/>
    <s v="osmo1rrrlpgf7fnlcs2ehh6dyesgs5v6pxdur3ycm3n"/>
    <s v="/osmosis.gamm.v1beta1.MsgExitPool"/>
    <x v="4"/>
    <x v="1"/>
    <s v="1098552529"/>
    <s v="311060"/>
    <x v="1"/>
    <n v="1000000"/>
    <n v="0.31106"/>
    <n v="1.11810813"/>
    <n v="0.34779871491780001"/>
    <n v="1228.3005139069608"/>
  </r>
  <r>
    <n v="4708924"/>
    <s v="osmo15wk3htq4p024tfc6nagvgusra0tlt3hhv2sw9d"/>
    <s v="/osmosis.gamm.v1beta1.MsgExitPool"/>
    <x v="5"/>
    <x v="6"/>
    <s v="105845696767035912667"/>
    <s v="185128183749433408"/>
    <x v="6"/>
    <n v="1E+18"/>
    <n v="0.18512818374943299"/>
    <n v="1.8190492813939301"/>
    <n v="0.33675728961516954"/>
    <n v="192.53853864271483"/>
  </r>
  <r>
    <n v="4709037"/>
    <s v="osmo1f8xye7qclcwtd9wwp2l2gey79qckacxnvm37mp"/>
    <s v="/osmosis.gamm.v1beta1.MsgExitPool"/>
    <x v="5"/>
    <x v="6"/>
    <s v="105040239507393798863"/>
    <s v="184191718779016160"/>
    <x v="6"/>
    <n v="1E+18"/>
    <n v="0.18419171877901599"/>
    <n v="1.8190492813939301"/>
    <n v="0.33505381368368192"/>
    <n v="191.07337219336952"/>
  </r>
  <r>
    <n v="4709292"/>
    <s v="osmo1qp749jf5nf8cgs374prymzsm8pl8xjgafjkpqd"/>
    <s v="/osmosis.gamm.v1beta1.MsgExitPool"/>
    <x v="6"/>
    <x v="1"/>
    <s v="10324337"/>
    <s v="280597"/>
    <x v="1"/>
    <n v="1000000"/>
    <n v="0.28059699999999999"/>
    <n v="1.11810813"/>
    <n v="0.31373778695360999"/>
    <n v="11.543725136559809"/>
  </r>
  <r>
    <n v="4709292"/>
    <s v="osmo1qp749jf5nf8cgs374prymzsm8pl8xjgafjkpqd"/>
    <s v="/osmosis.gamm.v1beta1.MsgExitPool"/>
    <x v="6"/>
    <x v="7"/>
    <s v="120951147"/>
    <s v="3287227"/>
    <x v="7"/>
    <n v="1000000"/>
    <n v="3.2872270000000001"/>
    <n v="9.4028466024805094E-2"/>
    <n v="0.30909291228532199"/>
    <n v="11.372850816350708"/>
  </r>
  <r>
    <n v="4711569"/>
    <s v="osmo13f0eg9yxkckz45fw0dsaxzejpldld6vpmmp7j7"/>
    <s v="/osmosis.gamm.v1beta1.MsgExitPool"/>
    <x v="7"/>
    <x v="8"/>
    <s v="226925183456"/>
    <s v="173094094"/>
    <x v="8"/>
    <n v="100000000"/>
    <n v="1.73094094"/>
    <n v="0.17790777510495001"/>
    <n v="0.30794785147347076"/>
    <n v="403.71754503939576"/>
  </r>
  <r>
    <n v="4709364"/>
    <s v="osmo1qp749jf5nf8cgs374prymzsm8pl8xjgafjkpqd"/>
    <s v="/osmosis.gamm.v1beta1.MsgExitPool"/>
    <x v="7"/>
    <x v="8"/>
    <s v="637125380275"/>
    <s v="167877336"/>
    <x v="8"/>
    <n v="100000000"/>
    <n v="1.6787733600000001"/>
    <n v="0.17790777510495001"/>
    <n v="0.29866683338306133"/>
    <n v="1133.4955886762045"/>
  </r>
  <r>
    <n v="4711569"/>
    <s v="osmo13f0eg9yxkckz45fw0dsaxzejpldld6vpmmp7j7"/>
    <s v="/osmosis.gamm.v1beta1.MsgExitPool"/>
    <x v="7"/>
    <x v="1"/>
    <s v="346499902"/>
    <s v="264304"/>
    <x v="1"/>
    <n v="1000000"/>
    <n v="0.26430399999999998"/>
    <n v="1.11810813"/>
    <n v="0.29552045119151998"/>
    <n v="387.42435747040327"/>
  </r>
  <r>
    <n v="4709364"/>
    <s v="osmo1qp749jf5nf8cgs374prymzsm8pl8xjgafjkpqd"/>
    <s v="/osmosis.gamm.v1beta1.MsgExitPool"/>
    <x v="7"/>
    <x v="1"/>
    <s v="996169869"/>
    <s v="262483"/>
    <x v="1"/>
    <n v="1000000"/>
    <n v="0.26248300000000002"/>
    <n v="1.11810813"/>
    <n v="0.29348437628679003"/>
    <n v="1113.8256293899349"/>
  </r>
  <r>
    <n v="4711151"/>
    <s v="osmo1m4v7zwadpadahzqfszz3kflg55f7ap2l6sz3e6"/>
    <s v="/osmosis.gamm.v1beta1.MsgExitPool"/>
    <x v="8"/>
    <x v="0"/>
    <s v="72303585"/>
    <s v="30542"/>
    <x v="0"/>
    <n v="1000000"/>
    <n v="3.0542E-2"/>
    <n v="9.4198618825541995"/>
    <n v="0.28770142161697038"/>
    <n v="681.08978431351761"/>
  </r>
  <r>
    <n v="4710603"/>
    <s v="osmo14pwe87zgx7geymn3kdj5hgr3mnw8yf8d8n80vs"/>
    <s v="/osmosis.gamm.v1beta1.MsgExitPool"/>
    <x v="9"/>
    <x v="9"/>
    <s v="4828878"/>
    <s v="4605"/>
    <x v="9"/>
    <n v="1000000"/>
    <n v="4.6049999999999997E-3"/>
    <n v="62.241304059015199"/>
    <n v="0.28662120519176498"/>
    <n v="300.55566386188917"/>
  </r>
  <r>
    <n v="4711151"/>
    <s v="osmo1m4v7zwadpadahzqfszz3kflg55f7ap2l6sz3e6"/>
    <s v="/osmosis.gamm.v1beta1.MsgExitPool"/>
    <x v="8"/>
    <x v="10"/>
    <s v="662915083"/>
    <s v="280018"/>
    <x v="10"/>
    <n v="1000000"/>
    <n v="0.28001799999999999"/>
    <n v="1.01365783400087"/>
    <n v="0.28384243936125558"/>
    <n v="671.96906716028695"/>
  </r>
  <r>
    <n v="4712852"/>
    <s v="osmo1pfpk6rsgc0x7g8q7y0yre86ej2enr8rhv3p8dq"/>
    <s v="/osmosis.gamm.v1beta1.MsgExitPool"/>
    <x v="5"/>
    <x v="6"/>
    <s v="29972247282279046546"/>
    <s v="147417129660897472"/>
    <x v="6"/>
    <n v="1E+18"/>
    <n v="0.14741712966089698"/>
    <n v="1.8190492813939301"/>
    <n v="0.26815902377481049"/>
    <n v="54.520994880590791"/>
  </r>
  <r>
    <n v="4712852"/>
    <s v="osmo1pfpk6rsgc0x7g8q7y0yre86ej2enr8rhv3p8dq"/>
    <s v="/osmosis.gamm.v1beta1.MsgExitPool"/>
    <x v="5"/>
    <x v="1"/>
    <s v="48604760"/>
    <s v="239061"/>
    <x v="1"/>
    <n v="1000000"/>
    <n v="0.239061"/>
    <n v="1.11810813"/>
    <n v="0.26729604766593001"/>
    <n v="54.345377312698801"/>
  </r>
  <r>
    <n v="4710874"/>
    <s v="osmo1fkhgf745spwsjxt3j3vd59pwhrt3cank30e3l9"/>
    <s v="/osmosis.gamm.v1beta1.MsgExitPool"/>
    <x v="1"/>
    <x v="2"/>
    <s v="140287656367244971"/>
    <s v="146550628911801"/>
    <x v="2"/>
    <n v="1E+18"/>
    <n v="1.4655062891180101E-4"/>
    <n v="1822.4890264165799"/>
    <n v="0.26708691300620574"/>
    <n v="255.67271427100223"/>
  </r>
  <r>
    <n v="4710874"/>
    <s v="osmo1fkhgf745spwsjxt3j3vd59pwhrt3cank30e3l9"/>
    <s v="/osmosis.gamm.v1beta1.MsgExitPool"/>
    <x v="1"/>
    <x v="1"/>
    <s v="219909032"/>
    <s v="229727"/>
    <x v="1"/>
    <n v="1000000"/>
    <n v="0.22972699999999999"/>
    <n v="1.11810813"/>
    <n v="0.25685962638050996"/>
    <n v="245.88207653963016"/>
  </r>
  <r>
    <n v="4709943"/>
    <s v="osmo19vjw6c4svl3yczkgmk76ar3tulx8zm085up940"/>
    <s v="/osmosis.gamm.v1beta1.MsgExitPool"/>
    <x v="2"/>
    <x v="3"/>
    <s v="51738"/>
    <s v="762"/>
    <x v="3"/>
    <n v="100000000"/>
    <n v="7.6199999999999999E-6"/>
    <n v="31016.7437956842"/>
    <n v="0.23634758772311359"/>
    <n v="16.047442905011092"/>
  </r>
  <r>
    <n v="4709943"/>
    <s v="osmo19vjw6c4svl3yczkgmk76ar3tulx8zm085up940"/>
    <s v="/osmosis.gamm.v1beta1.MsgExitPool"/>
    <x v="2"/>
    <x v="1"/>
    <s v="14017444"/>
    <s v="206402"/>
    <x v="1"/>
    <n v="1000000"/>
    <n v="0.206402"/>
    <n v="1.11810813"/>
    <n v="0.23077975424826"/>
    <n v="15.673018098219719"/>
  </r>
  <r>
    <n v="4711087"/>
    <s v="osmo1ea6yv55jzerkeqqz9c36t6wyklh8qpqs0da0n6"/>
    <s v="/osmosis.gamm.v1beta1.MsgExitPool"/>
    <x v="2"/>
    <x v="3"/>
    <s v="40880"/>
    <s v="721"/>
    <x v="3"/>
    <n v="100000000"/>
    <n v="7.2099999999999996E-6"/>
    <n v="31016.7437956842"/>
    <n v="0.22363072276688306"/>
    <n v="12.679644863675701"/>
  </r>
  <r>
    <n v="4710112"/>
    <s v="osmo1ux20lcw7et2j8kl8gfdep78lacew4dqqjp5dvp"/>
    <s v="/osmosis.gamm.v1beta1.MsgExitPool"/>
    <x v="2"/>
    <x v="3"/>
    <s v="47983"/>
    <s v="707"/>
    <x v="3"/>
    <n v="100000000"/>
    <n v="7.0700000000000001E-6"/>
    <n v="31016.7437956842"/>
    <n v="0.21928837863548731"/>
    <n v="14.88276417548315"/>
  </r>
  <r>
    <n v="4711087"/>
    <s v="osmo1ea6yv55jzerkeqqz9c36t6wyklh8qpqs0da0n6"/>
    <s v="/osmosis.gamm.v1beta1.MsgExitPool"/>
    <x v="2"/>
    <x v="1"/>
    <s v="10838536"/>
    <s v="191032"/>
    <x v="1"/>
    <n v="1000000"/>
    <n v="0.19103200000000001"/>
    <n v="1.11810813"/>
    <n v="0.21359443229016001"/>
    <n v="12.118655218897679"/>
  </r>
  <r>
    <n v="4710112"/>
    <s v="osmo1ux20lcw7et2j8kl8gfdep78lacew4dqqjp5dvp"/>
    <s v="/osmosis.gamm.v1beta1.MsgExitPool"/>
    <x v="2"/>
    <x v="1"/>
    <s v="12939972"/>
    <s v="190585"/>
    <x v="1"/>
    <n v="1000000"/>
    <n v="0.190585"/>
    <n v="1.11810813"/>
    <n v="0.21309463795604999"/>
    <n v="14.468287895172359"/>
  </r>
  <r>
    <n v="4710726"/>
    <s v="osmo1kvh8vw857jkj7quzauq7a87g2gst4h9dccyql7"/>
    <s v="/osmosis.gamm.v1beta1.MsgExitPool"/>
    <x v="6"/>
    <x v="1"/>
    <s v="6924319"/>
    <s v="189377"/>
    <x v="1"/>
    <n v="1000000"/>
    <n v="0.18937699999999999"/>
    <n v="1.11810813"/>
    <n v="0.21174396333500997"/>
    <n v="7.7421373686134691"/>
  </r>
  <r>
    <n v="4710726"/>
    <s v="osmo1kvh8vw857jkj7quzauq7a87g2gst4h9dccyql7"/>
    <s v="/osmosis.gamm.v1beta1.MsgExitPool"/>
    <x v="6"/>
    <x v="7"/>
    <s v="81365607"/>
    <s v="2225313"/>
    <x v="7"/>
    <n v="1000000"/>
    <n v="2.2253129999999999"/>
    <n v="9.4028466024805094E-2"/>
    <n v="0.20924276781505707"/>
    <n v="7.6506832133871434"/>
  </r>
  <r>
    <n v="4709755"/>
    <s v="osmo1zr468gqug3cs44wwm505uvnkwp3f7utjw3y8nn"/>
    <s v="/osmosis.gamm.v1beta1.MsgExitPool"/>
    <x v="6"/>
    <x v="1"/>
    <s v="6414155"/>
    <s v="174567"/>
    <x v="1"/>
    <n v="1000000"/>
    <n v="0.174567"/>
    <n v="1.11810813"/>
    <n v="0.19518478192971001"/>
    <n v="7.1717188525801498"/>
  </r>
  <r>
    <n v="4709755"/>
    <s v="osmo1zr468gqug3cs44wwm505uvnkwp3f7utjw3y8nn"/>
    <s v="/osmosis.gamm.v1beta1.MsgExitPool"/>
    <x v="6"/>
    <x v="7"/>
    <s v="75205227"/>
    <s v="2046773"/>
    <x v="7"/>
    <n v="1000000"/>
    <n v="2.046773"/>
    <n v="9.4028466024805094E-2"/>
    <n v="0.19245492549098839"/>
    <n v="7.0714321318572537"/>
  </r>
  <r>
    <n v="4710728"/>
    <s v="osmo1rjn0rnxjhd7hvacvwk8gu65sgwfnph7sl28ptv"/>
    <s v="/osmosis.gamm.v1beta1.MsgExitPool"/>
    <x v="0"/>
    <x v="0"/>
    <s v="357440266"/>
    <s v="19497"/>
    <x v="0"/>
    <n v="1000000"/>
    <n v="1.9497E-2"/>
    <n v="9.4198618825541995"/>
    <n v="0.18365904712415923"/>
    <n v="3367.0379369834341"/>
  </r>
  <r>
    <n v="4712785"/>
    <s v="osmo1pfpk6rsgc0x7g8q7y0yre86ej2enr8rhv3p8dq"/>
    <s v="/osmosis.gamm.v1beta1.MsgExitPool"/>
    <x v="0"/>
    <x v="0"/>
    <s v="998231"/>
    <s v="19173"/>
    <x v="0"/>
    <n v="1000000"/>
    <n v="1.9172999999999999E-2"/>
    <n v="9.4198618825541995"/>
    <n v="0.18060701187421166"/>
    <n v="9.4031981468839607"/>
  </r>
  <r>
    <n v="4712785"/>
    <s v="osmo1pfpk6rsgc0x7g8q7y0yre86ej2enr8rhv3p8dq"/>
    <s v="/osmosis.gamm.v1beta1.MsgExitPool"/>
    <x v="0"/>
    <x v="1"/>
    <s v="8174087"/>
    <s v="156995"/>
    <x v="1"/>
    <n v="1000000"/>
    <n v="0.156995"/>
    <n v="1.11810813"/>
    <n v="0.17553738586935"/>
    <n v="9.1395131300273107"/>
  </r>
  <r>
    <n v="4710728"/>
    <s v="osmo1rjn0rnxjhd7hvacvwk8gu65sgwfnph7sl28ptv"/>
    <s v="/osmosis.gamm.v1beta1.MsgExitPool"/>
    <x v="0"/>
    <x v="1"/>
    <s v="2815651338"/>
    <s v="153583"/>
    <x v="1"/>
    <n v="1000000"/>
    <n v="0.153583"/>
    <n v="1.11810813"/>
    <n v="0.17172240092978999"/>
    <n v="3148.2026522631782"/>
  </r>
  <r>
    <n v="4711835"/>
    <s v="osmo1qz02x57fyjdzs5emzx4mvvgx8vpgv7ft9apak4"/>
    <s v="/osmosis.gamm.v1beta1.MsgExitPool"/>
    <x v="10"/>
    <x v="11"/>
    <s v="490914445095531003693"/>
    <s v="168581658130527200"/>
    <x v="11"/>
    <n v="1E+18"/>
    <n v="0.168581658130527"/>
    <n v="0.99502052688994103"/>
    <n v="0.16774221029701689"/>
    <n v="488.46994981683827"/>
  </r>
  <r>
    <n v="4711835"/>
    <s v="osmo1qz02x57fyjdzs5emzx4mvvgx8vpgv7ft9apak4"/>
    <s v="/osmosis.gamm.v1beta1.MsgExitPool"/>
    <x v="10"/>
    <x v="1"/>
    <s v="419285308"/>
    <s v="143984"/>
    <x v="1"/>
    <n v="1000000"/>
    <n v="0.143984"/>
    <n v="1.11810813"/>
    <n v="0.16098968098992"/>
    <n v="468.80631166435404"/>
  </r>
  <r>
    <n v="4709267"/>
    <s v="osmo127rxtmsja3jses3dhq7nj2stkq53j3cw27yjlu"/>
    <s v="/osmosis.gamm.v1beta1.MsgExitPool"/>
    <x v="0"/>
    <x v="0"/>
    <s v="425155634"/>
    <s v="16876"/>
    <x v="0"/>
    <n v="1000000"/>
    <n v="1.6875999999999999E-2"/>
    <n v="9.4198618825541995"/>
    <n v="0.15896958912998466"/>
    <n v="4004.9073508697643"/>
  </r>
  <r>
    <n v="4709934"/>
    <s v="osmo1ztf98y3uenpj2hd6675ekc4ghmvrf7gedrv922"/>
    <s v="/osmosis.gamm.v1beta1.MsgExitPool"/>
    <x v="6"/>
    <x v="1"/>
    <s v="4891982"/>
    <s v="133143"/>
    <x v="1"/>
    <n v="1000000"/>
    <n v="0.13314300000000001"/>
    <n v="1.11810813"/>
    <n v="0.14886827075259002"/>
    <n v="5.4697648460136596"/>
  </r>
  <r>
    <n v="4709267"/>
    <s v="osmo127rxtmsja3jses3dhq7nj2stkq53j3cw27yjlu"/>
    <s v="/osmosis.gamm.v1beta1.MsgExitPool"/>
    <x v="0"/>
    <x v="1"/>
    <s v="3347572770"/>
    <s v="132876"/>
    <x v="1"/>
    <n v="1000000"/>
    <n v="0.13287599999999999"/>
    <n v="1.11810813"/>
    <n v="0.14856973588187999"/>
    <n v="3742.9483299036201"/>
  </r>
  <r>
    <n v="4709934"/>
    <s v="osmo1ztf98y3uenpj2hd6675ekc4ghmvrf7gedrv922"/>
    <s v="/osmosis.gamm.v1beta1.MsgExitPool"/>
    <x v="6"/>
    <x v="7"/>
    <s v="57374277"/>
    <s v="1561526"/>
    <x v="7"/>
    <n v="1000000"/>
    <n v="1.561526"/>
    <n v="9.4028466024805094E-2"/>
    <n v="0.1468278944378498"/>
    <n v="5.3948152555922562"/>
  </r>
  <r>
    <n v="4709893"/>
    <s v="osmo13kj8rk8glvc5c0xftcmm2n8l6m8ep0yrk9xzk4"/>
    <s v="/osmosis.gamm.v1beta1.MsgExitPool"/>
    <x v="0"/>
    <x v="0"/>
    <s v="309598095"/>
    <s v="14451"/>
    <x v="0"/>
    <n v="1000000"/>
    <n v="1.4451E-2"/>
    <n v="9.4198618825541995"/>
    <n v="0.13612642406479075"/>
    <n v="2916.3712940018941"/>
  </r>
  <r>
    <n v="4707583"/>
    <s v="osmo1usckzz6h4fkcknv4nkr2apqs4c4fwzc58gjek8"/>
    <s v="/osmosis.gamm.v1beta1.MsgExitPool"/>
    <x v="1"/>
    <x v="2"/>
    <s v="1438162872534006355"/>
    <s v="74572368798836"/>
    <x v="2"/>
    <n v="1E+18"/>
    <n v="7.4572368798835997E-5"/>
    <n v="1822.4890264165799"/>
    <n v="0.13590732380976875"/>
    <n v="2621.0360533929615"/>
  </r>
  <r>
    <n v="4707583"/>
    <s v="osmo1usckzz6h4fkcknv4nkr2apqs4c4fwzc58gjek8"/>
    <s v="/osmosis.gamm.v1beta1.MsgExitPool"/>
    <x v="1"/>
    <x v="1"/>
    <s v="2292831154"/>
    <s v="118890"/>
    <x v="1"/>
    <n v="1000000"/>
    <n v="0.11889"/>
    <n v="1.11810813"/>
    <n v="0.13293187557569999"/>
    <n v="2563.6331540046817"/>
  </r>
  <r>
    <n v="4709349"/>
    <s v="osmo14pakf28w2vmeemfcfhlt3xgpah24548lzdp5c8"/>
    <s v="/osmosis.gamm.v1beta1.MsgExitPool"/>
    <x v="6"/>
    <x v="1"/>
    <s v="4321593"/>
    <s v="117453"/>
    <x v="1"/>
    <n v="1000000"/>
    <n v="0.117453"/>
    <n v="1.11810813"/>
    <n v="0.13132515419289001"/>
    <n v="4.8320082678510898"/>
  </r>
  <r>
    <n v="4709349"/>
    <s v="osmo14pakf28w2vmeemfcfhlt3xgpah24548lzdp5c8"/>
    <s v="/osmosis.gamm.v1beta1.MsgExitPool"/>
    <x v="6"/>
    <x v="7"/>
    <s v="50629964"/>
    <s v="1376028"/>
    <x v="7"/>
    <n v="1000000"/>
    <n v="1.376028"/>
    <n v="9.4028466024805094E-2"/>
    <n v="0.1293858020471805"/>
    <n v="4.7606578498111052"/>
  </r>
  <r>
    <n v="4709893"/>
    <s v="osmo13kj8rk8glvc5c0xftcmm2n8l6m8ep0yrk9xzk4"/>
    <s v="/osmosis.gamm.v1beta1.MsgExitPool"/>
    <x v="0"/>
    <x v="1"/>
    <s v="2429916892"/>
    <s v="113415"/>
    <x v="1"/>
    <n v="1000000"/>
    <n v="0.113415"/>
    <n v="1.11810813"/>
    <n v="0.12681023356394999"/>
    <n v="2716.9098321695319"/>
  </r>
  <r>
    <n v="4708042"/>
    <s v="osmo1u8hhzsg9zsn73w66gu4lx547fa9yf67z64jpnq"/>
    <s v="/osmosis.gamm.v1beta1.MsgExitPool"/>
    <x v="10"/>
    <x v="1"/>
    <s v="3449937747"/>
    <s v="113168"/>
    <x v="1"/>
    <n v="1000000"/>
    <n v="0.113168"/>
    <n v="1.11810813"/>
    <n v="0.12653406085584001"/>
    <n v="3857.4034429145831"/>
  </r>
  <r>
    <n v="4708042"/>
    <s v="osmo1u8hhzsg9zsn73w66gu4lx547fa9yf67z64jpnq"/>
    <s v="/osmosis.gamm.v1beta1.MsgExitPool"/>
    <x v="10"/>
    <x v="11"/>
    <s v="3874170995598623721996"/>
    <s v="127083513041785088"/>
    <x v="11"/>
    <n v="1E+18"/>
    <n v="0.127083513041785"/>
    <n v="0.99502052688994103"/>
    <n v="0.12645070410586159"/>
    <n v="3854.8796653022664"/>
  </r>
  <r>
    <n v="4712877"/>
    <s v="osmo1rejv949h6k78u7fyeudv3lqgveqpfr0du2nwlq"/>
    <s v="/osmosis.gamm.v1beta1.MsgExitPool"/>
    <x v="8"/>
    <x v="0"/>
    <s v="30122793"/>
    <s v="12724"/>
    <x v="0"/>
    <n v="1000000"/>
    <n v="1.2723999999999999E-2"/>
    <n v="9.4198618825541995"/>
    <n v="0.11985832259361963"/>
    <n v="283.75254957677049"/>
  </r>
  <r>
    <n v="4712877"/>
    <s v="osmo1rejv949h6k78u7fyeudv3lqgveqpfr0du2nwlq"/>
    <s v="/osmosis.gamm.v1beta1.MsgExitPool"/>
    <x v="8"/>
    <x v="10"/>
    <s v="277421444"/>
    <s v="117184"/>
    <x v="10"/>
    <n v="1000000"/>
    <n v="0.117184"/>
    <n v="1.01365783400087"/>
    <n v="0.11878447961955794"/>
    <n v="281.21042003043362"/>
  </r>
  <r>
    <n v="4709091"/>
    <s v="osmo1dnd9x05al22mns9s0vwqumjfnvrlj7fhpcvs9m"/>
    <s v="/osmosis.gamm.v1beta1.MsgExitPool"/>
    <x v="6"/>
    <x v="1"/>
    <s v="3889500"/>
    <s v="105461"/>
    <x v="1"/>
    <n v="1000000"/>
    <n v="0.105461"/>
    <n v="1.11810813"/>
    <n v="0.11791680149792999"/>
    <n v="4.3488815716350002"/>
  </r>
  <r>
    <n v="4709157"/>
    <s v="osmo128mhm8efuaa5yhadtt8476xds7azrr28ys9659"/>
    <s v="/osmosis.gamm.v1beta1.MsgExitPool"/>
    <x v="6"/>
    <x v="1"/>
    <s v="3877735"/>
    <s v="105156"/>
    <x v="1"/>
    <n v="1000000"/>
    <n v="0.105156"/>
    <n v="1.11810813"/>
    <n v="0.11757577851827999"/>
    <n v="4.3357270294855494"/>
  </r>
  <r>
    <n v="4709394"/>
    <s v="osmo1xghme9epu0z4x9tr55uspcdxn0wvcgt5h8tzkw"/>
    <s v="/osmosis.gamm.v1beta1.MsgExitPool"/>
    <x v="6"/>
    <x v="1"/>
    <s v="3865784"/>
    <s v="105144"/>
    <x v="1"/>
    <n v="1000000"/>
    <n v="0.105144"/>
    <n v="1.11810813"/>
    <n v="0.11756236122072"/>
    <n v="4.3223645192239202"/>
  </r>
  <r>
    <n v="4709297"/>
    <s v="osmo14z0djyy7v8xkteh5lash3tx9svsfzzavxvn8mv"/>
    <s v="/osmosis.gamm.v1beta1.MsgExitPool"/>
    <x v="9"/>
    <x v="9"/>
    <s v="2124079"/>
    <s v="1881"/>
    <x v="9"/>
    <n v="1000000"/>
    <n v="1.8810000000000001E-3"/>
    <n v="62.241304059015199"/>
    <n v="0.1170758929350076"/>
    <n v="132.20544688436894"/>
  </r>
  <r>
    <n v="4709091"/>
    <s v="osmo1dnd9x05al22mns9s0vwqumjfnvrlj7fhpcvs9m"/>
    <s v="/osmosis.gamm.v1beta1.MsgExitPool"/>
    <x v="6"/>
    <x v="7"/>
    <s v="45575946"/>
    <s v="1235756"/>
    <x v="7"/>
    <n v="1000000"/>
    <n v="1.2357560000000001"/>
    <n v="9.4028466024805094E-2"/>
    <n v="0.11619624106094906"/>
    <n v="4.2854362900093514"/>
  </r>
  <r>
    <n v="4712345"/>
    <s v="osmo10g3hzsme335q8r2g3p4y3x7s2pv587fwmpmsk7"/>
    <s v="/osmosis.gamm.v1beta1.MsgExitPool"/>
    <x v="6"/>
    <x v="1"/>
    <s v="3790128"/>
    <s v="103710"/>
    <x v="1"/>
    <n v="1000000"/>
    <n v="0.10371"/>
    <n v="1.11810813"/>
    <n v="0.11595899416229999"/>
    <n v="4.2377729305406397"/>
  </r>
  <r>
    <n v="4712345"/>
    <s v="osmo10g3hzsme335q8r2g3p4y3x7s2pv587fwmpmsk7"/>
    <s v="/osmosis.gamm.v1beta1.MsgExitPool"/>
    <x v="6"/>
    <x v="7"/>
    <s v="45050603"/>
    <s v="1232721"/>
    <x v="7"/>
    <n v="1000000"/>
    <n v="1.232721"/>
    <n v="9.4028466024805094E-2"/>
    <n v="0.11591086466656375"/>
    <n v="4.236039093582483"/>
  </r>
  <r>
    <n v="4709157"/>
    <s v="osmo128mhm8efuaa5yhadtt8476xds7azrr28ys9659"/>
    <s v="/osmosis.gamm.v1beta1.MsgExitPool"/>
    <x v="6"/>
    <x v="7"/>
    <s v="45444033"/>
    <s v="1232339"/>
    <x v="7"/>
    <n v="1000000"/>
    <n v="1.2323390000000001"/>
    <n v="9.4028466024805094E-2"/>
    <n v="0.11587494579254229"/>
    <n v="4.2730327129706209"/>
  </r>
  <r>
    <n v="4709394"/>
    <s v="osmo1xghme9epu0z4x9tr55uspcdxn0wvcgt5h8tzkw"/>
    <s v="/osmosis.gamm.v1beta1.MsgExitPool"/>
    <x v="6"/>
    <x v="7"/>
    <s v="45295991"/>
    <s v="1231978"/>
    <x v="7"/>
    <n v="1000000"/>
    <n v="1.231978"/>
    <n v="9.4028466024805094E-2"/>
    <n v="0.11584100151630733"/>
    <n v="4.2591125508033771"/>
  </r>
  <r>
    <n v="4710613"/>
    <s v="osmo1jcc2uk743n3z6p9q2qf0ap77gfn8zfu8cztpu3"/>
    <s v="/osmosis.gamm.v1beta1.MsgExitPool"/>
    <x v="6"/>
    <x v="1"/>
    <s v="3433709"/>
    <s v="93753"/>
    <x v="1"/>
    <n v="1000000"/>
    <n v="9.3753000000000003E-2"/>
    <n v="1.11810813"/>
    <n v="0.10482599151189"/>
    <n v="3.8392579489541698"/>
  </r>
  <r>
    <n v="4709641"/>
    <s v="osmo1y76k2egpryndqm8vrstmfjlx0ue3hc00e082td"/>
    <s v="/osmosis.gamm.v1beta1.MsgExitPool"/>
    <x v="0"/>
    <x v="0"/>
    <s v="242640550"/>
    <s v="10997"/>
    <x v="0"/>
    <n v="1000000"/>
    <n v="1.0997E-2"/>
    <n v="9.4198618825541995"/>
    <n v="0.10359022112244853"/>
    <n v="2285.6404681069862"/>
  </r>
  <r>
    <n v="4710613"/>
    <s v="osmo1jcc2uk743n3z6p9q2qf0ap77gfn8zfu8cztpu3"/>
    <s v="/osmosis.gamm.v1beta1.MsgExitPool"/>
    <x v="6"/>
    <x v="7"/>
    <s v="40321550"/>
    <s v="1100920"/>
    <x v="7"/>
    <n v="1000000"/>
    <n v="1.1009199999999999"/>
    <n v="9.4028466024805094E-2"/>
    <n v="0.10351781881602841"/>
    <n v="3.7913734942424799"/>
  </r>
  <r>
    <n v="4708127"/>
    <s v="osmo1w7wl545shmmlwwqhdwcju7er45nadq4cuu5l5w"/>
    <s v="/osmosis.gamm.v1beta1.MsgExitPool"/>
    <x v="11"/>
    <x v="12"/>
    <s v="40379035"/>
    <s v="74018"/>
    <x v="12"/>
    <n v="1000000"/>
    <n v="7.4018E-2"/>
    <n v="1.38162013077832"/>
    <n v="0.10226475883994969"/>
    <n v="55.788487617402367"/>
  </r>
  <r>
    <n v="4708502"/>
    <s v="osmo1q0x6hfuknmgsmv3vv3tu60v8ph054qmynydc3y"/>
    <s v="/osmosis.gamm.v1beta1.MsgExitPool"/>
    <x v="0"/>
    <x v="0"/>
    <s v="333136162"/>
    <s v="10287"/>
    <x v="0"/>
    <n v="1000000"/>
    <n v="1.0286999999999999E-2"/>
    <n v="9.4198618825541995"/>
    <n v="9.6902119185835051E-2"/>
    <n v="3138.096634124201"/>
  </r>
  <r>
    <n v="4710528"/>
    <s v="osmo17c639ncyzt966szuc5y5k06ud9vfnkxm2kvg62"/>
    <s v="/osmosis.gamm.v1beta1.MsgExitPool"/>
    <x v="3"/>
    <x v="4"/>
    <s v="193492324"/>
    <s v="25888"/>
    <x v="4"/>
    <n v="1000000"/>
    <n v="2.5888000000000001E-2"/>
    <n v="3.7344029425362999"/>
    <n v="9.6676223376379739E-2"/>
    <n v="722.5783041037871"/>
  </r>
  <r>
    <n v="4709641"/>
    <s v="osmo1y76k2egpryndqm8vrstmfjlx0ue3hc00e082td"/>
    <s v="/osmosis.gamm.v1beta1.MsgExitPool"/>
    <x v="0"/>
    <x v="1"/>
    <s v="1905248281"/>
    <s v="86343"/>
    <x v="1"/>
    <n v="1000000"/>
    <n v="8.6343000000000003E-2"/>
    <n v="1.11810813"/>
    <n v="9.6540810268590002E-2"/>
    <n v="2130.2735926546243"/>
  </r>
  <r>
    <n v="4710528"/>
    <s v="osmo17c639ncyzt966szuc5y5k06ud9vfnkxm2kvg62"/>
    <s v="/osmosis.gamm.v1beta1.MsgExitPool"/>
    <x v="3"/>
    <x v="1"/>
    <s v="617593259"/>
    <s v="82628"/>
    <x v="1"/>
    <n v="1000000"/>
    <n v="8.2627999999999993E-2"/>
    <n v="1.11810813"/>
    <n v="9.2387038565639984E-2"/>
    <n v="690.5360439210956"/>
  </r>
  <r>
    <n v="4708502"/>
    <s v="osmo1q0x6hfuknmgsmv3vv3tu60v8ph054qmynydc3y"/>
    <s v="/osmosis.gamm.v1beta1.MsgExitPool"/>
    <x v="0"/>
    <x v="1"/>
    <s v="2608871637"/>
    <s v="80559"/>
    <x v="1"/>
    <n v="1000000"/>
    <n v="8.0559000000000006E-2"/>
    <n v="1.11810813"/>
    <n v="9.0073672844670008E-2"/>
    <n v="2917.0005874561089"/>
  </r>
  <r>
    <n v="4712771"/>
    <s v="osmo1pfpk6rsgc0x7g8q7y0yre86ej2enr8rhv3p8dq"/>
    <s v="/osmosis.gamm.v1beta1.MsgExitPool"/>
    <x v="0"/>
    <x v="0"/>
    <s v="499128"/>
    <s v="9214"/>
    <x v="0"/>
    <n v="1000000"/>
    <n v="9.214E-3"/>
    <n v="9.4198618825541995"/>
    <n v="8.67946073858544E-2"/>
    <n v="4.7017168217155128"/>
  </r>
  <r>
    <n v="4712771"/>
    <s v="osmo1pfpk6rsgc0x7g8q7y0yre86ej2enr8rhv3p8dq"/>
    <s v="/osmosis.gamm.v1beta1.MsgExitPool"/>
    <x v="0"/>
    <x v="1"/>
    <s v="4081143"/>
    <s v="75336"/>
    <x v="1"/>
    <n v="1000000"/>
    <n v="7.5336E-2"/>
    <n v="1.11810813"/>
    <n v="8.4233794081679997E-2"/>
    <n v="4.5631591679925902"/>
  </r>
  <r>
    <n v="4709410"/>
    <s v="osmo129xvhtfhplpul2tgqy9ufm40u62667f0qxgmw2"/>
    <s v="/osmosis.gamm.v1beta1.MsgExitPool"/>
    <x v="0"/>
    <x v="0"/>
    <s v="216174122"/>
    <s v="8899"/>
    <x v="0"/>
    <n v="1000000"/>
    <n v="8.8990000000000007E-3"/>
    <n v="9.4198618825541995"/>
    <n v="8.3827350892849831E-2"/>
    <n v="2036.3303718224213"/>
  </r>
  <r>
    <n v="4711728"/>
    <s v="osmo1pm20hdsf455uuxkqsyml8x630lte7jhew4uvct"/>
    <s v="/osmosis.gamm.v1beta1.MsgExitPool"/>
    <x v="6"/>
    <x v="1"/>
    <s v="2698246"/>
    <s v="73832"/>
    <x v="1"/>
    <n v="1000000"/>
    <n v="7.3831999999999995E-2"/>
    <n v="1.11810813"/>
    <n v="8.2552159454159987E-2"/>
    <n v="3.0169307893399799"/>
  </r>
  <r>
    <n v="4711728"/>
    <s v="osmo1pm20hdsf455uuxkqsyml8x630lte7jhew4uvct"/>
    <s v="/osmosis.gamm.v1beta1.MsgExitPool"/>
    <x v="6"/>
    <x v="7"/>
    <s v="32016632"/>
    <s v="876065"/>
    <x v="7"/>
    <n v="1000000"/>
    <n v="0.87606499999999998"/>
    <n v="9.4028466024805094E-2"/>
    <n v="8.2375048088020875E-2"/>
    <n v="3.0104747942406878"/>
  </r>
  <r>
    <n v="4709410"/>
    <s v="osmo129xvhtfhplpul2tgqy9ufm40u62667f0qxgmw2"/>
    <s v="/osmosis.gamm.v1beta1.MsgExitPool"/>
    <x v="0"/>
    <x v="1"/>
    <s v="1704185456"/>
    <s v="70150"/>
    <x v="1"/>
    <n v="1000000"/>
    <n v="7.0150000000000004E-2"/>
    <n v="1.11810813"/>
    <n v="7.8435285319500003E-2"/>
    <n v="1905.4636133813572"/>
  </r>
  <r>
    <n v="4713016"/>
    <s v="osmo1dce5fs9u963dxlpguk78a3c03etsvrd32ttsd5"/>
    <s v="/osmosis.gamm.v1beta1.MsgExitPool"/>
    <x v="0"/>
    <x v="0"/>
    <s v="300006"/>
    <s v="7986"/>
    <x v="0"/>
    <n v="1000000"/>
    <n v="7.986E-3"/>
    <n v="9.4198618825541995"/>
    <n v="7.5227016994077842E-2"/>
    <n v="2.8260150839375551"/>
  </r>
  <r>
    <n v="4713016"/>
    <s v="osmo1dce5fs9u963dxlpguk78a3c03etsvrd32ttsd5"/>
    <s v="/osmosis.gamm.v1beta1.MsgExitPool"/>
    <x v="0"/>
    <x v="1"/>
    <s v="2498933"/>
    <s v="66515"/>
    <x v="1"/>
    <n v="1000000"/>
    <n v="6.6515000000000005E-2"/>
    <n v="1.11810813"/>
    <n v="7.4370962266950003E-2"/>
    <n v="2.7940773036252899"/>
  </r>
  <r>
    <n v="4713001"/>
    <s v="osmo1lhxpf027r3cje4aa5zc3c29synvj2ldyllxf6s"/>
    <s v="/osmosis.gamm.v1beta1.MsgExitPool"/>
    <x v="0"/>
    <x v="0"/>
    <s v="294436"/>
    <s v="7838"/>
    <x v="0"/>
    <n v="1000000"/>
    <n v="7.8379999999999995E-3"/>
    <n v="9.4198618825541995"/>
    <n v="7.3832877435459812E-2"/>
    <n v="2.7735464532517282"/>
  </r>
  <r>
    <n v="4713001"/>
    <s v="osmo1lhxpf027r3cje4aa5zc3c29synvj2ldyllxf6s"/>
    <s v="/osmosis.gamm.v1beta1.MsgExitPool"/>
    <x v="0"/>
    <x v="1"/>
    <s v="2453082"/>
    <s v="65294"/>
    <x v="1"/>
    <n v="1000000"/>
    <n v="6.5294000000000005E-2"/>
    <n v="1.11810813"/>
    <n v="7.3005752240220004E-2"/>
    <n v="2.7428109277566604"/>
  </r>
  <r>
    <n v="4711831"/>
    <s v="osmo1qz02x57fyjdzs5emzx4mvvgx8vpgv7ft9apak4"/>
    <s v="/osmosis.gamm.v1beta1.MsgExitPool"/>
    <x v="4"/>
    <x v="5"/>
    <s v="414573744"/>
    <s v="71750"/>
    <x v="5"/>
    <n v="1000000"/>
    <n v="7.1749999999999994E-2"/>
    <n v="1.0000000090199399"/>
    <n v="7.1750000647180678E-2"/>
    <n v="414.57374773943025"/>
  </r>
  <r>
    <n v="4710603"/>
    <s v="osmo14pwe87zgx7geymn3kdj5hgr3mnw8yf8d8n80vs"/>
    <s v="/osmosis.gamm.v1beta1.MsgExitPool"/>
    <x v="9"/>
    <x v="1"/>
    <s v="64958567"/>
    <s v="61943"/>
    <x v="1"/>
    <n v="1000000"/>
    <n v="6.1942999999999998E-2"/>
    <n v="1.11810813"/>
    <n v="6.9258971896589999E-2"/>
    <n v="72.630701875849709"/>
  </r>
  <r>
    <n v="4711831"/>
    <s v="osmo1qz02x57fyjdzs5emzx4mvvgx8vpgv7ft9apak4"/>
    <s v="/osmosis.gamm.v1beta1.MsgExitPool"/>
    <x v="4"/>
    <x v="1"/>
    <s v="354262914"/>
    <s v="61312"/>
    <x v="1"/>
    <n v="1000000"/>
    <n v="6.1311999999999998E-2"/>
    <n v="1.11810813"/>
    <n v="6.8553445666559992E-2"/>
    <n v="396.10424430089085"/>
  </r>
  <r>
    <n v="4707532"/>
    <s v="osmo1ptektdahwjdlh5s58u0p2yxn22jjfqcjc4e4yr"/>
    <s v="/osmosis.gamm.v1beta1.MsgExitPool"/>
    <x v="2"/>
    <x v="3"/>
    <s v="275049"/>
    <s v="202"/>
    <x v="3"/>
    <n v="100000000"/>
    <n v="2.0200000000000001E-6"/>
    <n v="31016.7437956842"/>
    <n v="6.2653822467282086E-2"/>
    <n v="85.311243642591435"/>
  </r>
  <r>
    <n v="4708913"/>
    <s v="osmo10t26acjmemggsahq6uvyucm4tj3z0mhz23ljh2"/>
    <s v="/osmosis.gamm.v1beta1.MsgExitPool"/>
    <x v="4"/>
    <x v="5"/>
    <s v="819603579"/>
    <s v="62607"/>
    <x v="5"/>
    <n v="1000000"/>
    <n v="6.2606999999999996E-2"/>
    <n v="1.0000000090199399"/>
    <n v="6.2607000564711371E-2"/>
    <n v="819.60358639277501"/>
  </r>
  <r>
    <n v="4708913"/>
    <s v="osmo10t26acjmemggsahq6uvyucm4tj3z0mhz23ljh2"/>
    <s v="/osmosis.gamm.v1beta1.MsgExitPool"/>
    <x v="4"/>
    <x v="1"/>
    <s v="717892014"/>
    <s v="54838"/>
    <x v="1"/>
    <n v="1000000"/>
    <n v="5.4837999999999998E-2"/>
    <n v="1.11810813"/>
    <n v="6.1314813632939995E-2"/>
    <n v="802.68089731547377"/>
  </r>
  <r>
    <n v="4707532"/>
    <s v="osmo1ptektdahwjdlh5s58u0p2yxn22jjfqcjc4e4yr"/>
    <s v="/osmosis.gamm.v1beta1.MsgExitPool"/>
    <x v="2"/>
    <x v="1"/>
    <s v="73822124"/>
    <s v="54066"/>
    <x v="1"/>
    <n v="1000000"/>
    <n v="5.4066000000000003E-2"/>
    <n v="1.11810813"/>
    <n v="6.0451634156580003E-2"/>
    <n v="82.541117018268125"/>
  </r>
  <r>
    <n v="4708989"/>
    <s v="osmo1npquw5czg704mu9d7sgdv07rrmsmgzns8rrrlg"/>
    <s v="/osmosis.gamm.v1beta1.MsgExitPool"/>
    <x v="9"/>
    <x v="9"/>
    <s v="1111952"/>
    <s v="908"/>
    <x v="9"/>
    <n v="1000000"/>
    <n v="9.0799999999999995E-4"/>
    <n v="62.241304059015199"/>
    <n v="5.6515104085585799E-2"/>
    <n v="69.209342531030074"/>
  </r>
  <r>
    <n v="4710243"/>
    <s v="osmo1h5jr4w7vj5m0cxemwhtnhn33vckrdnw9wdw4wn"/>
    <s v="/osmosis.gamm.v1beta1.MsgExitPool"/>
    <x v="12"/>
    <x v="13"/>
    <s v="760695140"/>
    <s v="156078"/>
    <x v="13"/>
    <n v="1000000"/>
    <n v="0.15607799999999999"/>
    <n v="0.34437374845614599"/>
    <n v="5.3749165911538353E-2"/>
    <n v="261.96343679417276"/>
  </r>
  <r>
    <n v="4710243"/>
    <s v="osmo1h5jr4w7vj5m0cxemwhtnhn33vckrdnw9wdw4wn"/>
    <s v="/osmosis.gamm.v1beta1.MsgExitPool"/>
    <x v="12"/>
    <x v="1"/>
    <s v="223742912"/>
    <s v="45907"/>
    <x v="1"/>
    <n v="1000000"/>
    <n v="4.5907000000000003E-2"/>
    <n v="1.11810813"/>
    <n v="5.1328989923910003E-2"/>
    <n v="250.16876893707453"/>
  </r>
  <r>
    <n v="4711167"/>
    <s v="osmo1v5gwad9wxv6vpvj4048x9r6awgmakw2ch4jx50"/>
    <s v="/osmosis.gamm.v1beta1.MsgExitPool"/>
    <x v="0"/>
    <x v="0"/>
    <s v="89911432"/>
    <s v="5235"/>
    <x v="0"/>
    <n v="1000000"/>
    <n v="5.2350000000000001E-3"/>
    <n v="9.4198618825541995"/>
    <n v="4.9312976955171235E-2"/>
    <n v="846.95327110266396"/>
  </r>
  <r>
    <n v="4708269"/>
    <s v="osmo13tz2c803xy089usw069vmga8lfurf5a5mmtjru"/>
    <s v="/osmosis.gamm.v1beta1.MsgExitPool"/>
    <x v="1"/>
    <x v="2"/>
    <s v="28153571696695107"/>
    <s v="26863162008234"/>
    <x v="2"/>
    <n v="1E+18"/>
    <n v="2.6863162008234E-5"/>
    <n v="1822.4890264165799"/>
    <n v="4.8957817974857244E-2"/>
    <n v="51.30957547165923"/>
  </r>
  <r>
    <n v="4708269"/>
    <s v="osmo13tz2c803xy089usw069vmga8lfurf5a5mmtjru"/>
    <s v="/osmosis.gamm.v1beta1.MsgExitPool"/>
    <x v="1"/>
    <x v="1"/>
    <s v="44628498"/>
    <s v="42583"/>
    <x v="1"/>
    <n v="1000000"/>
    <n v="4.2583000000000003E-2"/>
    <n v="1.11810813"/>
    <n v="4.7612398499790001E-2"/>
    <n v="49.89948644348874"/>
  </r>
  <r>
    <n v="4711167"/>
    <s v="osmo1v5gwad9wxv6vpvj4048x9r6awgmakw2ch4jx50"/>
    <s v="/osmosis.gamm.v1beta1.MsgExitPool"/>
    <x v="0"/>
    <x v="1"/>
    <s v="712316671"/>
    <s v="41474"/>
    <x v="1"/>
    <n v="1000000"/>
    <n v="4.1473999999999997E-2"/>
    <n v="1.11810813"/>
    <n v="4.6372416583619992E-2"/>
    <n v="796.44706097963524"/>
  </r>
  <r>
    <n v="4708033"/>
    <s v="osmo1swhkyme264u7r5k7vuy78femtes55dkpqw5z73"/>
    <s v="/osmosis.gamm.v1beta1.MsgExitPool"/>
    <x v="5"/>
    <x v="1"/>
    <s v="52511929"/>
    <s v="40113"/>
    <x v="1"/>
    <n v="1000000"/>
    <n v="4.0113000000000003E-2"/>
    <n v="1.11810813"/>
    <n v="4.4850671418690001E-2"/>
    <n v="58.714014736882774"/>
  </r>
  <r>
    <n v="4710154"/>
    <s v="osmo1lytkaq224pneqhqj5em70tkldrz76st8grxa5j"/>
    <s v="/osmosis.gamm.v1beta1.MsgExitPool"/>
    <x v="13"/>
    <x v="14"/>
    <s v="9138"/>
    <s v="49"/>
    <x v="14"/>
    <n v="1000000"/>
    <n v="4.8999999999999998E-5"/>
    <n v="901.24159072890097"/>
    <n v="4.4160837945716146E-2"/>
    <n v="8.2355456560806974"/>
  </r>
  <r>
    <n v="4710426"/>
    <s v="osmo1ed0hmq97ew4a40gpa4nprnmh5kd7vsss2r9rwv"/>
    <s v="/osmosis.gamm.v1beta1.MsgExitPool"/>
    <x v="0"/>
    <x v="0"/>
    <s v="90726378"/>
    <s v="4561"/>
    <x v="0"/>
    <n v="1000000"/>
    <n v="4.561E-3"/>
    <n v="9.4198618825541995"/>
    <n v="4.2963990046329704E-2"/>
    <n v="854.6299498644039"/>
  </r>
  <r>
    <n v="4708127"/>
    <s v="osmo1w7wl545shmmlwwqhdwcju7er45nadq4cuu5l5w"/>
    <s v="/osmosis.gamm.v1beta1.MsgExitPool"/>
    <x v="11"/>
    <x v="5"/>
    <s v="23259686"/>
    <s v="42637"/>
    <x v="5"/>
    <n v="1000000"/>
    <n v="4.2637000000000001E-2"/>
    <n v="1.0000000090199399"/>
    <n v="4.2637000384583179E-2"/>
    <n v="23.259686209800968"/>
  </r>
  <r>
    <n v="4708743"/>
    <s v="osmo1gqylk9jknp043qd79thldxalz6vhnr4txtn7u4"/>
    <s v="/osmosis.gamm.v1beta1.MsgExitPool"/>
    <x v="6"/>
    <x v="1"/>
    <s v="1403365"/>
    <s v="38001"/>
    <x v="1"/>
    <n v="1000000"/>
    <n v="3.8001E-2"/>
    <n v="1.11810813"/>
    <n v="4.2489227048129997E-2"/>
    <n v="1.56911381585745"/>
  </r>
  <r>
    <n v="4708743"/>
    <s v="osmo1gqylk9jknp043qd79thldxalz6vhnr4txtn7u4"/>
    <s v="/osmosis.gamm.v1beta1.MsgExitPool"/>
    <x v="6"/>
    <x v="7"/>
    <s v="16432550"/>
    <s v="444963"/>
    <x v="7"/>
    <n v="1000000"/>
    <n v="0.444963"/>
    <n v="9.4028466024805094E-2"/>
    <n v="4.1839188327795346E-2"/>
    <n v="1.5451274693759109"/>
  </r>
  <r>
    <n v="4707953"/>
    <s v="osmo15cza2urz6zpr6tg7zkvt82rv2q0v0cw435jgcx"/>
    <s v="/osmosis.gamm.v1beta1.MsgExitPool"/>
    <x v="4"/>
    <x v="5"/>
    <s v="1116639092"/>
    <s v="41614"/>
    <x v="5"/>
    <n v="1000000"/>
    <n v="4.1613999999999998E-2"/>
    <n v="1.0000000090199399"/>
    <n v="4.1614000375355779E-2"/>
    <n v="1116.6391020720173"/>
  </r>
  <r>
    <n v="4707953"/>
    <s v="osmo15cza2urz6zpr6tg7zkvt82rv2q0v0cw435jgcx"/>
    <s v="/osmosis.gamm.v1beta1.MsgExitPool"/>
    <x v="4"/>
    <x v="1"/>
    <s v="995171835"/>
    <s v="37087"/>
    <x v="1"/>
    <n v="1000000"/>
    <n v="3.7087000000000002E-2"/>
    <n v="1.11810813"/>
    <n v="4.1467276217310001E-2"/>
    <n v="1112.7097194605185"/>
  </r>
  <r>
    <n v="4710426"/>
    <s v="osmo1ed0hmq97ew4a40gpa4nprnmh5kd7vsss2r9rwv"/>
    <s v="/osmosis.gamm.v1beta1.MsgExitPool"/>
    <x v="0"/>
    <x v="1"/>
    <s v="717805669"/>
    <s v="36085"/>
    <x v="1"/>
    <n v="1000000"/>
    <n v="3.6084999999999999E-2"/>
    <n v="1.11810813"/>
    <n v="4.0346931871049999E-2"/>
    <n v="802.58435426898893"/>
  </r>
  <r>
    <n v="4711409"/>
    <s v="osmo1hdqytyujf0fshlapudv7j6fp4ewtge6ckvczjm"/>
    <s v="/osmosis.gamm.v1beta1.MsgExitPool"/>
    <x v="3"/>
    <x v="4"/>
    <s v="77580630"/>
    <s v="10503"/>
    <x v="4"/>
    <n v="1000000"/>
    <n v="1.0503E-2"/>
    <n v="3.7344029425362999"/>
    <n v="3.922243410545876E-2"/>
    <n v="289.71733295581993"/>
  </r>
  <r>
    <n v="4712185"/>
    <s v="osmo1k3zhx2vn7s24wnf2456frnc7wcrjnw7wtta6y0"/>
    <s v="/osmosis.gamm.v1beta1.MsgExitPool"/>
    <x v="1"/>
    <x v="2"/>
    <s v="18929209920097293"/>
    <s v="21509494970574"/>
    <x v="2"/>
    <n v="1E+18"/>
    <n v="2.1509494970573998E-5"/>
    <n v="1822.4890264165799"/>
    <n v="3.9200818547633728E-2"/>
    <n v="34.498277358113008"/>
  </r>
  <r>
    <n v="4710637"/>
    <s v="osmo1xzllmxl5hl7fpsle777tm7kn9kap9y609j428g"/>
    <s v="/osmosis.gamm.v1beta1.MsgExitPool"/>
    <x v="4"/>
    <x v="5"/>
    <s v="363786161"/>
    <s v="39068"/>
    <x v="5"/>
    <n v="1000000"/>
    <n v="3.9067999999999999E-2"/>
    <n v="1.0000000090199399"/>
    <n v="3.9068000352391011E-2"/>
    <n v="363.78616428132932"/>
  </r>
  <r>
    <n v="4708033"/>
    <s v="osmo1swhkyme264u7r5k7vuy78femtes55dkpqw5z73"/>
    <s v="/osmosis.gamm.v1beta1.MsgExitPool"/>
    <x v="5"/>
    <x v="6"/>
    <s v="27369931253534035886"/>
    <s v="20907275322997200"/>
    <x v="6"/>
    <n v="1E+18"/>
    <n v="2.0907275322997201E-2"/>
    <n v="1.8190492813939301"/>
    <n v="3.8031364152203109E-2"/>
    <n v="49.787253778542286"/>
  </r>
  <r>
    <n v="4711409"/>
    <s v="osmo1hdqytyujf0fshlapudv7j6fp4ewtge6ckvczjm"/>
    <s v="/osmosis.gamm.v1beta1.MsgExitPool"/>
    <x v="3"/>
    <x v="1"/>
    <s v="250730173"/>
    <s v="33944"/>
    <x v="1"/>
    <n v="1000000"/>
    <n v="3.3944000000000002E-2"/>
    <n v="1.11810813"/>
    <n v="3.795306236472E-2"/>
    <n v="280.34344486760648"/>
  </r>
  <r>
    <n v="4712185"/>
    <s v="osmo1k3zhx2vn7s24wnf2456frnc7wcrjnw7wtta6y0"/>
    <s v="/osmosis.gamm.v1beta1.MsgExitPool"/>
    <x v="1"/>
    <x v="1"/>
    <s v="29417331"/>
    <s v="33428"/>
    <x v="1"/>
    <n v="1000000"/>
    <n v="3.3427999999999999E-2"/>
    <n v="1.11810813"/>
    <n v="3.7376118569640002E-2"/>
    <n v="32.891756954001032"/>
  </r>
  <r>
    <n v="4710637"/>
    <s v="osmo1xzllmxl5hl7fpsle777tm7kn9kap9y609j428g"/>
    <s v="/osmosis.gamm.v1beta1.MsgExitPool"/>
    <x v="4"/>
    <x v="1"/>
    <s v="310207822"/>
    <s v="33315"/>
    <x v="1"/>
    <n v="1000000"/>
    <n v="3.3314999999999997E-2"/>
    <n v="1.11810813"/>
    <n v="3.7249772350949999E-2"/>
    <n v="346.84588776779287"/>
  </r>
  <r>
    <n v="4708737"/>
    <s v="osmo1makt48wmuq53wpm2jp55u5v6hhcatxk439knjt"/>
    <s v="/osmosis.gamm.v1beta1.MsgExitPool"/>
    <x v="2"/>
    <x v="3"/>
    <s v="103115"/>
    <s v="113"/>
    <x v="3"/>
    <n v="100000000"/>
    <n v="1.13E-6"/>
    <n v="31016.7437956842"/>
    <n v="3.5048920489123149E-2"/>
    <n v="31.982915364919762"/>
  </r>
  <r>
    <n v="4708737"/>
    <s v="osmo1makt48wmuq53wpm2jp55u5v6hhcatxk439knjt"/>
    <s v="/osmosis.gamm.v1beta1.MsgExitPool"/>
    <x v="2"/>
    <x v="1"/>
    <s v="27510031"/>
    <s v="30132"/>
    <x v="1"/>
    <n v="1000000"/>
    <n v="3.0131999999999999E-2"/>
    <n v="1.11810813"/>
    <n v="3.3690834173159996E-2"/>
    <n v="30.75918931765203"/>
  </r>
  <r>
    <n v="4710149"/>
    <s v="osmo1lytkaq224pneqhqj5em70tkldrz76st8grxa5j"/>
    <s v="/osmosis.gamm.v1beta1.MsgExitPool"/>
    <x v="0"/>
    <x v="0"/>
    <s v="70407772"/>
    <s v="3518"/>
    <x v="0"/>
    <n v="1000000"/>
    <n v="3.5179999999999999E-3"/>
    <n v="9.4198618825541995"/>
    <n v="3.3139074102825676E-2"/>
    <n v="663.23148769836678"/>
  </r>
  <r>
    <n v="4710632"/>
    <s v="osmo1vesuj4a0f7zfyngnq9pqjqta3gy9r5j45yz5rs"/>
    <s v="/osmosis.gamm.v1beta1.MsgExitPool"/>
    <x v="0"/>
    <x v="0"/>
    <s v="66473465"/>
    <s v="3513"/>
    <x v="0"/>
    <n v="1000000"/>
    <n v="3.5130000000000001E-3"/>
    <n v="9.4198618825541995"/>
    <n v="3.3091974793412901E-2"/>
    <n v="626.17085915480072"/>
  </r>
  <r>
    <n v="4710632"/>
    <s v="osmo1vesuj4a0f7zfyngnq9pqjqta3gy9r5j45yz5rs"/>
    <s v="/osmosis.gamm.v1beta1.MsgExitPool"/>
    <x v="0"/>
    <x v="1"/>
    <s v="524358984"/>
    <s v="27705"/>
    <x v="1"/>
    <n v="1000000"/>
    <n v="2.7705E-2"/>
    <n v="1.11810813"/>
    <n v="3.0977185741649999E-2"/>
    <n v="586.29004304893988"/>
  </r>
  <r>
    <n v="4710149"/>
    <s v="osmo1lytkaq224pneqhqj5em70tkldrz76st8grxa5j"/>
    <s v="/osmosis.gamm.v1beta1.MsgExitPool"/>
    <x v="0"/>
    <x v="1"/>
    <s v="552929415"/>
    <s v="27625"/>
    <x v="1"/>
    <n v="1000000"/>
    <n v="2.7625E-2"/>
    <n v="1.11810813"/>
    <n v="3.0887737091249999E-2"/>
    <n v="618.2348742276439"/>
  </r>
  <r>
    <n v="4709283"/>
    <s v="osmo127rxtmsja3jses3dhq7nj2stkq53j3cw27yjlu"/>
    <s v="/osmosis.gamm.v1beta1.MsgExitPool"/>
    <x v="4"/>
    <x v="5"/>
    <s v="381839945"/>
    <s v="30738"/>
    <x v="5"/>
    <n v="1000000"/>
    <n v="3.0738000000000001E-2"/>
    <n v="1.0000000090199399"/>
    <n v="3.0738000277254915E-2"/>
    <n v="381.83994844417333"/>
  </r>
  <r>
    <n v="4709916"/>
    <s v="osmo14k6cvka848s62sx8rup5zmdh80lza88zr64nvd"/>
    <s v="/osmosis.gamm.v1beta1.MsgExitPool"/>
    <x v="6"/>
    <x v="1"/>
    <s v="1007463"/>
    <s v="27420"/>
    <x v="1"/>
    <n v="1000000"/>
    <n v="2.742E-2"/>
    <n v="1.11810813"/>
    <n v="3.06585249246E-2"/>
    <n v="1.1264525709741899"/>
  </r>
  <r>
    <n v="4710235"/>
    <s v="osmo1y5rqpjeawcal6elstpdwhvnhet9lgts3mt9w0d"/>
    <s v="/osmosis.gamm.v1beta1.MsgExitPool"/>
    <x v="3"/>
    <x v="4"/>
    <s v="60947401"/>
    <s v="8154"/>
    <x v="4"/>
    <n v="1000000"/>
    <n v="8.1539999999999998E-3"/>
    <n v="3.7344029425362999"/>
    <n v="3.045032159344099E-2"/>
    <n v="227.60215363433983"/>
  </r>
  <r>
    <n v="4709916"/>
    <s v="osmo14k6cvka848s62sx8rup5zmdh80lza88zr64nvd"/>
    <s v="/osmosis.gamm.v1beta1.MsgExitPool"/>
    <x v="6"/>
    <x v="7"/>
    <s v="11815876"/>
    <s v="321583"/>
    <x v="7"/>
    <n v="1000000"/>
    <n v="0.32158300000000001"/>
    <n v="9.4028466024805094E-2"/>
    <n v="3.0237956189654896E-2"/>
    <n v="1.1110286950193098"/>
  </r>
  <r>
    <n v="4709283"/>
    <s v="osmo127rxtmsja3jses3dhq7nj2stkq53j3cw27yjlu"/>
    <s v="/osmosis.gamm.v1beta1.MsgExitPool"/>
    <x v="4"/>
    <x v="1"/>
    <s v="330428103"/>
    <s v="26599"/>
    <x v="1"/>
    <n v="1000000"/>
    <n v="2.6599000000000001E-2"/>
    <n v="1.11810813"/>
    <n v="2.9740558149870002E-2"/>
    <n v="369.45434834477743"/>
  </r>
  <r>
    <n v="4709702"/>
    <s v="osmo1q4mzc4l3d3f9u5a4kuedd9aj84gzur3dt2wehr"/>
    <s v="/osmosis.gamm.v1beta1.MsgExitPool"/>
    <x v="1"/>
    <x v="2"/>
    <s v="16171757761871368"/>
    <s v="15935549447637"/>
    <x v="2"/>
    <n v="1E+18"/>
    <n v="1.5935549447637001E-5"/>
    <n v="1822.4890264165799"/>
    <n v="2.9042363998237227E-2"/>
    <n v="29.472851058877595"/>
  </r>
  <r>
    <n v="4710235"/>
    <s v="osmo1y5rqpjeawcal6elstpdwhvnhet9lgts3mt9w0d"/>
    <s v="/osmosis.gamm.v1beta1.MsgExitPool"/>
    <x v="3"/>
    <x v="1"/>
    <s v="194079887"/>
    <s v="25963"/>
    <x v="1"/>
    <n v="1000000"/>
    <n v="2.5963E-2"/>
    <n v="1.11810813"/>
    <n v="2.9029441379189998E-2"/>
    <n v="217.00229952418132"/>
  </r>
  <r>
    <n v="4712228"/>
    <s v="osmo1r9yetwqdfqcrky4yd07rwrkhumkphdqzywvp0e"/>
    <s v="/osmosis.gamm.v1beta1.MsgExitPool"/>
    <x v="3"/>
    <x v="4"/>
    <s v="52630991"/>
    <s v="7657"/>
    <x v="4"/>
    <n v="1000000"/>
    <n v="7.6569999999999997E-3"/>
    <n v="3.7344029425362999"/>
    <n v="2.8594323331000447E-2"/>
    <n v="196.54532765900152"/>
  </r>
  <r>
    <n v="4709702"/>
    <s v="osmo1q4mzc4l3d3f9u5a4kuedd9aj84gzur3dt2wehr"/>
    <s v="/osmosis.gamm.v1beta1.MsgExitPool"/>
    <x v="1"/>
    <x v="1"/>
    <s v="25826001"/>
    <s v="25449"/>
    <x v="1"/>
    <n v="1000000"/>
    <n v="2.5448999999999999E-2"/>
    <n v="1.11810813"/>
    <n v="2.8454733800369999E-2"/>
    <n v="28.876261683488131"/>
  </r>
  <r>
    <n v="4709297"/>
    <s v="osmo14z0djyy7v8xkteh5lash3tx9svsfzzavxvn8mv"/>
    <s v="/osmosis.gamm.v1beta1.MsgExitPool"/>
    <x v="9"/>
    <x v="1"/>
    <s v="28687737"/>
    <s v="25392"/>
    <x v="1"/>
    <n v="1000000"/>
    <n v="2.5392000000000001E-2"/>
    <n v="1.11810813"/>
    <n v="2.8391001636960001E-2"/>
    <n v="32.075991971001805"/>
  </r>
  <r>
    <n v="4712228"/>
    <s v="osmo1r9yetwqdfqcrky4yd07rwrkhumkphdqzywvp0e"/>
    <s v="/osmosis.gamm.v1beta1.MsgExitPool"/>
    <x v="3"/>
    <x v="1"/>
    <s v="169903009"/>
    <s v="24717"/>
    <x v="1"/>
    <n v="1000000"/>
    <n v="2.4716999999999999E-2"/>
    <n v="1.11810813"/>
    <n v="2.7636278649209998E-2"/>
    <n v="189.96993567436317"/>
  </r>
  <r>
    <n v="4711061"/>
    <s v="osmo1l33nmyxr5tkwc6hmp259zgk5c58j2zyjj8xn73"/>
    <s v="/osmosis.gamm.v1beta1.MsgExitPool"/>
    <x v="4"/>
    <x v="5"/>
    <s v="236157540"/>
    <s v="26118"/>
    <x v="5"/>
    <n v="1000000"/>
    <n v="2.6117999999999999E-2"/>
    <n v="1.0000000090199399"/>
    <n v="2.6118000235582788E-2"/>
    <n v="236.15754213012684"/>
  </r>
  <r>
    <n v="4708732"/>
    <s v="osmo1g5ynr0lv2pvg0y7t7zr6v8w0qm6zhps5x0egjx"/>
    <s v="/osmosis.gamm.v1beta1.MsgExitPool"/>
    <x v="14"/>
    <x v="15"/>
    <s v="9715690592"/>
    <s v="845946"/>
    <x v="15"/>
    <n v="1000000"/>
    <n v="0.84594599999999998"/>
    <n v="3.0399325097903399E-2"/>
    <n v="2.5716187469270988E-2"/>
    <n v="295.35043685684957"/>
  </r>
  <r>
    <n v="4708732"/>
    <s v="osmo1g5ynr0lv2pvg0y7t7zr6v8w0qm6zhps5x0egjx"/>
    <s v="/osmosis.gamm.v1beta1.MsgExitPool"/>
    <x v="14"/>
    <x v="1"/>
    <s v="258432748"/>
    <s v="22502"/>
    <x v="1"/>
    <n v="1000000"/>
    <n v="2.2502000000000001E-2"/>
    <n v="1.11810813"/>
    <n v="2.5159669141259999E-2"/>
    <n v="288.95575659704122"/>
  </r>
  <r>
    <n v="4711061"/>
    <s v="osmo1l33nmyxr5tkwc6hmp259zgk5c58j2zyjj8xn73"/>
    <s v="/osmosis.gamm.v1beta1.MsgExitPool"/>
    <x v="4"/>
    <x v="1"/>
    <s v="201770806"/>
    <s v="22315"/>
    <x v="1"/>
    <n v="1000000"/>
    <n v="2.2315000000000002E-2"/>
    <n v="1.11810813"/>
    <n v="2.4950582920950003E-2"/>
    <n v="225.60157858525278"/>
  </r>
  <r>
    <n v="4710714"/>
    <s v="osmo1cxyl02m4r5jqs78qjagpujqqvx5ykflfvyqz5r"/>
    <s v="/osmosis.gamm.v1beta1.MsgExitPool"/>
    <x v="3"/>
    <x v="4"/>
    <s v="48506964"/>
    <s v="6546"/>
    <x v="4"/>
    <n v="1000000"/>
    <n v="6.5459999999999997E-3"/>
    <n v="3.7344029425362999"/>
    <n v="2.4445401661842617E-2"/>
    <n v="181.14454909510238"/>
  </r>
  <r>
    <n v="4710714"/>
    <s v="osmo1cxyl02m4r5jqs78qjagpujqqvx5ykflfvyqz5r"/>
    <s v="/osmosis.gamm.v1beta1.MsgExitPool"/>
    <x v="3"/>
    <x v="1"/>
    <s v="157008522"/>
    <s v="21188"/>
    <x v="1"/>
    <n v="1000000"/>
    <n v="2.1187999999999999E-2"/>
    <n v="1.11810813"/>
    <n v="2.3690475058439998E-2"/>
    <n v="175.55250492748385"/>
  </r>
  <r>
    <n v="4711870"/>
    <s v="osmo13shd9qcuycllwwfplzy5sagvjw3dn5vkchma9h"/>
    <s v="/osmosis.gamm.v1beta1.MsgExitPool"/>
    <x v="15"/>
    <x v="0"/>
    <s v="34862830"/>
    <s v="2337"/>
    <x v="0"/>
    <n v="1000000"/>
    <n v="2.3370000000000001E-3"/>
    <n v="9.4198618825541995"/>
    <n v="2.2014217219529165E-2"/>
    <n v="328.40304343496706"/>
  </r>
  <r>
    <n v="4711870"/>
    <s v="osmo13shd9qcuycllwwfplzy5sagvjw3dn5vkchma9h"/>
    <s v="/osmosis.gamm.v1beta1.MsgExitPool"/>
    <x v="15"/>
    <x v="16"/>
    <s v="9750266064"/>
    <s v="653455"/>
    <x v="16"/>
    <n v="1000000"/>
    <n v="0.65345500000000001"/>
    <n v="3.2098245677113099E-2"/>
    <n v="2.0974759128937939E-2"/>
    <n v="312.96643553949053"/>
  </r>
  <r>
    <n v="4708159"/>
    <s v="osmo1azeezpnwsde5yy6pacjrc6hjydlpta3f5z8rz5"/>
    <s v="/osmosis.gamm.v1beta1.MsgExitPool"/>
    <x v="16"/>
    <x v="0"/>
    <s v="264679065"/>
    <s v="2056"/>
    <x v="0"/>
    <n v="1000000"/>
    <n v="2.0560000000000001E-3"/>
    <n v="9.4198618825541995"/>
    <n v="1.9367236030531434E-2"/>
    <n v="2493.2402355035852"/>
  </r>
  <r>
    <n v="4708159"/>
    <s v="osmo1azeezpnwsde5yy6pacjrc6hjydlpta3f5z8rz5"/>
    <s v="/osmosis.gamm.v1beta1.MsgExitPool"/>
    <x v="16"/>
    <x v="17"/>
    <s v="1814612477"/>
    <s v="14096"/>
    <x v="17"/>
    <n v="1000000"/>
    <n v="1.4095999999999999E-2"/>
    <n v="1.30375947477007"/>
    <n v="1.8377793556358907E-2"/>
    <n v="2365.8182099247356"/>
  </r>
  <r>
    <n v="4710541"/>
    <s v="osmo1rgh58aew3sy0hqgfc2wkahk2s66cpud88q50fl"/>
    <s v="/osmosis.gamm.v1beta1.MsgExitPool"/>
    <x v="3"/>
    <x v="4"/>
    <s v="34883911"/>
    <s v="4668"/>
    <x v="4"/>
    <n v="1000000"/>
    <n v="4.6680000000000003E-3"/>
    <n v="3.7344029425362999"/>
    <n v="1.7432192935759448E-2"/>
    <n v="130.27057988557439"/>
  </r>
  <r>
    <n v="4710541"/>
    <s v="osmo1rgh58aew3sy0hqgfc2wkahk2s66cpud88q50fl"/>
    <s v="/osmosis.gamm.v1beta1.MsgExitPool"/>
    <x v="3"/>
    <x v="1"/>
    <s v="111345090"/>
    <s v="14897"/>
    <x v="1"/>
    <n v="1000000"/>
    <n v="1.4897000000000001E-2"/>
    <n v="1.11810813"/>
    <n v="1.665645681261E-2"/>
    <n v="124.4958503645817"/>
  </r>
  <r>
    <n v="4709251"/>
    <s v="osmo1kwwm2zln6z8lv30szcya5f9wnrdu6lamuhuq4c"/>
    <s v="/osmosis.gamm.v1beta1.MsgExitPool"/>
    <x v="17"/>
    <x v="1"/>
    <s v="18826364"/>
    <s v="14228"/>
    <x v="1"/>
    <n v="1000000"/>
    <n v="1.4227999999999999E-2"/>
    <n v="1.11810813"/>
    <n v="1.5908442473640001E-2"/>
    <n v="21.04991064673932"/>
  </r>
  <r>
    <n v="4709251"/>
    <s v="osmo1kwwm2zln6z8lv30szcya5f9wnrdu6lamuhuq4c"/>
    <s v="/osmosis.gamm.v1beta1.MsgExitPool"/>
    <x v="17"/>
    <x v="18"/>
    <s v="101250053669284954435"/>
    <s v="76516096717221600"/>
    <x v="18"/>
    <n v="1E+18"/>
    <n v="7.6516096717221593E-2"/>
    <n v="0.20725352674425801"/>
    <n v="1.5858230897348918E-2"/>
    <n v="20.98443070600451"/>
  </r>
  <r>
    <n v="4708116"/>
    <s v="osmo16mdmh3lfphnmqzn20c59x75nfhfktfz9wexzep"/>
    <s v="/osmosis.gamm.v1beta1.MsgExitPool"/>
    <x v="9"/>
    <x v="9"/>
    <s v="308302"/>
    <s v="252"/>
    <x v="9"/>
    <n v="1000000"/>
    <n v="2.52E-4"/>
    <n v="62.241304059015199"/>
    <n v="1.5684808622871829E-2"/>
    <n v="19.189118524002506"/>
  </r>
  <r>
    <n v="4711586"/>
    <s v="osmo1wfyaqhxsczc4mlgk54trxznmqkld09p79phzqn"/>
    <s v="/osmosis.gamm.v1beta1.MsgExitPool"/>
    <x v="17"/>
    <x v="1"/>
    <s v="16600550"/>
    <s v="13587"/>
    <x v="1"/>
    <n v="1000000"/>
    <n v="1.3587E-2"/>
    <n v="1.11810813"/>
    <n v="1.519173516231E-2"/>
    <n v="18.561209917471498"/>
  </r>
  <r>
    <n v="4711586"/>
    <s v="osmo1wfyaqhxsczc4mlgk54trxznmqkld09p79phzqn"/>
    <s v="/osmosis.gamm.v1beta1.MsgExitPool"/>
    <x v="17"/>
    <x v="18"/>
    <s v="89315839832433563921"/>
    <s v="73097094701074464"/>
    <x v="18"/>
    <n v="1E+18"/>
    <n v="7.3097094701074394E-2"/>
    <n v="0.20725352674425801"/>
    <n v="1.5149630671556683E-2"/>
    <n v="18.511022799397121"/>
  </r>
  <r>
    <n v="4712984"/>
    <s v="osmo1c5txl47ea73x9g535lefzs8u6engjrss4tr60p"/>
    <s v="/osmosis.gamm.v1beta1.MsgExitPool"/>
    <x v="0"/>
    <x v="0"/>
    <s v="60737"/>
    <s v="1572"/>
    <x v="0"/>
    <n v="1000000"/>
    <n v="1.572E-3"/>
    <n v="9.4198618825541995"/>
    <n v="1.4808022879375202E-2"/>
    <n v="0.57213415116069444"/>
  </r>
  <r>
    <n v="4711972"/>
    <s v="osmo134ea3yazv5rfr7ydtdq5czxw0sl4aa2ufrgwyf"/>
    <s v="/osmosis.gamm.v1beta1.MsgExitPool"/>
    <x v="18"/>
    <x v="19"/>
    <s v="5236531287265393961203"/>
    <s v="1297677993466047488"/>
    <x v="19"/>
    <n v="1E+18"/>
    <n v="1.2976779934660401"/>
    <n v="1.1336477874038501E-2"/>
    <n v="1.4711097860554441E-2"/>
    <n v="59.363821074794437"/>
  </r>
  <r>
    <n v="4709424"/>
    <s v="osmo129xvhtfhplpul2tgqy9ufm40u62667f0qxgmw2"/>
    <s v="/osmosis.gamm.v1beta1.MsgExitPool"/>
    <x v="3"/>
    <x v="4"/>
    <s v="122407818"/>
    <s v="3878"/>
    <x v="4"/>
    <n v="1000000"/>
    <n v="3.8779999999999999E-3"/>
    <n v="3.7344029425362999"/>
    <n v="1.4482014611155771E-2"/>
    <n v="457.12011572864787"/>
  </r>
  <r>
    <n v="4712984"/>
    <s v="osmo1c5txl47ea73x9g535lefzs8u6engjrss4tr60p"/>
    <s v="/osmosis.gamm.v1beta1.MsgExitPool"/>
    <x v="0"/>
    <x v="1"/>
    <s v="499442"/>
    <s v="12920"/>
    <x v="1"/>
    <n v="1000000"/>
    <n v="1.2919999999999999E-2"/>
    <n v="1.11810813"/>
    <n v="1.4445957039599999E-2"/>
    <n v="0.55843016066345996"/>
  </r>
  <r>
    <n v="4709242"/>
    <s v="osmo13n7wdmcw863qzrxrffupfk26ht3au7yw7r7en2"/>
    <s v="/osmosis.gamm.v1beta1.MsgExitPool"/>
    <x v="6"/>
    <x v="1"/>
    <s v="471443"/>
    <s v="12786"/>
    <x v="1"/>
    <n v="1000000"/>
    <n v="1.2786E-2"/>
    <n v="1.11810813"/>
    <n v="1.4296130550179999E-2"/>
    <n v="0.52712425113159"/>
  </r>
  <r>
    <n v="4709242"/>
    <s v="osmo13n7wdmcw863qzrxrffupfk26ht3au7yw7r7en2"/>
    <s v="/osmosis.gamm.v1beta1.MsgExitPool"/>
    <x v="6"/>
    <x v="7"/>
    <s v="5525869"/>
    <s v="149862"/>
    <x v="7"/>
    <n v="1000000"/>
    <n v="0.149862"/>
    <n v="9.4028466024805094E-2"/>
    <n v="1.409129397540934E-2"/>
    <n v="0.51958898552402366"/>
  </r>
  <r>
    <n v="4709424"/>
    <s v="osmo129xvhtfhplpul2tgqy9ufm40u62667f0qxgmw2"/>
    <s v="/osmosis.gamm.v1beta1.MsgExitPool"/>
    <x v="3"/>
    <x v="1"/>
    <s v="388339188"/>
    <s v="12302"/>
    <x v="1"/>
    <n v="1000000"/>
    <n v="1.2302E-2"/>
    <n v="1.11810813"/>
    <n v="1.3754966215259999E-2"/>
    <n v="434.20520330039841"/>
  </r>
  <r>
    <n v="4710681"/>
    <s v="osmo1wcmq5uc676lzleph9j68vwc28u33plw5grs69l"/>
    <s v="/osmosis.gamm.v1beta1.MsgExitPool"/>
    <x v="19"/>
    <x v="16"/>
    <s v="6286394792"/>
    <s v="426827"/>
    <x v="16"/>
    <n v="1000000"/>
    <n v="0.42682700000000001"/>
    <n v="3.2098245677113099E-2"/>
    <n v="1.3700397907625153E-2"/>
    <n v="201.7822444569403"/>
  </r>
  <r>
    <n v="4708989"/>
    <s v="osmo1npquw5czg704mu9d7sgdv07rrmsmgzns8rrrlg"/>
    <s v="/osmosis.gamm.v1beta1.MsgExitPool"/>
    <x v="9"/>
    <x v="1"/>
    <s v="14910143"/>
    <s v="12163"/>
    <x v="1"/>
    <n v="1000000"/>
    <n v="1.2163E-2"/>
    <n v="1.11810813"/>
    <n v="1.3599549185189999E-2"/>
    <n v="16.671152107762591"/>
  </r>
  <r>
    <n v="4710681"/>
    <s v="osmo1wcmq5uc676lzleph9j68vwc28u33plw5grs69l"/>
    <s v="/osmosis.gamm.v1beta1.MsgExitPool"/>
    <x v="19"/>
    <x v="1"/>
    <s v="177500321"/>
    <s v="12052"/>
    <x v="1"/>
    <n v="1000000"/>
    <n v="1.2052E-2"/>
    <n v="1.11810813"/>
    <n v="1.347543918276E-2"/>
    <n v="198.46455198770974"/>
  </r>
  <r>
    <n v="4710527"/>
    <s v="osmo1vrf0qnptqulw7z9w3z58jec2a4ttyrzftzwtu9"/>
    <s v="/osmosis.gamm.v1beta1.MsgExitPool"/>
    <x v="3"/>
    <x v="4"/>
    <s v="26758653"/>
    <s v="3581"/>
    <x v="4"/>
    <n v="1000000"/>
    <n v="3.581E-3"/>
    <n v="3.7344029425362999"/>
    <n v="1.3372896937222489E-2"/>
    <n v="99.927592501507789"/>
  </r>
  <r>
    <n v="4712598"/>
    <s v="osmo1q8v5vutp5x6jej33qfdjqd5xjmls65r93yzxw9"/>
    <s v="/osmosis.gamm.v1beta1.MsgExitPool"/>
    <x v="20"/>
    <x v="20"/>
    <s v="360693618"/>
    <s v="177570"/>
    <x v="20"/>
    <n v="1000000"/>
    <n v="0.17757000000000001"/>
    <n v="7.47209077494774E-2"/>
    <n v="1.3268191589074703E-2"/>
    <n v="26.951354556403242"/>
  </r>
  <r>
    <n v="4712598"/>
    <s v="osmo1q8v5vutp5x6jej33qfdjqd5xjmls65r93yzxw9"/>
    <s v="/osmosis.gamm.v1beta1.MsgExitPool"/>
    <x v="20"/>
    <x v="1"/>
    <s v="23943411"/>
    <s v="11788"/>
    <x v="1"/>
    <n v="1000000"/>
    <n v="1.1788E-2"/>
    <n v="1.11810813"/>
    <n v="1.318025863644E-2"/>
    <n v="26.771322499031431"/>
  </r>
  <r>
    <n v="4710527"/>
    <s v="osmo1vrf0qnptqulw7z9w3z58jec2a4ttyrzftzwtu9"/>
    <s v="/osmosis.gamm.v1beta1.MsgExitPool"/>
    <x v="3"/>
    <x v="1"/>
    <s v="85408846"/>
    <s v="11427"/>
    <x v="1"/>
    <n v="1000000"/>
    <n v="1.1427E-2"/>
    <n v="1.11810813"/>
    <n v="1.277662160151E-2"/>
    <n v="95.49632508651797"/>
  </r>
  <r>
    <n v="4710219"/>
    <s v="osmo10hseevv04h4vlae36edzeeaa4km582ryq5anyu"/>
    <s v="/osmosis.gamm.v1beta1.MsgExitPool"/>
    <x v="4"/>
    <x v="5"/>
    <s v="150930362"/>
    <s v="12600"/>
    <x v="5"/>
    <n v="1000000"/>
    <n v="1.26E-2"/>
    <n v="1.0000000090199399"/>
    <n v="1.2600000113651243E-2"/>
    <n v="150.9303633613828"/>
  </r>
  <r>
    <n v="4711972"/>
    <s v="osmo134ea3yazv5rfr7ydtdq5czxw0sl4aa2ufrgwyf"/>
    <s v="/osmosis.gamm.v1beta1.MsgExitPool"/>
    <x v="18"/>
    <x v="1"/>
    <s v="44114096"/>
    <s v="10933"/>
    <x v="1"/>
    <n v="1000000"/>
    <n v="1.0933E-2"/>
    <n v="1.11810813"/>
    <n v="1.222427618529E-2"/>
    <n v="49.324329385200485"/>
  </r>
  <r>
    <n v="4710219"/>
    <s v="osmo10hseevv04h4vlae36edzeeaa4km582ryq5anyu"/>
    <s v="/osmosis.gamm.v1beta1.MsgExitPool"/>
    <x v="4"/>
    <x v="1"/>
    <s v="129725261"/>
    <s v="10830"/>
    <x v="1"/>
    <n v="1000000"/>
    <n v="1.0829999999999999E-2"/>
    <n v="1.11810813"/>
    <n v="1.2109111047899999E-2"/>
    <n v="145.04686899047192"/>
  </r>
  <r>
    <n v="4711575"/>
    <s v="osmo1wfyaqhxsczc4mlgk54trxznmqkld09p79phzqn"/>
    <s v="/osmosis.gamm.v1beta1.MsgExitPool"/>
    <x v="21"/>
    <x v="0"/>
    <s v="26711836"/>
    <s v="1199"/>
    <x v="0"/>
    <n v="1000000"/>
    <n v="1.199E-3"/>
    <n v="9.4198618825541995"/>
    <n v="1.1294414397182486E-2"/>
    <n v="251.62180574943906"/>
  </r>
  <r>
    <n v="4711575"/>
    <s v="osmo1wfyaqhxsczc4mlgk54trxznmqkld09p79phzqn"/>
    <s v="/osmosis.gamm.v1beta1.MsgExitPool"/>
    <x v="21"/>
    <x v="13"/>
    <s v="713566495"/>
    <s v="32014"/>
    <x v="13"/>
    <n v="1000000"/>
    <n v="3.2014000000000001E-2"/>
    <n v="0.34437374845614599"/>
    <n v="1.1024781183075058E-2"/>
    <n v="245.73356865586376"/>
  </r>
  <r>
    <n v="4708480"/>
    <s v="osmo1vj06gt7dhevlzxfg9ucnztsyehh6mvxnsk9229"/>
    <s v="/osmosis.gamm.v1beta1.MsgExitPool"/>
    <x v="0"/>
    <x v="0"/>
    <s v="37696731"/>
    <s v="1156"/>
    <x v="0"/>
    <n v="1000000"/>
    <n v="1.1559999999999999E-3"/>
    <n v="9.4198618825541995"/>
    <n v="1.0889360336232654E-2"/>
    <n v="355.09799944379927"/>
  </r>
  <r>
    <n v="4710154"/>
    <s v="osmo1lytkaq224pneqhqj5em70tkldrz76st8grxa5j"/>
    <s v="/osmosis.gamm.v1beta1.MsgExitPool"/>
    <x v="13"/>
    <x v="1"/>
    <s v="1833169"/>
    <s v="9681"/>
    <x v="1"/>
    <n v="1000000"/>
    <n v="9.6810000000000004E-3"/>
    <n v="1.11810813"/>
    <n v="1.082440480653E-2"/>
    <n v="2.0496811625639699"/>
  </r>
  <r>
    <n v="4709339"/>
    <s v="osmo1cwj3vqxk6p7e6ntxt8925m3l9d6l0jr554d3e7"/>
    <s v="/osmosis.gamm.v1beta1.MsgExitPool"/>
    <x v="0"/>
    <x v="0"/>
    <s v="27341668"/>
    <s v="1099"/>
    <x v="0"/>
    <n v="1000000"/>
    <n v="1.0989999999999999E-3"/>
    <n v="9.4198618825541995"/>
    <n v="1.0352428208927065E-2"/>
    <n v="257.55473619865188"/>
  </r>
  <r>
    <n v="4708480"/>
    <s v="osmo1vj06gt7dhevlzxfg9ucnztsyehh6mvxnsk9229"/>
    <s v="/osmosis.gamm.v1beta1.MsgExitPool"/>
    <x v="0"/>
    <x v="1"/>
    <s v="295336053"/>
    <s v="9053"/>
    <x v="1"/>
    <n v="1000000"/>
    <n v="9.0530000000000003E-3"/>
    <n v="1.11810813"/>
    <n v="1.012223290089E-2"/>
    <n v="330.21764194141088"/>
  </r>
  <r>
    <n v="4707802"/>
    <s v="osmo1z4v55tku262akr660zv0s7e6f4hghya5c2rcla"/>
    <s v="/osmosis.gamm.v1beta1.MsgExitPool"/>
    <x v="0"/>
    <x v="0"/>
    <s v="534863088"/>
    <s v="1060"/>
    <x v="0"/>
    <n v="1000000"/>
    <n v="1.06E-3"/>
    <n v="9.4198618825541995"/>
    <n v="9.9850535955074513E-3"/>
    <n v="5038.3364150364323"/>
  </r>
  <r>
    <n v="4709339"/>
    <s v="osmo1cwj3vqxk6p7e6ntxt8925m3l9d6l0jr554d3e7"/>
    <s v="/osmosis.gamm.v1beta1.MsgExitPool"/>
    <x v="0"/>
    <x v="1"/>
    <s v="215469923"/>
    <s v="8657"/>
    <x v="1"/>
    <n v="1000000"/>
    <n v="8.6569999999999998E-3"/>
    <n v="1.11810813"/>
    <n v="9.6794620814100001E-3"/>
    <n v="240.91867267677398"/>
  </r>
  <r>
    <n v="4707802"/>
    <s v="osmo1z4v55tku262akr660zv0s7e6f4hghya5c2rcla"/>
    <s v="/osmosis.gamm.v1beta1.MsgExitPool"/>
    <x v="0"/>
    <x v="1"/>
    <s v="4175079643"/>
    <s v="8272"/>
    <x v="1"/>
    <n v="1000000"/>
    <n v="8.2719999999999998E-3"/>
    <n v="1.11810813"/>
    <n v="9.2489904513600001E-3"/>
    <n v="4668.1904922357971"/>
  </r>
  <r>
    <n v="4708299"/>
    <s v="osmo1w8sfjgtkq5vg0u2pks22fsvdlnpjtd5fnpkduh"/>
    <s v="/osmosis.gamm.v1beta1.MsgExitPool"/>
    <x v="4"/>
    <x v="5"/>
    <s v="154528864"/>
    <s v="9150"/>
    <x v="5"/>
    <n v="1000000"/>
    <n v="9.1500000000000001E-3"/>
    <n v="1.0000000090199399"/>
    <n v="9.1500000825324498E-3"/>
    <n v="154.52886539384107"/>
  </r>
  <r>
    <n v="4708299"/>
    <s v="osmo1w8sfjgtkq5vg0u2pks22fsvdlnpjtd5fnpkduh"/>
    <s v="/osmosis.gamm.v1beta1.MsgExitPool"/>
    <x v="4"/>
    <x v="1"/>
    <s v="136685147"/>
    <s v="8093"/>
    <x v="1"/>
    <n v="1000000"/>
    <n v="8.0929999999999995E-3"/>
    <n v="1.11810813"/>
    <n v="9.04884909609E-3"/>
    <n v="152.82877411094512"/>
  </r>
  <r>
    <n v="4710601"/>
    <s v="osmo1grlzew508av793wwec4gnzvel5l7we3tnt0gw3"/>
    <s v="/osmosis.gamm.v1beta1.MsgExitPool"/>
    <x v="0"/>
    <x v="0"/>
    <s v="17191192"/>
    <s v="902"/>
    <x v="0"/>
    <n v="1000000"/>
    <n v="9.0200000000000002E-4"/>
    <n v="9.4198618825541995"/>
    <n v="8.4967154180638875E-3"/>
    <n v="161.93865423647071"/>
  </r>
  <r>
    <n v="4709053"/>
    <s v="osmo1k278k46nsvnc9ahx0n94qwt9qul7vea6wg6khg"/>
    <s v="/osmosis.gamm.v1beta1.MsgExitPool"/>
    <x v="6"/>
    <x v="1"/>
    <s v="268464"/>
    <s v="7273"/>
    <x v="1"/>
    <n v="1000000"/>
    <n v="7.273E-3"/>
    <n v="1.11810813"/>
    <n v="8.1320004294899995E-3"/>
    <n v="0.30017178101231995"/>
  </r>
  <r>
    <n v="4710547"/>
    <s v="osmo1rgh58aew3sy0hqgfc2wkahk2s66cpud88q50fl"/>
    <s v="/osmosis.gamm.v1beta1.MsgExitPool"/>
    <x v="19"/>
    <x v="16"/>
    <s v="3721591992"/>
    <s v="252623"/>
    <x v="16"/>
    <n v="1000000"/>
    <n v="0.25262299999999999"/>
    <n v="3.2098245677113099E-2"/>
    <n v="8.1087551176893414E-3"/>
    <n v="119.45657406919273"/>
  </r>
  <r>
    <n v="4709053"/>
    <s v="osmo1k278k46nsvnc9ahx0n94qwt9qul7vea6wg6khg"/>
    <s v="/osmosis.gamm.v1beta1.MsgExitPool"/>
    <x v="6"/>
    <x v="7"/>
    <s v="3145284"/>
    <s v="85203"/>
    <x v="7"/>
    <n v="1000000"/>
    <n v="8.5203000000000001E-2"/>
    <n v="9.4028466024805094E-2"/>
    <n v="8.0115073907114677E-3"/>
    <n v="0.29574622973236309"/>
  </r>
  <r>
    <n v="4710547"/>
    <s v="osmo1rgh58aew3sy0hqgfc2wkahk2s66cpud88q50fl"/>
    <s v="/osmosis.gamm.v1beta1.MsgExitPool"/>
    <x v="19"/>
    <x v="1"/>
    <s v="105105251"/>
    <s v="7135"/>
    <x v="1"/>
    <n v="1000000"/>
    <n v="7.1349999999999998E-3"/>
    <n v="1.11810813"/>
    <n v="7.9777015075500005E-3"/>
    <n v="117.51903564879062"/>
  </r>
  <r>
    <n v="4710601"/>
    <s v="osmo1grlzew508av793wwec4gnzvel5l7we3tnt0gw3"/>
    <s v="/osmosis.gamm.v1beta1.MsgExitPool"/>
    <x v="0"/>
    <x v="1"/>
    <s v="135602043"/>
    <s v="7113"/>
    <x v="1"/>
    <n v="1000000"/>
    <n v="7.1130000000000004E-3"/>
    <n v="1.11810813"/>
    <n v="7.9531031286900009E-3"/>
    <n v="151.6177467229096"/>
  </r>
  <r>
    <n v="4709894"/>
    <s v="osmo1ztf98y3uenpj2hd6675ekc4ghmvrf7gedrv922"/>
    <s v="/osmosis.gamm.v1beta1.MsgExitPool"/>
    <x v="3"/>
    <x v="4"/>
    <s v="62953405"/>
    <s v="2119"/>
    <x v="4"/>
    <n v="1000000"/>
    <n v="2.1189999999999998E-3"/>
    <n v="3.7344029425362999"/>
    <n v="7.9131998352344191E-3"/>
    <n v="235.09338087467941"/>
  </r>
  <r>
    <n v="4708830"/>
    <s v="osmo1pluvppw3973qkk5rt8w0mmdsqx03hy6xl84etm"/>
    <s v="/osmosis.gamm.v1beta1.MsgExitPool"/>
    <x v="0"/>
    <x v="0"/>
    <s v="26291442"/>
    <s v="823"/>
    <x v="0"/>
    <n v="1000000"/>
    <n v="8.2299999999999995E-4"/>
    <n v="9.4198618825541995"/>
    <n v="7.7525463293421056E-3"/>
    <n v="247.66175233318455"/>
  </r>
  <r>
    <n v="4707872"/>
    <s v="osmo1npuc2enzqhakc45wkref9qa82ha5t5083ewcfv"/>
    <s v="/osmosis.gamm.v1beta1.MsgExitPool"/>
    <x v="4"/>
    <x v="5"/>
    <s v="331860950"/>
    <s v="7673"/>
    <x v="5"/>
    <n v="1000000"/>
    <n v="7.6730000000000001E-3"/>
    <n v="1.0000000090199399"/>
    <n v="7.673000069209999E-3"/>
    <n v="331.86095299336586"/>
  </r>
  <r>
    <n v="4707872"/>
    <s v="osmo1npuc2enzqhakc45wkref9qa82ha5t5083ewcfv"/>
    <s v="/osmosis.gamm.v1beta1.MsgExitPool"/>
    <x v="4"/>
    <x v="1"/>
    <s v="296039446"/>
    <s v="6845"/>
    <x v="1"/>
    <n v="1000000"/>
    <n v="6.8450000000000004E-3"/>
    <n v="1.11810813"/>
    <n v="7.6534501498500005E-3"/>
    <n v="331.00411137329598"/>
  </r>
  <r>
    <n v="4710150"/>
    <s v="osmo14q809c4fhnvqktpeef4nz8lk7hgsqxwj2u5x0k"/>
    <s v="/osmosis.gamm.v1beta1.MsgExitPool"/>
    <x v="6"/>
    <x v="1"/>
    <s v="249089"/>
    <s v="6781"/>
    <x v="1"/>
    <n v="1000000"/>
    <n v="6.7809999999999997E-3"/>
    <n v="1.11810813"/>
    <n v="7.5818912295299995E-3"/>
    <n v="0.27850843599357"/>
  </r>
  <r>
    <n v="4709894"/>
    <s v="osmo1ztf98y3uenpj2hd6675ekc4ghmvrf7gedrv922"/>
    <s v="/osmosis.gamm.v1beta1.MsgExitPool"/>
    <x v="3"/>
    <x v="1"/>
    <s v="200367575"/>
    <s v="6743"/>
    <x v="1"/>
    <n v="1000000"/>
    <n v="6.7429999999999999E-3"/>
    <n v="1.11810813"/>
    <n v="7.5394031205899999E-3"/>
    <n v="224.03261459588472"/>
  </r>
  <r>
    <n v="4710150"/>
    <s v="osmo14q809c4fhnvqktpeef4nz8lk7hgsqxwj2u5x0k"/>
    <s v="/osmosis.gamm.v1beta1.MsgExitPool"/>
    <x v="6"/>
    <x v="7"/>
    <s v="2921866"/>
    <s v="79541"/>
    <x v="7"/>
    <n v="1000000"/>
    <n v="7.9541000000000001E-2"/>
    <n v="9.4028466024805094E-2"/>
    <n v="7.4791182160790217E-3"/>
    <n v="0.27473857791003314"/>
  </r>
  <r>
    <n v="4708830"/>
    <s v="osmo1pluvppw3973qkk5rt8w0mmdsqx03hy6xl84etm"/>
    <s v="/osmosis.gamm.v1beta1.MsgExitPool"/>
    <x v="0"/>
    <x v="1"/>
    <s v="206116254"/>
    <s v="6445"/>
    <x v="1"/>
    <n v="1000000"/>
    <n v="6.4450000000000002E-3"/>
    <n v="1.11810813"/>
    <n v="7.2062068978499998E-3"/>
    <n v="230.460259322545"/>
  </r>
  <r>
    <n v="4710303"/>
    <s v="osmo10hfp70p9nucq7grtmasskyut7qt9ezp0645h02"/>
    <s v="/osmosis.gamm.v1beta1.MsgExitPool"/>
    <x v="0"/>
    <x v="0"/>
    <s v="14114018"/>
    <s v="708"/>
    <x v="0"/>
    <n v="1000000"/>
    <n v="7.0799999999999997E-4"/>
    <n v="9.4198618825541995"/>
    <n v="6.6692622128483731E-3"/>
    <n v="132.95210016788386"/>
  </r>
  <r>
    <n v="4710100"/>
    <s v="osmo1ywgp5ar9w6gfny8vzx8gxsgtuc3zu0kq5yacxe"/>
    <s v="/osmosis.gamm.v1beta1.MsgExitPool"/>
    <x v="0"/>
    <x v="0"/>
    <s v="13816177"/>
    <s v="691"/>
    <x v="0"/>
    <n v="1000000"/>
    <n v="6.9099999999999999E-4"/>
    <n v="9.4198618825541995"/>
    <n v="6.5091245608449519E-3"/>
    <n v="130.14647908492202"/>
  </r>
  <r>
    <n v="4709028"/>
    <s v="osmo1jzkah2lzef3ywvr9tdfe6d8empdl7nhz2pce3k"/>
    <s v="/osmosis.gamm.v1beta1.MsgExitPool"/>
    <x v="3"/>
    <x v="4"/>
    <s v="82717497"/>
    <s v="1692"/>
    <x v="4"/>
    <n v="1000000"/>
    <n v="1.6919999999999999E-3"/>
    <n v="3.7344029425362999"/>
    <n v="6.3186097787714191E-3"/>
    <n v="308.90046419603755"/>
  </r>
  <r>
    <n v="4710303"/>
    <s v="osmo10hfp70p9nucq7grtmasskyut7qt9ezp0645h02"/>
    <s v="/osmosis.gamm.v1beta1.MsgExitPool"/>
    <x v="0"/>
    <x v="1"/>
    <s v="111280321"/>
    <s v="5580"/>
    <x v="1"/>
    <n v="1000000"/>
    <n v="5.5799999999999999E-3"/>
    <n v="1.11810813"/>
    <n v="6.2390433653999999E-3"/>
    <n v="124.42343161910973"/>
  </r>
  <r>
    <n v="4710100"/>
    <s v="osmo1ywgp5ar9w6gfny8vzx8gxsgtuc3zu0kq5yacxe"/>
    <s v="/osmosis.gamm.v1beta1.MsgExitPool"/>
    <x v="0"/>
    <x v="1"/>
    <s v="108493896"/>
    <s v="5421"/>
    <x v="1"/>
    <n v="1000000"/>
    <n v="5.4209999999999996E-3"/>
    <n v="1.11810813"/>
    <n v="6.0612641727299998E-3"/>
    <n v="121.30790717297448"/>
  </r>
  <r>
    <n v="4709028"/>
    <s v="osmo1jzkah2lzef3ywvr9tdfe6d8empdl7nhz2pce3k"/>
    <s v="/osmosis.gamm.v1beta1.MsgExitPool"/>
    <x v="3"/>
    <x v="1"/>
    <s v="262368235"/>
    <s v="5367"/>
    <x v="1"/>
    <n v="1000000"/>
    <n v="5.3670000000000002E-3"/>
    <n v="1.11810813"/>
    <n v="6.0008863337100002E-3"/>
    <n v="293.35605660725059"/>
  </r>
  <r>
    <n v="4711080"/>
    <s v="osmo1dnc4p8lt26nsm0ff57gr74mxlmkh4w5thkkaf5"/>
    <s v="/osmosis.gamm.v1beta1.MsgExitPool"/>
    <x v="10"/>
    <x v="11"/>
    <s v="17701589508109061343"/>
    <s v="5993805102993922"/>
    <x v="11"/>
    <n v="1E+18"/>
    <n v="5.9938051029939203E-3"/>
    <n v="0.99502052688994103"/>
    <n v="5.963959111656628E-3"/>
    <n v="17.613444919148073"/>
  </r>
  <r>
    <n v="4710966"/>
    <s v="osmo1u4ejhe4ak6gdx3ecl24vslc79wyu9zw98jqdf5"/>
    <s v="/osmosis.gamm.v1beta1.MsgExitPool"/>
    <x v="14"/>
    <x v="15"/>
    <s v="317510708"/>
    <s v="195407"/>
    <x v="15"/>
    <n v="1000000"/>
    <n v="0.195407"/>
    <n v="3.0399325097903399E-2"/>
    <n v="5.9402409194060091E-3"/>
    <n v="9.6521112345574789"/>
  </r>
  <r>
    <n v="4711080"/>
    <s v="osmo1dnc4p8lt26nsm0ff57gr74mxlmkh4w5thkkaf5"/>
    <s v="/osmosis.gamm.v1beta1.MsgExitPool"/>
    <x v="10"/>
    <x v="1"/>
    <s v="15097134"/>
    <s v="5112"/>
    <x v="1"/>
    <n v="1000000"/>
    <n v="5.1120000000000002E-3"/>
    <n v="1.11810813"/>
    <n v="5.7157687605599999E-3"/>
    <n v="16.880228265099419"/>
  </r>
  <r>
    <n v="4711413"/>
    <s v="osmo1hdqytyujf0fshlapudv7j6fp4ewtge6ckvczjm"/>
    <s v="/osmosis.gamm.v1beta1.MsgExitPool"/>
    <x v="22"/>
    <x v="21"/>
    <s v="2008378615"/>
    <s v="468607"/>
    <x v="21"/>
    <n v="1000000"/>
    <n v="0.468607"/>
    <n v="1.2173771241057899E-2"/>
    <n v="5.7047144199584192E-3"/>
    <n v="24.449541824442697"/>
  </r>
  <r>
    <n v="4711413"/>
    <s v="osmo1hdqytyujf0fshlapudv7j6fp4ewtge6ckvczjm"/>
    <s v="/osmosis.gamm.v1beta1.MsgExitPool"/>
    <x v="22"/>
    <x v="1"/>
    <s v="21793774"/>
    <s v="5086"/>
    <x v="1"/>
    <n v="1000000"/>
    <n v="5.0860000000000002E-3"/>
    <n v="1.11810813"/>
    <n v="5.6866979491800003E-3"/>
    <n v="24.367795892782617"/>
  </r>
  <r>
    <n v="4710966"/>
    <s v="osmo1u4ejhe4ak6gdx3ecl24vslc79wyu9zw98jqdf5"/>
    <s v="/osmosis.gamm.v1beta1.MsgExitPool"/>
    <x v="14"/>
    <x v="1"/>
    <s v="8261276"/>
    <s v="5085"/>
    <x v="1"/>
    <n v="1000000"/>
    <n v="5.0850000000000001E-3"/>
    <n v="1.11810813"/>
    <n v="5.6855798410500001E-3"/>
    <n v="9.2369998597738796"/>
  </r>
  <r>
    <n v="4708276"/>
    <s v="osmo10ze4wxhkgfzgknr0779ml7w0a655tn98x6sw4u"/>
    <s v="/osmosis.gamm.v1beta1.MsgExitPool"/>
    <x v="3"/>
    <x v="4"/>
    <s v="147220440"/>
    <s v="1501"/>
    <x v="4"/>
    <n v="1000000"/>
    <n v="1.5009999999999999E-3"/>
    <n v="3.7344029425362999"/>
    <n v="5.6053388167469857E-3"/>
    <n v="549.7804443374888"/>
  </r>
  <r>
    <n v="4713029"/>
    <s v="osmo1uuvrglz3657fnc75rzn2adv22m4vfrv9c2dfqy"/>
    <s v="/osmosis.gamm.v1beta1.MsgExitPool"/>
    <x v="14"/>
    <x v="15"/>
    <s v="292372968"/>
    <s v="181908"/>
    <x v="15"/>
    <n v="1000000"/>
    <n v="0.18190799999999999"/>
    <n v="3.0399325097903399E-2"/>
    <n v="5.5298804299094111E-3"/>
    <n v="8.8879409040709074"/>
  </r>
  <r>
    <n v="4713029"/>
    <s v="osmo1uuvrglz3657fnc75rzn2adv22m4vfrv9c2dfqy"/>
    <s v="/osmosis.gamm.v1beta1.MsgExitPool"/>
    <x v="14"/>
    <x v="1"/>
    <s v="7940680"/>
    <s v="4941"/>
    <x v="1"/>
    <n v="1000000"/>
    <n v="4.9410000000000001E-3"/>
    <n v="1.11810813"/>
    <n v="5.5245722703299999E-3"/>
    <n v="8.8785388657283999"/>
  </r>
  <r>
    <n v="4711547"/>
    <s v="osmo1v4eun5x95rnsa70wz6m3lhyrwz4y49jf0stpev"/>
    <s v="/osmosis.gamm.v1beta1.MsgExitPool"/>
    <x v="9"/>
    <x v="9"/>
    <s v="87225"/>
    <s v="86"/>
    <x v="9"/>
    <n v="1000000"/>
    <n v="8.6000000000000003E-5"/>
    <n v="62.241304059015199"/>
    <n v="5.3527521490753073E-3"/>
    <n v="5.4289977465476005"/>
  </r>
  <r>
    <n v="4709590"/>
    <s v="osmo1rncc9x794q6le56vryjtljnvjl2recn3w2htdp"/>
    <s v="/osmosis.gamm.v1beta1.MsgExitPool"/>
    <x v="7"/>
    <x v="8"/>
    <s v="4893508173"/>
    <s v="2997063"/>
    <x v="8"/>
    <n v="100000000"/>
    <n v="2.9970630000000002E-2"/>
    <n v="0.17790777510495001"/>
    <n v="5.3320081017936682E-3"/>
    <n v="8.7059315151631882"/>
  </r>
  <r>
    <n v="4708276"/>
    <s v="osmo10ze4wxhkgfzgknr0779ml7w0a655tn98x6sw4u"/>
    <s v="/osmosis.gamm.v1beta1.MsgExitPool"/>
    <x v="3"/>
    <x v="1"/>
    <s v="465341962"/>
    <s v="4744"/>
    <x v="1"/>
    <n v="1000000"/>
    <n v="4.744E-3"/>
    <n v="1.11810813"/>
    <n v="5.3043049687200002E-3"/>
    <n v="520.30263094235113"/>
  </r>
  <r>
    <n v="4709842"/>
    <s v="osmo1tcpmk8ztqs3f2rsu0yclzcnqjs7wu7pd9e45qf"/>
    <s v="/osmosis.gamm.v1beta1.MsgExitPool"/>
    <x v="15"/>
    <x v="0"/>
    <s v="14947929"/>
    <s v="562"/>
    <x v="0"/>
    <n v="1000000"/>
    <n v="5.62E-4"/>
    <n v="9.4198618825541995"/>
    <n v="5.2939623779954597E-3"/>
    <n v="140.80742661022651"/>
  </r>
  <r>
    <n v="4708115"/>
    <s v="osmo14tfct2avejv3fyv9z0jvrze48ufa53pft2359u"/>
    <s v="/osmosis.gamm.v1beta1.MsgExitPool"/>
    <x v="17"/>
    <x v="1"/>
    <s v="6523812"/>
    <s v="4712"/>
    <x v="1"/>
    <n v="1000000"/>
    <n v="4.712E-3"/>
    <n v="1.11810813"/>
    <n v="5.2685255085600001E-3"/>
    <n v="7.2943272357915605"/>
  </r>
  <r>
    <n v="4708115"/>
    <s v="osmo14tfct2avejv3fyv9z0jvrze48ufa53pft2359u"/>
    <s v="/osmosis.gamm.v1beta1.MsgExitPool"/>
    <x v="17"/>
    <x v="18"/>
    <s v="35098629315624888879"/>
    <s v="25346246281308508"/>
    <x v="18"/>
    <n v="1E+18"/>
    <n v="2.53462462813085E-2"/>
    <n v="0.20725352674425801"/>
    <n v="5.2530989315297217E-3"/>
    <n v="7.2743147095526419"/>
  </r>
  <r>
    <n v="4709590"/>
    <s v="osmo1rncc9x794q6le56vryjtljnvjl2recn3w2htdp"/>
    <s v="/osmosis.gamm.v1beta1.MsgExitPool"/>
    <x v="7"/>
    <x v="1"/>
    <s v="7646704"/>
    <s v="4684"/>
    <x v="1"/>
    <n v="1000000"/>
    <n v="4.6839999999999998E-3"/>
    <n v="1.11810813"/>
    <n v="5.2372184809200001E-3"/>
    <n v="8.5498419101035203"/>
  </r>
  <r>
    <n v="4709442"/>
    <s v="osmo1uryp8xxqhfhf2sd40usud4kz4gx9jn4ftnsvg5"/>
    <s v="/osmosis.gamm.v1beta1.MsgExitPool"/>
    <x v="23"/>
    <x v="22"/>
    <s v="48027545"/>
    <s v="14609"/>
    <x v="22"/>
    <n v="1000000"/>
    <n v="1.4609E-2"/>
    <n v="0.34922783600523999"/>
    <n v="5.1018694562005515E-3"/>
    <n v="16.772555608994285"/>
  </r>
  <r>
    <n v="4712804"/>
    <s v="osmo1jl73mvf0zjv7rwg79s8ng9xdlql8c06mk8z4pd"/>
    <s v="/osmosis.gamm.v1beta1.MsgExitPool"/>
    <x v="3"/>
    <x v="4"/>
    <s v="9343358"/>
    <s v="1365"/>
    <x v="4"/>
    <n v="1000000"/>
    <n v="1.3649999999999999E-3"/>
    <n v="3.7344029425362999"/>
    <n v="5.0974600165620493E-3"/>
    <n v="34.89186360837008"/>
  </r>
  <r>
    <n v="4712799"/>
    <s v="osmo1jl73mvf0zjv7rwg79s8ng9xdlql8c06mk8z4pd"/>
    <s v="/osmosis.gamm.v1beta1.MsgExitPool"/>
    <x v="3"/>
    <x v="4"/>
    <s v="9343227"/>
    <s v="1364"/>
    <x v="4"/>
    <n v="1000000"/>
    <n v="1.364E-3"/>
    <n v="3.7344029425362999"/>
    <n v="5.0937256136195132E-3"/>
    <n v="34.891374401584606"/>
  </r>
  <r>
    <n v="4708438"/>
    <s v="osmo192sqr9wuhapxdm6hhsmc55v4472wgz64n6uynk"/>
    <s v="/osmosis.gamm.v1beta1.MsgExitPool"/>
    <x v="24"/>
    <x v="12"/>
    <s v="90194348"/>
    <s v="3675"/>
    <x v="12"/>
    <n v="1000000"/>
    <n v="3.6749999999999999E-3"/>
    <n v="1.38162013077832"/>
    <n v="5.0774539806103256E-3"/>
    <n v="124.61432687922532"/>
  </r>
  <r>
    <n v="4712799"/>
    <s v="osmo1jl73mvf0zjv7rwg79s8ng9xdlql8c06mk8z4pd"/>
    <s v="/osmosis.gamm.v1beta1.MsgExitPool"/>
    <x v="3"/>
    <x v="1"/>
    <s v="30636102"/>
    <s v="4473"/>
    <x v="1"/>
    <n v="1000000"/>
    <n v="4.4730000000000004E-3"/>
    <n v="1.11810813"/>
    <n v="5.0012976654899999E-3"/>
    <n v="34.254474717709257"/>
  </r>
  <r>
    <n v="4712804"/>
    <s v="osmo1jl73mvf0zjv7rwg79s8ng9xdlql8c06mk8z4pd"/>
    <s v="/osmosis.gamm.v1beta1.MsgExitPool"/>
    <x v="3"/>
    <x v="1"/>
    <s v="30635672"/>
    <s v="4473"/>
    <x v="1"/>
    <n v="1000000"/>
    <n v="4.4730000000000004E-3"/>
    <n v="1.11810813"/>
    <n v="5.0012976654899999E-3"/>
    <n v="34.253993931213358"/>
  </r>
  <r>
    <n v="4709442"/>
    <s v="osmo1uryp8xxqhfhf2sd40usud4kz4gx9jn4ftnsvg5"/>
    <s v="/osmosis.gamm.v1beta1.MsgExitPool"/>
    <x v="23"/>
    <x v="1"/>
    <s v="14694024"/>
    <s v="4470"/>
    <x v="1"/>
    <n v="1000000"/>
    <n v="4.47E-3"/>
    <n v="1.11810813"/>
    <n v="4.9979433411000002E-3"/>
    <n v="16.429507696815122"/>
  </r>
  <r>
    <n v="4709842"/>
    <s v="osmo1tcpmk8ztqs3f2rsu0yclzcnqjs7wu7pd9e45qf"/>
    <s v="/osmosis.gamm.v1beta1.MsgExitPool"/>
    <x v="15"/>
    <x v="16"/>
    <s v="4135149459"/>
    <s v="155362"/>
    <x v="16"/>
    <n v="1000000"/>
    <n v="0.155362"/>
    <n v="3.2098245677113099E-2"/>
    <n v="4.986847644887645E-3"/>
    <n v="132.73104324656333"/>
  </r>
  <r>
    <n v="4707505"/>
    <s v="osmo1w69hvwaqn23kmyx4vw7lgwgwu0ssyh7wu2hu5y"/>
    <s v="/osmosis.gamm.v1beta1.MsgExitPool"/>
    <x v="1"/>
    <x v="2"/>
    <s v="52802284284706528"/>
    <s v="2714749355743"/>
    <x v="2"/>
    <n v="1E+18"/>
    <n v="2.714749355743E-6"/>
    <n v="1822.4890264165799"/>
    <n v="4.9476009103130974E-3"/>
    <n v="96.231583678606228"/>
  </r>
  <r>
    <n v="4708438"/>
    <s v="osmo192sqr9wuhapxdm6hhsmc55v4472wgz64n6uynk"/>
    <s v="/osmosis.gamm.v1beta1.MsgExitPool"/>
    <x v="24"/>
    <x v="1"/>
    <s v="106687686"/>
    <s v="4347"/>
    <x v="1"/>
    <n v="1000000"/>
    <n v="4.3470000000000002E-3"/>
    <n v="1.11810813"/>
    <n v="4.8604160411100002E-3"/>
    <n v="119.28836908748718"/>
  </r>
  <r>
    <n v="4707505"/>
    <s v="osmo1w69hvwaqn23kmyx4vw7lgwgwu0ssyh7wu2hu5y"/>
    <s v="/osmosis.gamm.v1beta1.MsgExitPool"/>
    <x v="1"/>
    <x v="1"/>
    <s v="84183912"/>
    <s v="4329"/>
    <x v="1"/>
    <n v="1000000"/>
    <n v="4.3290000000000004E-3"/>
    <n v="1.11810813"/>
    <n v="4.8402900947700006E-3"/>
    <n v="94.12671642240457"/>
  </r>
  <r>
    <n v="4708008"/>
    <s v="osmo1d00m4h4q8pfvd9rdp5w34ndwt8flfgzzlemx0m"/>
    <s v="/osmosis.gamm.v1beta1.MsgExitPool"/>
    <x v="0"/>
    <x v="0"/>
    <s v="134172492"/>
    <s v="508"/>
    <x v="0"/>
    <n v="1000000"/>
    <n v="5.0799999999999999E-4"/>
    <n v="9.4198618825541995"/>
    <n v="4.7852898363375329E-3"/>
    <n v="1263.8863430781084"/>
  </r>
  <r>
    <n v="4710546"/>
    <s v="osmo17c639ncyzt966szuc5y5k06ud9vfnkxm2kvg62"/>
    <s v="/osmosis.gamm.v1beta1.MsgExitPool"/>
    <x v="9"/>
    <x v="9"/>
    <s v="79386"/>
    <s v="76"/>
    <x v="9"/>
    <n v="1000000"/>
    <n v="7.6000000000000004E-5"/>
    <n v="62.241304059015199"/>
    <n v="4.7303391084851558E-3"/>
    <n v="4.9410881640289803"/>
  </r>
  <r>
    <n v="4711579"/>
    <s v="osmo13f0eg9yxkckz45fw0dsaxzejpldld6vpmmp7j7"/>
    <s v="/osmosis.gamm.v1beta1.MsgExitPool"/>
    <x v="25"/>
    <x v="17"/>
    <s v="104119793"/>
    <s v="3582"/>
    <x v="17"/>
    <n v="1000000"/>
    <n v="3.5820000000000001E-3"/>
    <n v="1.30375947477007"/>
    <n v="4.6700664386263909E-3"/>
    <n v="135.74716663484841"/>
  </r>
  <r>
    <n v="4709431"/>
    <s v="osmo1yte9x7rytzch3yrgyvhnc99m5ga4rrfsx3yyc8"/>
    <s v="/osmosis.gamm.v1beta1.MsgExitPool"/>
    <x v="15"/>
    <x v="0"/>
    <s v="22738578"/>
    <s v="489"/>
    <x v="0"/>
    <n v="1000000"/>
    <n v="4.8899999999999996E-4"/>
    <n v="9.4198618825541995"/>
    <n v="4.6063124605690035E-3"/>
    <n v="214.1942641656855"/>
  </r>
  <r>
    <n v="4708473"/>
    <s v="osmo1hf70zntf5pw99npkegrezn0v78mfvp4crj5xjj"/>
    <s v="/osmosis.gamm.v1beta1.MsgExitPool"/>
    <x v="4"/>
    <x v="5"/>
    <s v="72189201"/>
    <s v="4604"/>
    <x v="5"/>
    <n v="1000000"/>
    <n v="4.6039999999999996E-3"/>
    <n v="1.0000000090199399"/>
    <n v="4.6040000415278025E-3"/>
    <n v="72.189201651142255"/>
  </r>
  <r>
    <n v="4709715"/>
    <s v="osmo1dxh7d7fuvjy43e0557mx6wwe4luyc0s2z0jfec"/>
    <s v="/osmosis.gamm.v1beta1.MsgExitPool"/>
    <x v="6"/>
    <x v="1"/>
    <s v="151085"/>
    <s v="4112"/>
    <x v="1"/>
    <n v="1000000"/>
    <n v="4.1120000000000002E-3"/>
    <n v="1.11810813"/>
    <n v="4.59766063056E-3"/>
    <n v="0.16892936682105"/>
  </r>
  <r>
    <n v="4709929"/>
    <s v="osmo1qhv8vyl4gmmz69ggz72ktxa2pc34hvsc77cu7n"/>
    <s v="/osmosis.gamm.v1beta1.MsgExitPool"/>
    <x v="6"/>
    <x v="1"/>
    <s v="150750"/>
    <s v="4103"/>
    <x v="1"/>
    <n v="1000000"/>
    <n v="4.1029999999999999E-3"/>
    <n v="1.11810813"/>
    <n v="4.5875976573899998E-3"/>
    <n v="0.1685548005975"/>
  </r>
  <r>
    <n v="4708473"/>
    <s v="osmo1hf70zntf5pw99npkegrezn0v78mfvp4crj5xjj"/>
    <s v="/osmosis.gamm.v1beta1.MsgExitPool"/>
    <x v="4"/>
    <x v="1"/>
    <s v="63904610"/>
    <s v="4076"/>
    <x v="1"/>
    <n v="1000000"/>
    <n v="4.0759999999999998E-3"/>
    <n v="1.11810813"/>
    <n v="4.5574087378799999E-3"/>
    <n v="71.452263985479291"/>
  </r>
  <r>
    <n v="4709715"/>
    <s v="osmo1dxh7d7fuvjy43e0557mx6wwe4luyc0s2z0jfec"/>
    <s v="/osmosis.gamm.v1beta1.MsgExitPool"/>
    <x v="6"/>
    <x v="7"/>
    <s v="1771439"/>
    <s v="48212"/>
    <x v="7"/>
    <n v="1000000"/>
    <n v="4.8211999999999998E-2"/>
    <n v="9.4028466024805094E-2"/>
    <n v="4.5333004039879027E-3"/>
    <n v="0.16656569182651471"/>
  </r>
  <r>
    <n v="4709929"/>
    <s v="osmo1qhv8vyl4gmmz69ggz72ktxa2pc34hvsc77cu7n"/>
    <s v="/osmosis.gamm.v1beta1.MsgExitPool"/>
    <x v="6"/>
    <x v="7"/>
    <s v="1768032"/>
    <s v="48120"/>
    <x v="7"/>
    <n v="1000000"/>
    <n v="4.8120000000000003E-2"/>
    <n v="9.4028466024805094E-2"/>
    <n v="4.5246497851136212E-3"/>
    <n v="0.16624533684276821"/>
  </r>
  <r>
    <n v="4711579"/>
    <s v="osmo13f0eg9yxkckz45fw0dsaxzejpldld6vpmmp7j7"/>
    <s v="/osmosis.gamm.v1beta1.MsgExitPool"/>
    <x v="25"/>
    <x v="1"/>
    <s v="116498376"/>
    <s v="4008"/>
    <x v="1"/>
    <n v="1000000"/>
    <n v="4.0080000000000003E-3"/>
    <n v="1.11810813"/>
    <n v="4.4813773850399998E-3"/>
    <n v="130.25778133739686"/>
  </r>
  <r>
    <n v="4707855"/>
    <s v="osmo135xvlsvganznl8hsjnh4vxflqdzyc4zhx6hhg8"/>
    <s v="/osmosis.gamm.v1beta1.MsgExitPool"/>
    <x v="4"/>
    <x v="5"/>
    <s v="345225817"/>
    <s v="4470"/>
    <x v="5"/>
    <n v="1000000"/>
    <n v="4.47E-3"/>
    <n v="1.0000000090199399"/>
    <n v="4.4700000403191317E-3"/>
    <n v="345.22582011391614"/>
  </r>
  <r>
    <n v="4712803"/>
    <s v="osmo1lhxpf027r3cje4aa5zc3c29synvj2ldyllxf6s"/>
    <s v="/osmosis.gamm.v1beta1.MsgExitPool"/>
    <x v="5"/>
    <x v="1"/>
    <s v="813029"/>
    <s v="3989"/>
    <x v="1"/>
    <n v="1000000"/>
    <n v="3.9890000000000004E-3"/>
    <n v="1.11810813"/>
    <n v="4.46013333057E-3"/>
    <n v="0.90905433482577003"/>
  </r>
  <r>
    <n v="4712803"/>
    <s v="osmo1lhxpf027r3cje4aa5zc3c29synvj2ldyllxf6s"/>
    <s v="/osmosis.gamm.v1beta1.MsgExitPool"/>
    <x v="5"/>
    <x v="6"/>
    <s v="499551289037096515"/>
    <s v="2450895942055645"/>
    <x v="6"/>
    <n v="1E+18"/>
    <n v="2.4508959420556399E-3"/>
    <n v="1.8190492813939301"/>
    <n v="4.4583005021676114E-3"/>
    <n v="0.90870841334234098"/>
  </r>
  <r>
    <n v="4707855"/>
    <s v="osmo135xvlsvganznl8hsjnh4vxflqdzyc4zhx6hhg8"/>
    <s v="/osmosis.gamm.v1beta1.MsgExitPool"/>
    <x v="4"/>
    <x v="1"/>
    <s v="307951708"/>
    <s v="3987"/>
    <x v="1"/>
    <n v="1000000"/>
    <n v="3.9870000000000001E-3"/>
    <n v="1.11810813"/>
    <n v="4.4578971143100004E-3"/>
    <n v="344.32330836218603"/>
  </r>
  <r>
    <n v="4708008"/>
    <s v="osmo1d00m4h4q8pfvd9rdp5w34ndwt8flfgzzlemx0m"/>
    <s v="/osmosis.gamm.v1beta1.MsgExitPool"/>
    <x v="0"/>
    <x v="1"/>
    <s v="1048233536"/>
    <s v="3967"/>
    <x v="1"/>
    <n v="1000000"/>
    <n v="3.967E-3"/>
    <n v="1.11810813"/>
    <n v="4.4355349517099995E-3"/>
    <n v="1172.0384387402476"/>
  </r>
  <r>
    <n v="4708803"/>
    <s v="osmo14hg3dtn0gc0dadmjth7hhpmtxnlwdepyh7mxue"/>
    <s v="/osmosis.gamm.v1beta1.MsgExitPool"/>
    <x v="4"/>
    <x v="5"/>
    <s v="59456490"/>
    <s v="4397"/>
    <x v="5"/>
    <n v="1000000"/>
    <n v="4.3969999999999999E-3"/>
    <n v="1.0000000090199399"/>
    <n v="4.3970000396606757E-3"/>
    <n v="59.45649053629397"/>
  </r>
  <r>
    <n v="4709431"/>
    <s v="osmo1yte9x7rytzch3yrgyvhnc99m5ga4rrfsx3yyc8"/>
    <s v="/osmosis.gamm.v1beta1.MsgExitPool"/>
    <x v="15"/>
    <x v="16"/>
    <s v="6325047502"/>
    <s v="135770"/>
    <x v="16"/>
    <n v="1000000"/>
    <n v="0.13577"/>
    <n v="3.2098245677113099E-2"/>
    <n v="4.3579788155816458E-3"/>
    <n v="203.02292863860652"/>
  </r>
  <r>
    <n v="4707950"/>
    <s v="osmo1lk870e3usuz7pcwl02szqqd0rzjyf285m6n054"/>
    <s v="/osmosis.gamm.v1beta1.MsgExitPool"/>
    <x v="3"/>
    <x v="4"/>
    <s v="268738147"/>
    <s v="1166"/>
    <x v="4"/>
    <n v="1000000"/>
    <n v="1.1659999999999999E-3"/>
    <n v="3.7344029425362999"/>
    <n v="4.3543138309973251E-3"/>
    <n v="1003.5765269285528"/>
  </r>
  <r>
    <n v="4708803"/>
    <s v="osmo14hg3dtn0gc0dadmjth7hhpmtxnlwdepyh7mxue"/>
    <s v="/osmosis.gamm.v1beta1.MsgExitPool"/>
    <x v="4"/>
    <x v="1"/>
    <s v="52515503"/>
    <s v="3883"/>
    <x v="1"/>
    <n v="1000000"/>
    <n v="3.8830000000000002E-3"/>
    <n v="1.11810813"/>
    <n v="4.3416138687900003E-3"/>
    <n v="58.718010855339394"/>
  </r>
  <r>
    <n v="4712010"/>
    <s v="osmo1c7c8un9v8th406gv6x40nna45pc3gn40gr0dre"/>
    <s v="/osmosis.gamm.v1beta1.MsgExitPool"/>
    <x v="20"/>
    <x v="20"/>
    <s v="112488178"/>
    <s v="55378"/>
    <x v="20"/>
    <n v="1000000"/>
    <n v="5.5377999999999997E-2"/>
    <n v="7.47209077494774E-2"/>
    <n v="4.137894429350559E-3"/>
    <n v="8.4052187712447939"/>
  </r>
  <r>
    <n v="4708137"/>
    <s v="osmo18v85clkgwzvuugp03xf4e4etl5qqqtc7mxzv56"/>
    <s v="/osmosis.gamm.v1beta1.MsgExitPool"/>
    <x v="1"/>
    <x v="2"/>
    <s v="2409976322054759"/>
    <s v="2270067783739"/>
    <x v="2"/>
    <n v="1E+18"/>
    <n v="2.270067783739E-6"/>
    <n v="1822.4890264165799"/>
    <n v="4.1371736250861331E-3"/>
    <n v="4.392155400868571"/>
  </r>
  <r>
    <n v="4707950"/>
    <s v="osmo1lk870e3usuz7pcwl02szqqd0rzjyf285m6n054"/>
    <s v="/osmosis.gamm.v1beta1.MsgExitPool"/>
    <x v="3"/>
    <x v="1"/>
    <s v="850535619"/>
    <s v="3689"/>
    <x v="1"/>
    <n v="1000000"/>
    <n v="3.689E-3"/>
    <n v="1.11810813"/>
    <n v="4.1247008915699995E-3"/>
    <n v="950.99079045848248"/>
  </r>
  <r>
    <n v="4712010"/>
    <s v="osmo1c7c8un9v8th406gv6x40nna45pc3gn40gr0dre"/>
    <s v="/osmosis.gamm.v1beta1.MsgExitPool"/>
    <x v="20"/>
    <x v="1"/>
    <s v="7468842"/>
    <s v="3677"/>
    <x v="1"/>
    <n v="1000000"/>
    <n v="3.6770000000000001E-3"/>
    <n v="1.11810813"/>
    <n v="4.1112835940100003E-3"/>
    <n v="8.3509729618854607"/>
  </r>
  <r>
    <n v="4708137"/>
    <s v="osmo18v85clkgwzvuugp03xf4e4etl5qqqtc7mxzv56"/>
    <s v="/osmosis.gamm.v1beta1.MsgExitPool"/>
    <x v="1"/>
    <x v="1"/>
    <s v="3817476"/>
    <s v="3596"/>
    <x v="1"/>
    <n v="1000000"/>
    <n v="3.5959999999999998E-3"/>
    <n v="1.11810813"/>
    <n v="4.02071683548E-3"/>
    <n v="4.2683509516798797"/>
  </r>
  <r>
    <n v="4709242"/>
    <s v="osmo1kwwm2zln6z8lv30szcya5f9wnrdu6lamuhuq4c"/>
    <s v="/osmosis.gamm.v1beta1.MsgExitPool"/>
    <x v="24"/>
    <x v="12"/>
    <s v="71408853"/>
    <s v="2910"/>
    <x v="12"/>
    <n v="1000000"/>
    <n v="2.9099999999999998E-3"/>
    <n v="1.38162013077832"/>
    <n v="4.0205145805649115E-3"/>
    <n v="98.65990882058982"/>
  </r>
  <r>
    <n v="4710467"/>
    <s v="osmo1ay2g5vqwjvfq5e7rqnzjykglx9vk888rl43ryw"/>
    <s v="/osmosis.gamm.v1beta1.MsgExitPool"/>
    <x v="3"/>
    <x v="4"/>
    <s v="7936929"/>
    <s v="1062"/>
    <x v="4"/>
    <n v="1000000"/>
    <n v="1.062E-3"/>
    <n v="3.7344029425362999"/>
    <n v="3.9659359249735503E-3"/>
    <n v="29.639691012301693"/>
  </r>
  <r>
    <n v="4707780"/>
    <s v="osmo16a8ll0ur70j4qx3av8jeg3gc45eazqppjczr7d"/>
    <s v="/osmosis.gamm.v1beta1.MsgExitPool"/>
    <x v="4"/>
    <x v="5"/>
    <s v="337693706"/>
    <s v="3912"/>
    <x v="5"/>
    <n v="1000000"/>
    <n v="3.9119999999999997E-3"/>
    <n v="1.0000000090199399"/>
    <n v="3.9120000352860047E-3"/>
    <n v="337.69370904597696"/>
  </r>
  <r>
    <n v="4707780"/>
    <s v="osmo16a8ll0ur70j4qx3av8jeg3gc45eazqppjczr7d"/>
    <s v="/osmosis.gamm.v1beta1.MsgExitPool"/>
    <x v="4"/>
    <x v="1"/>
    <s v="300993031"/>
    <s v="3487"/>
    <x v="1"/>
    <n v="1000000"/>
    <n v="3.4870000000000001E-3"/>
    <n v="1.11810813"/>
    <n v="3.89884304931E-3"/>
    <n v="336.542755034442"/>
  </r>
  <r>
    <n v="4708003"/>
    <s v="osmo1qt96seyh5f2lyywrpnwpvjz7c8gplzmtqvj2ht"/>
    <s v="/osmosis.gamm.v1beta1.MsgExitPool"/>
    <x v="4"/>
    <x v="5"/>
    <s v="104481769"/>
    <s v="3898"/>
    <x v="5"/>
    <n v="1000000"/>
    <n v="3.898E-3"/>
    <n v="1.0000000090199399"/>
    <n v="3.8980000351597258E-3"/>
    <n v="104.48176994241928"/>
  </r>
  <r>
    <n v="4709242"/>
    <s v="osmo1kwwm2zln6z8lv30szcya5f9wnrdu6lamuhuq4c"/>
    <s v="/osmosis.gamm.v1beta1.MsgExitPool"/>
    <x v="24"/>
    <x v="1"/>
    <s v="85323165"/>
    <s v="3476"/>
    <x v="1"/>
    <n v="1000000"/>
    <n v="3.4759999999999999E-3"/>
    <n v="1.11810813"/>
    <n v="3.8865438598799998E-3"/>
    <n v="95.400524463831445"/>
  </r>
  <r>
    <n v="4708003"/>
    <s v="osmo1qt96seyh5f2lyywrpnwpvjz7c8gplzmtqvj2ht"/>
    <s v="/osmosis.gamm.v1beta1.MsgExitPool"/>
    <x v="4"/>
    <x v="1"/>
    <s v="93087093"/>
    <s v="3473"/>
    <x v="1"/>
    <n v="1000000"/>
    <n v="3.473E-3"/>
    <n v="1.11810813"/>
    <n v="3.88318953549E-3"/>
    <n v="104.08143548136609"/>
  </r>
  <r>
    <n v="4710467"/>
    <s v="osmo1ay2g5vqwjvfq5e7rqnzjykglx9vk888rl43ryw"/>
    <s v="/osmosis.gamm.v1beta1.MsgExitPool"/>
    <x v="3"/>
    <x v="1"/>
    <s v="25326001"/>
    <s v="3389"/>
    <x v="1"/>
    <n v="1000000"/>
    <n v="3.3890000000000001E-3"/>
    <n v="1.11810813"/>
    <n v="3.7892684525699999E-3"/>
    <n v="28.31720761848813"/>
  </r>
  <r>
    <n v="4708116"/>
    <s v="osmo16mdmh3lfphnmqzn20c59x75nfhfktfz9wexzep"/>
    <s v="/osmosis.gamm.v1beta1.MsgExitPool"/>
    <x v="9"/>
    <x v="1"/>
    <s v="4131236"/>
    <s v="3370"/>
    <x v="1"/>
    <n v="1000000"/>
    <n v="3.3700000000000002E-3"/>
    <n v="1.11810813"/>
    <n v="3.7680243981E-3"/>
    <n v="4.6191685585486804"/>
  </r>
  <r>
    <n v="4709858"/>
    <s v="osmo1tcpmk8ztqs3f2rsu0yclzcnqjs7wu7pd9e45qf"/>
    <s v="/osmosis.gamm.v1beta1.MsgExitPool"/>
    <x v="19"/>
    <x v="16"/>
    <s v="1705417068"/>
    <s v="110014"/>
    <x v="16"/>
    <n v="1000000"/>
    <n v="0.110014"/>
    <n v="3.2098245677113099E-2"/>
    <n v="3.5312563999219206E-3"/>
    <n v="54.740896030605896"/>
  </r>
  <r>
    <n v="4708858"/>
    <s v="osmo1wde6kapm6w2ed338fe27s7763u2puykypp7sqk"/>
    <s v="/osmosis.gamm.v1beta1.MsgExitPool"/>
    <x v="4"/>
    <x v="5"/>
    <s v="46305778"/>
    <s v="3513"/>
    <x v="5"/>
    <n v="1000000"/>
    <n v="3.5130000000000001E-3"/>
    <n v="1.0000000090199399"/>
    <n v="3.5130000316870489E-3"/>
    <n v="46.305778417675334"/>
  </r>
  <r>
    <n v="4709858"/>
    <s v="osmo1tcpmk8ztqs3f2rsu0yclzcnqjs7wu7pd9e45qf"/>
    <s v="/osmosis.gamm.v1beta1.MsgExitPool"/>
    <x v="19"/>
    <x v="1"/>
    <s v="48071717"/>
    <s v="3102"/>
    <x v="1"/>
    <n v="1000000"/>
    <n v="3.1020000000000002E-3"/>
    <n v="1.11810813"/>
    <n v="3.46837141926E-3"/>
    <n v="53.74937760075921"/>
  </r>
  <r>
    <n v="4708858"/>
    <s v="osmo1wde6kapm6w2ed338fe27s7763u2puykypp7sqk"/>
    <s v="/osmosis.gamm.v1beta1.MsgExitPool"/>
    <x v="4"/>
    <x v="1"/>
    <s v="40822281"/>
    <s v="3097"/>
    <x v="1"/>
    <n v="1000000"/>
    <n v="3.0969999999999999E-3"/>
    <n v="1.11810813"/>
    <n v="3.4627808786099998E-3"/>
    <n v="45.643724271244523"/>
  </r>
  <r>
    <n v="4712419"/>
    <s v="osmo1ucnayk6wfhhhuy4n392av40sj8getfvq9ssp3h"/>
    <s v="/osmosis.gamm.v1beta1.MsgExitPool"/>
    <x v="4"/>
    <x v="5"/>
    <s v="17214971"/>
    <s v="3386"/>
    <x v="5"/>
    <n v="1000000"/>
    <n v="3.3860000000000001E-3"/>
    <n v="1.0000000090199399"/>
    <n v="3.3860000305415165E-3"/>
    <n v="17.214971155278004"/>
  </r>
  <r>
    <n v="4708044"/>
    <s v="osmo1ylx685geysj7776236nlkcjhkcq0xvrp26y4pa"/>
    <s v="/osmosis.gamm.v1beta1.MsgExitPool"/>
    <x v="26"/>
    <x v="23"/>
    <s v="178151440"/>
    <s v="389371"/>
    <x v="23"/>
    <n v="1000000"/>
    <n v="0.38937100000000002"/>
    <n v="8.6640074588253003E-3"/>
    <n v="3.3735132482502661E-3"/>
    <n v="1.543505404960468"/>
  </r>
  <r>
    <n v="4708942"/>
    <s v="osmo1eh0vums0v89mpulj6uykt8k7g70nvwxcycq47m"/>
    <s v="/osmosis.gamm.v1beta1.MsgExitPool"/>
    <x v="4"/>
    <x v="5"/>
    <s v="42886463"/>
    <s v="3360"/>
    <x v="5"/>
    <n v="1000000"/>
    <n v="3.3600000000000001E-3"/>
    <n v="1.0000000090199399"/>
    <n v="3.3600000303069984E-3"/>
    <n v="42.88646338683332"/>
  </r>
  <r>
    <n v="4711560"/>
    <s v="osmo13f0eg9yxkckz45fw0dsaxzejpldld6vpmmp7j7"/>
    <s v="/osmosis.gamm.v1beta1.MsgExitPool"/>
    <x v="0"/>
    <x v="0"/>
    <s v="5616434"/>
    <s v="355"/>
    <x v="0"/>
    <n v="1000000"/>
    <n v="3.5500000000000001E-4"/>
    <n v="9.4198618825541995"/>
    <n v="3.3440509683067411E-3"/>
    <n v="52.906032552481413"/>
  </r>
  <r>
    <n v="4711586"/>
    <s v="osmo13f0eg9yxkckz45fw0dsaxzejpldld6vpmmp7j7"/>
    <s v="/osmosis.gamm.v1beta1.MsgExitPool"/>
    <x v="0"/>
    <x v="0"/>
    <s v="5616323"/>
    <s v="355"/>
    <x v="0"/>
    <n v="1000000"/>
    <n v="3.5500000000000001E-4"/>
    <n v="9.4198618825541995"/>
    <n v="3.3440509683067411E-3"/>
    <n v="52.904986947812453"/>
  </r>
  <r>
    <n v="4708942"/>
    <s v="osmo1eh0vums0v89mpulj6uykt8k7g70nvwxcycq47m"/>
    <s v="/osmosis.gamm.v1beta1.MsgExitPool"/>
    <x v="4"/>
    <x v="1"/>
    <s v="37497073"/>
    <s v="2938"/>
    <x v="1"/>
    <n v="1000000"/>
    <n v="2.9380000000000001E-3"/>
    <n v="1.11810813"/>
    <n v="3.2850016859400002E-3"/>
    <n v="41.925782172503489"/>
  </r>
  <r>
    <n v="4708789"/>
    <s v="osmo1adzlr4t3cky4x5m9pg8y9nuavhxl8hyyxwduhd"/>
    <s v="/osmosis.gamm.v1beta1.MsgExitPool"/>
    <x v="4"/>
    <x v="5"/>
    <s v="44391844"/>
    <s v="3283"/>
    <x v="5"/>
    <n v="1000000"/>
    <n v="3.2829999999999999E-3"/>
    <n v="1.0000000090199399"/>
    <n v="3.2830000296124625E-3"/>
    <n v="44.391844400411763"/>
  </r>
  <r>
    <n v="4708044"/>
    <s v="osmo1ylx685geysj7776236nlkcjhkcq0xvrp26y4pa"/>
    <s v="/osmosis.gamm.v1beta1.MsgExitPool"/>
    <x v="26"/>
    <x v="24"/>
    <s v="18954158"/>
    <s v="41427"/>
    <x v="24"/>
    <n v="1000000"/>
    <n v="4.1426999999999999E-2"/>
    <n v="7.8655854510305101E-2"/>
    <n v="3.2584760847984093E-3"/>
    <n v="1.4908554940133354"/>
  </r>
  <r>
    <n v="4712419"/>
    <s v="osmo1ucnayk6wfhhhuy4n392av40sj8getfvq9ssp3h"/>
    <s v="/osmosis.gamm.v1beta1.MsgExitPool"/>
    <x v="4"/>
    <x v="1"/>
    <s v="14800843"/>
    <s v="2911"/>
    <x v="1"/>
    <n v="1000000"/>
    <n v="2.911E-3"/>
    <n v="1.11810813"/>
    <n v="3.2548127664299999E-3"/>
    <n v="16.54894288915359"/>
  </r>
  <r>
    <n v="4712236"/>
    <s v="osmo1ucnayk6wfhhhuy4n392av40sj8getfvq9ssp3h"/>
    <s v="/osmosis.gamm.v1beta1.MsgExitPool"/>
    <x v="4"/>
    <x v="5"/>
    <s v="17381955"/>
    <s v="3249"/>
    <x v="5"/>
    <n v="1000000"/>
    <n v="3.2490000000000002E-3"/>
    <n v="1.0000000090199399"/>
    <n v="3.2490000293057849E-3"/>
    <n v="17.381955156784191"/>
  </r>
  <r>
    <n v="4708789"/>
    <s v="osmo1adzlr4t3cky4x5m9pg8y9nuavhxl8hyyxwduhd"/>
    <s v="/osmosis.gamm.v1beta1.MsgExitPool"/>
    <x v="4"/>
    <x v="1"/>
    <s v="39211639"/>
    <s v="2900"/>
    <x v="1"/>
    <n v="1000000"/>
    <n v="2.8999999999999998E-3"/>
    <n v="1.11810813"/>
    <n v="3.2425135769999997E-3"/>
    <n v="43.842852356525064"/>
  </r>
  <r>
    <n v="4712839"/>
    <s v="osmo1tg70tuzekpd376dpqr68yx5a7r709w6x8jtxha"/>
    <s v="/osmosis.gamm.v1beta1.MsgExitPool"/>
    <x v="5"/>
    <x v="6"/>
    <s v="359164628866092836"/>
    <s v="1766534826851827"/>
    <x v="6"/>
    <n v="1E+18"/>
    <n v="1.76653482685182E-3"/>
    <n v="1.8190492813939301"/>
    <n v="3.2134139073421537E-3"/>
    <n v="0.65333816004098233"/>
  </r>
  <r>
    <n v="4712839"/>
    <s v="osmo1tg70tuzekpd376dpqr68yx5a7r709w6x8jtxha"/>
    <s v="/osmosis.gamm.v1beta1.MsgExitPool"/>
    <x v="5"/>
    <x v="1"/>
    <s v="582889"/>
    <s v="2867"/>
    <x v="1"/>
    <n v="1000000"/>
    <n v="2.8670000000000002E-3"/>
    <n v="1.11810813"/>
    <n v="3.2056160087100003E-3"/>
    <n v="0.65173292978757003"/>
  </r>
  <r>
    <n v="4711959"/>
    <s v="osmo18ve637mup6d3z80qxf0n3d27rvedyxffn04qjq"/>
    <s v="/osmosis.gamm.v1beta1.MsgExitPool"/>
    <x v="18"/>
    <x v="19"/>
    <s v="1125846965360879676572"/>
    <s v="278998969129104032"/>
    <x v="19"/>
    <n v="1E+18"/>
    <n v="0.27899896912910399"/>
    <n v="1.1336477874038501E-2"/>
    <n v="3.1628656404116382E-3"/>
    <n v="12.763139212366893"/>
  </r>
  <r>
    <n v="4711560"/>
    <s v="osmo13f0eg9yxkckz45fw0dsaxzejpldld6vpmmp7j7"/>
    <s v="/osmosis.gamm.v1beta1.MsgExitPool"/>
    <x v="0"/>
    <x v="1"/>
    <s v="44334274"/>
    <s v="2798"/>
    <x v="1"/>
    <n v="1000000"/>
    <n v="2.7980000000000001E-3"/>
    <n v="1.11810813"/>
    <n v="3.1284665477399999E-3"/>
    <n v="49.57051219704762"/>
  </r>
  <r>
    <n v="4711586"/>
    <s v="osmo13f0eg9yxkckz45fw0dsaxzejpldld6vpmmp7j7"/>
    <s v="/osmosis.gamm.v1beta1.MsgExitPool"/>
    <x v="0"/>
    <x v="1"/>
    <s v="44335161"/>
    <s v="2798"/>
    <x v="1"/>
    <n v="1000000"/>
    <n v="2.7980000000000001E-3"/>
    <n v="1.11810813"/>
    <n v="3.1284665477399999E-3"/>
    <n v="49.571503958958928"/>
  </r>
  <r>
    <n v="4712236"/>
    <s v="osmo1ucnayk6wfhhhuy4n392av40sj8getfvq9ssp3h"/>
    <s v="/osmosis.gamm.v1beta1.MsgExitPool"/>
    <x v="4"/>
    <x v="1"/>
    <s v="14956330"/>
    <s v="2796"/>
    <x v="1"/>
    <n v="1000000"/>
    <n v="2.7959999999999999E-3"/>
    <n v="1.11810813"/>
    <n v="3.1262303314799999E-3"/>
    <n v="16.722794167962899"/>
  </r>
  <r>
    <n v="4708621"/>
    <s v="osmo17g8qhml8a3v3gtesj80e0xae0unj86klm9xpet"/>
    <s v="/osmosis.gamm.v1beta1.MsgExitPool"/>
    <x v="4"/>
    <x v="5"/>
    <s v="43584125"/>
    <s v="3039"/>
    <x v="5"/>
    <n v="1000000"/>
    <n v="3.039E-3"/>
    <n v="1.0000000090199399"/>
    <n v="3.0390000274115973E-3"/>
    <n v="43.584125393126186"/>
  </r>
  <r>
    <n v="4709247"/>
    <s v="osmo1kwwm2zln6z8lv30szcya5f9wnrdu6lamuhuq4c"/>
    <s v="/osmosis.gamm.v1beta1.MsgExitPool"/>
    <x v="19"/>
    <x v="16"/>
    <s v="1544754966"/>
    <s v="94234"/>
    <x v="16"/>
    <n v="1000000"/>
    <n v="9.4233999999999998E-2"/>
    <n v="3.2098245677113099E-2"/>
    <n v="3.0247460831370758E-3"/>
    <n v="49.583924409608493"/>
  </r>
  <r>
    <n v="4708621"/>
    <s v="osmo17g8qhml8a3v3gtesj80e0xae0unj86klm9xpet"/>
    <s v="/osmosis.gamm.v1beta1.MsgExitPool"/>
    <x v="4"/>
    <x v="1"/>
    <s v="38458537"/>
    <s v="2681"/>
    <x v="1"/>
    <n v="1000000"/>
    <n v="2.6809999999999998E-3"/>
    <n v="1.11810813"/>
    <n v="2.9976478965299995E-3"/>
    <n v="43.000802887605808"/>
  </r>
  <r>
    <n v="4711593"/>
    <s v="osmo13f0eg9yxkckz45fw0dsaxzejpldld6vpmmp7j7"/>
    <s v="/osmosis.gamm.v1beta1.MsgExitPool"/>
    <x v="24"/>
    <x v="12"/>
    <s v="52833847"/>
    <s v="2153"/>
    <x v="12"/>
    <n v="1000000"/>
    <n v="2.153E-3"/>
    <n v="1.38162013077832"/>
    <n v="2.9746281415657231E-3"/>
    <n v="72.996306601661743"/>
  </r>
  <r>
    <n v="4709247"/>
    <s v="osmo1kwwm2zln6z8lv30szcya5f9wnrdu6lamuhuq4c"/>
    <s v="/osmosis.gamm.v1beta1.MsgExitPool"/>
    <x v="19"/>
    <x v="1"/>
    <s v="43499325"/>
    <s v="2654"/>
    <x v="1"/>
    <n v="1000000"/>
    <n v="2.6540000000000001E-3"/>
    <n v="1.11810813"/>
    <n v="2.9674589770200001E-3"/>
    <n v="48.636948932012245"/>
  </r>
  <r>
    <n v="4709233"/>
    <s v="osmo1kwwm2zln6z8lv30szcya5f9wnrdu6lamuhuq4c"/>
    <s v="/osmosis.gamm.v1beta1.MsgExitPool"/>
    <x v="3"/>
    <x v="4"/>
    <s v="24861556"/>
    <s v="788"/>
    <x v="4"/>
    <n v="1000000"/>
    <n v="7.8799999999999996E-4"/>
    <n v="3.7344029425362999"/>
    <n v="2.942709518718604E-3"/>
    <n v="92.843067882431001"/>
  </r>
  <r>
    <n v="4713048"/>
    <s v="osmo127cz3qd25qefq2d3l8zdl9xqzatskjcq4n5eg2"/>
    <s v="/osmosis.gamm.v1beta1.MsgExitPool"/>
    <x v="0"/>
    <x v="0"/>
    <s v="11036"/>
    <s v="311"/>
    <x v="0"/>
    <n v="1000000"/>
    <n v="3.1100000000000002E-4"/>
    <n v="9.4198618825541995"/>
    <n v="2.9295770454743561E-3"/>
    <n v="0.10395759573586816"/>
  </r>
  <r>
    <n v="4713048"/>
    <s v="osmo127cz3qd25qefq2d3l8zdl9xqzatskjcq4n5eg2"/>
    <s v="/osmosis.gamm.v1beta1.MsgExitPool"/>
    <x v="0"/>
    <x v="1"/>
    <s v="92459"/>
    <s v="2603"/>
    <x v="1"/>
    <n v="1000000"/>
    <n v="2.6029999999999998E-3"/>
    <n v="1.11810813"/>
    <n v="2.9104354623899998E-3"/>
    <n v="0.10337915959167"/>
  </r>
  <r>
    <n v="4711593"/>
    <s v="osmo13f0eg9yxkckz45fw0dsaxzejpldld6vpmmp7j7"/>
    <s v="/osmosis.gamm.v1beta1.MsgExitPool"/>
    <x v="24"/>
    <x v="1"/>
    <s v="62645247"/>
    <s v="2553"/>
    <x v="1"/>
    <n v="1000000"/>
    <n v="2.5530000000000001E-3"/>
    <n v="1.11810813"/>
    <n v="2.8545300558900002E-3"/>
    <n v="70.044159976558106"/>
  </r>
  <r>
    <n v="4708904"/>
    <s v="osmo1pluvppw3973qkk5rt8w0mmdsqx03hy6xl84etm"/>
    <s v="/osmosis.gamm.v1beta1.MsgExitPool"/>
    <x v="0"/>
    <x v="0"/>
    <s v="9405667"/>
    <s v="300"/>
    <x v="0"/>
    <n v="1000000"/>
    <n v="2.9999999999999997E-4"/>
    <n v="9.4198618825541995"/>
    <n v="2.8259585647662597E-3"/>
    <n v="88.600084053297905"/>
  </r>
  <r>
    <n v="4709233"/>
    <s v="osmo1kwwm2zln6z8lv30szcya5f9wnrdu6lamuhuq4c"/>
    <s v="/osmosis.gamm.v1beta1.MsgExitPool"/>
    <x v="3"/>
    <x v="1"/>
    <s v="78861493"/>
    <s v="2499"/>
    <x v="1"/>
    <n v="1000000"/>
    <n v="2.4989999999999999E-3"/>
    <n v="1.11810813"/>
    <n v="2.7941522168699997E-3"/>
    <n v="88.175676467238077"/>
  </r>
  <r>
    <n v="4708891"/>
    <s v="osmo1a944h7gug7r2ad9l2usdm8zmm0mmxak9r0ltvj"/>
    <s v="/osmosis.gamm.v1beta1.MsgExitPool"/>
    <x v="2"/>
    <x v="3"/>
    <s v="7249"/>
    <s v="9"/>
    <x v="3"/>
    <n v="100000000"/>
    <n v="8.9999999999999999E-8"/>
    <n v="31016.7437956842"/>
    <n v="2.7915069416115778E-3"/>
    <n v="2.248403757749148"/>
  </r>
  <r>
    <n v="4708904"/>
    <s v="osmo1pluvppw3973qkk5rt8w0mmdsqx03hy6xl84etm"/>
    <s v="/osmosis.gamm.v1beta1.MsgExitPool"/>
    <x v="0"/>
    <x v="1"/>
    <s v="73809965"/>
    <s v="2353"/>
    <x v="1"/>
    <n v="1000000"/>
    <n v="2.3530000000000001E-3"/>
    <n v="1.11810813"/>
    <n v="2.6309084298899998E-3"/>
    <n v="82.52752194151546"/>
  </r>
  <r>
    <n v="4711959"/>
    <s v="osmo18ve637mup6d3z80qxf0n3d27rvedyxffn04qjq"/>
    <s v="/osmosis.gamm.v1beta1.MsgExitPool"/>
    <x v="18"/>
    <x v="1"/>
    <s v="9484467"/>
    <s v="2351"/>
    <x v="1"/>
    <n v="1000000"/>
    <n v="2.3509999999999998E-3"/>
    <n v="1.11810813"/>
    <n v="2.6286722136299998E-3"/>
    <n v="10.60465966141671"/>
  </r>
  <r>
    <n v="4708581"/>
    <s v="osmo1eqdj7jsa0ypvxdvwert6s2sf8qqux6vs2hady4"/>
    <s v="/osmosis.gamm.v1beta1.MsgExitPool"/>
    <x v="4"/>
    <x v="5"/>
    <s v="40709844"/>
    <s v="2599"/>
    <x v="5"/>
    <n v="1000000"/>
    <n v="2.5990000000000002E-3"/>
    <n v="1.0000000090199399"/>
    <n v="2.5990000234428238E-3"/>
    <n v="40.70984436720034"/>
  </r>
  <r>
    <n v="4708581"/>
    <s v="osmo1eqdj7jsa0ypvxdvwert6s2sf8qqux6vs2hady4"/>
    <s v="/osmosis.gamm.v1beta1.MsgExitPool"/>
    <x v="4"/>
    <x v="1"/>
    <s v="35988058"/>
    <s v="2297"/>
    <x v="1"/>
    <n v="1000000"/>
    <n v="2.297E-3"/>
    <n v="1.11810813"/>
    <n v="2.5682943746099998E-3"/>
    <n v="40.238540232711543"/>
  </r>
  <r>
    <n v="4708891"/>
    <s v="osmo1a944h7gug7r2ad9l2usdm8zmm0mmxak9r0ltvj"/>
    <s v="/osmosis.gamm.v1beta1.MsgExitPool"/>
    <x v="2"/>
    <x v="1"/>
    <s v="1936255"/>
    <s v="2250"/>
    <x v="1"/>
    <n v="1000000"/>
    <n v="2.2499999999999998E-3"/>
    <n v="1.11810813"/>
    <n v="2.5157432924999999E-3"/>
    <n v="2.1649424572531499"/>
  </r>
  <r>
    <n v="4708867"/>
    <s v="osmo1uvxs9q40jl72q9p3jsx53zh65uksxtm6hw6xjh"/>
    <s v="/osmosis.gamm.v1beta1.MsgExitPool"/>
    <x v="0"/>
    <x v="0"/>
    <s v="8470314"/>
    <s v="266"/>
    <x v="0"/>
    <n v="1000000"/>
    <n v="2.6600000000000001E-4"/>
    <n v="9.4198618825541995"/>
    <n v="2.5056832607594174E-3"/>
    <n v="79.789187981865197"/>
  </r>
  <r>
    <n v="4708731"/>
    <s v="osmo1x6gvw82e27x6jkxmh8jlelmj4gn6mwlpsxmfha"/>
    <s v="/osmosis.gamm.v1beta1.MsgExitPool"/>
    <x v="19"/>
    <x v="16"/>
    <s v="2723344266"/>
    <s v="77998"/>
    <x v="16"/>
    <n v="1000000"/>
    <n v="7.7997999999999998E-2"/>
    <n v="3.2098245677113099E-2"/>
    <n v="2.5035989663234675E-3"/>
    <n v="87.414573313425251"/>
  </r>
  <r>
    <n v="4710572"/>
    <s v="osmo1ah8a8pkver7nhhyqpr8xkycdw5tnnu402n8sac"/>
    <s v="/osmosis.gamm.v1beta1.MsgExitPool"/>
    <x v="4"/>
    <x v="5"/>
    <s v="22896843"/>
    <s v="2459"/>
    <x v="5"/>
    <n v="1000000"/>
    <n v="2.4589999999999998E-3"/>
    <n v="1.0000000090199399"/>
    <n v="2.4590000221800319E-3"/>
    <n v="22.89684320652815"/>
  </r>
  <r>
    <n v="4710576"/>
    <s v="osmo1ah8a8pkver7nhhyqpr8xkycdw5tnnu402n8sac"/>
    <s v="/osmosis.gamm.v1beta1.MsgExitPool"/>
    <x v="4"/>
    <x v="5"/>
    <s v="22896719"/>
    <s v="2459"/>
    <x v="5"/>
    <n v="1000000"/>
    <n v="2.4589999999999998E-3"/>
    <n v="1.0000000090199399"/>
    <n v="2.4590000221800319E-3"/>
    <n v="22.896719206527031"/>
  </r>
  <r>
    <n v="4708731"/>
    <s v="osmo1x6gvw82e27x6jkxmh8jlelmj4gn6mwlpsxmfha"/>
    <s v="/osmosis.gamm.v1beta1.MsgExitPool"/>
    <x v="19"/>
    <x v="1"/>
    <s v="76543205"/>
    <s v="2193"/>
    <x v="1"/>
    <n v="1000000"/>
    <n v="2.1930000000000001E-3"/>
    <n v="1.11810813"/>
    <n v="2.45201112909E-3"/>
    <n v="85.583579806756646"/>
  </r>
  <r>
    <n v="4712048"/>
    <s v="osmo15ez8twgazsgytavyyffzrwafujng0yczvsmedk"/>
    <s v="/osmosis.gamm.v1beta1.MsgExitPool"/>
    <x v="16"/>
    <x v="0"/>
    <s v="8048867"/>
    <s v="249"/>
    <x v="0"/>
    <n v="1000000"/>
    <n v="2.4899999999999998E-4"/>
    <n v="9.4198618825541995"/>
    <n v="2.3455456087559954E-3"/>
    <n v="75.819215451048365"/>
  </r>
  <r>
    <n v="4710572"/>
    <s v="osmo1ah8a8pkver7nhhyqpr8xkycdw5tnnu402n8sac"/>
    <s v="/osmosis.gamm.v1beta1.MsgExitPool"/>
    <x v="4"/>
    <x v="1"/>
    <s v="19517542"/>
    <s v="2097"/>
    <x v="1"/>
    <n v="1000000"/>
    <n v="2.0969999999999999E-3"/>
    <n v="1.11810813"/>
    <n v="2.3446727486099998E-3"/>
    <n v="21.822722387816459"/>
  </r>
  <r>
    <n v="4710576"/>
    <s v="osmo1ah8a8pkver7nhhyqpr8xkycdw5tnnu402n8sac"/>
    <s v="/osmosis.gamm.v1beta1.MsgExitPool"/>
    <x v="4"/>
    <x v="1"/>
    <s v="19517647"/>
    <s v="2097"/>
    <x v="1"/>
    <n v="1000000"/>
    <n v="2.0969999999999999E-3"/>
    <n v="1.11810813"/>
    <n v="2.3446727486099998E-3"/>
    <n v="21.822839789170111"/>
  </r>
  <r>
    <n v="4708867"/>
    <s v="osmo1uvxs9q40jl72q9p3jsx53zh65uksxtm6hw6xjh"/>
    <s v="/osmosis.gamm.v1beta1.MsgExitPool"/>
    <x v="0"/>
    <x v="1"/>
    <s v="66425470"/>
    <s v="2079"/>
    <x v="1"/>
    <n v="1000000"/>
    <n v="2.0790000000000001E-3"/>
    <n v="1.11810813"/>
    <n v="2.3245468022700003E-3"/>
    <n v="74.270858046071098"/>
  </r>
  <r>
    <n v="4712048"/>
    <s v="osmo15ez8twgazsgytavyyffzrwafujng0yczvsmedk"/>
    <s v="/osmosis.gamm.v1beta1.MsgExitPool"/>
    <x v="16"/>
    <x v="17"/>
    <s v="56848827"/>
    <s v="1758"/>
    <x v="17"/>
    <n v="1000000"/>
    <n v="1.758E-3"/>
    <n v="1.30375947477007"/>
    <n v="2.292009156645783E-3"/>
    <n v="74.117196830814578"/>
  </r>
  <r>
    <n v="4712819"/>
    <s v="osmo1lhxpf027r3cje4aa5zc3c29synvj2ldyllxf6s"/>
    <s v="/osmosis.gamm.v1beta1.MsgExitPool"/>
    <x v="5"/>
    <x v="1"/>
    <s v="406081"/>
    <s v="1993"/>
    <x v="1"/>
    <n v="1000000"/>
    <n v="1.993E-3"/>
    <n v="1.11810813"/>
    <n v="2.2283895030900001E-3"/>
    <n v="0.45404246753853"/>
  </r>
  <r>
    <n v="4712819"/>
    <s v="osmo1lhxpf027r3cje4aa5zc3c29synvj2ldyllxf6s"/>
    <s v="/osmosis.gamm.v1beta1.MsgExitPool"/>
    <x v="5"/>
    <x v="6"/>
    <s v="249592732817622879"/>
    <s v="1224550570589888"/>
    <x v="6"/>
    <n v="1E+18"/>
    <n v="1.2245505705898801E-3"/>
    <n v="1.8190492813939301"/>
    <n v="2.2275178354620485E-3"/>
    <n v="0.45402148127304248"/>
  </r>
  <r>
    <n v="4708832"/>
    <s v="osmo1lt3cmjpzsd7lga33mxngw7fq87f3p7pcs93573"/>
    <s v="/osmosis.gamm.v1beta1.MsgExitPool"/>
    <x v="6"/>
    <x v="1"/>
    <s v="71817"/>
    <s v="1945"/>
    <x v="1"/>
    <n v="1000000"/>
    <n v="1.9449999999999999E-3"/>
    <n v="1.11810813"/>
    <n v="2.17472031285E-3"/>
    <n v="8.0299171572210004E-2"/>
  </r>
  <r>
    <n v="4710204"/>
    <s v="osmo1dqgam0gwfegzlz37cpdd6plr49dtkus9s5ak9u"/>
    <s v="/osmosis.gamm.v1beta1.MsgExitPool"/>
    <x v="21"/>
    <x v="0"/>
    <s v="5450196"/>
    <s v="230"/>
    <x v="0"/>
    <n v="1000000"/>
    <n v="2.3000000000000001E-4"/>
    <n v="9.4198618825541995"/>
    <n v="2.1665682329874659E-3"/>
    <n v="51.340093552849368"/>
  </r>
  <r>
    <n v="4708832"/>
    <s v="osmo1lt3cmjpzsd7lga33mxngw7fq87f3p7pcs93573"/>
    <s v="/osmosis.gamm.v1beta1.MsgExitPool"/>
    <x v="6"/>
    <x v="7"/>
    <s v="841188"/>
    <s v="22781"/>
    <x v="7"/>
    <n v="1000000"/>
    <n v="2.2780999999999999E-2"/>
    <n v="9.4028466024805094E-2"/>
    <n v="2.1420624845110846E-3"/>
    <n v="7.9095617278473751E-2"/>
  </r>
  <r>
    <n v="4710204"/>
    <s v="osmo1dqgam0gwfegzlz37cpdd6plr49dtkus9s5ak9u"/>
    <s v="/osmosis.gamm.v1beta1.MsgExitPool"/>
    <x v="21"/>
    <x v="13"/>
    <s v="144574207"/>
    <s v="6078"/>
    <x v="13"/>
    <n v="1000000"/>
    <n v="6.0780000000000001E-3"/>
    <n v="0.34437374845614599"/>
    <n v="2.0931036431164553E-3"/>
    <n v="49.78756159466478"/>
  </r>
  <r>
    <n v="4708471"/>
    <s v="osmo1sm8peyeg0cj6wr8w0wl305k6w5yz2mj3p3zppt"/>
    <s v="/osmosis.gamm.v1beta1.MsgExitPool"/>
    <x v="0"/>
    <x v="0"/>
    <s v="6919267"/>
    <s v="213"/>
    <x v="0"/>
    <n v="1000000"/>
    <n v="2.13E-4"/>
    <n v="9.4198618825541995"/>
    <n v="2.0064305809840443E-3"/>
    <n v="65.17853946851514"/>
  </r>
  <r>
    <n v="4708848"/>
    <s v="osmo1xcquwffc0efn34pazvlsrasvnu5ctunk2ph85y"/>
    <s v="/osmosis.gamm.v1beta1.MsgExitPool"/>
    <x v="19"/>
    <x v="16"/>
    <s v="1838518322"/>
    <s v="58437"/>
    <x v="16"/>
    <n v="1000000"/>
    <n v="5.8437000000000003E-2"/>
    <n v="3.2098245677113099E-2"/>
    <n v="1.8757251826334582E-3"/>
    <n v="59.013212781429729"/>
  </r>
  <r>
    <n v="4712274"/>
    <s v="osmo1qx46s5gen6c88yaauh9jfttmfgdxnxxsckx0ce"/>
    <s v="/osmosis.gamm.v1beta1.MsgExitPool"/>
    <x v="15"/>
    <x v="0"/>
    <s v="1852627"/>
    <s v="198"/>
    <x v="0"/>
    <n v="1000000"/>
    <n v="1.9799999999999999E-4"/>
    <n v="9.4198618825541995"/>
    <n v="1.8651326527457314E-3"/>
    <n v="17.451490459890739"/>
  </r>
  <r>
    <n v="4708471"/>
    <s v="osmo1sm8peyeg0cj6wr8w0wl305k6w5yz2mj3p3zppt"/>
    <s v="/osmosis.gamm.v1beta1.MsgExitPool"/>
    <x v="0"/>
    <x v="1"/>
    <s v="54217364"/>
    <s v="1662"/>
    <x v="1"/>
    <n v="1000000"/>
    <n v="1.6620000000000001E-3"/>
    <n v="1.11810813"/>
    <n v="1.85829571206E-3"/>
    <n v="60.620875475569321"/>
  </r>
  <r>
    <n v="4708848"/>
    <s v="osmo1xcquwffc0efn34pazvlsrasvnu5ctunk2ph85y"/>
    <s v="/osmosis.gamm.v1beta1.MsgExitPool"/>
    <x v="19"/>
    <x v="1"/>
    <s v="51677525"/>
    <s v="1643"/>
    <x v="1"/>
    <n v="1000000"/>
    <n v="1.6429999999999999E-3"/>
    <n v="1.11810813"/>
    <n v="1.8370516575899999E-3"/>
    <n v="57.781060840778252"/>
  </r>
  <r>
    <n v="4708007"/>
    <s v="osmo1lk870e3usuz7pcwl02szqqd0rzjyf285m6n054"/>
    <s v="/osmosis.gamm.v1beta1.MsgExitPool"/>
    <x v="19"/>
    <x v="16"/>
    <s v="3078196651"/>
    <s v="56775"/>
    <x v="16"/>
    <n v="1000000"/>
    <n v="5.6774999999999999E-2"/>
    <n v="3.2098245677113099E-2"/>
    <n v="1.8223778983180961E-3"/>
    <n v="98.804712346264779"/>
  </r>
  <r>
    <n v="4708012"/>
    <s v="osmo1lk870e3usuz7pcwl02szqqd0rzjyf285m6n054"/>
    <s v="/osmosis.gamm.v1beta1.MsgExitPool"/>
    <x v="19"/>
    <x v="16"/>
    <s v="3078130522"/>
    <s v="56774"/>
    <x v="16"/>
    <n v="1000000"/>
    <n v="5.6773999999999998E-2"/>
    <n v="3.2098245677113099E-2"/>
    <n v="1.8223458000724191E-3"/>
    <n v="98.802589721376378"/>
  </r>
  <r>
    <n v="4708007"/>
    <s v="osmo1lk870e3usuz7pcwl02szqqd0rzjyf285m6n054"/>
    <s v="/osmosis.gamm.v1beta1.MsgExitPool"/>
    <x v="19"/>
    <x v="1"/>
    <s v="86415711"/>
    <s v="1594"/>
    <x v="1"/>
    <n v="1000000"/>
    <n v="1.5939999999999999E-3"/>
    <n v="1.11810813"/>
    <n v="1.7822643592199999E-3"/>
    <n v="96.622109028830437"/>
  </r>
  <r>
    <n v="4708012"/>
    <s v="osmo1lk870e3usuz7pcwl02szqqd0rzjyf285m6n054"/>
    <s v="/osmosis.gamm.v1beta1.MsgExitPool"/>
    <x v="19"/>
    <x v="1"/>
    <s v="86417573"/>
    <s v="1594"/>
    <x v="1"/>
    <n v="1000000"/>
    <n v="1.5939999999999999E-3"/>
    <n v="1.11810813"/>
    <n v="1.7822643592199999E-3"/>
    <n v="96.624190946168497"/>
  </r>
  <r>
    <n v="4712274"/>
    <s v="osmo1qx46s5gen6c88yaauh9jfttmfgdxnxxsckx0ce"/>
    <s v="/osmosis.gamm.v1beta1.MsgExitPool"/>
    <x v="15"/>
    <x v="16"/>
    <s v="519122894"/>
    <s v="55472"/>
    <x v="16"/>
    <n v="1000000"/>
    <n v="5.5472E-2"/>
    <n v="3.2098245677113099E-2"/>
    <n v="1.7805538842008179E-3"/>
    <n v="16.66293418822594"/>
  </r>
  <r>
    <n v="4712096"/>
    <s v="osmo1ygph68pmxwupwjpddhmav33qnrmvze4sfqk2aq"/>
    <s v="/osmosis.gamm.v1beta1.MsgExitPool"/>
    <x v="0"/>
    <x v="0"/>
    <s v="2526391"/>
    <s v="187"/>
    <x v="0"/>
    <n v="1000000"/>
    <n v="1.8699999999999999E-4"/>
    <n v="9.4198618825541995"/>
    <n v="1.7615141720376353E-3"/>
    <n v="23.798254281327985"/>
  </r>
  <r>
    <n v="4710508"/>
    <s v="osmo1329g2g4p78y2r3629nw8yk7xfp7hj79a948wsk"/>
    <s v="/osmosis.gamm.v1beta1.MsgExitPool"/>
    <x v="3"/>
    <x v="4"/>
    <s v="3447370"/>
    <s v="462"/>
    <x v="4"/>
    <n v="1000000"/>
    <n v="4.6200000000000001E-4"/>
    <n v="3.7344029425362999"/>
    <n v="1.7252941594517706E-3"/>
    <n v="12.873868672011364"/>
  </r>
  <r>
    <n v="4709710"/>
    <s v="osmo1a6y2d0rnuz9eh9hcgvd3gukk9vrlus29ke476w"/>
    <s v="/osmosis.gamm.v1beta1.MsgExitPool"/>
    <x v="4"/>
    <x v="5"/>
    <s v="20483960"/>
    <s v="1672"/>
    <x v="5"/>
    <n v="1000000"/>
    <n v="1.6720000000000001E-3"/>
    <n v="1.0000000090199399"/>
    <n v="1.6720000150813397E-3"/>
    <n v="20.483960184764086"/>
  </r>
  <r>
    <n v="4710508"/>
    <s v="osmo1329g2g4p78y2r3629nw8yk7xfp7hj79a948wsk"/>
    <s v="/osmosis.gamm.v1beta1.MsgExitPool"/>
    <x v="3"/>
    <x v="1"/>
    <s v="11003380"/>
    <s v="1473"/>
    <x v="1"/>
    <n v="1000000"/>
    <n v="1.4729999999999999E-3"/>
    <n v="1.11810813"/>
    <n v="1.6469732754899999E-3"/>
    <n v="12.302968635479401"/>
  </r>
  <r>
    <n v="4712096"/>
    <s v="osmo1ygph68pmxwupwjpddhmav33qnrmvze4sfqk2aq"/>
    <s v="/osmosis.gamm.v1beta1.MsgExitPool"/>
    <x v="0"/>
    <x v="1"/>
    <s v="19931124"/>
    <s v="1468"/>
    <x v="1"/>
    <n v="1000000"/>
    <n v="1.4679999999999999E-3"/>
    <n v="1.11810813"/>
    <n v="1.6413827348399999E-3"/>
    <n v="22.285151784438121"/>
  </r>
  <r>
    <n v="4709710"/>
    <s v="osmo1a6y2d0rnuz9eh9hcgvd3gukk9vrlus29ke476w"/>
    <s v="/osmosis.gamm.v1beta1.MsgExitPool"/>
    <x v="4"/>
    <x v="1"/>
    <s v="17685410"/>
    <s v="1444"/>
    <x v="1"/>
    <n v="1000000"/>
    <n v="1.444E-3"/>
    <n v="1.11810813"/>
    <n v="1.6145481397199998E-3"/>
    <n v="19.7742007033833"/>
  </r>
  <r>
    <n v="4712986"/>
    <s v="osmo1cwux6ehfyg98zj7x3vgr7gz33l2kye3n42su5t"/>
    <s v="/osmosis.gamm.v1beta1.MsgExitPool"/>
    <x v="0"/>
    <x v="0"/>
    <s v="6412"/>
    <s v="166"/>
    <x v="0"/>
    <n v="1000000"/>
    <n v="1.66E-4"/>
    <n v="9.4198618825541995"/>
    <n v="1.5636970725039971E-3"/>
    <n v="6.040015439093753E-2"/>
  </r>
  <r>
    <n v="4712986"/>
    <s v="osmo1cwux6ehfyg98zj7x3vgr7gz33l2kye3n42su5t"/>
    <s v="/osmosis.gamm.v1beta1.MsgExitPool"/>
    <x v="0"/>
    <x v="1"/>
    <s v="52730"/>
    <s v="1365"/>
    <x v="1"/>
    <n v="1000000"/>
    <n v="1.3649999999999999E-3"/>
    <n v="1.11810813"/>
    <n v="1.5262175974499999E-3"/>
    <n v="5.8957841694899996E-2"/>
  </r>
  <r>
    <n v="4707796"/>
    <s v="osmo1t2e08me8mw502cgsxfrgk8hp48saqheaw3g9jq"/>
    <s v="/osmosis.gamm.v1beta1.MsgExitPool"/>
    <x v="4"/>
    <x v="5"/>
    <s v="128645638"/>
    <s v="1497"/>
    <x v="5"/>
    <n v="1000000"/>
    <n v="1.4970000000000001E-3"/>
    <n v="1.0000000090199399"/>
    <n v="1.4970000135028502E-3"/>
    <n v="128.64563916037591"/>
  </r>
  <r>
    <n v="4707796"/>
    <s v="osmo1t2e08me8mw502cgsxfrgk8hp48saqheaw3g9jq"/>
    <s v="/osmosis.gamm.v1beta1.MsgExitPool"/>
    <x v="4"/>
    <x v="1"/>
    <s v="114682393"/>
    <s v="1335"/>
    <x v="1"/>
    <n v="1000000"/>
    <n v="1.335E-3"/>
    <n v="1.11810813"/>
    <n v="1.4926743535500001E-3"/>
    <n v="128.2273159811551"/>
  </r>
  <r>
    <n v="4712024"/>
    <s v="osmo16vrdu9dkrcvmanl2tpgx0uaqzc5gu6y3x96tru"/>
    <s v="/osmosis.gamm.v1beta1.MsgExitPool"/>
    <x v="0"/>
    <x v="0"/>
    <s v="2150125"/>
    <s v="158"/>
    <x v="0"/>
    <n v="1000000"/>
    <n v="1.5799999999999999E-4"/>
    <n v="9.4198618825541995"/>
    <n v="1.4883381774435634E-3"/>
    <n v="20.253880530226848"/>
  </r>
  <r>
    <n v="4712076"/>
    <s v="osmo1rncs8nl5hn5dxsclqapugt07saapxst8uspg56"/>
    <s v="/osmosis.gamm.v1beta1.MsgExitPool"/>
    <x v="0"/>
    <x v="0"/>
    <s v="2124912"/>
    <s v="157"/>
    <x v="0"/>
    <n v="1000000"/>
    <n v="1.5699999999999999E-4"/>
    <n v="9.4198618825541995"/>
    <n v="1.4789183155610093E-3"/>
    <n v="20.016377552582011"/>
  </r>
  <r>
    <n v="4711590"/>
    <s v="osmo1wfyaqhxsczc4mlgk54trxznmqkld09p79phzqn"/>
    <s v="/osmosis.gamm.v1beta1.MsgExitPool"/>
    <x v="16"/>
    <x v="0"/>
    <s v="19798393"/>
    <s v="157"/>
    <x v="0"/>
    <n v="1000000"/>
    <n v="1.5699999999999999E-4"/>
    <n v="9.4198618825541995"/>
    <n v="1.4789183155610093E-3"/>
    <n v="186.49812755652789"/>
  </r>
  <r>
    <n v="4712065"/>
    <s v="osmo1yhargpw9m83g539dkxt47d54u4pcfdkd45fzwu"/>
    <s v="/osmosis.gamm.v1beta1.MsgExitPool"/>
    <x v="0"/>
    <x v="0"/>
    <s v="2124948"/>
    <s v="156"/>
    <x v="0"/>
    <n v="1000000"/>
    <n v="1.56E-4"/>
    <n v="9.4198618825541995"/>
    <n v="1.4694984536784551E-3"/>
    <n v="20.016716667609781"/>
  </r>
  <r>
    <n v="4712085"/>
    <s v="osmo1kd8jmvgr38v88se9tv3845z4s0xrx53p5vmr0l"/>
    <s v="/osmosis.gamm.v1beta1.MsgExitPool"/>
    <x v="0"/>
    <x v="0"/>
    <s v="2117526"/>
    <s v="156"/>
    <x v="0"/>
    <n v="1000000"/>
    <n v="1.56E-4"/>
    <n v="9.4198618825541995"/>
    <n v="1.4694984536784551E-3"/>
    <n v="19.946802452717463"/>
  </r>
  <r>
    <n v="4712102"/>
    <s v="osmo1wkr4f2w6dyv7u608a8zecdvuj39h266py9nsvn"/>
    <s v="/osmosis.gamm.v1beta1.MsgExitPool"/>
    <x v="0"/>
    <x v="0"/>
    <s v="2112900"/>
    <s v="156"/>
    <x v="0"/>
    <n v="1000000"/>
    <n v="1.56E-4"/>
    <n v="9.4198618825541995"/>
    <n v="1.4694984536784551E-3"/>
    <n v="19.903226171648765"/>
  </r>
  <r>
    <n v="4712358"/>
    <s v="osmo1nmlt2tkcsp46m305euparp8z04w3cz2kscejvd"/>
    <s v="/osmosis.gamm.v1beta1.MsgExitPool"/>
    <x v="0"/>
    <x v="0"/>
    <s v="2066770"/>
    <s v="154"/>
    <x v="0"/>
    <n v="1000000"/>
    <n v="1.54E-4"/>
    <n v="9.4198618825541995"/>
    <n v="1.4506587299133468E-3"/>
    <n v="19.468687943006543"/>
  </r>
  <r>
    <n v="4711590"/>
    <s v="osmo1wfyaqhxsczc4mlgk54trxznmqkld09p79phzqn"/>
    <s v="/osmosis.gamm.v1beta1.MsgExitPool"/>
    <x v="16"/>
    <x v="17"/>
    <s v="139899181"/>
    <s v="1105"/>
    <x v="17"/>
    <n v="1000000"/>
    <n v="1.1050000000000001E-3"/>
    <n v="1.30375947477007"/>
    <n v="1.4406542196209275E-3"/>
    <n v="182.39488274132296"/>
  </r>
  <r>
    <n v="4712024"/>
    <s v="osmo16vrdu9dkrcvmanl2tpgx0uaqzc5gu6y3x96tru"/>
    <s v="/osmosis.gamm.v1beta1.MsgExitPool"/>
    <x v="0"/>
    <x v="1"/>
    <s v="16984833"/>
    <s v="1241"/>
    <x v="1"/>
    <n v="1000000"/>
    <n v="1.2409999999999999E-3"/>
    <n v="1.11810813"/>
    <n v="1.3875721893299999E-3"/>
    <n v="18.990879863992287"/>
  </r>
  <r>
    <n v="4712076"/>
    <s v="osmo1rncs8nl5hn5dxsclqapugt07saapxst8uspg56"/>
    <s v="/osmosis.gamm.v1beta1.MsgExitPool"/>
    <x v="0"/>
    <x v="1"/>
    <s v="16777343"/>
    <s v="1236"/>
    <x v="1"/>
    <n v="1000000"/>
    <n v="1.2359999999999999E-3"/>
    <n v="1.11810813"/>
    <n v="1.3819816486799999E-3"/>
    <n v="18.758883608098589"/>
  </r>
  <r>
    <n v="4712085"/>
    <s v="osmo1kd8jmvgr38v88se9tv3845z4s0xrx53p5vmr0l"/>
    <s v="/osmosis.gamm.v1beta1.MsgExitPool"/>
    <x v="0"/>
    <x v="1"/>
    <s v="16709313"/>
    <s v="1231"/>
    <x v="1"/>
    <n v="1000000"/>
    <n v="1.2310000000000001E-3"/>
    <n v="1.11810813"/>
    <n v="1.3763911080300001E-3"/>
    <n v="18.68281871201469"/>
  </r>
  <r>
    <n v="4712102"/>
    <s v="osmo1wkr4f2w6dyv7u608a8zecdvuj39h266py9nsvn"/>
    <s v="/osmosis.gamm.v1beta1.MsgExitPool"/>
    <x v="0"/>
    <x v="1"/>
    <s v="16665253"/>
    <s v="1228"/>
    <x v="1"/>
    <n v="1000000"/>
    <n v="1.2279999999999999E-3"/>
    <n v="1.11810813"/>
    <n v="1.3730367836399999E-3"/>
    <n v="18.63355486780689"/>
  </r>
  <r>
    <n v="4712065"/>
    <s v="osmo1yhargpw9m83g539dkxt47d54u4pcfdkd45fzwu"/>
    <s v="/osmosis.gamm.v1beta1.MsgExitPool"/>
    <x v="0"/>
    <x v="1"/>
    <s v="16779795"/>
    <s v="1226"/>
    <x v="1"/>
    <n v="1000000"/>
    <n v="1.2260000000000001E-3"/>
    <n v="1.11810813"/>
    <n v="1.3708005673800001E-3"/>
    <n v="18.761625209233351"/>
  </r>
  <r>
    <n v="4712358"/>
    <s v="osmo1nmlt2tkcsp46m305euparp8z04w3cz2kscejvd"/>
    <s v="/osmosis.gamm.v1beta1.MsgExitPool"/>
    <x v="0"/>
    <x v="1"/>
    <s v="16439510"/>
    <s v="1219"/>
    <x v="1"/>
    <n v="1000000"/>
    <n v="1.219E-3"/>
    <n v="1.11810813"/>
    <n v="1.3629738104700001E-3"/>
    <n v="18.381149784216298"/>
  </r>
  <r>
    <n v="4708086"/>
    <s v="osmo1yee93psptznflm9x3sw6ccntn3537z8eznxjpq"/>
    <s v="/osmosis.gamm.v1beta1.MsgExitPool"/>
    <x v="19"/>
    <x v="16"/>
    <s v="2187960405"/>
    <s v="41440"/>
    <x v="16"/>
    <n v="1000000"/>
    <n v="4.1439999999999998E-2"/>
    <n v="3.2098245677113099E-2"/>
    <n v="1.3301513008595668E-3"/>
    <n v="70.229690611485864"/>
  </r>
  <r>
    <n v="4709525"/>
    <s v="osmo1qaag7emlflgyxddkf3zqhgtzyyq0d37rsvyjcz"/>
    <s v="/osmosis.gamm.v1beta1.MsgExitPool"/>
    <x v="10"/>
    <x v="11"/>
    <s v="12462224861613994556"/>
    <s v="1321442743488621"/>
    <x v="11"/>
    <n v="1E+18"/>
    <n v="1.32144274348862E-3"/>
    <n v="0.99502052688994103"/>
    <n v="1.3148626548809359E-3"/>
    <n v="12.400169548023985"/>
  </r>
  <r>
    <n v="4711547"/>
    <s v="osmo1v4eun5x95rnsa70wz6m3lhyrwz4y49jf0stpev"/>
    <s v="/osmosis.gamm.v1beta1.MsgExitPool"/>
    <x v="9"/>
    <x v="1"/>
    <s v="1204124"/>
    <s v="1175"/>
    <x v="1"/>
    <n v="1000000"/>
    <n v="1.175E-3"/>
    <n v="1.11810813"/>
    <n v="1.31377705275E-3"/>
    <n v="1.34634083392812"/>
  </r>
  <r>
    <n v="4710966"/>
    <s v="osmo1wu2rp75wqnh82wu3peh9ftqv36e030vj8lfq9d"/>
    <s v="/osmosis.gamm.v1beta1.MsgExitPool"/>
    <x v="7"/>
    <x v="8"/>
    <s v="960126009"/>
    <s v="732366"/>
    <x v="8"/>
    <n v="100000000"/>
    <n v="7.3236600000000001E-3"/>
    <n v="0.17790777510495001"/>
    <n v="1.3029360562251183E-3"/>
    <n v="1.7081388208158521"/>
  </r>
  <r>
    <n v="4708086"/>
    <s v="osmo1yee93psptznflm9x3sw6ccntn3537z8eznxjpq"/>
    <s v="/osmosis.gamm.v1beta1.MsgExitPool"/>
    <x v="19"/>
    <x v="1"/>
    <s v="61443258"/>
    <s v="1164"/>
    <x v="1"/>
    <n v="1000000"/>
    <n v="1.1640000000000001E-3"/>
    <n v="1.11810813"/>
    <n v="1.30147786332E-3"/>
    <n v="68.700206303487533"/>
  </r>
  <r>
    <n v="4709149"/>
    <s v="osmo123ymh4h4zjjgujsc4fhmhks32pvmglcj9mkyra"/>
    <s v="/osmosis.gamm.v1beta1.MsgExitPool"/>
    <x v="18"/>
    <x v="19"/>
    <s v="1343386932421143022851"/>
    <s v="113732308559702784"/>
    <x v="19"/>
    <n v="1E+18"/>
    <n v="0.113732308559702"/>
    <n v="1.1336477874038501E-2"/>
    <n v="1.2893237995503812E-3"/>
    <n v="15.229276235664706"/>
  </r>
  <r>
    <n v="4709525"/>
    <s v="osmo1qaag7emlflgyxddkf3zqhgtzyyq0d37rsvyjcz"/>
    <s v="/osmosis.gamm.v1beta1.MsgExitPool"/>
    <x v="10"/>
    <x v="1"/>
    <s v="10822846"/>
    <s v="1148"/>
    <x v="1"/>
    <n v="1000000"/>
    <n v="1.1479999999999999E-3"/>
    <n v="1.11810813"/>
    <n v="1.28358813324E-3"/>
    <n v="12.10111210233798"/>
  </r>
  <r>
    <n v="4710966"/>
    <s v="osmo1wu2rp75wqnh82wu3peh9ftqv36e030vj8lfq9d"/>
    <s v="/osmosis.gamm.v1beta1.MsgExitPool"/>
    <x v="7"/>
    <x v="1"/>
    <s v="1457376"/>
    <s v="1112"/>
    <x v="1"/>
    <n v="1000000"/>
    <n v="1.1119999999999999E-3"/>
    <n v="1.11810813"/>
    <n v="1.2433362405599999E-3"/>
    <n v="1.6295039540668799"/>
  </r>
  <r>
    <n v="4710437"/>
    <s v="osmo1ed0hmq97ew4a40gpa4nprnmh5kd7vsss2r9rwv"/>
    <s v="/osmosis.gamm.v1beta1.MsgExitPool"/>
    <x v="19"/>
    <x v="16"/>
    <s v="572042316"/>
    <s v="38410"/>
    <x v="16"/>
    <n v="1000000"/>
    <n v="3.841E-2"/>
    <n v="3.2098245677113099E-2"/>
    <n v="1.2328936164579141E-3"/>
    <n v="18.361554796672767"/>
  </r>
  <r>
    <n v="4710432"/>
    <s v="osmo1ed0hmq97ew4a40gpa4nprnmh5kd7vsss2r9rwv"/>
    <s v="/osmosis.gamm.v1beta1.MsgExitPool"/>
    <x v="19"/>
    <x v="16"/>
    <s v="572044975"/>
    <s v="38391"/>
    <x v="16"/>
    <n v="1000000"/>
    <n v="3.8391000000000002E-2"/>
    <n v="3.2098245677113099E-2"/>
    <n v="1.2322837497900491E-3"/>
    <n v="18.361640145908023"/>
  </r>
  <r>
    <n v="4710437"/>
    <s v="osmo1ed0hmq97ew4a40gpa4nprnmh5kd7vsss2r9rwv"/>
    <s v="/osmosis.gamm.v1beta1.MsgExitPool"/>
    <x v="19"/>
    <x v="1"/>
    <s v="16163595"/>
    <s v="1086"/>
    <x v="1"/>
    <n v="1000000"/>
    <n v="1.0859999999999999E-3"/>
    <n v="1.11810813"/>
    <n v="1.2142654291799999E-3"/>
    <n v="18.072646979527352"/>
  </r>
  <r>
    <n v="4710432"/>
    <s v="osmo1ed0hmq97ew4a40gpa4nprnmh5kd7vsss2r9rwv"/>
    <s v="/osmosis.gamm.v1beta1.MsgExitPool"/>
    <x v="19"/>
    <x v="1"/>
    <s v="16163521"/>
    <s v="1085"/>
    <x v="1"/>
    <n v="1000000"/>
    <n v="1.085E-3"/>
    <n v="1.11810813"/>
    <n v="1.2131473210500001E-3"/>
    <n v="18.072564239525729"/>
  </r>
  <r>
    <n v="4708120"/>
    <s v="osmo1njxc26m647qh6f7d7f07m9pxrrhrjg8qc3mfcw"/>
    <s v="/osmosis.gamm.v1beta1.MsgExitPool"/>
    <x v="23"/>
    <x v="22"/>
    <s v="11573153"/>
    <s v="3434"/>
    <x v="22"/>
    <n v="1000000"/>
    <n v="3.434E-3"/>
    <n v="0.34922783600523999"/>
    <n v="1.1992483888419942E-3"/>
    <n v="4.0416671779475513"/>
  </r>
  <r>
    <n v="4712265"/>
    <s v="osmo1qx46s5gen6c88yaauh9jfttmfgdxnxxsckx0ce"/>
    <s v="/osmosis.gamm.v1beta1.MsgExitPool"/>
    <x v="0"/>
    <x v="0"/>
    <s v="1701913"/>
    <s v="127"/>
    <x v="0"/>
    <n v="1000000"/>
    <n v="1.27E-4"/>
    <n v="9.4198618825541995"/>
    <n v="1.1963224590843832E-3"/>
    <n v="16.031785396123464"/>
  </r>
  <r>
    <n v="4707902"/>
    <s v="osmo12u8tq4za4vpk9htygj99ykk5pjrwp8g7a9g30p"/>
    <s v="/osmosis.gamm.v1beta1.MsgExitPool"/>
    <x v="27"/>
    <x v="0"/>
    <s v="170823218"/>
    <s v="126"/>
    <x v="0"/>
    <n v="1000000"/>
    <n v="1.26E-4"/>
    <n v="9.4198618825541995"/>
    <n v="1.1869025972018291E-3"/>
    <n v="1609.1311198934463"/>
  </r>
  <r>
    <n v="4709215"/>
    <s v="osmo1sqm0rm2w52lg07g0v9kynt6zqqghlfvuddene9"/>
    <s v="/osmosis.gamm.v1beta1.MsgExitPool"/>
    <x v="19"/>
    <x v="16"/>
    <s v="605245535"/>
    <s v="36922"/>
    <x v="16"/>
    <n v="1000000"/>
    <n v="3.6922000000000003E-2"/>
    <n v="3.2098245677113099E-2"/>
    <n v="1.1851314268903699E-3"/>
    <n v="19.427319877405754"/>
  </r>
  <r>
    <n v="4710995"/>
    <s v="osmo1ayr66pd4strevwduwc4dprdzn4dr4a6g6huylq"/>
    <s v="/osmosis.gamm.v1beta1.MsgExitPool"/>
    <x v="6"/>
    <x v="1"/>
    <s v="38713"/>
    <s v="1059"/>
    <x v="1"/>
    <n v="1000000"/>
    <n v="1.059E-3"/>
    <n v="1.11810813"/>
    <n v="1.18407650967E-3"/>
    <n v="4.3285320036689993E-2"/>
  </r>
  <r>
    <n v="4708120"/>
    <s v="osmo1njxc26m647qh6f7d7f07m9pxrrhrjg8qc3mfcw"/>
    <s v="/osmosis.gamm.v1beta1.MsgExitPool"/>
    <x v="23"/>
    <x v="1"/>
    <s v="3555220"/>
    <s v="1055"/>
    <x v="1"/>
    <n v="1000000"/>
    <n v="1.0549999999999999E-3"/>
    <n v="1.11810813"/>
    <n v="1.1796040771499998E-3"/>
    <n v="3.9751203859385997"/>
  </r>
  <r>
    <n v="4709183"/>
    <s v="osmo1sqm0rm2w52lg07g0v9kynt6zqqghlfvuddene9"/>
    <s v="/osmosis.gamm.v1beta1.MsgExitPool"/>
    <x v="19"/>
    <x v="16"/>
    <s v="605270717"/>
    <s v="36690"/>
    <x v="16"/>
    <n v="1000000"/>
    <n v="3.669E-2"/>
    <n v="3.2098245677113099E-2"/>
    <n v="1.1776846338932797E-3"/>
    <n v="19.428128175428395"/>
  </r>
  <r>
    <n v="4710995"/>
    <s v="osmo1ayr66pd4strevwduwc4dprdzn4dr4a6g6huylq"/>
    <s v="/osmosis.gamm.v1beta1.MsgExitPool"/>
    <x v="6"/>
    <x v="7"/>
    <s v="454638"/>
    <s v="12435"/>
    <x v="7"/>
    <n v="1000000"/>
    <n v="1.2435E-2"/>
    <n v="9.4028466024805094E-2"/>
    <n v="1.1692439750184513E-3"/>
    <n v="4.2748913736585334E-2"/>
  </r>
  <r>
    <n v="4709215"/>
    <s v="osmo1sqm0rm2w52lg07g0v9kynt6zqqghlfvuddene9"/>
    <s v="/osmosis.gamm.v1beta1.MsgExitPool"/>
    <x v="19"/>
    <x v="1"/>
    <s v="17042062"/>
    <s v="1040"/>
    <x v="1"/>
    <n v="1000000"/>
    <n v="1.0399999999999999E-3"/>
    <n v="1.11810813"/>
    <n v="1.1628324551999998E-3"/>
    <n v="19.054868074164062"/>
  </r>
  <r>
    <n v="4707902"/>
    <s v="osmo12u8tq4za4vpk9htygj99ykk5pjrwp8g7a9g30p"/>
    <s v="/osmosis.gamm.v1beta1.MsgExitPool"/>
    <x v="27"/>
    <x v="4"/>
    <s v="422248268"/>
    <s v="311"/>
    <x v="4"/>
    <n v="1000000"/>
    <n v="3.1100000000000002E-4"/>
    <n v="3.7344029425362999"/>
    <n v="1.1613993151287894E-3"/>
    <n v="1576.8451745000561"/>
  </r>
  <r>
    <n v="4709183"/>
    <s v="osmo1sqm0rm2w52lg07g0v9kynt6zqqghlfvuddene9"/>
    <s v="/osmosis.gamm.v1beta1.MsgExitPool"/>
    <x v="19"/>
    <x v="1"/>
    <s v="17041364"/>
    <s v="1033"/>
    <x v="1"/>
    <n v="1000000"/>
    <n v="1.0330000000000001E-3"/>
    <n v="1.11810813"/>
    <n v="1.15500569829E-3"/>
    <n v="19.054087634689321"/>
  </r>
  <r>
    <n v="4710546"/>
    <s v="osmo17c639ncyzt966szuc5y5k06ud9vfnkxm2kvg62"/>
    <s v="/osmosis.gamm.v1beta1.MsgExitPool"/>
    <x v="9"/>
    <x v="1"/>
    <s v="1064198"/>
    <s v="1015"/>
    <x v="1"/>
    <n v="1000000"/>
    <n v="1.0150000000000001E-3"/>
    <n v="1.11810813"/>
    <n v="1.13487975195E-3"/>
    <n v="1.1898884357297399"/>
  </r>
  <r>
    <n v="4712265"/>
    <s v="osmo1qx46s5gen6c88yaauh9jfttmfgdxnxxsckx0ce"/>
    <s v="/osmosis.gamm.v1beta1.MsgExitPool"/>
    <x v="0"/>
    <x v="1"/>
    <s v="13507979"/>
    <s v="1002"/>
    <x v="1"/>
    <n v="1000000"/>
    <n v="1.0020000000000001E-3"/>
    <n v="1.11810813"/>
    <n v="1.12034434626E-3"/>
    <n v="15.103381139769271"/>
  </r>
  <r>
    <n v="4708581"/>
    <s v="osmo19yjgge664j2csetcnxxjn3hcwf642eadya26dt"/>
    <s v="/osmosis.gamm.v1beta1.MsgExitPool"/>
    <x v="18"/>
    <x v="19"/>
    <s v="8211842033283685512878"/>
    <s v="95054022801508720"/>
    <x v="19"/>
    <n v="1E+18"/>
    <n v="9.5054022801508709E-2"/>
    <n v="1.1336477874038501E-2"/>
    <n v="1.0775778263276547E-3"/>
    <n v="93.093365515419791"/>
  </r>
  <r>
    <n v="4707518"/>
    <s v="osmo1w69hvwaqn23kmyx4vw7lgwgwu0ssyh7wu2hu5y"/>
    <s v="/osmosis.gamm.v1beta1.MsgExitPool"/>
    <x v="4"/>
    <x v="1"/>
    <s v="138721118"/>
    <s v="940"/>
    <x v="1"/>
    <n v="1000000"/>
    <n v="9.3999999999999997E-4"/>
    <n v="1.11810813"/>
    <n v="1.0510216421999998E-3"/>
    <n v="155.10520983848932"/>
  </r>
  <r>
    <n v="4707518"/>
    <s v="osmo1w69hvwaqn23kmyx4vw7lgwgwu0ssyh7wu2hu5y"/>
    <s v="/osmosis.gamm.v1beta1.MsgExitPool"/>
    <x v="4"/>
    <x v="5"/>
    <s v="154830882"/>
    <s v="1049"/>
    <x v="5"/>
    <n v="1000000"/>
    <n v="1.049E-3"/>
    <n v="1.0000000090199399"/>
    <n v="1.0490000094619169E-3"/>
    <n v="154.83088339656524"/>
  </r>
  <r>
    <n v="4712271"/>
    <s v="osmo1qx46s5gen6c88yaauh9jfttmfgdxnxxsckx0ce"/>
    <s v="/osmosis.gamm.v1beta1.MsgExitPool"/>
    <x v="19"/>
    <x v="16"/>
    <s v="413655269"/>
    <s v="31423"/>
    <x v="16"/>
    <n v="1000000"/>
    <n v="3.1423E-2"/>
    <n v="3.2098245677113099E-2"/>
    <n v="1.008623173911925E-3"/>
    <n v="13.277608449994306"/>
  </r>
  <r>
    <n v="4709149"/>
    <s v="osmo123ymh4h4zjjgujsc4fhmhks32pvmglcj9mkyra"/>
    <s v="/osmosis.gamm.v1beta1.MsgExitPool"/>
    <x v="18"/>
    <x v="1"/>
    <s v="10650901"/>
    <s v="902"/>
    <x v="1"/>
    <n v="1000000"/>
    <n v="9.0200000000000002E-4"/>
    <n v="1.11810813"/>
    <n v="1.00853353326E-3"/>
    <n v="11.90885899992513"/>
  </r>
  <r>
    <n v="4712271"/>
    <s v="osmo1qx46s5gen6c88yaauh9jfttmfgdxnxxsckx0ce"/>
    <s v="/osmosis.gamm.v1beta1.MsgExitPool"/>
    <x v="19"/>
    <x v="1"/>
    <s v="11697610"/>
    <s v="889"/>
    <x v="1"/>
    <n v="1000000"/>
    <n v="8.8900000000000003E-4"/>
    <n v="1.11810813"/>
    <n v="9.9399812756999998E-4"/>
    <n v="13.079192842569299"/>
  </r>
  <r>
    <n v="4708451"/>
    <s v="osmo1fwtlm9spclvzle8rw0gezkphg7uh8v6gax9m4d"/>
    <s v="/osmosis.gamm.v1beta1.MsgExitPool"/>
    <x v="3"/>
    <x v="4"/>
    <s v="14243433"/>
    <s v="266"/>
    <x v="4"/>
    <n v="1000000"/>
    <n v="2.6600000000000001E-4"/>
    <n v="3.7344029425362999"/>
    <n v="9.9335118271465586E-4"/>
    <n v="53.190718107018633"/>
  </r>
  <r>
    <n v="4711785"/>
    <s v="osmo15z2r3y9e75gzjpad3tj66y6vngxqz5zpl0ar8q"/>
    <s v="/osmosis.gamm.v1beta1.MsgExitPool"/>
    <x v="28"/>
    <x v="0"/>
    <s v="3562214"/>
    <s v="105"/>
    <x v="0"/>
    <n v="1000000"/>
    <n v="1.05E-4"/>
    <n v="9.4198618825541995"/>
    <n v="9.8908549766819095E-4"/>
    <n v="33.555563876100926"/>
  </r>
  <r>
    <n v="4707797"/>
    <s v="osmo1nygfrjwr5a0vzgdpsnsexkjprcd49vs8md86ck"/>
    <s v="/osmosis.gamm.v1beta1.MsgExitPool"/>
    <x v="4"/>
    <x v="5"/>
    <s v="81954906"/>
    <s v="954"/>
    <x v="5"/>
    <n v="1000000"/>
    <n v="9.5399999999999999E-4"/>
    <n v="1.0000000090199399"/>
    <n v="9.5400000860502261E-4"/>
    <n v="81.954906739228321"/>
  </r>
  <r>
    <n v="4707797"/>
    <s v="osmo1nygfrjwr5a0vzgdpsnsexkjprcd49vs8md86ck"/>
    <s v="/osmosis.gamm.v1beta1.MsgExitPool"/>
    <x v="4"/>
    <x v="1"/>
    <s v="73059490"/>
    <s v="851"/>
    <x v="1"/>
    <n v="1000000"/>
    <n v="8.5099999999999998E-4"/>
    <n v="1.11810813"/>
    <n v="9.5151001862999992E-4"/>
    <n v="81.68840974265369"/>
  </r>
  <r>
    <n v="4712884"/>
    <s v="osmo1rejv949h6k78u7fyeudv3lqgveqpfr0du2nwlq"/>
    <s v="/osmosis.gamm.v1beta1.MsgExitPool"/>
    <x v="16"/>
    <x v="0"/>
    <s v="3262367"/>
    <s v="101"/>
    <x v="0"/>
    <n v="1000000"/>
    <n v="1.01E-4"/>
    <n v="9.4198618825541995"/>
    <n v="9.5140605013797419E-4"/>
    <n v="30.731046550202695"/>
  </r>
  <r>
    <n v="4711785"/>
    <s v="osmo15z2r3y9e75gzjpad3tj66y6vngxqz5zpl0ar8q"/>
    <s v="/osmosis.gamm.v1beta1.MsgExitPool"/>
    <x v="28"/>
    <x v="25"/>
    <s v="686549738771"/>
    <s v="20135019"/>
    <x v="25"/>
    <n v="1000000"/>
    <n v="20.135019"/>
    <n v="4.6915817134799997E-5"/>
    <n v="9.4465086940972347E-4"/>
    <n v="32.210041998124943"/>
  </r>
  <r>
    <n v="4712884"/>
    <s v="osmo1rejv949h6k78u7fyeudv3lqgveqpfr0du2nwlq"/>
    <s v="/osmosis.gamm.v1beta1.MsgExitPool"/>
    <x v="16"/>
    <x v="17"/>
    <s v="23281641"/>
    <s v="720"/>
    <x v="17"/>
    <n v="1000000"/>
    <n v="7.2000000000000005E-4"/>
    <n v="1.30375947477007"/>
    <n v="9.3870682183445052E-4"/>
    <n v="30.353660041945329"/>
  </r>
  <r>
    <n v="4708451"/>
    <s v="osmo1fwtlm9spclvzle8rw0gezkphg7uh8v6gax9m4d"/>
    <s v="/osmosis.gamm.v1beta1.MsgExitPool"/>
    <x v="3"/>
    <x v="1"/>
    <s v="44817226"/>
    <s v="837"/>
    <x v="1"/>
    <n v="1000000"/>
    <n v="8.3699999999999996E-4"/>
    <n v="1.11810813"/>
    <n v="9.3585650480999989E-4"/>
    <n v="50.11050475464738"/>
  </r>
  <r>
    <n v="4710540"/>
    <s v="osmo17c639ncyzt966szuc5y5k06ud9vfnkxm2kvg62"/>
    <s v="/osmosis.gamm.v1beta1.MsgExitPool"/>
    <x v="18"/>
    <x v="19"/>
    <s v="482713046185589879815"/>
    <s v="75432341743582288"/>
    <x v="19"/>
    <n v="1E+18"/>
    <n v="7.543234174358221E-2"/>
    <n v="1.1336477874038501E-2"/>
    <n v="8.5513707316303049E-4"/>
    <n v="5.4722657675926545"/>
  </r>
  <r>
    <n v="4708581"/>
    <s v="osmo19yjgge664j2csetcnxxjn3hcwf642eadya26dt"/>
    <s v="/osmosis.gamm.v1beta1.MsgExitPool"/>
    <x v="18"/>
    <x v="1"/>
    <s v="64358433"/>
    <s v="745"/>
    <x v="1"/>
    <n v="1000000"/>
    <n v="7.45E-4"/>
    <n v="1.11810813"/>
    <n v="8.3299055684999995E-4"/>
    <n v="71.959687171360301"/>
  </r>
  <r>
    <n v="4708120"/>
    <s v="osmo18v85clkgwzvuugp03xf4e4etl5qqqtc7mxzv56"/>
    <s v="/osmosis.gamm.v1beta1.MsgExitPool"/>
    <x v="19"/>
    <x v="16"/>
    <s v="1311820391"/>
    <s v="25231"/>
    <x v="16"/>
    <n v="1000000"/>
    <n v="2.5231E-2"/>
    <n v="3.2098245677113099E-2"/>
    <n v="8.0987083667924062E-4"/>
    <n v="42.107133194564568"/>
  </r>
  <r>
    <n v="4708120"/>
    <s v="osmo18v85clkgwzvuugp03xf4e4etl5qqqtc7mxzv56"/>
    <s v="/osmosis.gamm.v1beta1.MsgExitPool"/>
    <x v="19"/>
    <x v="1"/>
    <s v="36839730"/>
    <s v="709"/>
    <x v="1"/>
    <n v="1000000"/>
    <n v="7.0899999999999999E-4"/>
    <n v="1.11810813"/>
    <n v="7.9273866417E-4"/>
    <n v="41.190801620004905"/>
  </r>
  <r>
    <n v="4710454"/>
    <s v="osmo1xmrctxvjv5nfk5n7vl4jlghgve8us0quhydnh6"/>
    <s v="/osmosis.gamm.v1beta1.MsgExitPool"/>
    <x v="3"/>
    <x v="4"/>
    <s v="1573041"/>
    <s v="211"/>
    <x v="4"/>
    <n v="1000000"/>
    <n v="2.1100000000000001E-4"/>
    <n v="3.7344029425362999"/>
    <n v="7.8795902087515932E-4"/>
    <n v="5.8743689391302434"/>
  </r>
  <r>
    <n v="4709091"/>
    <s v="osmo1slvy9lupfute6sz05jp76xly6xavs04hcxylu9"/>
    <s v="/osmosis.gamm.v1beta1.MsgExitPool"/>
    <x v="15"/>
    <x v="0"/>
    <s v="4288972"/>
    <s v="83"/>
    <x v="0"/>
    <n v="1000000"/>
    <n v="8.2999999999999998E-5"/>
    <n v="9.4198618825541995"/>
    <n v="7.8184853625199856E-4"/>
    <n v="40.401523858142255"/>
  </r>
  <r>
    <n v="4708780"/>
    <s v="osmo18qp6u0mvs7ac89gkn6r5j5jqu90zp74ym9hz5v"/>
    <s v="/osmosis.gamm.v1beta1.MsgExitPool"/>
    <x v="19"/>
    <x v="16"/>
    <s v="793901585"/>
    <s v="24022"/>
    <x v="16"/>
    <n v="1000000"/>
    <n v="2.4022000000000002E-2"/>
    <n v="3.2098245677113099E-2"/>
    <n v="7.7106405765561088E-4"/>
    <n v="25.482848118779486"/>
  </r>
  <r>
    <n v="4708780"/>
    <s v="osmo18qp6u0mvs7ac89gkn6r5j5jqu90zp74ym9hz5v"/>
    <s v="/osmosis.gamm.v1beta1.MsgExitPool"/>
    <x v="19"/>
    <x v="1"/>
    <s v="22313082"/>
    <s v="676"/>
    <x v="1"/>
    <n v="1000000"/>
    <n v="6.7599999999999995E-4"/>
    <n v="1.11810813"/>
    <n v="7.5584109587999995E-4"/>
    <n v="24.94843838955666"/>
  </r>
  <r>
    <n v="4710454"/>
    <s v="osmo1xmrctxvjv5nfk5n7vl4jlghgve8us0quhydnh6"/>
    <s v="/osmosis.gamm.v1beta1.MsgExitPool"/>
    <x v="3"/>
    <x v="1"/>
    <s v="5019380"/>
    <s v="672"/>
    <x v="1"/>
    <n v="1000000"/>
    <n v="6.7199999999999996E-4"/>
    <n v="1.11810813"/>
    <n v="7.5136866335999994E-4"/>
    <n v="5.6122095855594001"/>
  </r>
  <r>
    <n v="4712039"/>
    <s v="osmo15ez8twgazsgytavyyffzrwafujng0yczvsmedk"/>
    <s v="/osmosis.gamm.v1beta1.MsgExitPool"/>
    <x v="0"/>
    <x v="0"/>
    <s v="1074875"/>
    <s v="79"/>
    <x v="0"/>
    <n v="1000000"/>
    <n v="7.8999999999999996E-5"/>
    <n v="9.4198618825541995"/>
    <n v="7.4416908872178169E-4"/>
    <n v="10.125174041010446"/>
  </r>
  <r>
    <n v="4712043"/>
    <s v="osmo15ez8twgazsgytavyyffzrwafujng0yczvsmedk"/>
    <s v="/osmosis.gamm.v1beta1.MsgExitPool"/>
    <x v="0"/>
    <x v="0"/>
    <s v="1074874"/>
    <s v="79"/>
    <x v="0"/>
    <n v="1000000"/>
    <n v="7.8999999999999996E-5"/>
    <n v="9.4198618825541995"/>
    <n v="7.4416908872178169E-4"/>
    <n v="10.125164621148564"/>
  </r>
  <r>
    <n v="4708903"/>
    <s v="osmo1xczaaw2mlddu2f5jz05xg27cr9lku2kxun8tf6"/>
    <s v="/osmosis.gamm.v1beta1.MsgExitPool"/>
    <x v="4"/>
    <x v="5"/>
    <s v="9721398"/>
    <s v="743"/>
    <x v="5"/>
    <n v="1000000"/>
    <n v="7.4299999999999995E-4"/>
    <n v="1.0000000090199399"/>
    <n v="7.4300000670181527E-4"/>
    <n v="9.7213980876864259"/>
  </r>
  <r>
    <n v="4709297"/>
    <s v="osmo1qp749jf5nf8cgs374prymzsm8pl8xjgafjkpqd"/>
    <s v="/osmosis.gamm.v1beta1.MsgExitPool"/>
    <x v="29"/>
    <x v="26"/>
    <s v="2938779835"/>
    <s v="35349"/>
    <x v="26"/>
    <n v="1000000"/>
    <n v="3.5348999999999998E-2"/>
    <n v="2.0904272590374199E-2"/>
    <n v="7.3894513179713751E-4"/>
    <n v="61.433054753934904"/>
  </r>
  <r>
    <n v="4709091"/>
    <s v="osmo1slvy9lupfute6sz05jp76xly6xavs04hcxylu9"/>
    <s v="/osmosis.gamm.v1beta1.MsgExitPool"/>
    <x v="15"/>
    <x v="16"/>
    <s v="1193888937"/>
    <s v="22892"/>
    <x v="16"/>
    <n v="1000000"/>
    <n v="2.2891999999999999E-2"/>
    <n v="3.2098245677113099E-2"/>
    <n v="7.3479304004047308E-4"/>
    <n v="38.321740411013401"/>
  </r>
  <r>
    <n v="4708903"/>
    <s v="osmo1xczaaw2mlddu2f5jz05xg27cr9lku2kxun8tf6"/>
    <s v="/osmosis.gamm.v1beta1.MsgExitPool"/>
    <x v="4"/>
    <x v="1"/>
    <s v="8534583"/>
    <s v="652"/>
    <x v="1"/>
    <n v="1000000"/>
    <n v="6.5200000000000002E-4"/>
    <n v="1.11810813"/>
    <n v="7.2900650076000001E-4"/>
    <n v="9.5425866384597899"/>
  </r>
  <r>
    <n v="4709297"/>
    <s v="osmo1qp749jf5nf8cgs374prymzsm8pl8xjgafjkpqd"/>
    <s v="/osmosis.gamm.v1beta1.MsgExitPool"/>
    <x v="29"/>
    <x v="1"/>
    <s v="54138317"/>
    <s v="652"/>
    <x v="1"/>
    <n v="1000000"/>
    <n v="6.5200000000000002E-4"/>
    <n v="1.11810813"/>
    <n v="7.2900650076000001E-4"/>
    <n v="60.532492382217207"/>
  </r>
  <r>
    <n v="4708094"/>
    <s v="osmo18v85clkgwzvuugp03xf4e4etl5qqqtc7mxzv56"/>
    <s v="/osmosis.gamm.v1beta1.MsgExitPool"/>
    <x v="12"/>
    <x v="13"/>
    <s v="73796074"/>
    <s v="2108"/>
    <x v="13"/>
    <n v="1000000"/>
    <n v="2.1080000000000001E-3"/>
    <n v="0.34437374845614599"/>
    <n v="7.2593986174555576E-4"/>
    <n v="25.413430624727138"/>
  </r>
  <r>
    <n v="4709766"/>
    <s v="osmo16es0x30h7hwm369adp5vy7prmzl75l6qdkfwsc"/>
    <s v="/osmosis.gamm.v1beta1.MsgExitPool"/>
    <x v="0"/>
    <x v="0"/>
    <s v="1688050"/>
    <s v="77"/>
    <x v="0"/>
    <n v="1000000"/>
    <n v="7.7000000000000001E-5"/>
    <n v="9.4198618825541995"/>
    <n v="7.2532936495667342E-4"/>
    <n v="15.901197850845618"/>
  </r>
  <r>
    <n v="4708151"/>
    <s v="osmo18kfhd6arnhmv3swlr7ctge27v3tx98lj9uy086"/>
    <s v="/osmosis.gamm.v1beta1.MsgExitPool"/>
    <x v="6"/>
    <x v="7"/>
    <s v="181399196"/>
    <s v="7595"/>
    <x v="7"/>
    <n v="1000000"/>
    <n v="7.5950000000000002E-3"/>
    <n v="9.4028466024805094E-2"/>
    <n v="7.1414619945839471E-4"/>
    <n v="17.056688138012959"/>
  </r>
  <r>
    <n v="4712039"/>
    <s v="osmo15ez8twgazsgytavyyffzrwafujng0yczvsmedk"/>
    <s v="/osmosis.gamm.v1beta1.MsgExitPool"/>
    <x v="0"/>
    <x v="1"/>
    <s v="8490878"/>
    <s v="621"/>
    <x v="1"/>
    <n v="1000000"/>
    <n v="6.2100000000000002E-4"/>
    <n v="1.11810813"/>
    <n v="6.9434514872999996E-4"/>
    <n v="9.49371972263814"/>
  </r>
  <r>
    <n v="4712043"/>
    <s v="osmo15ez8twgazsgytavyyffzrwafujng0yczvsmedk"/>
    <s v="/osmosis.gamm.v1beta1.MsgExitPool"/>
    <x v="0"/>
    <x v="1"/>
    <s v="8490881"/>
    <s v="621"/>
    <x v="1"/>
    <n v="1000000"/>
    <n v="6.2100000000000002E-4"/>
    <n v="1.11810813"/>
    <n v="6.9434514872999996E-4"/>
    <n v="9.4937230769625298"/>
  </r>
  <r>
    <n v="4710540"/>
    <s v="osmo17c639ncyzt966szuc5y5k06ud9vfnkxm2kvg62"/>
    <s v="/osmosis.gamm.v1beta1.MsgExitPool"/>
    <x v="18"/>
    <x v="1"/>
    <s v="3963300"/>
    <s v="620"/>
    <x v="1"/>
    <n v="1000000"/>
    <n v="6.2E-4"/>
    <n v="1.11810813"/>
    <n v="6.9322704059999996E-4"/>
    <n v="4.4313979516290001"/>
  </r>
  <r>
    <n v="4711986"/>
    <s v="osmo1wh0ch7eefffw9p8v6ct39esn9cc9vaew9evj4n"/>
    <s v="/osmosis.gamm.v1beta1.MsgExitPool"/>
    <x v="0"/>
    <x v="0"/>
    <s v="999017"/>
    <s v="73"/>
    <x v="0"/>
    <n v="1000000"/>
    <n v="7.2999999999999999E-5"/>
    <n v="9.4198618825541995"/>
    <n v="6.8764991742645656E-4"/>
    <n v="9.4106021583236483"/>
  </r>
  <r>
    <n v="4708202"/>
    <s v="osmo1dvwyzspj43vrdffqm0rmj9fa0aqnalqpad5sva"/>
    <s v="/osmosis.gamm.v1beta1.MsgExitPool"/>
    <x v="3"/>
    <x v="4"/>
    <s v="18186565"/>
    <s v="183"/>
    <x v="4"/>
    <n v="1000000"/>
    <n v="1.83E-4"/>
    <n v="3.7344029425362999"/>
    <n v="6.8339573848414292E-4"/>
    <n v="67.915961850627696"/>
  </r>
  <r>
    <n v="4708094"/>
    <s v="osmo18v85clkgwzvuugp03xf4e4etl5qqqtc7mxzv56"/>
    <s v="/osmosis.gamm.v1beta1.MsgExitPool"/>
    <x v="12"/>
    <x v="1"/>
    <s v="21247022"/>
    <s v="607"/>
    <x v="1"/>
    <n v="1000000"/>
    <n v="6.0700000000000001E-4"/>
    <n v="1.11810813"/>
    <n v="6.7869163491000005E-4"/>
    <n v="23.756468036488862"/>
  </r>
  <r>
    <n v="4712222"/>
    <s v="osmo1kwsx8mwpp8r580xdxv26u6rqtz8kgtgrgcfgaf"/>
    <s v="/osmosis.gamm.v1beta1.MsgExitPool"/>
    <x v="19"/>
    <x v="16"/>
    <s v="277753111"/>
    <s v="21100"/>
    <x v="16"/>
    <n v="1000000"/>
    <n v="2.1100000000000001E-2"/>
    <n v="3.2098245677113099E-2"/>
    <n v="6.7727298378708644E-4"/>
    <n v="8.9153875944604639"/>
  </r>
  <r>
    <n v="4709766"/>
    <s v="osmo16es0x30h7hwm369adp5vy7prmzl75l6qdkfwsc"/>
    <s v="/osmosis.gamm.v1beta1.MsgExitPool"/>
    <x v="0"/>
    <x v="1"/>
    <s v="13254655"/>
    <s v="604"/>
    <x v="1"/>
    <n v="1000000"/>
    <n v="6.0400000000000004E-4"/>
    <n v="1.11810813"/>
    <n v="6.7533731052000004E-4"/>
    <n v="14.820137515845149"/>
  </r>
  <r>
    <n v="4712222"/>
    <s v="osmo1kwsx8mwpp8r580xdxv26u6rqtz8kgtgrgcfgaf"/>
    <s v="/osmosis.gamm.v1beta1.MsgExitPool"/>
    <x v="19"/>
    <x v="1"/>
    <s v="7856974"/>
    <s v="597"/>
    <x v="1"/>
    <n v="1000000"/>
    <n v="5.9699999999999998E-4"/>
    <n v="1.11810813"/>
    <n v="6.6751055360999992E-4"/>
    <n v="8.7849465065986205"/>
  </r>
  <r>
    <n v="4709551"/>
    <s v="osmo1qaag7emlflgyxddkf3zqhgtzyyq0d37rsvyjcz"/>
    <s v="/osmosis.gamm.v1beta1.MsgExitPool"/>
    <x v="10"/>
    <x v="11"/>
    <s v="6254036140456688465"/>
    <s v="663152107034903"/>
    <x v="11"/>
    <n v="1E+18"/>
    <n v="6.6315210703490305E-4"/>
    <n v="0.99502052688994103"/>
    <n v="6.5984995895004383E-4"/>
    <n v="6.2228943356659387"/>
  </r>
  <r>
    <n v="4708756"/>
    <s v="osmo1dw6m6txg97twtcyw45x2nutczdtpaqg3ge334z"/>
    <s v="/osmosis.gamm.v1beta1.MsgExitPool"/>
    <x v="0"/>
    <x v="0"/>
    <s v="2182013"/>
    <s v="69"/>
    <x v="0"/>
    <n v="1000000"/>
    <n v="6.8999999999999997E-5"/>
    <n v="9.4198618825541995"/>
    <n v="6.4997046989623969E-4"/>
    <n v="20.554261085937735"/>
  </r>
  <r>
    <n v="4708202"/>
    <s v="osmo1dvwyzspj43vrdffqm0rmj9fa0aqnalqpad5sva"/>
    <s v="/osmosis.gamm.v1beta1.MsgExitPool"/>
    <x v="3"/>
    <x v="1"/>
    <s v="57655435"/>
    <s v="581"/>
    <x v="1"/>
    <n v="1000000"/>
    <n v="5.8100000000000003E-4"/>
    <n v="1.11810813"/>
    <n v="6.4962082353E-4"/>
    <n v="64.465010612186546"/>
  </r>
  <r>
    <n v="4708151"/>
    <s v="osmo18kfhd6arnhmv3swlr7ctge27v3tx98lj9uy086"/>
    <s v="/osmosis.gamm.v1beta1.MsgExitPool"/>
    <x v="6"/>
    <x v="1"/>
    <s v="13713612"/>
    <s v="575"/>
    <x v="1"/>
    <n v="1000000"/>
    <n v="5.7499999999999999E-4"/>
    <n v="1.11810813"/>
    <n v="6.4291217474999999E-4"/>
    <n v="15.333301068865559"/>
  </r>
  <r>
    <n v="4709551"/>
    <s v="osmo1qaag7emlflgyxddkf3zqhgtzyyq0d37rsvyjcz"/>
    <s v="/osmosis.gamm.v1beta1.MsgExitPool"/>
    <x v="10"/>
    <x v="1"/>
    <s v="5391646"/>
    <s v="572"/>
    <x v="1"/>
    <n v="1000000"/>
    <n v="5.7200000000000003E-4"/>
    <n v="1.11810813"/>
    <n v="6.3955785035999999E-4"/>
    <n v="6.0284432266819792"/>
  </r>
  <r>
    <n v="4711986"/>
    <s v="osmo1wh0ch7eefffw9p8v6ct39esn9cc9vaew9evj4n"/>
    <s v="/osmosis.gamm.v1beta1.MsgExitPool"/>
    <x v="0"/>
    <x v="1"/>
    <s v="7892241"/>
    <s v="571"/>
    <x v="1"/>
    <n v="1000000"/>
    <n v="5.71E-4"/>
    <n v="1.11810813"/>
    <n v="6.3843974222999999E-4"/>
    <n v="8.8243788260193305"/>
  </r>
  <r>
    <n v="4710112"/>
    <s v="osmo1ywgp5ar9w6gfny8vzx8gxsgtuc3zu0kq5yacxe"/>
    <s v="/osmosis.gamm.v1beta1.MsgExitPool"/>
    <x v="3"/>
    <x v="4"/>
    <s v="2014744"/>
    <s v="170"/>
    <x v="4"/>
    <n v="1000000"/>
    <n v="1.7000000000000001E-4"/>
    <n v="3.7344029425362999"/>
    <n v="6.3484850023117108E-4"/>
    <n v="7.5238659220573547"/>
  </r>
  <r>
    <n v="4710467"/>
    <s v="osmo1xmrctxvjv5nfk5n7vl4jlghgve8us0quhydnh6"/>
    <s v="/osmosis.gamm.v1beta1.MsgExitPool"/>
    <x v="22"/>
    <x v="21"/>
    <s v="256267023"/>
    <s v="51604"/>
    <x v="21"/>
    <n v="1000000"/>
    <n v="5.1603999999999997E-2"/>
    <n v="1.2173771241057899E-2"/>
    <n v="6.2821529112355181E-4"/>
    <n v="3.1197361146289233"/>
  </r>
  <r>
    <n v="4710467"/>
    <s v="osmo1xmrctxvjv5nfk5n7vl4jlghgve8us0quhydnh6"/>
    <s v="/osmosis.gamm.v1beta1.MsgExitPool"/>
    <x v="22"/>
    <x v="1"/>
    <s v="2774589"/>
    <s v="559"/>
    <x v="1"/>
    <n v="1000000"/>
    <n v="5.5900000000000004E-4"/>
    <n v="1.11810813"/>
    <n v="6.2502244467000007E-4"/>
    <n v="3.1022905183085703"/>
  </r>
  <r>
    <n v="4708311"/>
    <s v="osmo1geth7fyn2qchnr5vfsk4s88a2qhw7yvdzjdand"/>
    <s v="/osmosis.gamm.v1beta1.MsgExitPool"/>
    <x v="0"/>
    <x v="0"/>
    <s v="2173378"/>
    <s v="65"/>
    <x v="0"/>
    <n v="1000000"/>
    <n v="6.4999999999999994E-5"/>
    <n v="9.4198618825541995"/>
    <n v="6.1229102236602293E-4"/>
    <n v="20.472920578581881"/>
  </r>
  <r>
    <n v="4709667"/>
    <s v="osmo19lexqfkg95hn8ffe2qyxl3404vr2t6uvj6xp8q"/>
    <s v="/osmosis.gamm.v1beta1.MsgExitPool"/>
    <x v="0"/>
    <x v="0"/>
    <s v="1412238"/>
    <s v="65"/>
    <x v="0"/>
    <n v="1000000"/>
    <n v="6.4999999999999994E-5"/>
    <n v="9.4198618825541995"/>
    <n v="6.1229102236602293E-4"/>
    <n v="13.303086905294579"/>
  </r>
  <r>
    <n v="4710112"/>
    <s v="osmo1ywgp5ar9w6gfny8vzx8gxsgtuc3zu0kq5yacxe"/>
    <s v="/osmosis.gamm.v1beta1.MsgExitPool"/>
    <x v="3"/>
    <x v="1"/>
    <s v="6418955"/>
    <s v="542"/>
    <x v="1"/>
    <n v="1000000"/>
    <n v="5.4199999999999995E-4"/>
    <n v="1.11810813"/>
    <n v="6.0601460645999994E-4"/>
    <n v="7.1770857716041503"/>
  </r>
  <r>
    <n v="4708756"/>
    <s v="osmo1dw6m6txg97twtcyw45x2nutczdtpaqg3ge334z"/>
    <s v="/osmosis.gamm.v1beta1.MsgExitPool"/>
    <x v="0"/>
    <x v="1"/>
    <s v="17102068"/>
    <s v="535"/>
    <x v="1"/>
    <n v="1000000"/>
    <n v="5.3499999999999999E-4"/>
    <n v="1.11810813"/>
    <n v="5.9818784955000003E-4"/>
    <n v="19.121961270612839"/>
  </r>
  <r>
    <n v="4708477"/>
    <s v="osmo13xh7vcswrptj0tafvd6m8m3td803pjxj2h69mn"/>
    <s v="/osmosis.gamm.v1beta1.MsgExitPool"/>
    <x v="4"/>
    <x v="5"/>
    <s v="9130957"/>
    <s v="583"/>
    <x v="5"/>
    <n v="1000000"/>
    <n v="5.8299999999999997E-4"/>
    <n v="1.0000000090199399"/>
    <n v="5.8300000525862488E-4"/>
    <n v="9.130957082360684"/>
  </r>
  <r>
    <n v="4708477"/>
    <s v="osmo13xh7vcswrptj0tafvd6m8m3td803pjxj2h69mn"/>
    <s v="/osmosis.gamm.v1beta1.MsgExitPool"/>
    <x v="4"/>
    <x v="1"/>
    <s v="8083054"/>
    <s v="516"/>
    <x v="1"/>
    <n v="1000000"/>
    <n v="5.1599999999999997E-4"/>
    <n v="1.11810813"/>
    <n v="5.7694379508E-4"/>
    <n v="9.0377283926290204"/>
  </r>
  <r>
    <n v="4708311"/>
    <s v="osmo1geth7fyn2qchnr5vfsk4s88a2qhw7yvdzjdand"/>
    <s v="/osmosis.gamm.v1beta1.MsgExitPool"/>
    <x v="0"/>
    <x v="1"/>
    <s v="17037939"/>
    <s v="510"/>
    <x v="1"/>
    <n v="1000000"/>
    <n v="5.1000000000000004E-4"/>
    <n v="1.11810813"/>
    <n v="5.7023514629999999E-4"/>
    <n v="19.050258114344071"/>
  </r>
  <r>
    <n v="4710006"/>
    <s v="osmo12sua5rwelhad404xamf86escnh2msje6r3xp7p"/>
    <s v="/osmosis.gamm.v1beta1.MsgExitPool"/>
    <x v="0"/>
    <x v="0"/>
    <s v="1209070"/>
    <s v="60"/>
    <x v="0"/>
    <n v="1000000"/>
    <n v="6.0000000000000002E-5"/>
    <n v="9.4198618825541995"/>
    <n v="5.6519171295325204E-4"/>
    <n v="11.389272406339806"/>
  </r>
  <r>
    <n v="4709667"/>
    <s v="osmo19lexqfkg95hn8ffe2qyxl3404vr2t6uvj6xp8q"/>
    <s v="/osmosis.gamm.v1beta1.MsgExitPool"/>
    <x v="0"/>
    <x v="1"/>
    <s v="11087842"/>
    <s v="505"/>
    <x v="1"/>
    <n v="1000000"/>
    <n v="5.0500000000000002E-4"/>
    <n v="1.11810813"/>
    <n v="5.6464460564999998E-4"/>
    <n v="12.39740628435546"/>
  </r>
  <r>
    <n v="4707937"/>
    <s v="osmo1lk870e3usuz7pcwl02szqqd0rzjyf285m6n054"/>
    <s v="/osmosis.gamm.v1beta1.MsgExitPool"/>
    <x v="24"/>
    <x v="12"/>
    <s v="15237735"/>
    <s v="404"/>
    <x v="12"/>
    <n v="1000000"/>
    <n v="4.0400000000000001E-4"/>
    <n v="1.38162013077832"/>
    <n v="5.5817453283444132E-4"/>
    <n v="21.052761423465384"/>
  </r>
  <r>
    <n v="4709664"/>
    <s v="osmo14sr40ga620h7r26npfccrn5d694xjxfsnjkqjv"/>
    <s v="/osmosis.gamm.v1beta1.MsgExitPool"/>
    <x v="0"/>
    <x v="0"/>
    <s v="1288953"/>
    <s v="59"/>
    <x v="0"/>
    <n v="1000000"/>
    <n v="5.8999999999999998E-5"/>
    <n v="9.4198618825541995"/>
    <n v="5.5577185107069779E-4"/>
    <n v="12.141759233103883"/>
  </r>
  <r>
    <n v="4707937"/>
    <s v="osmo1lk870e3usuz7pcwl02szqqd0rzjyf285m6n054"/>
    <s v="/osmosis.gamm.v1beta1.MsgExitPool"/>
    <x v="24"/>
    <x v="1"/>
    <s v="18214205"/>
    <s v="483"/>
    <x v="1"/>
    <n v="1000000"/>
    <n v="4.8299999999999998E-4"/>
    <n v="1.11810813"/>
    <n v="5.4004622678999995E-4"/>
    <n v="20.365450691986648"/>
  </r>
  <r>
    <n v="4710006"/>
    <s v="osmo12sua5rwelhad404xamf86escnh2msje6r3xp7p"/>
    <s v="/osmosis.gamm.v1beta1.MsgExitPool"/>
    <x v="0"/>
    <x v="1"/>
    <s v="9459983"/>
    <s v="467"/>
    <x v="1"/>
    <n v="1000000"/>
    <n v="4.6700000000000002E-4"/>
    <n v="1.11810813"/>
    <n v="5.2215649671000003E-4"/>
    <n v="10.577283901961788"/>
  </r>
  <r>
    <n v="4709664"/>
    <s v="osmo14sr40ga620h7r26npfccrn5d694xjxfsnjkqjv"/>
    <s v="/osmosis.gamm.v1beta1.MsgExitPool"/>
    <x v="0"/>
    <x v="1"/>
    <s v="10119899"/>
    <s v="461"/>
    <x v="1"/>
    <n v="1000000"/>
    <n v="4.6099999999999998E-4"/>
    <n v="1.11810813"/>
    <n v="5.1544784793000002E-4"/>
    <n v="11.315141346678869"/>
  </r>
  <r>
    <n v="4709544"/>
    <s v="osmo132c0nklmwcu85f07er56ftjtq2hr6l49znytst"/>
    <s v="/osmosis.gamm.v1beta1.MsgExitPool"/>
    <x v="0"/>
    <x v="0"/>
    <s v="1027773"/>
    <s v="47"/>
    <x v="0"/>
    <n v="1000000"/>
    <n v="4.6999999999999997E-5"/>
    <n v="9.4198618825541995"/>
    <n v="4.4273350848004735E-4"/>
    <n v="9.6814797066183775"/>
  </r>
  <r>
    <n v="4708017"/>
    <s v="osmo18v85clkgwzvuugp03xf4e4etl5qqqtc7mxzv56"/>
    <s v="/osmosis.gamm.v1beta1.MsgExitPool"/>
    <x v="0"/>
    <x v="0"/>
    <s v="12075444"/>
    <s v="46"/>
    <x v="0"/>
    <n v="1000000"/>
    <n v="4.6E-5"/>
    <n v="9.4198618825541995"/>
    <n v="4.3331364659749316E-4"/>
    <n v="113.74901465051781"/>
  </r>
  <r>
    <n v="4708123"/>
    <s v="osmo1w7wl545shmmlwwqhdwcju7er45nadq4cuu5l5w"/>
    <s v="/osmosis.gamm.v1beta1.MsgExitPool"/>
    <x v="30"/>
    <x v="27"/>
    <s v="1171136668"/>
    <s v="25553"/>
    <x v="27"/>
    <n v="1000000"/>
    <n v="2.5552999999999999E-2"/>
    <n v="1.66805855860554E-2"/>
    <n v="4.2623900348047364E-4"/>
    <n v="19.535245423541749"/>
  </r>
  <r>
    <n v="4709426"/>
    <s v="osmo1xezn7jjvdrtpjafy9cwp7th4j6duaqu2utcelz"/>
    <s v="/osmosis.gamm.v1beta1.MsgExitPool"/>
    <x v="0"/>
    <x v="0"/>
    <s v="1081247"/>
    <s v="45"/>
    <x v="0"/>
    <n v="1000000"/>
    <n v="4.5000000000000003E-5"/>
    <n v="9.4198618825541995"/>
    <n v="4.2389378471493903E-4"/>
    <n v="10.18519740092608"/>
  </r>
  <r>
    <n v="4711937"/>
    <s v="osmo1yuycef80txefx4fu4gc7kwzvql0ckuyhy2zrf3"/>
    <s v="/osmosis.gamm.v1beta1.MsgExitPool"/>
    <x v="27"/>
    <x v="0"/>
    <s v="18930463"/>
    <s v="45"/>
    <x v="0"/>
    <n v="1000000"/>
    <n v="4.5000000000000003E-5"/>
    <n v="9.4198618825541995"/>
    <n v="4.2389378471493903E-4"/>
    <n v="178.32234683280262"/>
  </r>
  <r>
    <n v="4709467"/>
    <s v="osmo1uryp8xxqhfhf2sd40usud4kz4gx9jn4ftnsvg5"/>
    <s v="/osmosis.gamm.v1beta1.MsgExitPool"/>
    <x v="22"/>
    <x v="21"/>
    <s v="2977578100"/>
    <s v="34231"/>
    <x v="21"/>
    <n v="1000000"/>
    <n v="3.4230999999999998E-2"/>
    <n v="1.2173771241057899E-2"/>
    <n v="4.1672036335265291E-4"/>
    <n v="36.248354641783827"/>
  </r>
  <r>
    <n v="4709467"/>
    <s v="osmo1uryp8xxqhfhf2sd40usud4kz4gx9jn4ftnsvg5"/>
    <s v="/osmosis.gamm.v1beta1.MsgExitPool"/>
    <x v="22"/>
    <x v="1"/>
    <s v="32282282"/>
    <s v="372"/>
    <x v="1"/>
    <n v="1000000"/>
    <n v="3.7199999999999999E-4"/>
    <n v="1.11810813"/>
    <n v="4.1593622435999998E-4"/>
    <n v="36.095081959152658"/>
  </r>
  <r>
    <n v="4709829"/>
    <s v="osmo16lln26dtpdd0dyp4g76jaqgde5wc5mc8e2cvy3"/>
    <s v="/osmosis.gamm.v1beta1.MsgExitPool"/>
    <x v="23"/>
    <x v="22"/>
    <s v="3899390"/>
    <s v="1190"/>
    <x v="22"/>
    <n v="1000000"/>
    <n v="1.1900000000000001E-3"/>
    <n v="0.34922783600523999"/>
    <n v="4.1558112484623561E-4"/>
    <n v="1.3617755314404727"/>
  </r>
  <r>
    <n v="4708123"/>
    <s v="osmo1w7wl545shmmlwwqhdwcju7er45nadq4cuu5l5w"/>
    <s v="/osmosis.gamm.v1beta1.MsgExitPool"/>
    <x v="30"/>
    <x v="1"/>
    <s v="16932364"/>
    <s v="370"/>
    <x v="1"/>
    <n v="1000000"/>
    <n v="3.6999999999999999E-4"/>
    <n v="1.11810813"/>
    <n v="4.1370000809999997E-4"/>
    <n v="18.932213848519318"/>
  </r>
  <r>
    <n v="4711937"/>
    <s v="osmo1yuycef80txefx4fu4gc7kwzvql0ckuyhy2zrf3"/>
    <s v="/osmosis.gamm.v1beta1.MsgExitPool"/>
    <x v="27"/>
    <x v="4"/>
    <s v="46219908"/>
    <s v="110"/>
    <x v="4"/>
    <n v="1000000"/>
    <n v="1.1E-4"/>
    <n v="3.7344029425362999"/>
    <n v="4.1078432367899298E-4"/>
    <n v="172.60376043895707"/>
  </r>
  <r>
    <n v="4709544"/>
    <s v="osmo132c0nklmwcu85f07er56ftjtq2hr6l49znytst"/>
    <s v="/osmosis.gamm.v1beta1.MsgExitPool"/>
    <x v="0"/>
    <x v="1"/>
    <s v="8076577"/>
    <s v="366"/>
    <x v="1"/>
    <n v="1000000"/>
    <n v="3.6600000000000001E-4"/>
    <n v="1.11810813"/>
    <n v="4.0922757558000002E-4"/>
    <n v="9.0304864062710095"/>
  </r>
  <r>
    <n v="4709829"/>
    <s v="osmo16lln26dtpdd0dyp4g76jaqgde5wc5mc8e2cvy3"/>
    <s v="/osmosis.gamm.v1beta1.MsgExitPool"/>
    <x v="23"/>
    <x v="1"/>
    <s v="1192820"/>
    <s v="364"/>
    <x v="1"/>
    <n v="1000000"/>
    <n v="3.6400000000000001E-4"/>
    <n v="1.11810813"/>
    <n v="4.0699135932000002E-4"/>
    <n v="1.3337017396266"/>
  </r>
  <r>
    <n v="4707947"/>
    <s v="osmo1lk870e3usuz7pcwl02szqqd0rzjyf285m6n054"/>
    <s v="/osmosis.gamm.v1beta1.MsgExitPool"/>
    <x v="27"/>
    <x v="0"/>
    <s v="57400708"/>
    <s v="43"/>
    <x v="0"/>
    <n v="1000000"/>
    <n v="4.3000000000000002E-5"/>
    <n v="9.4198618825541995"/>
    <n v="4.0505406094983059E-4"/>
    <n v="540.70674132082388"/>
  </r>
  <r>
    <n v="4709846"/>
    <s v="osmo1tcpmk8ztqs3f2rsu0yclzcnqjs7wu7pd9e45qf"/>
    <s v="/osmosis.gamm.v1beta1.MsgExitPool"/>
    <x v="15"/>
    <x v="0"/>
    <s v="1125112"/>
    <s v="43"/>
    <x v="0"/>
    <n v="1000000"/>
    <n v="4.3000000000000002E-5"/>
    <n v="9.4198618825541995"/>
    <n v="4.0505406094983059E-4"/>
    <n v="10.598399642404319"/>
  </r>
  <r>
    <n v="4708017"/>
    <s v="osmo18v85clkgwzvuugp03xf4e4etl5qqqtc7mxzv56"/>
    <s v="/osmosis.gamm.v1beta1.MsgExitPool"/>
    <x v="0"/>
    <x v="1"/>
    <s v="94334257"/>
    <s v="357"/>
    <x v="1"/>
    <n v="1000000"/>
    <n v="3.57E-4"/>
    <n v="1.11810813"/>
    <n v="3.9916460241000001E-4"/>
    <n v="105.4758996892094"/>
  </r>
  <r>
    <n v="4709426"/>
    <s v="osmo1xezn7jjvdrtpjafy9cwp7th4j6duaqu2utcelz"/>
    <s v="/osmosis.gamm.v1beta1.MsgExitPool"/>
    <x v="0"/>
    <x v="1"/>
    <s v="8523556"/>
    <s v="351"/>
    <x v="1"/>
    <n v="1000000"/>
    <n v="3.5100000000000002E-4"/>
    <n v="1.11810813"/>
    <n v="3.9245595363E-4"/>
    <n v="9.5302572601102788"/>
  </r>
  <r>
    <n v="4707947"/>
    <s v="osmo1lk870e3usuz7pcwl02szqqd0rzjyf285m6n054"/>
    <s v="/osmosis.gamm.v1beta1.MsgExitPool"/>
    <x v="27"/>
    <x v="4"/>
    <s v="142141258"/>
    <s v="105"/>
    <x v="4"/>
    <n v="1000000"/>
    <n v="1.05E-4"/>
    <n v="3.7344029425362999"/>
    <n v="3.9211230896631148E-4"/>
    <n v="530.81273213101133"/>
  </r>
  <r>
    <n v="4710186"/>
    <s v="osmo1lytkaq224pneqhqj5em70tkldrz76st8grxa5j"/>
    <s v="/osmosis.gamm.v1beta1.MsgExitPool"/>
    <x v="18"/>
    <x v="19"/>
    <s v="220017901599471030470"/>
    <s v="34381638686384868"/>
    <x v="19"/>
    <n v="1E+18"/>
    <n v="3.4381638686384802E-2"/>
    <n v="1.1336477874038501E-2"/>
    <n v="3.8976668624138744E-4"/>
    <n v="2.4942280733747832"/>
  </r>
  <r>
    <n v="4711580"/>
    <s v="osmo1wfyaqhxsczc4mlgk54trxznmqkld09p79phzqn"/>
    <s v="/osmosis.gamm.v1beta1.MsgExitPool"/>
    <x v="28"/>
    <x v="0"/>
    <s v="1369754"/>
    <s v="41"/>
    <x v="0"/>
    <n v="1000000"/>
    <n v="4.1E-5"/>
    <n v="9.4198618825541995"/>
    <n v="3.8621433718472216E-4"/>
    <n v="12.902893493076144"/>
  </r>
  <r>
    <n v="4709846"/>
    <s v="osmo1tcpmk8ztqs3f2rsu0yclzcnqjs7wu7pd9e45qf"/>
    <s v="/osmosis.gamm.v1beta1.MsgExitPool"/>
    <x v="15"/>
    <x v="16"/>
    <s v="311247808"/>
    <s v="11694"/>
    <x v="16"/>
    <n v="1000000"/>
    <n v="1.1694E-2"/>
    <n v="3.2098245677113099E-2"/>
    <n v="3.7535688494816057E-4"/>
    <n v="9.9905086076469285"/>
  </r>
  <r>
    <n v="4710525"/>
    <s v="osmo1577mlcp0lzk79hv2j7a2feq88a60h89gyuazaw"/>
    <s v="/osmosis.gamm.v1beta1.MsgExitPool"/>
    <x v="12"/>
    <x v="13"/>
    <s v="5171214"/>
    <s v="1064"/>
    <x v="13"/>
    <n v="1000000"/>
    <n v="1.0640000000000001E-3"/>
    <n v="0.34437374845614599"/>
    <n v="3.6641366835733937E-4"/>
    <n v="1.7808303492489006"/>
  </r>
  <r>
    <n v="4711580"/>
    <s v="osmo1wfyaqhxsczc4mlgk54trxznmqkld09p79phzqn"/>
    <s v="/osmosis.gamm.v1beta1.MsgExitPool"/>
    <x v="28"/>
    <x v="25"/>
    <s v="263978971856"/>
    <s v="7741933"/>
    <x v="25"/>
    <n v="1000000"/>
    <n v="7.7419330000000004"/>
    <n v="4.6915817134799997E-5"/>
    <n v="3.6321911289787358E-4"/>
    <n v="12.384789171028611"/>
  </r>
  <r>
    <n v="4709438"/>
    <s v="osmo1jeesfvtyh35ljartj75v633srxnkql7guq0csy"/>
    <s v="/osmosis.gamm.v1beta1.MsgExitPool"/>
    <x v="0"/>
    <x v="0"/>
    <s v="922600"/>
    <s v="38"/>
    <x v="0"/>
    <n v="1000000"/>
    <n v="3.8000000000000002E-5"/>
    <n v="9.4198618825541995"/>
    <n v="3.5795475153705959E-4"/>
    <n v="8.690764572844504"/>
  </r>
  <r>
    <n v="4710525"/>
    <s v="osmo1577mlcp0lzk79hv2j7a2feq88a60h89gyuazaw"/>
    <s v="/osmosis.gamm.v1beta1.MsgExitPool"/>
    <x v="12"/>
    <x v="1"/>
    <s v="1525387"/>
    <s v="314"/>
    <x v="1"/>
    <n v="1000000"/>
    <n v="3.1399999999999999E-4"/>
    <n v="1.11810813"/>
    <n v="3.5108595281999999E-4"/>
    <n v="1.70554760609631"/>
  </r>
  <r>
    <n v="4710170"/>
    <s v="osmo1lytkaq224pneqhqj5em70tkldrz76st8grxa5j"/>
    <s v="/osmosis.gamm.v1beta1.MsgExitPool"/>
    <x v="19"/>
    <x v="16"/>
    <s v="166307367"/>
    <s v="10860"/>
    <x v="16"/>
    <n v="1000000"/>
    <n v="1.086E-2"/>
    <n v="3.2098245677113099E-2"/>
    <n v="3.4858694805344826E-4"/>
    <n v="5.3381747238798116"/>
  </r>
  <r>
    <n v="4709024"/>
    <s v="osmo1a80h8wx74yczws53ap5zm5f8t7udf8u6plff0c"/>
    <s v="/osmosis.gamm.v1beta1.MsgExitPool"/>
    <x v="22"/>
    <x v="21"/>
    <s v="2467115554"/>
    <s v="28202"/>
    <x v="21"/>
    <n v="1000000"/>
    <n v="2.8202000000000001E-2"/>
    <n v="1.2173771241057899E-2"/>
    <n v="3.433246965403149E-4"/>
    <n v="30.034100379651825"/>
  </r>
  <r>
    <n v="4710170"/>
    <s v="osmo1lytkaq224pneqhqj5em70tkldrz76st8grxa5j"/>
    <s v="/osmosis.gamm.v1beta1.MsgExitPool"/>
    <x v="19"/>
    <x v="1"/>
    <s v="4692386"/>
    <s v="307"/>
    <x v="1"/>
    <n v="1000000"/>
    <n v="3.0699999999999998E-4"/>
    <n v="1.11810813"/>
    <n v="3.4325919590999998E-4"/>
    <n v="5.2465949356981803"/>
  </r>
  <r>
    <n v="4709024"/>
    <s v="osmo1a80h8wx74yczws53ap5zm5f8t7udf8u6plff0c"/>
    <s v="/osmosis.gamm.v1beta1.MsgExitPool"/>
    <x v="22"/>
    <x v="1"/>
    <s v="26533172"/>
    <s v="304"/>
    <x v="1"/>
    <n v="1000000"/>
    <n v="3.0400000000000002E-4"/>
    <n v="1.11810813"/>
    <n v="3.3990487152000002E-4"/>
    <n v="29.66695532788836"/>
  </r>
  <r>
    <n v="4709438"/>
    <s v="osmo1jeesfvtyh35ljartj75v633srxnkql7guq0csy"/>
    <s v="/osmosis.gamm.v1beta1.MsgExitPool"/>
    <x v="0"/>
    <x v="1"/>
    <s v="7270579"/>
    <s v="300"/>
    <x v="1"/>
    <n v="1000000"/>
    <n v="2.9999999999999997E-4"/>
    <n v="1.11810813"/>
    <n v="3.3543243899999996E-4"/>
    <n v="8.1292934897072691"/>
  </r>
  <r>
    <n v="4709570"/>
    <s v="osmo1qaag7emlflgyxddkf3zqhgtzyyq0d37rsvyjcz"/>
    <s v="/osmosis.gamm.v1beta1.MsgExitPool"/>
    <x v="10"/>
    <x v="11"/>
    <s v="3127015704655586864"/>
    <s v="331728559774725"/>
    <x v="11"/>
    <n v="1E+18"/>
    <n v="3.3172855977472499E-4"/>
    <n v="0.99502052688994103"/>
    <n v="3.3007672633148817E-4"/>
    <n v="3.1114448140395154"/>
  </r>
  <r>
    <n v="4708986"/>
    <s v="osmo178s275svy3n97c82vdglhv6m8j56yc30msgxmr"/>
    <s v="/osmosis.gamm.v1beta1.MsgExitPool"/>
    <x v="0"/>
    <x v="0"/>
    <s v="986393"/>
    <s v="35"/>
    <x v="0"/>
    <n v="1000000"/>
    <n v="3.4999999999999997E-5"/>
    <n v="9.4198618825541995"/>
    <n v="3.2969516588939697E-4"/>
    <n v="9.2916858219182838"/>
  </r>
  <r>
    <n v="4710491"/>
    <s v="osmo1dg8jhryteex7lu0l7s5xfxeq5hh9wxmsrh9uz9"/>
    <s v="/osmosis.gamm.v1beta1.MsgExitPool"/>
    <x v="27"/>
    <x v="0"/>
    <s v="15730584"/>
    <s v="35"/>
    <x v="0"/>
    <n v="1000000"/>
    <n v="3.4999999999999997E-5"/>
    <n v="9.4198618825541995"/>
    <n v="3.2969516588939697E-4"/>
    <n v="148.17992861191698"/>
  </r>
  <r>
    <n v="4708955"/>
    <s v="osmo139cx4kcvepcc3krw5wvrde5pheax4jzstu3tal"/>
    <s v="/osmosis.gamm.v1beta1.MsgExitPool"/>
    <x v="12"/>
    <x v="13"/>
    <s v="7342928"/>
    <s v="936"/>
    <x v="13"/>
    <n v="1000000"/>
    <n v="9.3599999999999998E-4"/>
    <n v="0.34437374845614599"/>
    <n v="3.2233382855495263E-4"/>
    <n v="2.5287116400035909"/>
  </r>
  <r>
    <n v="4710491"/>
    <s v="osmo1dg8jhryteex7lu0l7s5xfxeq5hh9wxmsrh9uz9"/>
    <s v="/osmosis.gamm.v1beta1.MsgExitPool"/>
    <x v="27"/>
    <x v="4"/>
    <s v="38695697"/>
    <s v="86"/>
    <x v="4"/>
    <n v="1000000"/>
    <n v="8.6000000000000003E-5"/>
    <n v="3.7344029425362999"/>
    <n v="3.2115865305812178E-4"/>
    <n v="144.50532474029308"/>
  </r>
  <r>
    <n v="4709570"/>
    <s v="osmo1qaag7emlflgyxddkf3zqhgtzyyq0d37rsvyjcz"/>
    <s v="/osmosis.gamm.v1beta1.MsgExitPool"/>
    <x v="10"/>
    <x v="1"/>
    <s v="2695825"/>
    <s v="286"/>
    <x v="1"/>
    <n v="1000000"/>
    <n v="2.8600000000000001E-4"/>
    <n v="1.11810813"/>
    <n v="3.1977892517999999E-4"/>
    <n v="3.0142238495572502"/>
  </r>
  <r>
    <n v="4710186"/>
    <s v="osmo1lytkaq224pneqhqj5em70tkldrz76st8grxa5j"/>
    <s v="/osmosis.gamm.v1beta1.MsgExitPool"/>
    <x v="18"/>
    <x v="1"/>
    <s v="1800472"/>
    <s v="282"/>
    <x v="1"/>
    <n v="1000000"/>
    <n v="2.8200000000000002E-4"/>
    <n v="1.11810813"/>
    <n v="3.1530649266000004E-4"/>
    <n v="2.01312238103736"/>
  </r>
  <r>
    <n v="4708148"/>
    <s v="osmo1d2jqp78s7re34v4ytrj6nu98rwq98ywqtnsrww"/>
    <s v="/osmosis.gamm.v1beta1.MsgExitPool"/>
    <x v="2"/>
    <x v="3"/>
    <s v="305"/>
    <s v="1"/>
    <x v="3"/>
    <n v="100000000"/>
    <n v="1E-8"/>
    <n v="31016.7437956842"/>
    <n v="3.1016743795684199E-4"/>
    <n v="9.4601068576836811E-2"/>
  </r>
  <r>
    <n v="4708986"/>
    <s v="osmo178s275svy3n97c82vdglhv6m8j56yc30msgxmr"/>
    <s v="/osmosis.gamm.v1beta1.MsgExitPool"/>
    <x v="0"/>
    <x v="1"/>
    <s v="7755750"/>
    <s v="273"/>
    <x v="1"/>
    <n v="1000000"/>
    <n v="2.7300000000000002E-4"/>
    <n v="1.11810813"/>
    <n v="3.0524351949000003E-4"/>
    <n v="8.6717671292474989"/>
  </r>
  <r>
    <n v="4708955"/>
    <s v="osmo139cx4kcvepcc3krw5wvrde5pheax4jzstu3tal"/>
    <s v="/osmosis.gamm.v1beta1.MsgExitPool"/>
    <x v="12"/>
    <x v="1"/>
    <s v="2123238"/>
    <s v="271"/>
    <x v="1"/>
    <n v="1000000"/>
    <n v="2.7099999999999997E-4"/>
    <n v="1.11810813"/>
    <n v="3.0300730322999997E-4"/>
    <n v="2.37400966972494"/>
  </r>
  <r>
    <n v="4712392"/>
    <s v="osmo1575dcet8r0pnz34f3c7dr97l2j8rl08vratfm6"/>
    <s v="/osmosis.gamm.v1beta1.MsgExitPool"/>
    <x v="6"/>
    <x v="1"/>
    <s v="9880"/>
    <s v="271"/>
    <x v="1"/>
    <n v="1000000"/>
    <n v="2.7099999999999997E-4"/>
    <n v="1.11810813"/>
    <n v="3.0300730322999997E-4"/>
    <n v="1.1046908324399999E-2"/>
  </r>
  <r>
    <n v="4712392"/>
    <s v="osmo1575dcet8r0pnz34f3c7dr97l2j8rl08vratfm6"/>
    <s v="/osmosis.gamm.v1beta1.MsgExitPool"/>
    <x v="6"/>
    <x v="7"/>
    <s v="117443"/>
    <s v="3214"/>
    <x v="7"/>
    <n v="1000000"/>
    <n v="3.2139999999999998E-3"/>
    <n v="9.4028466024805094E-2"/>
    <n v="3.0220748980372354E-4"/>
    <n v="1.1042985135351185E-2"/>
  </r>
  <r>
    <n v="4708963"/>
    <s v="osmo139cx4kcvepcc3krw5wvrde5pheax4jzstu3tal"/>
    <s v="/osmosis.gamm.v1beta1.MsgExitPool"/>
    <x v="19"/>
    <x v="16"/>
    <s v="293483227"/>
    <s v="9390"/>
    <x v="16"/>
    <n v="1000000"/>
    <n v="9.3900000000000008E-3"/>
    <n v="3.2098245677113099E-2"/>
    <n v="3.0140252690809201E-4"/>
    <n v="9.4202967223579517"/>
  </r>
  <r>
    <n v="4708963"/>
    <s v="osmo139cx4kcvepcc3krw5wvrde5pheax4jzstu3tal"/>
    <s v="/osmosis.gamm.v1beta1.MsgExitPool"/>
    <x v="19"/>
    <x v="1"/>
    <s v="8260900"/>
    <s v="265"/>
    <x v="1"/>
    <n v="1000000"/>
    <n v="2.6499999999999999E-4"/>
    <n v="1.11810813"/>
    <n v="2.9629865444999996E-4"/>
    <n v="9.2365794511169987"/>
  </r>
  <r>
    <n v="4708593"/>
    <s v="osmo1ppetwac9lsc20wjn94fvr36kdcuxqkp07nm5x0"/>
    <s v="/osmosis.gamm.v1beta1.MsgExitPool"/>
    <x v="3"/>
    <x v="4"/>
    <s v="3667291"/>
    <s v="69"/>
    <x v="4"/>
    <n v="1000000"/>
    <n v="6.8999999999999997E-5"/>
    <n v="3.7344029425362999"/>
    <n v="2.5767380303500469E-4"/>
    <n v="13.69514230153689"/>
  </r>
  <r>
    <n v="4708593"/>
    <s v="osmo1ppetwac9lsc20wjn94fvr36kdcuxqkp07nm5x0"/>
    <s v="/osmosis.gamm.v1beta1.MsgExitPool"/>
    <x v="3"/>
    <x v="1"/>
    <s v="11575406"/>
    <s v="217"/>
    <x v="1"/>
    <n v="1000000"/>
    <n v="2.1699999999999999E-4"/>
    <n v="1.11810813"/>
    <n v="2.4262946420999999E-4"/>
    <n v="12.942555556650779"/>
  </r>
  <r>
    <n v="4711559"/>
    <s v="osmo1hykm6nc7mkz6kn8j0sfkkjgcjgn8mytk4xaa0k"/>
    <s v="/osmosis.gamm.v1beta1.MsgExitPool"/>
    <x v="31"/>
    <x v="10"/>
    <s v="89593180"/>
    <s v="230"/>
    <x v="10"/>
    <n v="1000000"/>
    <n v="2.3000000000000001E-4"/>
    <n v="1.01365783400087"/>
    <n v="2.3314130182020009E-4"/>
    <n v="90.816828780050059"/>
  </r>
  <r>
    <n v="4711559"/>
    <s v="osmo1hykm6nc7mkz6kn8j0sfkkjgcjgn8mytk4xaa0k"/>
    <s v="/osmosis.gamm.v1beta1.MsgExitPool"/>
    <x v="31"/>
    <x v="1"/>
    <s v="77954129"/>
    <s v="200"/>
    <x v="1"/>
    <n v="1000000"/>
    <n v="2.0000000000000001E-4"/>
    <n v="1.11810813"/>
    <n v="2.2362162600000001E-4"/>
    <n v="87.161145401968767"/>
  </r>
  <r>
    <n v="4710182"/>
    <s v="osmo1lytkaq224pneqhqj5em70tkldrz76st8grxa5j"/>
    <s v="/osmosis.gamm.v1beta1.MsgExitPool"/>
    <x v="15"/>
    <x v="0"/>
    <s v="427640"/>
    <s v="23"/>
    <x v="0"/>
    <n v="1000000"/>
    <n v="2.3E-5"/>
    <n v="9.4198618825541995"/>
    <n v="2.1665682329874658E-4"/>
    <n v="4.028309735455478"/>
  </r>
  <r>
    <n v="4708773"/>
    <s v="osmo1gqylk9jknp043qd79thldxalz6vhnr4txtn7u4"/>
    <s v="/osmosis.gamm.v1beta1.MsgExitPool"/>
    <x v="3"/>
    <x v="4"/>
    <s v="2958231"/>
    <s v="57"/>
    <x v="4"/>
    <n v="1000000"/>
    <n v="5.7000000000000003E-5"/>
    <n v="3.7344029425362999"/>
    <n v="2.1286096772456912E-4"/>
    <n v="11.047226551102101"/>
  </r>
  <r>
    <n v="4710166"/>
    <s v="osmo1lytkaq224pneqhqj5em70tkldrz76st8grxa5j"/>
    <s v="/osmosis.gamm.v1beta1.MsgExitPool"/>
    <x v="25"/>
    <x v="17"/>
    <s v="20896040"/>
    <s v="161"/>
    <x v="17"/>
    <n v="1000000"/>
    <n v="1.6100000000000001E-4"/>
    <n v="1.30375947477007"/>
    <n v="2.0990527543798129E-4"/>
    <n v="27.243410135174372"/>
  </r>
  <r>
    <n v="4710197"/>
    <s v="osmo1lytkaq224pneqhqj5em70tkldrz76st8grxa5j"/>
    <s v="/osmosis.gamm.v1beta1.MsgExitPool"/>
    <x v="25"/>
    <x v="17"/>
    <s v="20895937"/>
    <s v="161"/>
    <x v="17"/>
    <n v="1000000"/>
    <n v="1.6100000000000001E-4"/>
    <n v="1.30375947477007"/>
    <n v="2.0990527543798129E-4"/>
    <n v="27.243275847948475"/>
  </r>
  <r>
    <n v="4708053"/>
    <s v="osmo1xqm7e6mahm7z288cpq53cd68530a2hqkmunzjw"/>
    <s v="/osmosis.gamm.v1beta1.MsgExitPool"/>
    <x v="27"/>
    <x v="0"/>
    <s v="29881954"/>
    <s v="22"/>
    <x v="0"/>
    <n v="1000000"/>
    <n v="2.1999999999999999E-5"/>
    <n v="9.4198618825541995"/>
    <n v="2.0723696141619239E-4"/>
    <n v="281.48387946083801"/>
  </r>
  <r>
    <n v="4708053"/>
    <s v="osmo1xqm7e6mahm7z288cpq53cd68530a2hqkmunzjw"/>
    <s v="/osmosis.gamm.v1beta1.MsgExitPool"/>
    <x v="27"/>
    <x v="4"/>
    <s v="73908320"/>
    <s v="55"/>
    <x v="4"/>
    <n v="1000000"/>
    <n v="5.5000000000000002E-5"/>
    <n v="3.7344029425362999"/>
    <n v="2.0539216183949649E-4"/>
    <n v="276.00344768591447"/>
  </r>
  <r>
    <n v="4710166"/>
    <s v="osmo1lytkaq224pneqhqj5em70tkldrz76st8grxa5j"/>
    <s v="/osmosis.gamm.v1beta1.MsgExitPool"/>
    <x v="25"/>
    <x v="1"/>
    <s v="23583828"/>
    <s v="181"/>
    <x v="1"/>
    <n v="1000000"/>
    <n v="1.8100000000000001E-4"/>
    <n v="1.11810813"/>
    <n v="2.0237757153000001E-4"/>
    <n v="26.369269823321641"/>
  </r>
  <r>
    <n v="4710197"/>
    <s v="osmo1lytkaq224pneqhqj5em70tkldrz76st8grxa5j"/>
    <s v="/osmosis.gamm.v1beta1.MsgExitPool"/>
    <x v="25"/>
    <x v="1"/>
    <s v="23583944"/>
    <s v="181"/>
    <x v="1"/>
    <n v="1000000"/>
    <n v="1.8100000000000001E-4"/>
    <n v="1.11810813"/>
    <n v="2.0237757153000001E-4"/>
    <n v="26.369399523864718"/>
  </r>
  <r>
    <n v="4708773"/>
    <s v="osmo1gqylk9jknp043qd79thldxalz6vhnr4txtn7u4"/>
    <s v="/osmosis.gamm.v1beta1.MsgExitPool"/>
    <x v="3"/>
    <x v="1"/>
    <s v="9359998"/>
    <s v="178"/>
    <x v="1"/>
    <n v="1000000"/>
    <n v="1.7799999999999999E-4"/>
    <n v="1.11810813"/>
    <n v="1.9902324713999997E-4"/>
    <n v="10.465489860583739"/>
  </r>
  <r>
    <n v="4710182"/>
    <s v="osmo1lytkaq224pneqhqj5em70tkldrz76st8grxa5j"/>
    <s v="/osmosis.gamm.v1beta1.MsgExitPool"/>
    <x v="15"/>
    <x v="16"/>
    <s v="118260325"/>
    <s v="6135"/>
    <x v="16"/>
    <n v="1000000"/>
    <n v="6.1349999999999998E-3"/>
    <n v="3.2098245677113099E-2"/>
    <n v="1.9692273722908885E-4"/>
    <n v="3.7959489657052399"/>
  </r>
  <r>
    <n v="4710178"/>
    <s v="osmo1lytkaq224pneqhqj5em70tkldrz76st8grxa5j"/>
    <s v="/osmosis.gamm.v1beta1.MsgExitPool"/>
    <x v="9"/>
    <x v="9"/>
    <s v="2862"/>
    <s v="3"/>
    <x v="9"/>
    <n v="1000000"/>
    <n v="3.0000000000000001E-6"/>
    <n v="62.241304059015199"/>
    <n v="1.8672391217704562E-4"/>
    <n v="0.17813461221690149"/>
  </r>
  <r>
    <n v="4709435"/>
    <s v="osmo1t5d7cje9jlg46mkeplgu3lt4fxq8u4mtyehqz4"/>
    <s v="/osmosis.gamm.v1beta1.MsgExitPool"/>
    <x v="0"/>
    <x v="0"/>
    <s v="438598"/>
    <s v="19"/>
    <x v="0"/>
    <n v="1000000"/>
    <n v="1.9000000000000001E-5"/>
    <n v="9.4198618825541995"/>
    <n v="1.7897737576852979E-4"/>
    <n v="4.1315325819645068"/>
  </r>
  <r>
    <n v="4708762"/>
    <s v="osmo1gqylk9jknp043qd79thldxalz6vhnr4txtn7u4"/>
    <s v="/osmosis.gamm.v1beta1.MsgExitPool"/>
    <x v="16"/>
    <x v="0"/>
    <s v="2370196"/>
    <s v="19"/>
    <x v="0"/>
    <n v="1000000"/>
    <n v="1.9000000000000001E-5"/>
    <n v="9.4198618825541995"/>
    <n v="1.7897737576852979E-4"/>
    <n v="22.326918954582432"/>
  </r>
  <r>
    <n v="4708762"/>
    <s v="osmo1gqylk9jknp043qd79thldxalz6vhnr4txtn7u4"/>
    <s v="/osmosis.gamm.v1beta1.MsgExitPool"/>
    <x v="16"/>
    <x v="17"/>
    <s v="16280480"/>
    <s v="127"/>
    <x v="17"/>
    <n v="1000000"/>
    <n v="1.27E-4"/>
    <n v="1.30375947477007"/>
    <n v="1.655774532957989E-4"/>
    <n v="21.225830053804632"/>
  </r>
  <r>
    <n v="4709577"/>
    <s v="osmo1qaag7emlflgyxddkf3zqhgtzyyq0d37rsvyjcz"/>
    <s v="/osmosis.gamm.v1beta1.MsgExitPool"/>
    <x v="10"/>
    <x v="11"/>
    <s v="1563507852326668075"/>
    <s v="165864279887243"/>
    <x v="11"/>
    <n v="1E+18"/>
    <n v="1.6586427988724299E-4"/>
    <n v="0.99502052688994103"/>
    <n v="1.6503836316562518E-4"/>
    <n v="1.5557224070186335"/>
  </r>
  <r>
    <n v="4711847"/>
    <s v="osmo1lqxwdzlxvvh700sxagcm5flw2tpmp890s76lsj"/>
    <s v="/osmosis.gamm.v1beta1.MsgExitPool"/>
    <x v="31"/>
    <x v="10"/>
    <s v="62181590"/>
    <s v="160"/>
    <x v="10"/>
    <n v="1000000"/>
    <n v="1.6000000000000001E-4"/>
    <n v="1.01365783400087"/>
    <n v="1.621852534401392E-4"/>
    <n v="63.030855834130158"/>
  </r>
  <r>
    <n v="4712930"/>
    <s v="osmo174wunrwwq7rfxq363lg62vxnv0h5lzaqg7q00g"/>
    <s v="/osmosis.gamm.v1beta1.MsgExitPool"/>
    <x v="27"/>
    <x v="0"/>
    <s v="5165605"/>
    <s v="17"/>
    <x v="0"/>
    <n v="1000000"/>
    <n v="1.7E-5"/>
    <n v="9.4198618825541995"/>
    <n v="1.6013765200342139E-4"/>
    <n v="48.659285639831388"/>
  </r>
  <r>
    <n v="4709435"/>
    <s v="osmo1t5d7cje9jlg46mkeplgu3lt4fxq8u4mtyehqz4"/>
    <s v="/osmosis.gamm.v1beta1.MsgExitPool"/>
    <x v="0"/>
    <x v="1"/>
    <s v="3456392"/>
    <s v="143"/>
    <x v="1"/>
    <n v="1000000"/>
    <n v="1.4300000000000001E-4"/>
    <n v="1.11810813"/>
    <n v="1.5988946259E-4"/>
    <n v="3.8646199956669602"/>
  </r>
  <r>
    <n v="4709577"/>
    <s v="osmo1qaag7emlflgyxddkf3zqhgtzyyq0d37rsvyjcz"/>
    <s v="/osmosis.gamm.v1beta1.MsgExitPool"/>
    <x v="10"/>
    <x v="1"/>
    <s v="1347912"/>
    <s v="143"/>
    <x v="1"/>
    <n v="1000000"/>
    <n v="1.4300000000000001E-4"/>
    <n v="1.11810813"/>
    <n v="1.5988946259E-4"/>
    <n v="1.5071113657245601"/>
  </r>
  <r>
    <n v="4712930"/>
    <s v="osmo174wunrwwq7rfxq363lg62vxnv0h5lzaqg7q00g"/>
    <s v="/osmosis.gamm.v1beta1.MsgExitPool"/>
    <x v="27"/>
    <x v="4"/>
    <s v="12792719"/>
    <s v="42"/>
    <x v="4"/>
    <n v="1000000"/>
    <n v="4.1999999999999998E-5"/>
    <n v="3.7344029425362999"/>
    <n v="1.5684492358652459E-4"/>
    <n v="47.773167476640033"/>
  </r>
  <r>
    <n v="4711847"/>
    <s v="osmo1lqxwdzlxvvh700sxagcm5flw2tpmp890s76lsj"/>
    <s v="/osmosis.gamm.v1beta1.MsgExitPool"/>
    <x v="31"/>
    <x v="1"/>
    <s v="53970995"/>
    <s v="139"/>
    <x v="1"/>
    <n v="1000000"/>
    <n v="1.3899999999999999E-4"/>
    <n v="1.11810813"/>
    <n v="1.5541703006999999E-4"/>
    <n v="60.345408293689353"/>
  </r>
  <r>
    <n v="4711060"/>
    <s v="osmo19lzth5nagypjt879rf2spz3canv390ytzs98z7"/>
    <s v="/osmosis.gamm.v1beta1.MsgExitPool"/>
    <x v="32"/>
    <x v="1"/>
    <s v="152439538"/>
    <s v="134"/>
    <x v="1"/>
    <n v="1000000"/>
    <n v="1.34E-4"/>
    <n v="1.11810813"/>
    <n v="1.4982648942000001E-4"/>
    <n v="170.44388677124394"/>
  </r>
  <r>
    <n v="4711060"/>
    <s v="osmo19lzth5nagypjt879rf2spz3canv390ytzs98z7"/>
    <s v="/osmosis.gamm.v1beta1.MsgExitPool"/>
    <x v="32"/>
    <x v="23"/>
    <s v="19499500278"/>
    <s v="17021"/>
    <x v="23"/>
    <n v="1000000"/>
    <n v="1.7021000000000001E-2"/>
    <n v="8.6640074588253003E-3"/>
    <n v="1.4747007095666545E-4"/>
    <n v="168.94381585195802"/>
  </r>
  <r>
    <n v="4710671"/>
    <s v="osmo1wcmq5uc676lzleph9j68vwc28u33plw5grs69l"/>
    <s v="/osmosis.gamm.v1beta1.MsgExitPool"/>
    <x v="32"/>
    <x v="1"/>
    <s v="135288722"/>
    <s v="119"/>
    <x v="1"/>
    <n v="1000000"/>
    <n v="1.1900000000000001E-4"/>
    <n v="1.11810813"/>
    <n v="1.3305486747000001E-4"/>
    <n v="151.26741996550987"/>
  </r>
  <r>
    <n v="4709582"/>
    <s v="osmo1rncc9x794q6le56vryjtljnvjl2recn3w2htdp"/>
    <s v="/osmosis.gamm.v1beta1.MsgExitPool"/>
    <x v="0"/>
    <x v="0"/>
    <s v="303604"/>
    <s v="14"/>
    <x v="0"/>
    <n v="1000000"/>
    <n v="1.4E-5"/>
    <n v="9.4198618825541995"/>
    <n v="1.3187806635575879E-4"/>
    <n v="2.8599077469909853"/>
  </r>
  <r>
    <n v="4710817"/>
    <s v="osmo1w83rmdhrqudkj5qgs0c8lea6ypacp55360j77e"/>
    <s v="/osmosis.gamm.v1beta1.MsgExitPool"/>
    <x v="27"/>
    <x v="0"/>
    <s v="6083090"/>
    <s v="14"/>
    <x v="0"/>
    <n v="1000000"/>
    <n v="1.4E-5"/>
    <n v="9.4198618825541995"/>
    <n v="1.3187806635575879E-4"/>
    <n v="57.301867619146627"/>
  </r>
  <r>
    <n v="4708389"/>
    <s v="osmo1pa0kkk5gnp7awaf88lvsh7aw3fwvmnm865czje"/>
    <s v="/osmosis.gamm.v1beta1.MsgExitPool"/>
    <x v="4"/>
    <x v="5"/>
    <s v="2184791"/>
    <s v="130"/>
    <x v="5"/>
    <n v="1000000"/>
    <n v="1.2999999999999999E-4"/>
    <n v="1.0000000090199399"/>
    <n v="1.3000000117259218E-4"/>
    <n v="2.1847910197066835"/>
  </r>
  <r>
    <n v="4710671"/>
    <s v="osmo1wcmq5uc676lzleph9j68vwc28u33plw5grs69l"/>
    <s v="/osmosis.gamm.v1beta1.MsgExitPool"/>
    <x v="32"/>
    <x v="23"/>
    <s v="17186739350"/>
    <s v="15002"/>
    <x v="23"/>
    <n v="1000000"/>
    <n v="1.5002E-2"/>
    <n v="8.6640074588253003E-3"/>
    <n v="1.2997743989729714E-4"/>
    <n v="148.9060379212863"/>
  </r>
  <r>
    <n v="4708389"/>
    <s v="osmo1pa0kkk5gnp7awaf88lvsh7aw3fwvmnm865czje"/>
    <s v="/osmosis.gamm.v1beta1.MsgExitPool"/>
    <x v="4"/>
    <x v="1"/>
    <s v="1930545"/>
    <s v="115"/>
    <x v="1"/>
    <n v="1000000"/>
    <n v="1.15E-4"/>
    <n v="1.11810813"/>
    <n v="1.2858243495E-4"/>
    <n v="2.1585580598308498"/>
  </r>
  <r>
    <n v="4710817"/>
    <s v="osmo1w83rmdhrqudkj5qgs0c8lea6ypacp55360j77e"/>
    <s v="/osmosis.gamm.v1beta1.MsgExitPool"/>
    <x v="27"/>
    <x v="4"/>
    <s v="14836670"/>
    <s v="33"/>
    <x v="4"/>
    <n v="1000000"/>
    <n v="3.3000000000000003E-5"/>
    <n v="3.7344029425362999"/>
    <n v="1.2323529710369789E-4"/>
    <n v="55.406104105440043"/>
  </r>
  <r>
    <n v="4711450"/>
    <s v="osmo1vemmttg4c0lsqwsdhrjc24ktaahfnh9h0ckjs4"/>
    <s v="/osmosis.gamm.v1beta1.MsgExitPool"/>
    <x v="27"/>
    <x v="0"/>
    <s v="5479078"/>
    <s v="13"/>
    <x v="0"/>
    <n v="1000000"/>
    <n v="1.2999999999999999E-5"/>
    <n v="9.4198618825541995"/>
    <n v="1.2245820447320458E-4"/>
    <n v="51.6121580037413"/>
  </r>
  <r>
    <n v="4707762"/>
    <s v="osmo1cxzatzvlssxw26q3dpav6efe3rlg6r8zcjlwee"/>
    <s v="/osmosis.gamm.v1beta1.MsgExitPool"/>
    <x v="19"/>
    <x v="16"/>
    <s v="510188455"/>
    <s v="3803"/>
    <x v="16"/>
    <n v="1000000"/>
    <n v="3.803E-3"/>
    <n v="3.2098245677113099E-2"/>
    <n v="1.2206962831006111E-4"/>
    <n v="16.37615437021676"/>
  </r>
  <r>
    <n v="4709582"/>
    <s v="osmo1rncc9x794q6le56vryjtljnvjl2recn3w2htdp"/>
    <s v="/osmosis.gamm.v1beta1.MsgExitPool"/>
    <x v="0"/>
    <x v="1"/>
    <s v="2384496"/>
    <s v="109"/>
    <x v="1"/>
    <n v="1000000"/>
    <n v="1.0900000000000001E-4"/>
    <n v="1.11810813"/>
    <n v="1.2187378617000001E-4"/>
    <n v="2.6661243635524801"/>
  </r>
  <r>
    <n v="4712079"/>
    <s v="osmo1wzxl30tcjcn5783jp2vce6e52cv4ry0zp3fzyz"/>
    <s v="/osmosis.gamm.v1beta1.MsgExitPool"/>
    <x v="30"/>
    <x v="27"/>
    <s v="284933141"/>
    <s v="7220"/>
    <x v="27"/>
    <n v="1000000"/>
    <n v="7.2199999999999999E-3"/>
    <n v="1.66805855860554E-2"/>
    <n v="1.2043382793131998E-4"/>
    <n v="4.7528516447540907"/>
  </r>
  <r>
    <n v="4707762"/>
    <s v="osmo1cxzatzvlssxw26q3dpav6efe3rlg6r8zcjlwee"/>
    <s v="/osmosis.gamm.v1beta1.MsgExitPool"/>
    <x v="19"/>
    <x v="1"/>
    <s v="14316125"/>
    <s v="107"/>
    <x v="1"/>
    <n v="1000000"/>
    <n v="1.07E-4"/>
    <n v="1.11810813"/>
    <n v="1.1963756990999999E-4"/>
    <n v="16.006975752596251"/>
  </r>
  <r>
    <n v="4711450"/>
    <s v="osmo1vemmttg4c0lsqwsdhrjc24ktaahfnh9h0ckjs4"/>
    <s v="/osmosis.gamm.v1beta1.MsgExitPool"/>
    <x v="27"/>
    <x v="4"/>
    <s v="13428006"/>
    <s v="32"/>
    <x v="4"/>
    <n v="1000000"/>
    <n v="3.1999999999999999E-5"/>
    <n v="3.7344029425362999"/>
    <n v="1.1950089416116159E-4"/>
    <n v="50.14558511879509"/>
  </r>
  <r>
    <n v="4712079"/>
    <s v="osmo1wzxl30tcjcn5783jp2vce6e52cv4ry0zp3fzyz"/>
    <s v="/osmosis.gamm.v1beta1.MsgExitPool"/>
    <x v="30"/>
    <x v="1"/>
    <s v="4140917"/>
    <s v="105"/>
    <x v="1"/>
    <n v="1000000"/>
    <n v="1.05E-4"/>
    <n v="1.11810813"/>
    <n v="1.1740135365E-4"/>
    <n v="4.6299929633552095"/>
  </r>
  <r>
    <n v="4710146"/>
    <s v="osmo1ygt5q28smu68ltywdkamwa57ps7w8vvxjxc93t"/>
    <s v="/osmosis.gamm.v1beta1.MsgExitPool"/>
    <x v="27"/>
    <x v="0"/>
    <s v="5105388"/>
    <s v="12"/>
    <x v="0"/>
    <n v="1000000"/>
    <n v="1.2E-5"/>
    <n v="9.4198618825541995"/>
    <n v="1.130383425906504E-4"/>
    <n v="48.092049816849617"/>
  </r>
  <r>
    <n v="4708818"/>
    <s v="osmo1d8etkcl43lp9nhdsflmm9y3krl7dutwj2493rh"/>
    <s v="/osmosis.gamm.v1beta1.MsgExitPool"/>
    <x v="3"/>
    <x v="4"/>
    <s v="1445824"/>
    <s v="28"/>
    <x v="4"/>
    <n v="1000000"/>
    <n v="2.8E-5"/>
    <n v="3.7344029425362999"/>
    <n v="1.045632823910164E-4"/>
    <n v="5.3992893999896037"/>
  </r>
  <r>
    <n v="4710146"/>
    <s v="osmo1ygt5q28smu68ltywdkamwa57ps7w8vvxjxc93t"/>
    <s v="/osmosis.gamm.v1beta1.MsgExitPool"/>
    <x v="27"/>
    <x v="4"/>
    <s v="12511489"/>
    <s v="28"/>
    <x v="4"/>
    <n v="1000000"/>
    <n v="2.8E-5"/>
    <n v="3.7344029425362999"/>
    <n v="1.045632823910164E-4"/>
    <n v="46.722941337110548"/>
  </r>
  <r>
    <n v="4708673"/>
    <s v="osmo1faf8txl48hlnt7c866dnlpe90cvvhwue608s4m"/>
    <s v="/osmosis.gamm.v1beta1.MsgExitPool"/>
    <x v="27"/>
    <x v="0"/>
    <s v="12508976"/>
    <s v="11"/>
    <x v="0"/>
    <n v="1000000"/>
    <n v="1.1E-5"/>
    <n v="9.4198618825541995"/>
    <n v="1.036184807080962E-4"/>
    <n v="117.83282621218531"/>
  </r>
  <r>
    <n v="4708673"/>
    <s v="osmo1faf8txl48hlnt7c866dnlpe90cvvhwue608s4m"/>
    <s v="/osmosis.gamm.v1beta1.MsgExitPool"/>
    <x v="27"/>
    <x v="4"/>
    <s v="30864070"/>
    <s v="27"/>
    <x v="4"/>
    <n v="1000000"/>
    <n v="2.6999999999999999E-5"/>
    <n v="3.7344029425362999"/>
    <n v="1.008288794484801E-4"/>
    <n v="115.25887382664635"/>
  </r>
  <r>
    <n v="4708818"/>
    <s v="osmo1d8etkcl43lp9nhdsflmm9y3krl7dutwj2493rh"/>
    <s v="/osmosis.gamm.v1beta1.MsgExitPool"/>
    <x v="3"/>
    <x v="1"/>
    <s v="4575534"/>
    <s v="87"/>
    <x v="1"/>
    <n v="1000000"/>
    <n v="8.7000000000000001E-5"/>
    <n v="1.11810813"/>
    <n v="9.7275407309999998E-5"/>
    <n v="5.1159417644914198"/>
  </r>
  <r>
    <n v="4712280"/>
    <s v="osmo1qx46s5gen6c88yaauh9jfttmfgdxnxxsckx0ce"/>
    <s v="/osmosis.gamm.v1beta1.MsgExitPool"/>
    <x v="29"/>
    <x v="26"/>
    <s v="184282458"/>
    <s v="4633"/>
    <x v="26"/>
    <n v="1000000"/>
    <n v="4.633E-3"/>
    <n v="2.0904272590374199E-2"/>
    <n v="9.684949491120366E-5"/>
    <n v="3.8522907356561844"/>
  </r>
  <r>
    <n v="4710248"/>
    <s v="osmo1sc3xzrrlxskzmndq885g0qhwgn6w0fahz85cpu"/>
    <s v="/osmosis.gamm.v1beta1.MsgExitPool"/>
    <x v="25"/>
    <x v="17"/>
    <s v="7602145"/>
    <s v="73"/>
    <x v="17"/>
    <n v="1000000"/>
    <n v="7.2999999999999999E-5"/>
    <n v="1.30375947477007"/>
    <n v="9.5174441658215107E-5"/>
    <n v="9.9113685723259142"/>
  </r>
  <r>
    <n v="4712280"/>
    <s v="osmo1qx46s5gen6c88yaauh9jfttmfgdxnxxsckx0ce"/>
    <s v="/osmosis.gamm.v1beta1.MsgExitPool"/>
    <x v="29"/>
    <x v="1"/>
    <s v="3372804"/>
    <s v="85"/>
    <x v="1"/>
    <n v="1000000"/>
    <n v="8.5000000000000006E-5"/>
    <n v="1.11810813"/>
    <n v="9.5039191050000008E-5"/>
    <n v="3.77115957329652"/>
  </r>
  <r>
    <n v="4708148"/>
    <s v="osmo1d2jqp78s7re34v4ytrj6nu98rwq98ywqtnsrww"/>
    <s v="/osmosis.gamm.v1beta1.MsgExitPool"/>
    <x v="2"/>
    <x v="1"/>
    <s v="81548"/>
    <s v="82"/>
    <x v="1"/>
    <n v="1000000"/>
    <n v="8.2000000000000001E-5"/>
    <n v="1.11810813"/>
    <n v="9.1684866660000003E-5"/>
    <n v="9.1179481785239991E-2"/>
  </r>
  <r>
    <n v="4710248"/>
    <s v="osmo1sc3xzrrlxskzmndq885g0qhwgn6w0fahz85cpu"/>
    <s v="/osmosis.gamm.v1beta1.MsgExitPool"/>
    <x v="25"/>
    <x v="1"/>
    <s v="8578097"/>
    <s v="82"/>
    <x v="1"/>
    <n v="1000000"/>
    <n v="8.2000000000000001E-5"/>
    <n v="1.11810813"/>
    <n v="9.1684866660000003E-5"/>
    <n v="9.5912399956286087"/>
  </r>
  <r>
    <n v="4708933"/>
    <s v="osmo1060t4vlql9ngh4jj4h67nsyu4lmljyd8pesy5q"/>
    <s v="/osmosis.gamm.v1beta1.MsgExitPool"/>
    <x v="20"/>
    <x v="20"/>
    <s v="15340429"/>
    <s v="1189"/>
    <x v="20"/>
    <n v="1000000"/>
    <n v="1.189E-3"/>
    <n v="7.47209077494774E-2"/>
    <n v="8.8843159314128624E-5"/>
    <n v="1.1462507801464079"/>
  </r>
  <r>
    <n v="4708933"/>
    <s v="osmo1060t4vlql9ngh4jj4h67nsyu4lmljyd8pesy5q"/>
    <s v="/osmosis.gamm.v1beta1.MsgExitPool"/>
    <x v="20"/>
    <x v="1"/>
    <s v="1012247"/>
    <s v="79"/>
    <x v="1"/>
    <n v="1000000"/>
    <n v="7.8999999999999996E-5"/>
    <n v="1.11810813"/>
    <n v="8.8330542269999998E-5"/>
    <n v="1.1318016002681099"/>
  </r>
  <r>
    <n v="4708076"/>
    <s v="osmo18v85clkgwzvuugp03xf4e4etl5qqqtc7mxzv56"/>
    <s v="/osmosis.gamm.v1beta1.MsgExitPool"/>
    <x v="33"/>
    <x v="1"/>
    <s v="13706606"/>
    <s v="78"/>
    <x v="1"/>
    <n v="1000000"/>
    <n v="7.7999999999999999E-5"/>
    <n v="1.11810813"/>
    <n v="8.7212434139999996E-5"/>
    <n v="15.32546760330678"/>
  </r>
  <r>
    <n v="4710534"/>
    <s v="osmo17c639ncyzt966szuc5y5k06ud9vfnkxm2kvg62"/>
    <s v="/osmosis.gamm.v1beta1.MsgExitPool"/>
    <x v="34"/>
    <x v="25"/>
    <s v="30951868613"/>
    <s v="1833678"/>
    <x v="25"/>
    <n v="1000000"/>
    <n v="1.8336779999999999"/>
    <n v="4.6915817134799997E-5"/>
    <n v="8.6028501732105783E-5"/>
    <n v="1.4521322078278636"/>
  </r>
  <r>
    <n v="4710534"/>
    <s v="osmo17c639ncyzt966szuc5y5k06ud9vfnkxm2kvg62"/>
    <s v="/osmosis.gamm.v1beta1.MsgExitPool"/>
    <x v="34"/>
    <x v="1"/>
    <s v="1265679"/>
    <s v="75"/>
    <x v="1"/>
    <n v="1000000"/>
    <n v="7.4999999999999993E-5"/>
    <n v="1.11810813"/>
    <n v="8.3858109749999991E-5"/>
    <n v="1.41516597987027"/>
  </r>
  <r>
    <n v="4708074"/>
    <s v="osmo1jg9wr5u9cm04g0sswegskg3tawgylem6sndy5y"/>
    <s v="/osmosis.gamm.v1beta1.MsgExitPool"/>
    <x v="4"/>
    <x v="5"/>
    <s v="2138952"/>
    <s v="83"/>
    <x v="5"/>
    <n v="1000000"/>
    <n v="8.2999999999999998E-5"/>
    <n v="1.0000000090199399"/>
    <n v="8.3000000748655015E-5"/>
    <n v="2.1389520192932188"/>
  </r>
  <r>
    <n v="4708074"/>
    <s v="osmo1jg9wr5u9cm04g0sswegskg3tawgylem6sndy5y"/>
    <s v="/osmosis.gamm.v1beta1.MsgExitPool"/>
    <x v="4"/>
    <x v="1"/>
    <s v="1903314"/>
    <s v="74"/>
    <x v="1"/>
    <n v="1000000"/>
    <n v="7.3999999999999996E-5"/>
    <n v="1.11810813"/>
    <n v="8.2740001619999989E-5"/>
    <n v="2.1281108573428198"/>
  </r>
  <r>
    <n v="4709592"/>
    <s v="osmo1qaag7emlflgyxddkf3zqhgtzyyq0d37rsvyjcz"/>
    <s v="/osmosis.gamm.v1beta1.MsgExitPool"/>
    <x v="10"/>
    <x v="11"/>
    <s v="781753936862065661"/>
    <s v="82932141078594"/>
    <x v="11"/>
    <n v="1E+18"/>
    <n v="8.2932141078593996E-5"/>
    <n v="0.99502052688994103"/>
    <n v="8.2519182712133523E-5"/>
    <n v="0.77786121415477771"/>
  </r>
  <r>
    <n v="4708076"/>
    <s v="osmo18v85clkgwzvuugp03xf4e4etl5qqqtc7mxzv56"/>
    <s v="/osmosis.gamm.v1beta1.MsgExitPool"/>
    <x v="33"/>
    <x v="24"/>
    <s v="183552525"/>
    <s v="1038"/>
    <x v="24"/>
    <n v="1000000"/>
    <n v="1.0380000000000001E-3"/>
    <n v="7.8655854510305101E-2"/>
    <n v="8.1644776981696707E-5"/>
    <n v="14.43748070139914"/>
  </r>
  <r>
    <n v="4709592"/>
    <s v="osmo1qaag7emlflgyxddkf3zqhgtzyyq0d37rsvyjcz"/>
    <s v="/osmosis.gamm.v1beta1.MsgExitPool"/>
    <x v="10"/>
    <x v="1"/>
    <s v="673956"/>
    <s v="72"/>
    <x v="1"/>
    <n v="1000000"/>
    <n v="7.2000000000000002E-5"/>
    <n v="1.11810813"/>
    <n v="8.0503785359999999E-5"/>
    <n v="0.75355568286228003"/>
  </r>
  <r>
    <n v="4707899"/>
    <s v="osmo1cc56ryg7v58hvw0etrhhl9ufmksg5jl9t60mjc"/>
    <s v="/osmosis.gamm.v1beta1.MsgExitPool"/>
    <x v="3"/>
    <x v="4"/>
    <s v="4657687"/>
    <s v="21"/>
    <x v="4"/>
    <n v="1000000"/>
    <n v="2.0999999999999999E-5"/>
    <n v="3.7344029425362999"/>
    <n v="7.8422461793262296E-5"/>
    <n v="17.39368003821307"/>
  </r>
  <r>
    <n v="4712299"/>
    <s v="osmo1402fqvp93tk5lwysg26gxmqqvkfqkjnrqe92vu"/>
    <s v="/osmosis.gamm.v1beta1.MsgExitPool"/>
    <x v="32"/>
    <x v="1"/>
    <s v="76437704"/>
    <s v="67"/>
    <x v="1"/>
    <n v="1000000"/>
    <n v="6.7000000000000002E-5"/>
    <n v="1.11810813"/>
    <n v="7.4913244710000004E-5"/>
    <n v="85.465618280933512"/>
  </r>
  <r>
    <n v="4712299"/>
    <s v="osmo1402fqvp93tk5lwysg26gxmqqvkfqkjnrqe92vu"/>
    <s v="/osmosis.gamm.v1beta1.MsgExitPool"/>
    <x v="32"/>
    <x v="23"/>
    <s v="9805862965"/>
    <s v="8559"/>
    <x v="23"/>
    <n v="1000000"/>
    <n v="8.5590000000000006E-3"/>
    <n v="8.6640074588253003E-3"/>
    <n v="7.415523984008575E-5"/>
    <n v="84.958069868978782"/>
  </r>
  <r>
    <n v="4707899"/>
    <s v="osmo1cc56ryg7v58hvw0etrhhl9ufmksg5jl9t60mjc"/>
    <s v="/osmosis.gamm.v1beta1.MsgExitPool"/>
    <x v="3"/>
    <x v="1"/>
    <s v="14741095"/>
    <s v="64"/>
    <x v="1"/>
    <n v="1000000"/>
    <n v="6.3999999999999997E-5"/>
    <n v="1.11810813"/>
    <n v="7.1558920319999999E-5"/>
    <n v="16.48213816460235"/>
  </r>
  <r>
    <n v="4712847"/>
    <s v="osmo159n5q0sxvvgmty6q76kl286zv9hu5sajaqt9gq"/>
    <s v="/osmosis.gamm.v1beta1.MsgExitPool"/>
    <x v="32"/>
    <x v="23"/>
    <s v="9047509742"/>
    <s v="7898"/>
    <x v="23"/>
    <n v="1000000"/>
    <n v="7.8980000000000005E-3"/>
    <n v="8.6640074588253003E-3"/>
    <n v="6.8428330909802221E-5"/>
    <n v="78.387691888482564"/>
  </r>
  <r>
    <n v="4712847"/>
    <s v="osmo159n5q0sxvvgmty6q76kl286zv9hu5sajaqt9gq"/>
    <s v="/osmosis.gamm.v1beta1.MsgExitPool"/>
    <x v="32"/>
    <x v="1"/>
    <s v="69865976"/>
    <s v="61"/>
    <x v="1"/>
    <n v="1000000"/>
    <n v="6.0999999999999999E-5"/>
    <n v="1.11810813"/>
    <n v="6.8204595929999994E-5"/>
    <n v="78.117715775984877"/>
  </r>
  <r>
    <n v="4708140"/>
    <s v="osmo1d2jqp78s7re34v4ytrj6nu98rwq98ywqtnsrww"/>
    <s v="/osmosis.gamm.v1beta1.MsgExitPool"/>
    <x v="4"/>
    <x v="5"/>
    <s v="1342604"/>
    <s v="68"/>
    <x v="5"/>
    <n v="1000000"/>
    <n v="6.7999999999999999E-5"/>
    <n v="1.0000000090199399"/>
    <n v="6.800000061335591E-5"/>
    <n v="1.3426040121102074"/>
  </r>
  <r>
    <n v="4708140"/>
    <s v="osmo1d2jqp78s7re34v4ytrj6nu98rwq98ywqtnsrww"/>
    <s v="/osmosis.gamm.v1beta1.MsgExitPool"/>
    <x v="4"/>
    <x v="1"/>
    <s v="1188987"/>
    <s v="60"/>
    <x v="1"/>
    <n v="1000000"/>
    <n v="6.0000000000000002E-5"/>
    <n v="1.11810813"/>
    <n v="6.7086487800000006E-5"/>
    <n v="1.32941603116431"/>
  </r>
  <r>
    <n v="4707885"/>
    <s v="osmo1cc56ryg7v58hvw0etrhhl9ufmksg5jl9t60mjc"/>
    <s v="/osmosis.gamm.v1beta1.MsgExitPool"/>
    <x v="0"/>
    <x v="0"/>
    <s v="1919430"/>
    <s v="7"/>
    <x v="0"/>
    <n v="1000000"/>
    <n v="6.9999999999999999E-6"/>
    <n v="9.4198618825541995"/>
    <n v="6.5939033177879396E-5"/>
    <n v="18.080765493231006"/>
  </r>
  <r>
    <n v="4707885"/>
    <s v="osmo1cc56ryg7v58hvw0etrhhl9ufmksg5jl9t60mjc"/>
    <s v="/osmosis.gamm.v1beta1.MsgExitPool"/>
    <x v="0"/>
    <x v="1"/>
    <s v="14986328"/>
    <s v="54"/>
    <x v="1"/>
    <n v="1000000"/>
    <n v="5.3999999999999998E-5"/>
    <n v="1.11810813"/>
    <n v="6.0377839019999996E-5"/>
    <n v="16.75633517564664"/>
  </r>
  <r>
    <n v="4708478"/>
    <s v="osmo16g5xl2ry9yzul8wnarc7ckx7vl5y7g8qpca2xa"/>
    <s v="/osmosis.gamm.v1beta1.MsgExitPool"/>
    <x v="0"/>
    <x v="0"/>
    <s v="163215"/>
    <s v="6"/>
    <x v="0"/>
    <n v="1000000"/>
    <n v="6.0000000000000002E-6"/>
    <n v="9.4198618825541995"/>
    <n v="5.6519171295325199E-5"/>
    <n v="1.5374627571610837"/>
  </r>
  <r>
    <n v="4709298"/>
    <s v="osmo1dfwm8kvaq330nzpml86hex6wy8qjm9cc9vfznw"/>
    <s v="/osmosis.gamm.v1beta1.MsgExitPool"/>
    <x v="27"/>
    <x v="0"/>
    <s v="5817477"/>
    <s v="6"/>
    <x v="0"/>
    <n v="1000000"/>
    <n v="6.0000000000000002E-6"/>
    <n v="9.4198618825541995"/>
    <n v="5.6519171295325199E-5"/>
    <n v="54.799829844935758"/>
  </r>
  <r>
    <n v="4710174"/>
    <s v="osmo1lytkaq224pneqhqj5em70tkldrz76st8grxa5j"/>
    <s v="/osmosis.gamm.v1beta1.MsgExitPool"/>
    <x v="28"/>
    <x v="0"/>
    <s v="186401"/>
    <s v="6"/>
    <x v="0"/>
    <n v="1000000"/>
    <n v="6.0000000000000002E-6"/>
    <n v="9.4198618825541995"/>
    <n v="5.6519171295325199E-5"/>
    <n v="1.7558716747699854"/>
  </r>
  <r>
    <n v="4710305"/>
    <s v="osmo1zmsts6u08t2fp02vs7xpe7csx6hqv0hdmshaz7"/>
    <s v="/osmosis.gamm.v1beta1.MsgExitPool"/>
    <x v="28"/>
    <x v="0"/>
    <s v="194219"/>
    <s v="6"/>
    <x v="0"/>
    <n v="1000000"/>
    <n v="6.0000000000000002E-6"/>
    <n v="9.4198618825541995"/>
    <n v="5.6519171295325199E-5"/>
    <n v="1.8295161549677941"/>
  </r>
  <r>
    <n v="4711344"/>
    <s v="osmo1kc3w9t405yz26s968sks9ny3l4rlke4kksav5h"/>
    <s v="/osmosis.gamm.v1beta1.MsgExitPool"/>
    <x v="27"/>
    <x v="0"/>
    <s v="2160881"/>
    <s v="6"/>
    <x v="0"/>
    <n v="1000000"/>
    <n v="6.0000000000000002E-6"/>
    <n v="9.4198618825541995"/>
    <n v="5.6519171295325199E-5"/>
    <n v="20.355200564635599"/>
  </r>
  <r>
    <n v="4710244"/>
    <s v="osmo1zgp4dhwdg20amph0gwwp4f32rcsu24wmcxvq4g"/>
    <s v="/osmosis.gamm.v1beta1.MsgExitPool"/>
    <x v="32"/>
    <x v="1"/>
    <s v="56492031"/>
    <s v="50"/>
    <x v="1"/>
    <n v="1000000"/>
    <n v="5.0000000000000002E-5"/>
    <n v="1.11810813"/>
    <n v="5.5905406500000003E-5"/>
    <n v="63.164199141312025"/>
  </r>
  <r>
    <n v="4710244"/>
    <s v="osmo1zgp4dhwdg20amph0gwwp4f32rcsu24wmcxvq4g"/>
    <s v="/osmosis.gamm.v1beta1.MsgExitPool"/>
    <x v="32"/>
    <x v="23"/>
    <s v="7131257048"/>
    <s v="6225"/>
    <x v="23"/>
    <n v="1000000"/>
    <n v="6.2249999999999996E-3"/>
    <n v="8.6640074588253003E-3"/>
    <n v="5.3933446431187489E-5"/>
    <n v="61.785264254672498"/>
  </r>
  <r>
    <n v="4709298"/>
    <s v="osmo1dfwm8kvaq330nzpml86hex6wy8qjm9cc9vfznw"/>
    <s v="/osmosis.gamm.v1beta1.MsgExitPool"/>
    <x v="27"/>
    <x v="4"/>
    <s v="14321234"/>
    <s v="14"/>
    <x v="4"/>
    <n v="1000000"/>
    <n v="1.4E-5"/>
    <n v="3.7344029425362999"/>
    <n v="5.2281641195508198E-5"/>
    <n v="53.481258390350909"/>
  </r>
  <r>
    <n v="4710305"/>
    <s v="osmo1zmsts6u08t2fp02vs7xpe7csx6hqv0hdmshaz7"/>
    <s v="/osmosis.gamm.v1beta1.MsgExitPool"/>
    <x v="28"/>
    <x v="25"/>
    <s v="37239258411"/>
    <s v="1087390"/>
    <x v="25"/>
    <n v="1000000"/>
    <n v="1.0873900000000001"/>
    <n v="4.6915817134799997E-5"/>
    <n v="5.101579039421017E-5"/>
    <n v="1.7471102378460388"/>
  </r>
  <r>
    <n v="4711624"/>
    <s v="osmo19pa99uc974p5055sqezy2uk3prstwvrpu92upg"/>
    <s v="/osmosis.gamm.v1beta1.MsgExitPool"/>
    <x v="32"/>
    <x v="1"/>
    <s v="50584467"/>
    <s v="45"/>
    <x v="1"/>
    <n v="1000000"/>
    <n v="4.5000000000000003E-5"/>
    <n v="1.11810813"/>
    <n v="5.0314865850000001E-5"/>
    <n v="56.558903804416708"/>
  </r>
  <r>
    <n v="4711624"/>
    <s v="osmo19pa99uc974p5055sqezy2uk3prstwvrpu92upg"/>
    <s v="/osmosis.gamm.v1beta1.MsgExitPool"/>
    <x v="32"/>
    <x v="23"/>
    <s v="6483159216"/>
    <s v="5659"/>
    <x v="23"/>
    <n v="1000000"/>
    <n v="5.659E-3"/>
    <n v="8.6640074588253003E-3"/>
    <n v="4.9029618209492374E-5"/>
    <n v="56.170139804175989"/>
  </r>
  <r>
    <n v="4710174"/>
    <s v="osmo1lytkaq224pneqhqj5em70tkldrz76st8grxa5j"/>
    <s v="/osmosis.gamm.v1beta1.MsgExitPool"/>
    <x v="28"/>
    <x v="25"/>
    <s v="35770430689"/>
    <s v="1044500"/>
    <x v="25"/>
    <n v="1000000"/>
    <n v="1.0445"/>
    <n v="4.6915817134799997E-5"/>
    <n v="4.9003570997298595E-5"/>
    <n v="1.6781989850381618"/>
  </r>
  <r>
    <n v="4707646"/>
    <s v="osmo1wu2rp75wqnh82wu3peh9ftqv36e030vj8lfq9d"/>
    <s v="/osmosis.gamm.v1beta1.MsgExitPool"/>
    <x v="7"/>
    <x v="8"/>
    <s v="948356636"/>
    <s v="27492"/>
    <x v="8"/>
    <n v="100000000"/>
    <n v="2.7492E-4"/>
    <n v="0.17790777510495001"/>
    <n v="4.8910405531852861E-5"/>
    <n v="1.6872001911677492"/>
  </r>
  <r>
    <n v="4711344"/>
    <s v="osmo1kc3w9t405yz26s968sks9ny3l4rlke4kksav5h"/>
    <s v="/osmosis.gamm.v1beta1.MsgExitPool"/>
    <x v="27"/>
    <x v="4"/>
    <s v="5299462"/>
    <s v="13"/>
    <x v="4"/>
    <n v="1000000"/>
    <n v="1.2999999999999999E-5"/>
    <n v="3.7344029425362999"/>
    <n v="4.8547238252971898E-5"/>
    <n v="19.790326486659307"/>
  </r>
  <r>
    <n v="4707646"/>
    <s v="osmo1wu2rp75wqnh82wu3peh9ftqv36e030vj8lfq9d"/>
    <s v="/osmosis.gamm.v1beta1.MsgExitPool"/>
    <x v="7"/>
    <x v="1"/>
    <s v="1477446"/>
    <s v="43"/>
    <x v="1"/>
    <n v="1000000"/>
    <n v="4.3000000000000002E-5"/>
    <n v="1.11810813"/>
    <n v="4.8078649589999998E-5"/>
    <n v="1.65194438423598"/>
  </r>
  <r>
    <n v="4708808"/>
    <s v="osmo1vaysxz87gfl0wm6n5rvy7ec6qm73rep79cn8g6"/>
    <s v="/osmosis.gamm.v1beta1.MsgExitPool"/>
    <x v="27"/>
    <x v="0"/>
    <s v="4699486"/>
    <s v="5"/>
    <x v="0"/>
    <n v="1000000"/>
    <n v="5.0000000000000004E-6"/>
    <n v="9.4198618825541995"/>
    <n v="4.7099309412771003E-5"/>
    <n v="44.268509038997109"/>
  </r>
  <r>
    <n v="4709774"/>
    <s v="osmo1dxh7d7fuvjy43e0557mx6wwe4luyc0s2z0jfec"/>
    <s v="/osmosis.gamm.v1beta1.MsgExitPool"/>
    <x v="35"/>
    <x v="0"/>
    <s v="141031"/>
    <s v="5"/>
    <x v="0"/>
    <n v="1000000"/>
    <n v="5.0000000000000004E-6"/>
    <n v="9.4198618825541995"/>
    <n v="4.7099309412771003E-5"/>
    <n v="1.3284925411585011"/>
  </r>
  <r>
    <n v="4711702"/>
    <s v="osmo1t4p2cm5pxy0d7cjvlktxtgmntf8wyfu3sfyp5v"/>
    <s v="/osmosis.gamm.v1beta1.MsgExitPool"/>
    <x v="0"/>
    <x v="0"/>
    <s v="64945"/>
    <s v="5"/>
    <x v="0"/>
    <n v="1000000"/>
    <n v="5.0000000000000004E-6"/>
    <n v="9.4198618825541995"/>
    <n v="4.7099309412771003E-5"/>
    <n v="0.61177292996248256"/>
  </r>
  <r>
    <n v="4708179"/>
    <s v="osmo1u70tvdm9wr65xnnsycymlrhnwfsj3sanzk377a"/>
    <s v="/osmosis.gamm.v1beta1.MsgExitPool"/>
    <x v="3"/>
    <x v="4"/>
    <s v="1124972"/>
    <s v="12"/>
    <x v="4"/>
    <n v="1000000"/>
    <n v="1.2E-5"/>
    <n v="3.7344029425362999"/>
    <n v="4.4812835310435598E-5"/>
    <n v="4.2010987470709464"/>
  </r>
  <r>
    <n v="4708478"/>
    <s v="osmo16g5xl2ry9yzul8wnarc7ckx7vl5y7g8qpca2xa"/>
    <s v="/osmosis.gamm.v1beta1.MsgExitPool"/>
    <x v="0"/>
    <x v="1"/>
    <s v="1278772"/>
    <s v="40"/>
    <x v="1"/>
    <n v="1000000"/>
    <n v="4.0000000000000003E-5"/>
    <n v="1.11810813"/>
    <n v="4.47243252E-5"/>
    <n v="1.42980536961636"/>
  </r>
  <r>
    <n v="4708140"/>
    <s v="osmo1j94735wfgws9g0ha5wxk5g7jzcy76utdj28jlm"/>
    <s v="/osmosis.gamm.v1beta1.MsgExitPool"/>
    <x v="6"/>
    <x v="7"/>
    <s v="10809158"/>
    <s v="453"/>
    <x v="7"/>
    <n v="1000000"/>
    <n v="4.5300000000000001E-4"/>
    <n v="9.4028466024805094E-2"/>
    <n v="4.259489510923671E-5"/>
    <n v="1.0163685457597502"/>
  </r>
  <r>
    <n v="4707868"/>
    <s v="osmo1npuc2enzqhakc45wkref9qa82ha5t5083ewcfv"/>
    <s v="/osmosis.gamm.v1beta1.MsgExitPool"/>
    <x v="10"/>
    <x v="1"/>
    <s v="6292821"/>
    <s v="38"/>
    <x v="1"/>
    <n v="1000000"/>
    <n v="3.8000000000000002E-5"/>
    <n v="1.11810813"/>
    <n v="4.2488108940000003E-5"/>
    <n v="7.0360543207347295"/>
  </r>
  <r>
    <n v="4708090"/>
    <s v="osmo1szv2gzvmk27sgpeajhtjdmexl38kxpkxxqsed5"/>
    <s v="/osmosis.gamm.v1beta1.MsgExitPool"/>
    <x v="20"/>
    <x v="1"/>
    <s v="2302109"/>
    <s v="37"/>
    <x v="1"/>
    <n v="1000000"/>
    <n v="3.6999999999999998E-5"/>
    <n v="1.11810813"/>
    <n v="4.1370000809999995E-5"/>
    <n v="2.57400678904617"/>
  </r>
  <r>
    <n v="4710178"/>
    <s v="osmo1lytkaq224pneqhqj5em70tkldrz76st8grxa5j"/>
    <s v="/osmosis.gamm.v1beta1.MsgExitPool"/>
    <x v="9"/>
    <x v="1"/>
    <s v="38280"/>
    <s v="37"/>
    <x v="1"/>
    <n v="1000000"/>
    <n v="3.6999999999999998E-5"/>
    <n v="1.11810813"/>
    <n v="4.1370000809999995E-5"/>
    <n v="4.2801179216400004E-2"/>
  </r>
  <r>
    <n v="4707868"/>
    <s v="osmo1npuc2enzqhakc45wkref9qa82ha5t5083ewcfv"/>
    <s v="/osmosis.gamm.v1beta1.MsgExitPool"/>
    <x v="10"/>
    <x v="11"/>
    <s v="7046821827117718069"/>
    <s v="41549759376772"/>
    <x v="11"/>
    <n v="1E+18"/>
    <n v="4.1549759376771999E-5"/>
    <n v="0.99502052688994103"/>
    <n v="4.1342863467225941E-5"/>
    <n v="7.011732367318201"/>
  </r>
  <r>
    <n v="4708808"/>
    <s v="osmo1vaysxz87gfl0wm6n5rvy7ec6qm73rep79cn8g6"/>
    <s v="/osmosis.gamm.v1beta1.MsgExitPool"/>
    <x v="27"/>
    <x v="4"/>
    <s v="11582579"/>
    <s v="11"/>
    <x v="4"/>
    <n v="1000000"/>
    <n v="1.1E-5"/>
    <n v="3.7344029425362999"/>
    <n v="4.1078432367899298E-5"/>
    <n v="43.25401709975916"/>
  </r>
  <r>
    <n v="4708090"/>
    <s v="osmo1szv2gzvmk27sgpeajhtjdmexl38kxpkxxqsed5"/>
    <s v="/osmosis.gamm.v1beta1.MsgExitPool"/>
    <x v="20"/>
    <x v="20"/>
    <s v="34943619"/>
    <s v="548"/>
    <x v="20"/>
    <n v="1000000"/>
    <n v="5.4799999999999998E-4"/>
    <n v="7.47209077494774E-2"/>
    <n v="4.0947057446713611E-5"/>
    <n v="2.6110189317318855"/>
  </r>
  <r>
    <n v="4708179"/>
    <s v="osmo1u70tvdm9wr65xnnsycymlrhnwfsj3sanzk377a"/>
    <s v="/osmosis.gamm.v1beta1.MsgExitPool"/>
    <x v="3"/>
    <x v="1"/>
    <s v="3569468"/>
    <s v="36"/>
    <x v="1"/>
    <n v="1000000"/>
    <n v="3.6000000000000001E-5"/>
    <n v="1.11810813"/>
    <n v="4.025189268E-5"/>
    <n v="3.99105119057484"/>
  </r>
  <r>
    <n v="4708140"/>
    <s v="osmo1j94735wfgws9g0ha5wxk5g7jzcy76utdj28jlm"/>
    <s v="/osmosis.gamm.v1beta1.MsgExitPool"/>
    <x v="6"/>
    <x v="1"/>
    <s v="817170"/>
    <s v="35"/>
    <x v="1"/>
    <n v="1000000"/>
    <n v="3.4999999999999997E-5"/>
    <n v="1.11810813"/>
    <n v="3.9133784549999998E-5"/>
    <n v="0.91368442059209998"/>
  </r>
  <r>
    <n v="4709442"/>
    <s v="osmo1t5d7cje9jlg46mkeplgu3lt4fxq8u4mtyehqz4"/>
    <s v="/osmosis.gamm.v1beta1.MsgExitPool"/>
    <x v="34"/>
    <x v="25"/>
    <s v="19215359219"/>
    <s v="812960"/>
    <x v="25"/>
    <n v="1000000"/>
    <n v="0.81296000000000002"/>
    <n v="4.6915817134799997E-5"/>
    <n v="3.8140682697907006E-5"/>
    <n v="0.9015042792980974"/>
  </r>
  <r>
    <n v="4709442"/>
    <s v="osmo1t5d7cje9jlg46mkeplgu3lt4fxq8u4mtyehqz4"/>
    <s v="/osmosis.gamm.v1beta1.MsgExitPool"/>
    <x v="34"/>
    <x v="1"/>
    <s v="784360"/>
    <s v="34"/>
    <x v="1"/>
    <n v="1000000"/>
    <n v="3.4E-5"/>
    <n v="1.11810813"/>
    <n v="3.8015676419999996E-5"/>
    <n v="0.87699929284679989"/>
  </r>
  <r>
    <n v="4709774"/>
    <s v="osmo1dxh7d7fuvjy43e0557mx6wwe4luyc0s2z0jfec"/>
    <s v="/osmosis.gamm.v1beta1.MsgExitPool"/>
    <x v="35"/>
    <x v="15"/>
    <s v="42409150"/>
    <s v="1244"/>
    <x v="15"/>
    <n v="1000000"/>
    <n v="1.2440000000000001E-3"/>
    <n v="3.0399325097903399E-2"/>
    <n v="3.7816760421791831E-5"/>
    <n v="1.2892095379757498"/>
  </r>
  <r>
    <n v="4707671"/>
    <s v="osmo18vln3u6et46gekr8wr2j9lexnhu52xce3qa05k"/>
    <s v="/osmosis.gamm.v1beta1.MsgExitPool"/>
    <x v="0"/>
    <x v="0"/>
    <s v="6614254"/>
    <s v="4"/>
    <x v="0"/>
    <n v="1000000"/>
    <n v="3.9999999999999998E-6"/>
    <n v="9.4198618825541995"/>
    <n v="3.76794475302168E-5"/>
    <n v="62.305359136131642"/>
  </r>
  <r>
    <n v="4707781"/>
    <s v="osmo16euxkvyt8fqcjtfnpe7rqw8730v5p2t64nsp0t"/>
    <s v="/osmosis.gamm.v1beta1.MsgExitPool"/>
    <x v="27"/>
    <x v="0"/>
    <s v="5380034"/>
    <s v="4"/>
    <x v="0"/>
    <n v="1000000"/>
    <n v="3.9999999999999998E-6"/>
    <n v="9.4198618825541995"/>
    <n v="3.76794475302168E-5"/>
    <n v="50.679177203445605"/>
  </r>
  <r>
    <n v="4707890"/>
    <s v="osmo1s94x2ppjlchahtrsl24eas2emq0u7zcc8wr7lr"/>
    <s v="/osmosis.gamm.v1beta1.MsgExitPool"/>
    <x v="0"/>
    <x v="0"/>
    <s v="906181"/>
    <s v="4"/>
    <x v="0"/>
    <n v="1000000"/>
    <n v="3.9999999999999998E-6"/>
    <n v="9.4198618825541995"/>
    <n v="3.76794475302168E-5"/>
    <n v="8.536099860594847"/>
  </r>
  <r>
    <n v="4708041"/>
    <s v="osmo19umgavrn0fj2e4yts3t6s9rp3jzlsptlpwmyqz"/>
    <s v="/osmosis.gamm.v1beta1.MsgExitPool"/>
    <x v="0"/>
    <x v="0"/>
    <s v="880598"/>
    <s v="4"/>
    <x v="0"/>
    <n v="1000000"/>
    <n v="3.9999999999999998E-6"/>
    <n v="9.4198618825541995"/>
    <n v="3.76794475302168E-5"/>
    <n v="8.2951115340534631"/>
  </r>
  <r>
    <n v="4709532"/>
    <s v="osmo1x6tw4glku3akevllsayxu4r4qeu9utcpun8xuc"/>
    <s v="/osmosis.gamm.v1beta1.MsgExitPool"/>
    <x v="28"/>
    <x v="0"/>
    <s v="106021"/>
    <s v="4"/>
    <x v="0"/>
    <n v="1000000"/>
    <n v="3.9999999999999998E-6"/>
    <n v="9.4198618825541995"/>
    <n v="3.76794475302168E-5"/>
    <n v="0.99870317665027886"/>
  </r>
  <r>
    <n v="4709840"/>
    <s v="osmo16lln26dtpdd0dyp4g76jaqgde5wc5mc8e2cvy3"/>
    <s v="/osmosis.gamm.v1beta1.MsgExitPool"/>
    <x v="35"/>
    <x v="0"/>
    <s v="115290"/>
    <s v="4"/>
    <x v="0"/>
    <n v="1000000"/>
    <n v="3.9999999999999998E-6"/>
    <n v="9.4198618825541995"/>
    <n v="3.76794475302168E-5"/>
    <n v="1.0860158764396737"/>
  </r>
  <r>
    <n v="4710479"/>
    <s v="osmo1xmrctxvjv5nfk5n7vl4jlghgve8us0quhydnh6"/>
    <s v="/osmosis.gamm.v1beta1.MsgExitPool"/>
    <x v="0"/>
    <x v="0"/>
    <s v="60903"/>
    <s v="4"/>
    <x v="0"/>
    <n v="1000000"/>
    <n v="3.9999999999999998E-6"/>
    <n v="9.4198618825541995"/>
    <n v="3.76794475302168E-5"/>
    <n v="0.57369784823319836"/>
  </r>
  <r>
    <n v="4707781"/>
    <s v="osmo16euxkvyt8fqcjtfnpe7rqw8730v5p2t64nsp0t"/>
    <s v="/osmosis.gamm.v1beta1.MsgExitPool"/>
    <x v="27"/>
    <x v="4"/>
    <s v="13340497"/>
    <s v="10"/>
    <x v="4"/>
    <n v="1000000"/>
    <n v="1.0000000000000001E-5"/>
    <n v="3.7344029425362999"/>
    <n v="3.7344029425363005E-5"/>
    <n v="49.81879125169668"/>
  </r>
  <r>
    <n v="4711702"/>
    <s v="osmo1t4p2cm5pxy0d7cjvlktxtgmntf8wyfu3sfyp5v"/>
    <s v="/osmosis.gamm.v1beta1.MsgExitPool"/>
    <x v="0"/>
    <x v="1"/>
    <s v="512928"/>
    <s v="33"/>
    <x v="1"/>
    <n v="1000000"/>
    <n v="3.3000000000000003E-5"/>
    <n v="1.11810813"/>
    <n v="3.6897568290000001E-5"/>
    <n v="0.57350896690464004"/>
  </r>
  <r>
    <n v="4709150"/>
    <s v="osmo1as7ufzy5y8mnuygzx74nk4u3xc3jjgdf5vsfh9"/>
    <s v="/osmosis.gamm.v1beta1.MsgExitPool"/>
    <x v="18"/>
    <x v="19"/>
    <s v="37652749280271809065"/>
    <s v="3187714571219692"/>
    <x v="19"/>
    <n v="1E+18"/>
    <n v="3.18771457121969E-3"/>
    <n v="1.1336477874038501E-2"/>
    <n v="3.6137455705382145E-5"/>
    <n v="0.42684955911252043"/>
  </r>
  <r>
    <n v="4712424"/>
    <s v="osmo1ucnayk6wfhhhuy4n392av40sj8getfvq9ssp3h"/>
    <s v="/osmosis.gamm.v1beta1.MsgExitPool"/>
    <x v="4"/>
    <x v="5"/>
    <s v="173825"/>
    <s v="35"/>
    <x v="5"/>
    <n v="1000000"/>
    <n v="3.4999999999999997E-5"/>
    <n v="1.0000000090199399"/>
    <n v="3.5000000315697891E-5"/>
    <n v="0.17382500156789107"/>
  </r>
  <r>
    <n v="4707707"/>
    <s v="osmo1n96h5da774swdtq3mxs60psfvc9vsuna7zxq7h"/>
    <s v="/osmosis.gamm.v1beta1.MsgExitPool"/>
    <x v="6"/>
    <x v="7"/>
    <s v="264246933"/>
    <s v="372"/>
    <x v="7"/>
    <n v="1000000"/>
    <n v="3.7199999999999999E-4"/>
    <n v="9.4028466024805094E-2"/>
    <n v="3.4978589361227494E-5"/>
    <n v="24.846733761749448"/>
  </r>
  <r>
    <n v="4712424"/>
    <s v="osmo1ucnayk6wfhhhuy4n392av40sj8getfvq9ssp3h"/>
    <s v="/osmosis.gamm.v1beta1.MsgExitPool"/>
    <x v="4"/>
    <x v="1"/>
    <s v="149557"/>
    <s v="30"/>
    <x v="1"/>
    <n v="1000000"/>
    <n v="3.0000000000000001E-5"/>
    <n v="1.11810813"/>
    <n v="3.3543243900000003E-5"/>
    <n v="0.16722089759841"/>
  </r>
  <r>
    <n v="4708112"/>
    <s v="osmo1trc5cehaqgsw74x3d0xekf0k4e0xs80w95cvh0"/>
    <s v="/osmosis.gamm.v1beta1.MsgExitPool"/>
    <x v="4"/>
    <x v="5"/>
    <s v="649443"/>
    <s v="33"/>
    <x v="5"/>
    <n v="1000000"/>
    <n v="3.3000000000000003E-5"/>
    <n v="1.0000000090199399"/>
    <n v="3.3000000297658019E-5"/>
    <n v="0.64944300585793679"/>
  </r>
  <r>
    <n v="4707707"/>
    <s v="osmo1n96h5da774swdtq3mxs60psfvc9vsuna7zxq7h"/>
    <s v="/osmosis.gamm.v1beta1.MsgExitPool"/>
    <x v="6"/>
    <x v="1"/>
    <s v="19947801"/>
    <s v="29"/>
    <x v="1"/>
    <n v="1000000"/>
    <n v="2.9E-5"/>
    <n v="1.11810813"/>
    <n v="3.2425135770000001E-5"/>
    <n v="22.303798473722129"/>
  </r>
  <r>
    <n v="4708112"/>
    <s v="osmo1trc5cehaqgsw74x3d0xekf0k4e0xs80w95cvh0"/>
    <s v="/osmosis.gamm.v1beta1.MsgExitPool"/>
    <x v="4"/>
    <x v="1"/>
    <s v="576032"/>
    <s v="29"/>
    <x v="1"/>
    <n v="1000000"/>
    <n v="2.9E-5"/>
    <n v="1.11810813"/>
    <n v="3.2425135770000001E-5"/>
    <n v="0.64406606234015995"/>
  </r>
  <r>
    <n v="4709840"/>
    <s v="osmo16lln26dtpdd0dyp4g76jaqgde5wc5mc8e2cvy3"/>
    <s v="/osmosis.gamm.v1beta1.MsgExitPool"/>
    <x v="35"/>
    <x v="15"/>
    <s v="34672111"/>
    <s v="1017"/>
    <x v="15"/>
    <n v="1000000"/>
    <n v="1.0169999999999999E-3"/>
    <n v="3.0399325097903399E-2"/>
    <n v="3.0916113624567756E-5"/>
    <n v="1.0540087741195925"/>
  </r>
  <r>
    <n v="4708041"/>
    <s v="osmo19umgavrn0fj2e4yts3t6s9rp3jzlsptlpwmyqz"/>
    <s v="/osmosis.gamm.v1beta1.MsgExitPool"/>
    <x v="0"/>
    <x v="1"/>
    <s v="6883106"/>
    <s v="27"/>
    <x v="1"/>
    <n v="1000000"/>
    <n v="2.6999999999999999E-5"/>
    <n v="1.11810813"/>
    <n v="3.0188919509999998E-5"/>
    <n v="7.6960567782517799"/>
  </r>
  <r>
    <n v="4707890"/>
    <s v="osmo1s94x2ppjlchahtrsl24eas2emq0u7zcc8wr7lr"/>
    <s v="/osmosis.gamm.v1beta1.MsgExitPool"/>
    <x v="0"/>
    <x v="1"/>
    <s v="7074126"/>
    <s v="26"/>
    <x v="1"/>
    <n v="1000000"/>
    <n v="2.5999999999999998E-5"/>
    <n v="1.11810813"/>
    <n v="2.9070811379999996E-5"/>
    <n v="7.9096377932443795"/>
  </r>
  <r>
    <n v="4709150"/>
    <s v="osmo1as7ufzy5y8mnuygzx74nk4u3xc3jjgdf5vsfh9"/>
    <s v="/osmosis.gamm.v1beta1.MsgExitPool"/>
    <x v="18"/>
    <x v="1"/>
    <s v="298525"/>
    <s v="26"/>
    <x v="1"/>
    <n v="1000000"/>
    <n v="2.5999999999999998E-5"/>
    <n v="1.11810813"/>
    <n v="2.9070811379999996E-5"/>
    <n v="0.33378322950824996"/>
  </r>
  <r>
    <n v="4710479"/>
    <s v="osmo1xmrctxvjv5nfk5n7vl4jlghgve8us0quhydnh6"/>
    <s v="/osmosis.gamm.v1beta1.MsgExitPool"/>
    <x v="0"/>
    <x v="1"/>
    <s v="481254"/>
    <s v="26"/>
    <x v="1"/>
    <n v="1000000"/>
    <n v="2.5999999999999998E-5"/>
    <n v="1.11810813"/>
    <n v="2.9070811379999996E-5"/>
    <n v="0.53809400999502"/>
  </r>
  <r>
    <n v="4708112"/>
    <s v="osmo18v85clkgwzvuugp03xf4e4etl5qqqtc7mxzv56"/>
    <s v="/osmosis.gamm.v1beta1.MsgExitPool"/>
    <x v="15"/>
    <x v="0"/>
    <s v="4201624"/>
    <s v="3"/>
    <x v="0"/>
    <n v="1000000"/>
    <n v="3.0000000000000001E-6"/>
    <n v="9.4198618825541995"/>
    <n v="2.82595856476626E-5"/>
    <n v="39.578717762424901"/>
  </r>
  <r>
    <n v="4708779"/>
    <s v="osmo1gqylk9jknp043qd79thldxalz6vhnr4txtn7u4"/>
    <s v="/osmosis.gamm.v1beta1.MsgExitPool"/>
    <x v="0"/>
    <x v="0"/>
    <s v="76961"/>
    <s v="3"/>
    <x v="0"/>
    <n v="1000000"/>
    <n v="3.0000000000000001E-6"/>
    <n v="9.4198618825541995"/>
    <n v="2.82595856476626E-5"/>
    <n v="0.72496199034325381"/>
  </r>
  <r>
    <n v="4709532"/>
    <s v="osmo1x6tw4glku3akevllsayxu4r4qeu9utcpun8xuc"/>
    <s v="/osmosis.gamm.v1beta1.MsgExitPool"/>
    <x v="28"/>
    <x v="25"/>
    <s v="20330723401"/>
    <s v="593659"/>
    <x v="25"/>
    <n v="1000000"/>
    <n v="0.59365900000000005"/>
    <n v="4.6915817134799997E-5"/>
    <n v="2.7851997084428235E-5"/>
    <n v="0.95383250129951502"/>
  </r>
  <r>
    <n v="4707671"/>
    <s v="osmo18vln3u6et46gekr8wr2j9lexnhu52xce3qa05k"/>
    <s v="/osmosis.gamm.v1beta1.MsgExitPool"/>
    <x v="0"/>
    <x v="1"/>
    <s v="51637998"/>
    <s v="24"/>
    <x v="1"/>
    <n v="1000000"/>
    <n v="2.4000000000000001E-5"/>
    <n v="1.11810813"/>
    <n v="2.683459512E-5"/>
    <n v="57.736865380723742"/>
  </r>
  <r>
    <n v="4709303"/>
    <s v="osmo1dfwm8kvaq330nzpml86hex6wy8qjm9cc9vfznw"/>
    <s v="/osmosis.gamm.v1beta1.MsgExitPool"/>
    <x v="34"/>
    <x v="1"/>
    <s v="812332"/>
    <s v="24"/>
    <x v="1"/>
    <n v="1000000"/>
    <n v="2.4000000000000001E-5"/>
    <n v="1.11810813"/>
    <n v="2.683459512E-5"/>
    <n v="0.90827501345916006"/>
  </r>
  <r>
    <n v="4709303"/>
    <s v="osmo1dfwm8kvaq330nzpml86hex6wy8qjm9cc9vfznw"/>
    <s v="/osmosis.gamm.v1beta1.MsgExitPool"/>
    <x v="34"/>
    <x v="25"/>
    <s v="19912770439"/>
    <s v="565157"/>
    <x v="25"/>
    <n v="1000000"/>
    <n v="0.56515700000000002"/>
    <n v="4.6915817134799997E-5"/>
    <n v="2.6514802464452164E-5"/>
    <n v="0.93422389656337501"/>
  </r>
  <r>
    <n v="4707925"/>
    <s v="osmo1v8ujerydzj6z0ga7zqf53eh9849l6pq8uu72vr"/>
    <s v="/osmosis.gamm.v1beta1.MsgExitPool"/>
    <x v="3"/>
    <x v="4"/>
    <s v="1514911"/>
    <s v="7"/>
    <x v="4"/>
    <n v="1000000"/>
    <n v="6.9999999999999999E-6"/>
    <n v="3.7344029425362999"/>
    <n v="2.6140820597754099E-5"/>
    <n v="5.6572880960806078"/>
  </r>
  <r>
    <n v="4707925"/>
    <s v="osmo1v8ujerydzj6z0ga7zqf53eh9849l6pq8uu72vr"/>
    <s v="/osmosis.gamm.v1beta1.MsgExitPool"/>
    <x v="3"/>
    <x v="1"/>
    <s v="4794506"/>
    <s v="21"/>
    <x v="1"/>
    <n v="1000000"/>
    <n v="2.0999999999999999E-5"/>
    <n v="1.11810813"/>
    <n v="2.3480270729999998E-5"/>
    <n v="5.3607761379337804"/>
  </r>
  <r>
    <n v="4707676"/>
    <s v="osmo1vvc7xddzjquz8cpmj8gfdudx9z5eqnn5pnq6s6"/>
    <s v="/osmosis.gamm.v1beta1.MsgExitPool"/>
    <x v="3"/>
    <x v="4"/>
    <s v="7926179"/>
    <s v="6"/>
    <x v="4"/>
    <n v="1000000"/>
    <n v="6.0000000000000002E-6"/>
    <n v="3.7344029425362999"/>
    <n v="2.2406417655217799E-5"/>
    <n v="29.599546180669428"/>
  </r>
  <r>
    <n v="4707676"/>
    <s v="osmo1vvc7xddzjquz8cpmj8gfdudx9z5eqnn5pnq6s6"/>
    <s v="/osmosis.gamm.v1beta1.MsgExitPool"/>
    <x v="3"/>
    <x v="1"/>
    <s v="25041192"/>
    <s v="19"/>
    <x v="1"/>
    <n v="1000000"/>
    <n v="1.9000000000000001E-5"/>
    <n v="1.11810813"/>
    <n v="2.1244054470000002E-5"/>
    <n v="27.998760360090959"/>
  </r>
  <r>
    <n v="4708779"/>
    <s v="osmo1gqylk9jknp043qd79thldxalz6vhnr4txtn7u4"/>
    <s v="/osmosis.gamm.v1beta1.MsgExitPool"/>
    <x v="0"/>
    <x v="1"/>
    <s v="603205"/>
    <s v="19"/>
    <x v="1"/>
    <n v="1000000"/>
    <n v="1.9000000000000001E-5"/>
    <n v="1.11810813"/>
    <n v="2.1244054470000002E-5"/>
    <n v="0.67444841455664994"/>
  </r>
  <r>
    <n v="4708112"/>
    <s v="osmo18v85clkgwzvuugp03xf4e4etl5qqqtc7mxzv56"/>
    <s v="/osmosis.gamm.v1beta1.MsgExitPool"/>
    <x v="15"/>
    <x v="16"/>
    <s v="1163516169"/>
    <s v="627"/>
    <x v="16"/>
    <n v="1000000"/>
    <n v="6.2699999999999995E-4"/>
    <n v="3.2098245677113099E-2"/>
    <n v="2.0125600039549912E-5"/>
    <n v="37.346827841855443"/>
  </r>
  <r>
    <n v="4707470"/>
    <s v="osmo17d6eypvgf9p8cqfvfdpm5wldjlglvhz89ext68"/>
    <s v="/osmosis.gamm.v1beta1.MsgExitPool"/>
    <x v="0"/>
    <x v="0"/>
    <s v="2603382"/>
    <s v="2"/>
    <x v="0"/>
    <n v="1000000"/>
    <n v="1.9999999999999999E-6"/>
    <n v="9.4198618825541995"/>
    <n v="1.88397237651084E-5"/>
    <n v="24.523498867527717"/>
  </r>
  <r>
    <n v="4708127"/>
    <s v="osmo15gc74yxgklqx5vr0qe9r9tr2npg7dp62tg8jc7"/>
    <s v="/osmosis.gamm.v1beta1.MsgExitPool"/>
    <x v="27"/>
    <x v="0"/>
    <s v="2191937"/>
    <s v="2"/>
    <x v="0"/>
    <n v="1000000"/>
    <n v="1.9999999999999999E-6"/>
    <n v="9.4198618825541995"/>
    <n v="1.88397237651084E-5"/>
    <n v="20.647743795260201"/>
  </r>
  <r>
    <n v="4708768"/>
    <s v="osmo1gqylk9jknp043qd79thldxalz6vhnr4txtn7u4"/>
    <s v="/osmosis.gamm.v1beta1.MsgExitPool"/>
    <x v="27"/>
    <x v="0"/>
    <s v="1802967"/>
    <s v="2"/>
    <x v="0"/>
    <n v="1000000"/>
    <n v="1.9999999999999999E-6"/>
    <n v="9.4198618825541995"/>
    <n v="1.88397237651084E-5"/>
    <n v="16.983700118803096"/>
  </r>
  <r>
    <n v="4708805"/>
    <s v="osmo10qx8j604ll0tkzvel704z97hukwsmfmy3ttyf9"/>
    <s v="/osmosis.gamm.v1beta1.MsgExitPool"/>
    <x v="0"/>
    <x v="0"/>
    <s v="54047"/>
    <s v="2"/>
    <x v="0"/>
    <n v="1000000"/>
    <n v="1.9999999999999999E-6"/>
    <n v="9.4198618825541995"/>
    <n v="1.88397237651084E-5"/>
    <n v="0.50911527516640676"/>
  </r>
  <r>
    <n v="4709868"/>
    <s v="osmo103cdawt7rpnl8ppn7qnc8y4aj4e9hhlvx3w70r"/>
    <s v="/osmosis.gamm.v1beta1.MsgExitPool"/>
    <x v="27"/>
    <x v="0"/>
    <s v="1747379"/>
    <s v="2"/>
    <x v="0"/>
    <n v="1000000"/>
    <n v="1.9999999999999999E-6"/>
    <n v="9.4198618825541995"/>
    <n v="1.88397237651084E-5"/>
    <n v="16.460068836475674"/>
  </r>
  <r>
    <n v="4710106"/>
    <s v="osmo1ywgp5ar9w6gfny8vzx8gxsgtuc3zu0kq5yacxe"/>
    <s v="/osmosis.gamm.v1beta1.MsgExitPool"/>
    <x v="36"/>
    <x v="0"/>
    <s v="42387660"/>
    <s v="2"/>
    <x v="0"/>
    <n v="1000000"/>
    <n v="1.9999999999999999E-6"/>
    <n v="9.4198618825541995"/>
    <n v="1.88397237651084E-5"/>
    <n v="399.28590272466732"/>
  </r>
  <r>
    <n v="4709868"/>
    <s v="osmo103cdawt7rpnl8ppn7qnc8y4aj4e9hhlvx3w70r"/>
    <s v="/osmosis.gamm.v1beta1.MsgExitPool"/>
    <x v="27"/>
    <x v="4"/>
    <s v="4290074"/>
    <s v="5"/>
    <x v="4"/>
    <n v="1000000"/>
    <n v="5.0000000000000004E-6"/>
    <n v="3.7344029425362999"/>
    <n v="1.8672014712681503E-5"/>
    <n v="16.020864969298472"/>
  </r>
  <r>
    <n v="4712738"/>
    <s v="osmo127cz3qd25qefq2d3l8zdl9xqzatskjcq4n5eg2"/>
    <s v="/osmosis.gamm.v1beta1.MsgExitPool"/>
    <x v="23"/>
    <x v="22"/>
    <s v="163346"/>
    <s v="52"/>
    <x v="22"/>
    <n v="1000000"/>
    <n v="5.1999999999999997E-5"/>
    <n v="0.34922783600523999"/>
    <n v="1.815984747227248E-5"/>
    <n v="5.7044970100111926E-2"/>
  </r>
  <r>
    <n v="4712738"/>
    <s v="osmo127cz3qd25qefq2d3l8zdl9xqzatskjcq4n5eg2"/>
    <s v="/osmosis.gamm.v1beta1.MsgExitPool"/>
    <x v="23"/>
    <x v="1"/>
    <s v="49950"/>
    <s v="16"/>
    <x v="1"/>
    <n v="1000000"/>
    <n v="1.5999999999999999E-5"/>
    <n v="1.11810813"/>
    <n v="1.788973008E-5"/>
    <n v="5.5849501093500002E-2"/>
  </r>
  <r>
    <n v="4708916"/>
    <s v="osmo1ncx0zpzvmwe6f4055943xqjhqnrwh6tp2hg6a3"/>
    <s v="/osmosis.gamm.v1beta1.MsgExitPool"/>
    <x v="18"/>
    <x v="19"/>
    <s v="17566854301026301595"/>
    <s v="1458659030742437"/>
    <x v="19"/>
    <n v="1E+18"/>
    <n v="1.45865903074243E-3"/>
    <n v="1.1336477874038501E-2"/>
    <n v="1.6536055827778004E-5"/>
    <n v="0.19914625510004272"/>
  </r>
  <r>
    <n v="4708805"/>
    <s v="osmo10qx8j604ll0tkzvel704z97hukwsmfmy3ttyf9"/>
    <s v="/osmosis.gamm.v1beta1.MsgExitPool"/>
    <x v="0"/>
    <x v="1"/>
    <s v="423711"/>
    <s v="14"/>
    <x v="1"/>
    <n v="1000000"/>
    <n v="1.4E-5"/>
    <n v="1.11810813"/>
    <n v="1.565351382E-5"/>
    <n v="0.47375471387043"/>
  </r>
  <r>
    <n v="4710636"/>
    <s v="osmo1vesuj4a0f7zfyngnq9pqjqta3gy9r5j45yz5rs"/>
    <s v="/osmosis.gamm.v1beta1.MsgExitPool"/>
    <x v="32"/>
    <x v="1"/>
    <s v="15626275"/>
    <s v="14"/>
    <x v="1"/>
    <n v="1000000"/>
    <n v="1.4E-5"/>
    <n v="1.11810813"/>
    <n v="1.565351382E-5"/>
    <n v="17.471865119115748"/>
  </r>
  <r>
    <n v="4712486"/>
    <s v="osmo1c3xhz65yh5qj78rp5tprkckdga263wfl7mmgp7"/>
    <s v="/osmosis.gamm.v1beta1.MsgExitPool"/>
    <x v="32"/>
    <x v="1"/>
    <s v="15349634"/>
    <s v="14"/>
    <x v="1"/>
    <n v="1000000"/>
    <n v="1.4E-5"/>
    <n v="1.11810813"/>
    <n v="1.565351382E-5"/>
    <n v="17.16255056792442"/>
  </r>
  <r>
    <n v="4710636"/>
    <s v="osmo1vesuj4a0f7zfyngnq9pqjqta3gy9r5j45yz5rs"/>
    <s v="/osmosis.gamm.v1beta1.MsgExitPool"/>
    <x v="32"/>
    <x v="23"/>
    <s v="1985693787"/>
    <s v="1734"/>
    <x v="23"/>
    <n v="1000000"/>
    <n v="1.7340000000000001E-3"/>
    <n v="8.6640074588253003E-3"/>
    <n v="1.5023388933603072E-5"/>
    <n v="17.204065781511055"/>
  </r>
  <r>
    <n v="4708127"/>
    <s v="osmo15gc74yxgklqx5vr0qe9r9tr2npg7dp62tg8jc7"/>
    <s v="/osmosis.gamm.v1beta1.MsgExitPool"/>
    <x v="27"/>
    <x v="4"/>
    <s v="5374252"/>
    <s v="4"/>
    <x v="4"/>
    <n v="1000000"/>
    <n v="3.9999999999999998E-6"/>
    <n v="3.7344029425362999"/>
    <n v="1.4937611770145199E-5"/>
    <n v="20.069622482731596"/>
  </r>
  <r>
    <n v="4708768"/>
    <s v="osmo1gqylk9jknp043qd79thldxalz6vhnr4txtn7u4"/>
    <s v="/osmosis.gamm.v1beta1.MsgExitPool"/>
    <x v="27"/>
    <x v="4"/>
    <s v="4443366"/>
    <s v="4"/>
    <x v="4"/>
    <n v="1000000"/>
    <n v="3.9999999999999998E-6"/>
    <n v="3.7344029425362999"/>
    <n v="1.4937611770145199E-5"/>
    <n v="16.593319065165748"/>
  </r>
  <r>
    <n v="4712486"/>
    <s v="osmo1c3xhz65yh5qj78rp5tprkckdga263wfl7mmgp7"/>
    <s v="/osmosis.gamm.v1beta1.MsgExitPool"/>
    <x v="32"/>
    <x v="23"/>
    <s v="1969729633"/>
    <s v="1720"/>
    <x v="23"/>
    <n v="1000000"/>
    <n v="1.72E-3"/>
    <n v="8.6640074588253003E-3"/>
    <n v="1.4902092829179516E-5"/>
    <n v="17.065752232181222"/>
  </r>
  <r>
    <n v="4709272"/>
    <s v="osmo14am952nzggxntteuq5napl6e27kerx4hy6ezsy"/>
    <s v="/osmosis.gamm.v1beta1.MsgExitPool"/>
    <x v="32"/>
    <x v="1"/>
    <s v="14004859"/>
    <s v="13"/>
    <x v="1"/>
    <n v="1000000"/>
    <n v="1.2999999999999999E-5"/>
    <n v="1.11810813"/>
    <n v="1.4535405689999998E-5"/>
    <n v="15.65894670740367"/>
  </r>
  <r>
    <n v="4710335"/>
    <s v="osmo1aavlnvef7tw2a75s72uwyf67gvf5q8n579tduk"/>
    <s v="/osmosis.gamm.v1beta1.MsgExitPool"/>
    <x v="32"/>
    <x v="1"/>
    <s v="13909010"/>
    <s v="13"/>
    <x v="1"/>
    <n v="1000000"/>
    <n v="1.2999999999999999E-5"/>
    <n v="1.11810813"/>
    <n v="1.4535405689999998E-5"/>
    <n v="15.5517771612513"/>
  </r>
  <r>
    <n v="4710370"/>
    <s v="osmo1aavlnvef7tw2a75s72uwyf67gvf5q8n579tduk"/>
    <s v="/osmosis.gamm.v1beta1.MsgExitPool"/>
    <x v="32"/>
    <x v="1"/>
    <s v="13909010"/>
    <s v="13"/>
    <x v="1"/>
    <n v="1000000"/>
    <n v="1.2999999999999999E-5"/>
    <n v="1.11810813"/>
    <n v="1.4535405689999998E-5"/>
    <n v="15.5517771612513"/>
  </r>
  <r>
    <n v="4708916"/>
    <s v="osmo1ncx0zpzvmwe6f4055943xqjhqnrwh6tp2hg6a3"/>
    <s v="/osmosis.gamm.v1beta1.MsgExitPool"/>
    <x v="18"/>
    <x v="1"/>
    <s v="138588"/>
    <s v="12"/>
    <x v="1"/>
    <n v="1000000"/>
    <n v="1.2E-5"/>
    <n v="1.11810813"/>
    <n v="1.341729756E-5"/>
    <n v="0.15495636952043998"/>
  </r>
  <r>
    <n v="4712164"/>
    <s v="osmo10nd7malh7x22gjat32cl2qqdc82jk9m0h25kpz"/>
    <s v="/osmosis.gamm.v1beta1.MsgExitPool"/>
    <x v="32"/>
    <x v="1"/>
    <s v="12784890"/>
    <s v="12"/>
    <x v="1"/>
    <n v="1000000"/>
    <n v="1.2E-5"/>
    <n v="1.11810813"/>
    <n v="1.341729756E-5"/>
    <n v="14.294889450155701"/>
  </r>
  <r>
    <n v="4709272"/>
    <s v="osmo14am952nzggxntteuq5napl6e27kerx4hy6ezsy"/>
    <s v="/osmosis.gamm.v1beta1.MsgExitPool"/>
    <x v="32"/>
    <x v="23"/>
    <s v="1761585156"/>
    <s v="1538"/>
    <x v="23"/>
    <n v="1000000"/>
    <n v="1.5380000000000001E-3"/>
    <n v="8.6640074588253003E-3"/>
    <n v="1.3325243471673312E-5"/>
    <n v="15.262386930939931"/>
  </r>
  <r>
    <n v="4710335"/>
    <s v="osmo1aavlnvef7tw2a75s72uwyf67gvf5q8n579tduk"/>
    <s v="/osmosis.gamm.v1beta1.MsgExitPool"/>
    <x v="32"/>
    <x v="23"/>
    <s v="1756327146"/>
    <s v="1534"/>
    <x v="23"/>
    <n v="1000000"/>
    <n v="1.534E-3"/>
    <n v="8.6640074588253003E-3"/>
    <n v="1.329058744183801E-5"/>
    <n v="15.216831493081353"/>
  </r>
  <r>
    <n v="4710370"/>
    <s v="osmo1aavlnvef7tw2a75s72uwyf67gvf5q8n579tduk"/>
    <s v="/osmosis.gamm.v1beta1.MsgExitPool"/>
    <x v="32"/>
    <x v="23"/>
    <s v="1756327146"/>
    <s v="1534"/>
    <x v="23"/>
    <n v="1000000"/>
    <n v="1.534E-3"/>
    <n v="8.6640074588253003E-3"/>
    <n v="1.329058744183801E-5"/>
    <n v="15.216831493081353"/>
  </r>
  <r>
    <n v="4712164"/>
    <s v="osmo10nd7malh7x22gjat32cl2qqdc82jk9m0h25kpz"/>
    <s v="/osmosis.gamm.v1beta1.MsgExitPool"/>
    <x v="32"/>
    <x v="23"/>
    <s v="1640609367"/>
    <s v="1432"/>
    <x v="23"/>
    <n v="1000000"/>
    <n v="1.4319999999999999E-3"/>
    <n v="8.6640074588253003E-3"/>
    <n v="1.2406858681037829E-5"/>
    <n v="14.214251792706655"/>
  </r>
  <r>
    <n v="4712777"/>
    <s v="osmo1452urgytnkfkt2exn987ya04qy8rgm54wel7qp"/>
    <s v="/osmosis.gamm.v1beta1.MsgExitPool"/>
    <x v="19"/>
    <x v="1"/>
    <s v="131936"/>
    <s v="11"/>
    <x v="1"/>
    <n v="1000000"/>
    <n v="1.1E-5"/>
    <n v="1.11810813"/>
    <n v="1.229918943E-5"/>
    <n v="0.14751871423967999"/>
  </r>
  <r>
    <n v="4712777"/>
    <s v="osmo1452urgytnkfkt2exn987ya04qy8rgm54wel7qp"/>
    <s v="/osmosis.gamm.v1beta1.MsgExitPool"/>
    <x v="19"/>
    <x v="16"/>
    <s v="4633567"/>
    <s v="355"/>
    <x v="16"/>
    <n v="1000000"/>
    <n v="3.5500000000000001E-4"/>
    <n v="3.2098245677113099E-2"/>
    <n v="1.1394877215375151E-5"/>
    <n v="0.14872937192736391"/>
  </r>
  <r>
    <n v="4707558"/>
    <s v="osmo1sx2qexffa63d6hda8zt6zfx7gm0hvdkfwq83fe"/>
    <s v="/osmosis.gamm.v1beta1.MsgExitPool"/>
    <x v="6"/>
    <x v="7"/>
    <s v="84094718"/>
    <s v="119"/>
    <x v="7"/>
    <n v="1000000"/>
    <n v="1.1900000000000001E-4"/>
    <n v="9.4028466024805094E-2"/>
    <n v="1.1189387456951806E-5"/>
    <n v="7.9072973343285655"/>
  </r>
  <r>
    <n v="4711958"/>
    <s v="osmo143umh8dt7nyvd7z4dhyehzpmm7c82rpcy7969z"/>
    <s v="/osmosis.gamm.v1beta1.MsgExitPool"/>
    <x v="32"/>
    <x v="1"/>
    <s v="10616693"/>
    <s v="10"/>
    <x v="1"/>
    <n v="1000000"/>
    <n v="1.0000000000000001E-5"/>
    <n v="1.11810813"/>
    <n v="1.11810813E-5"/>
    <n v="11.87061075701409"/>
  </r>
  <r>
    <n v="4710106"/>
    <s v="osmo1ywgp5ar9w6gfny8vzx8gxsgtuc3zu0kq5yacxe"/>
    <s v="/osmosis.gamm.v1beta1.MsgExitPool"/>
    <x v="36"/>
    <x v="8"/>
    <s v="213787311460"/>
    <s v="6156"/>
    <x v="8"/>
    <n v="100000000"/>
    <n v="6.156E-5"/>
    <n v="0.17790777510495001"/>
    <n v="1.0952002635460722E-5"/>
    <n v="380.3442492751758"/>
  </r>
  <r>
    <n v="4711958"/>
    <s v="osmo143umh8dt7nyvd7z4dhyehzpmm7c82rpcy7969z"/>
    <s v="/osmosis.gamm.v1beta1.MsgExitPool"/>
    <x v="32"/>
    <x v="23"/>
    <s v="1358502973"/>
    <s v="1186"/>
    <x v="23"/>
    <n v="1000000"/>
    <n v="1.186E-3"/>
    <n v="8.6640074588253003E-3"/>
    <n v="1.0275512846166807E-5"/>
    <n v="11.770079890908347"/>
  </r>
  <r>
    <n v="4707470"/>
    <s v="osmo17d6eypvgf9p8cqfvfdpm5wldjlglvhz89ext68"/>
    <s v="/osmosis.gamm.v1beta1.MsgExitPool"/>
    <x v="0"/>
    <x v="1"/>
    <s v="20270237"/>
    <s v="9"/>
    <x v="1"/>
    <n v="1000000"/>
    <n v="9.0000000000000002E-6"/>
    <n v="1.11810813"/>
    <n v="1.006297317E-5"/>
    <n v="22.664316786726811"/>
  </r>
  <r>
    <n v="4707558"/>
    <s v="osmo1sx2qexffa63d6hda8zt6zfx7gm0hvdkfwq83fe"/>
    <s v="/osmosis.gamm.v1beta1.MsgExitPool"/>
    <x v="6"/>
    <x v="1"/>
    <s v="6348595"/>
    <s v="9"/>
    <x v="1"/>
    <n v="1000000"/>
    <n v="9.0000000000000002E-6"/>
    <n v="1.11810813"/>
    <n v="1.006297317E-5"/>
    <n v="7.0984156835773504"/>
  </r>
  <r>
    <n v="4709875"/>
    <s v="osmo1nscqpyukjl80zvuz024aspry0rk60279q4enuj"/>
    <s v="/osmosis.gamm.v1beta1.MsgExitPool"/>
    <x v="32"/>
    <x v="1"/>
    <s v="9508927"/>
    <s v="9"/>
    <x v="1"/>
    <n v="1000000"/>
    <n v="9.0000000000000002E-6"/>
    <n v="1.11810813"/>
    <n v="1.006297317E-5"/>
    <n v="10.632008586276509"/>
  </r>
  <r>
    <n v="4709035"/>
    <s v="osmo1crykcdaxm3u4flnjxq0kmyye7uqy9tcesac6u2"/>
    <s v="/osmosis.gamm.v1beta1.MsgExitPool"/>
    <x v="27"/>
    <x v="0"/>
    <s v="84954"/>
    <s v="1"/>
    <x v="0"/>
    <n v="1000000"/>
    <n v="9.9999999999999995E-7"/>
    <n v="9.4198618825541995"/>
    <n v="9.4198618825541999E-6"/>
    <n v="0.80025494637050953"/>
  </r>
  <r>
    <n v="4709625"/>
    <s v="osmo1rncc9x794q6le56vryjtljnvjl2recn3w2htdp"/>
    <s v="/osmosis.gamm.v1beta1.MsgExitPool"/>
    <x v="36"/>
    <x v="0"/>
    <s v="8784595"/>
    <s v="1"/>
    <x v="0"/>
    <n v="1000000"/>
    <n v="9.9999999999999995E-7"/>
    <n v="9.4198618825541995"/>
    <n v="9.4198618825541999E-6"/>
    <n v="82.749671594176206"/>
  </r>
  <r>
    <n v="4709709"/>
    <s v="osmo164zttnpu52tkjjcmq42ts0nfu0872wfm5ahyld"/>
    <s v="/osmosis.gamm.v1beta1.MsgExitPool"/>
    <x v="36"/>
    <x v="0"/>
    <s v="4035105"/>
    <s v="1"/>
    <x v="0"/>
    <n v="1000000"/>
    <n v="9.9999999999999995E-7"/>
    <n v="9.4198618825541995"/>
    <n v="9.4198618825541999E-6"/>
    <n v="38.01013178160386"/>
  </r>
  <r>
    <n v="4711562"/>
    <s v="osmo1wfyaqhxsczc4mlgk54trxznmqkld09p79phzqn"/>
    <s v="/osmosis.gamm.v1beta1.MsgExitPool"/>
    <x v="37"/>
    <x v="0"/>
    <s v="3580725"/>
    <s v="1"/>
    <x v="0"/>
    <n v="1000000"/>
    <n v="9.9999999999999995E-7"/>
    <n v="9.4198618825541995"/>
    <n v="9.4198618825541999E-6"/>
    <n v="33.729934939408885"/>
  </r>
  <r>
    <n v="4711569"/>
    <s v="osmo1wfyaqhxsczc4mlgk54trxznmqkld09p79phzqn"/>
    <s v="/osmosis.gamm.v1beta1.MsgExitPool"/>
    <x v="37"/>
    <x v="0"/>
    <s v="1790362"/>
    <s v="1"/>
    <x v="0"/>
    <n v="1000000"/>
    <n v="9.9999999999999995E-7"/>
    <n v="9.4198618825541995"/>
    <n v="9.4198618825541999E-6"/>
    <n v="16.864962759773501"/>
  </r>
  <r>
    <n v="4711824"/>
    <s v="osmo1hrlrcz4etjdftqrx2ramrxldrf5gpg9nqjd0ur"/>
    <s v="/osmosis.gamm.v1beta1.MsgExitPool"/>
    <x v="36"/>
    <x v="0"/>
    <s v="1202035"/>
    <s v="1"/>
    <x v="0"/>
    <n v="1000000"/>
    <n v="9.9999999999999995E-7"/>
    <n v="9.4198618825541995"/>
    <n v="9.4198618825541999E-6"/>
    <n v="11.323003677996036"/>
  </r>
  <r>
    <n v="4711883"/>
    <s v="osmo1dmkgxmm6290z59w657uasr2pmecmwzn32tv8gu"/>
    <s v="/osmosis.gamm.v1beta1.MsgExitPool"/>
    <x v="0"/>
    <x v="0"/>
    <s v="3178"/>
    <s v="1"/>
    <x v="0"/>
    <n v="1000000"/>
    <n v="9.9999999999999995E-7"/>
    <n v="9.4198618825541995"/>
    <n v="9.4198618825541999E-6"/>
    <n v="2.9936321062757246E-2"/>
  </r>
  <r>
    <n v="4712498"/>
    <s v="osmo1c3xhz65yh5qj78rp5tprkckdga263wfl7mmgp7"/>
    <s v="/osmosis.gamm.v1beta1.MsgExitPool"/>
    <x v="37"/>
    <x v="0"/>
    <s v="7896810"/>
    <s v="1"/>
    <x v="0"/>
    <n v="1000000"/>
    <n v="9.9999999999999995E-7"/>
    <n v="9.4198618825541995"/>
    <n v="9.4198618825541999E-6"/>
    <n v="74.38685951277283"/>
  </r>
  <r>
    <n v="4712500"/>
    <s v="osmo1c3xhz65yh5qj78rp5tprkckdga263wfl7mmgp7"/>
    <s v="/osmosis.gamm.v1beta1.MsgExitPool"/>
    <x v="37"/>
    <x v="0"/>
    <s v="2632270"/>
    <s v="1"/>
    <x v="0"/>
    <n v="1000000"/>
    <n v="9.9999999999999995E-7"/>
    <n v="9.4198618825541995"/>
    <n v="9.4198618825541999E-6"/>
    <n v="24.795619837590944"/>
  </r>
  <r>
    <n v="4712978"/>
    <s v="osmo1za2zsg54554pvtpvxl0nz5uztnmhfncu5vtfrv"/>
    <s v="/osmosis.gamm.v1beta1.MsgExitPool"/>
    <x v="0"/>
    <x v="0"/>
    <s v="2"/>
    <s v="1"/>
    <x v="0"/>
    <n v="1000000"/>
    <n v="9.9999999999999995E-7"/>
    <n v="9.4198618825541995"/>
    <n v="9.4198618825541999E-6"/>
    <n v="1.88397237651084E-5"/>
  </r>
  <r>
    <n v="4708040"/>
    <s v="osmo1nvn4sfc3r2d69c7v0j9v7ak87xepz9q59a6ug0"/>
    <s v="/osmosis.gamm.v1beta1.MsgExitPool"/>
    <x v="6"/>
    <x v="7"/>
    <s v="2602531"/>
    <s v="97"/>
    <x v="7"/>
    <n v="1000000"/>
    <n v="9.7E-5"/>
    <n v="9.4028466024805094E-2"/>
    <n v="9.1207612044060933E-6"/>
    <n v="0.24471199771200203"/>
  </r>
  <r>
    <n v="4709875"/>
    <s v="osmo1nscqpyukjl80zvuz024aspry0rk60279q4enuj"/>
    <s v="/osmosis.gamm.v1beta1.MsgExitPool"/>
    <x v="32"/>
    <x v="23"/>
    <s v="1194161235"/>
    <s v="1043"/>
    <x v="23"/>
    <n v="1000000"/>
    <n v="1.0430000000000001E-3"/>
    <n v="8.6640074588253003E-3"/>
    <n v="9.0365597795547895E-6"/>
    <n v="10.346221847080033"/>
  </r>
  <r>
    <n v="4708040"/>
    <s v="osmo1nvn4sfc3r2d69c7v0j9v7ak87xepz9q59a6ug0"/>
    <s v="/osmosis.gamm.v1beta1.MsgExitPool"/>
    <x v="6"/>
    <x v="1"/>
    <s v="196273"/>
    <s v="8"/>
    <x v="1"/>
    <n v="1000000"/>
    <n v="7.9999999999999996E-6"/>
    <n v="1.11810813"/>
    <n v="8.9448650399999999E-6"/>
    <n v="0.21945443699948999"/>
  </r>
  <r>
    <n v="4711959"/>
    <s v="osmo1y8wgseujtad9q30qslztj7ue75pq8a8ky5ec83"/>
    <s v="/osmosis.gamm.v1beta1.MsgExitPool"/>
    <x v="32"/>
    <x v="1"/>
    <s v="8357941"/>
    <s v="8"/>
    <x v="1"/>
    <n v="1000000"/>
    <n v="7.9999999999999996E-6"/>
    <n v="1.11810813"/>
    <n v="8.9448650399999999E-6"/>
    <n v="9.3450817821603298"/>
  </r>
  <r>
    <n v="4712876"/>
    <s v="osmo1tmgt32leqlz2hvwjwzpj6dvgk3vtksyxx0tpxv"/>
    <s v="/osmosis.gamm.v1beta1.MsgExitPool"/>
    <x v="32"/>
    <x v="1"/>
    <s v="8547683"/>
    <s v="8"/>
    <x v="1"/>
    <n v="1000000"/>
    <n v="7.9999999999999996E-6"/>
    <n v="1.11810813"/>
    <n v="8.9448650399999999E-6"/>
    <n v="9.5572338549627887"/>
  </r>
  <r>
    <n v="4712876"/>
    <s v="osmo1tmgt32leqlz2hvwjwzpj6dvgk3vtksyxx0tpxv"/>
    <s v="/osmosis.gamm.v1beta1.MsgExitPool"/>
    <x v="32"/>
    <x v="23"/>
    <s v="1107057655"/>
    <s v="967"/>
    <x v="23"/>
    <n v="1000000"/>
    <n v="9.6699999999999998E-4"/>
    <n v="8.6640074588253003E-3"/>
    <n v="8.3780952126840658E-6"/>
    <n v="9.5915557802696458"/>
  </r>
  <r>
    <n v="4711959"/>
    <s v="osmo1y8wgseujtad9q30qslztj7ue75pq8a8ky5ec83"/>
    <s v="/osmosis.gamm.v1beta1.MsgExitPool"/>
    <x v="32"/>
    <x v="23"/>
    <s v="1069475015"/>
    <s v="934"/>
    <x v="23"/>
    <n v="1000000"/>
    <n v="9.3400000000000004E-4"/>
    <n v="8.6640074588253003E-3"/>
    <n v="8.0921829665428308E-6"/>
    <n v="9.2659395069872996"/>
  </r>
  <r>
    <n v="4710206"/>
    <s v="osmo1lj45kfahfsn896dyzge6833hly9qlpe6qyrdlr"/>
    <s v="/osmosis.gamm.v1beta1.MsgExitPool"/>
    <x v="32"/>
    <x v="1"/>
    <s v="6538473"/>
    <s v="6"/>
    <x v="1"/>
    <n v="1000000"/>
    <n v="6.0000000000000002E-6"/>
    <n v="1.11810813"/>
    <n v="6.7086487799999999E-6"/>
    <n v="7.3107198190854898"/>
  </r>
  <r>
    <n v="4710971"/>
    <s v="osmo1u4ejhe4ak6gdx3ecl24vslc79wyu9zw98jqdf5"/>
    <s v="/osmosis.gamm.v1beta1.MsgExitPool"/>
    <x v="32"/>
    <x v="1"/>
    <s v="6769459"/>
    <s v="6"/>
    <x v="1"/>
    <n v="1000000"/>
    <n v="6.0000000000000002E-6"/>
    <n v="1.11810813"/>
    <n v="6.7086487799999999E-6"/>
    <n v="7.56898714360167"/>
  </r>
  <r>
    <n v="4712699"/>
    <s v="osmo1ew4ezkyx96zwey29s37qpzsv9pg3fjnmr82xd6"/>
    <s v="/osmosis.gamm.v1beta1.MsgExitPool"/>
    <x v="32"/>
    <x v="1"/>
    <s v="5842639"/>
    <s v="6"/>
    <x v="1"/>
    <n v="1000000"/>
    <n v="6.0000000000000002E-6"/>
    <n v="1.11810813"/>
    <n v="6.7086487799999999E-6"/>
    <n v="6.5327021665550697"/>
  </r>
  <r>
    <n v="4712702"/>
    <s v="osmo1ew4ezkyx96zwey29s37qpzsv9pg3fjnmr82xd6"/>
    <s v="/osmosis.gamm.v1beta1.MsgExitPool"/>
    <x v="32"/>
    <x v="1"/>
    <s v="5842639"/>
    <s v="6"/>
    <x v="1"/>
    <n v="1000000"/>
    <n v="6.0000000000000002E-6"/>
    <n v="1.11810813"/>
    <n v="6.7086487799999999E-6"/>
    <n v="6.5327021665550697"/>
  </r>
  <r>
    <n v="4710971"/>
    <s v="osmo1u4ejhe4ak6gdx3ecl24vslc79wyu9zw98jqdf5"/>
    <s v="/osmosis.gamm.v1beta1.MsgExitPool"/>
    <x v="32"/>
    <x v="23"/>
    <s v="861837278"/>
    <s v="753"/>
    <x v="23"/>
    <n v="1000000"/>
    <n v="7.5299999999999998E-4"/>
    <n v="8.6640074588253003E-3"/>
    <n v="6.5239976164954511E-6"/>
    <n v="7.4669646048856935"/>
  </r>
  <r>
    <n v="4710206"/>
    <s v="osmo1lj45kfahfsn896dyzge6833hly9qlpe6qyrdlr"/>
    <s v="/osmosis.gamm.v1beta1.MsgExitPool"/>
    <x v="32"/>
    <x v="23"/>
    <s v="825513248"/>
    <s v="721"/>
    <x v="23"/>
    <n v="1000000"/>
    <n v="7.2099999999999996E-4"/>
    <n v="8.6640074588253003E-3"/>
    <n v="6.2467493778130412E-6"/>
    <n v="7.1522529380310997"/>
  </r>
  <r>
    <n v="4712699"/>
    <s v="osmo1ew4ezkyx96zwey29s37qpzsv9pg3fjnmr82xd6"/>
    <s v="/osmosis.gamm.v1beta1.MsgExitPool"/>
    <x v="32"/>
    <x v="23"/>
    <s v="756137601"/>
    <s v="660"/>
    <x v="23"/>
    <n v="1000000"/>
    <n v="6.6E-4"/>
    <n v="8.6640074588253003E-3"/>
    <n v="5.7182449228246982E-6"/>
    <n v="6.5511818149622689"/>
  </r>
  <r>
    <n v="4712702"/>
    <s v="osmo1ew4ezkyx96zwey29s37qpzsv9pg3fjnmr82xd6"/>
    <s v="/osmosis.gamm.v1beta1.MsgExitPool"/>
    <x v="32"/>
    <x v="23"/>
    <s v="756137601"/>
    <s v="660"/>
    <x v="23"/>
    <n v="1000000"/>
    <n v="6.6E-4"/>
    <n v="8.6640074588253003E-3"/>
    <n v="5.7182449228246982E-6"/>
    <n v="6.5511818149622689"/>
  </r>
  <r>
    <n v="4709371"/>
    <s v="osmo16wu3f76vpc3dstcv8kl4d57xx45z8mmdffgt4t"/>
    <s v="/osmosis.gamm.v1beta1.MsgExitPool"/>
    <x v="32"/>
    <x v="1"/>
    <s v="4853582"/>
    <s v="5"/>
    <x v="1"/>
    <n v="1000000"/>
    <n v="5.0000000000000004E-6"/>
    <n v="1.11810813"/>
    <n v="5.59054065E-6"/>
    <n v="5.4268294938216606"/>
  </r>
  <r>
    <n v="4710247"/>
    <s v="osmo12f6ae0wuf8g56r975mkxhp7x26flfpuhvdv9sx"/>
    <s v="/osmosis.gamm.v1beta1.MsgExitPool"/>
    <x v="32"/>
    <x v="1"/>
    <s v="4966333"/>
    <s v="5"/>
    <x v="1"/>
    <n v="1000000"/>
    <n v="5.0000000000000004E-6"/>
    <n v="1.11810813"/>
    <n v="5.59054065E-6"/>
    <n v="5.5528973035872893"/>
  </r>
  <r>
    <n v="4712498"/>
    <s v="osmo1c3xhz65yh5qj78rp5tprkckdga263wfl7mmgp7"/>
    <s v="/osmosis.gamm.v1beta1.MsgExitPool"/>
    <x v="37"/>
    <x v="27"/>
    <s v="4318989871"/>
    <s v="326"/>
    <x v="27"/>
    <n v="1000000"/>
    <n v="3.2600000000000001E-4"/>
    <n v="1.66805855860554E-2"/>
    <n v="5.4378709010540605E-6"/>
    <n v="72.043280188521862"/>
  </r>
  <r>
    <n v="4710247"/>
    <s v="osmo12f6ae0wuf8g56r975mkxhp7x26flfpuhvdv9sx"/>
    <s v="/osmosis.gamm.v1beta1.MsgExitPool"/>
    <x v="32"/>
    <x v="23"/>
    <s v="626923778"/>
    <s v="548"/>
    <x v="23"/>
    <n v="1000000"/>
    <n v="5.4799999999999998E-4"/>
    <n v="8.6640074588253003E-3"/>
    <n v="4.7478760874362644E-6"/>
    <n v="5.4316722887069364"/>
  </r>
  <r>
    <n v="4709371"/>
    <s v="osmo16wu3f76vpc3dstcv8kl4d57xx45z8mmdffgt4t"/>
    <s v="/osmosis.gamm.v1beta1.MsgExitPool"/>
    <x v="32"/>
    <x v="23"/>
    <s v="610654557"/>
    <s v="534"/>
    <x v="23"/>
    <n v="1000000"/>
    <n v="5.3399999999999997E-4"/>
    <n v="8.6640074588253003E-3"/>
    <n v="4.6265799830127104E-6"/>
    <n v="5.2907156366136592"/>
  </r>
  <r>
    <n v="4711765"/>
    <s v="osmo1vdheth60w3xcd3pdn9pcnqp6sutg49yud20uvq"/>
    <s v="/osmosis.gamm.v1beta1.MsgExitPool"/>
    <x v="32"/>
    <x v="1"/>
    <s v="4361403"/>
    <s v="4"/>
    <x v="1"/>
    <n v="1000000"/>
    <n v="3.9999999999999998E-6"/>
    <n v="1.11810813"/>
    <n v="4.47243252E-6"/>
    <n v="4.8765201525063899"/>
  </r>
  <r>
    <n v="4712021"/>
    <s v="osmo1v8h2dtx2n525h75fueljyk6qu2q79ktmck37a0"/>
    <s v="/osmosis.gamm.v1beta1.MsgExitPool"/>
    <x v="32"/>
    <x v="1"/>
    <s v="4421725"/>
    <s v="4"/>
    <x v="1"/>
    <n v="1000000"/>
    <n v="3.9999999999999998E-6"/>
    <n v="1.11810813"/>
    <n v="4.47243252E-6"/>
    <n v="4.94396667112425"/>
  </r>
  <r>
    <n v="4712021"/>
    <s v="osmo1v8h2dtx2n525h75fueljyk6qu2q79ktmck37a0"/>
    <s v="/osmosis.gamm.v1beta1.MsgExitPool"/>
    <x v="32"/>
    <x v="23"/>
    <s v="567672871"/>
    <s v="496"/>
    <x v="23"/>
    <n v="1000000"/>
    <n v="4.9600000000000002E-4"/>
    <n v="8.6640074588253003E-3"/>
    <n v="4.2973476995773494E-6"/>
    <n v="4.9183219885167722"/>
  </r>
  <r>
    <n v="4711765"/>
    <s v="osmo1vdheth60w3xcd3pdn9pcnqp6sutg49yud20uvq"/>
    <s v="/osmosis.gamm.v1beta1.MsgExitPool"/>
    <x v="32"/>
    <x v="23"/>
    <s v="558367654"/>
    <s v="488"/>
    <x v="23"/>
    <n v="1000000"/>
    <n v="4.8799999999999999E-4"/>
    <n v="8.6640074588253003E-3"/>
    <n v="4.2280356399067465E-6"/>
    <n v="4.8377015190227848"/>
  </r>
  <r>
    <n v="4708815"/>
    <s v="osmo10qx8j604ll0tkzvel704z97hukwsmfmy3ttyf9"/>
    <s v="/osmosis.gamm.v1beta1.MsgExitPool"/>
    <x v="3"/>
    <x v="4"/>
    <s v="939"/>
    <s v="1"/>
    <x v="4"/>
    <n v="1000000"/>
    <n v="9.9999999999999995E-7"/>
    <n v="3.7344029425362999"/>
    <n v="3.7344029425362998E-6"/>
    <n v="3.5066043630415855E-3"/>
  </r>
  <r>
    <n v="4709035"/>
    <s v="osmo1crykcdaxm3u4flnjxq0kmyye7uqy9tcesac6u2"/>
    <s v="/osmosis.gamm.v1beta1.MsgExitPool"/>
    <x v="27"/>
    <x v="4"/>
    <s v="209288"/>
    <s v="1"/>
    <x v="4"/>
    <n v="1000000"/>
    <n v="9.9999999999999995E-7"/>
    <n v="3.7344029425362999"/>
    <n v="3.7344029425362998E-6"/>
    <n v="0.78156572303753713"/>
  </r>
  <r>
    <n v="4710191"/>
    <s v="osmo1r943fkjkccw85rsnvvvm3q3f2svauvlzczc755"/>
    <s v="/osmosis.gamm.v1beta1.MsgExitPool"/>
    <x v="38"/>
    <x v="1"/>
    <s v="2562489"/>
    <s v="3"/>
    <x v="1"/>
    <n v="1000000"/>
    <n v="3.0000000000000001E-6"/>
    <n v="1.11810813"/>
    <n v="3.35432439E-6"/>
    <n v="2.8651397839355699"/>
  </r>
  <r>
    <n v="4710191"/>
    <s v="osmo1r943fkjkccw85rsnvvvm3q3f2svauvlzczc755"/>
    <s v="/osmosis.gamm.v1beta1.MsgExitPool"/>
    <x v="38"/>
    <x v="28"/>
    <s v="74088056307"/>
    <s v="79219"/>
    <x v="28"/>
    <n v="1000000000"/>
    <n v="7.9219000000000002E-5"/>
    <n v="3.9513941314199899E-2"/>
    <n v="3.1302549169696019E-6"/>
    <n v="2.927511108997936"/>
  </r>
  <r>
    <n v="4711562"/>
    <s v="osmo1wfyaqhxsczc4mlgk54trxznmqkld09p79phzqn"/>
    <s v="/osmosis.gamm.v1beta1.MsgExitPool"/>
    <x v="37"/>
    <x v="27"/>
    <s v="1943496775"/>
    <s v="147"/>
    <x v="27"/>
    <n v="1000000"/>
    <n v="1.47E-4"/>
    <n v="1.66805855860554E-2"/>
    <n v="2.4520460811501435E-6"/>
    <n v="32.418664291610156"/>
  </r>
  <r>
    <n v="4709625"/>
    <s v="osmo1rncc9x794q6le56vryjtljnvjl2recn3w2htdp"/>
    <s v="/osmosis.gamm.v1beta1.MsgExitPool"/>
    <x v="36"/>
    <x v="8"/>
    <s v="44157123073"/>
    <s v="1272"/>
    <x v="8"/>
    <n v="100000000"/>
    <n v="1.272E-5"/>
    <n v="0.17790777510495001"/>
    <n v="2.262986899334964E-6"/>
    <n v="78.558955209528833"/>
  </r>
  <r>
    <n v="4709426"/>
    <s v="osmo10k0qxqh39fwk2khv49g0n673kfqwe778f09ffg"/>
    <s v="/osmosis.gamm.v1beta1.MsgExitPool"/>
    <x v="39"/>
    <x v="1"/>
    <s v="5152"/>
    <s v="2"/>
    <x v="1"/>
    <n v="1000000"/>
    <n v="1.9999999999999999E-6"/>
    <n v="1.11810813"/>
    <n v="2.23621626E-6"/>
    <n v="5.76049308576E-3"/>
  </r>
  <r>
    <n v="4711803"/>
    <s v="osmo1fgsjcrrrpp260h72402nz6n46wt5kv5kj4v0hf"/>
    <s v="/osmosis.gamm.v1beta1.MsgExitPool"/>
    <x v="32"/>
    <x v="1"/>
    <s v="1862030"/>
    <s v="2"/>
    <x v="1"/>
    <n v="1000000"/>
    <n v="1.9999999999999999E-6"/>
    <n v="1.11810813"/>
    <n v="2.23621626E-6"/>
    <n v="2.0819508813039"/>
  </r>
  <r>
    <n v="4711883"/>
    <s v="osmo1dmkgxmm6290z59w657uasr2pmecmwzn32tv8gu"/>
    <s v="/osmosis.gamm.v1beta1.MsgExitPool"/>
    <x v="0"/>
    <x v="1"/>
    <s v="25108"/>
    <s v="2"/>
    <x v="1"/>
    <n v="1000000"/>
    <n v="1.9999999999999999E-6"/>
    <n v="1.11810813"/>
    <n v="2.23621626E-6"/>
    <n v="2.8073458928039998E-2"/>
  </r>
  <r>
    <n v="4712284"/>
    <s v="osmo15nrqqp9gcyvhpqxzd73awz4ad2qmt3qky20896"/>
    <s v="/osmosis.gamm.v1beta1.MsgExitPool"/>
    <x v="32"/>
    <x v="1"/>
    <s v="2151390"/>
    <s v="2"/>
    <x v="1"/>
    <n v="1000000"/>
    <n v="1.9999999999999999E-6"/>
    <n v="1.11810813"/>
    <n v="2.23621626E-6"/>
    <n v="2.4054866498007001"/>
  </r>
  <r>
    <n v="4712284"/>
    <s v="osmo15nrqqp9gcyvhpqxzd73awz4ad2qmt3qky20896"/>
    <s v="/osmosis.gamm.v1beta1.MsgExitPool"/>
    <x v="32"/>
    <x v="23"/>
    <s v="276093907"/>
    <s v="241"/>
    <x v="23"/>
    <n v="1000000"/>
    <n v="2.41E-4"/>
    <n v="8.6640074588253003E-3"/>
    <n v="2.0880257975768972E-6"/>
    <n v="2.3920796695842186"/>
  </r>
  <r>
    <n v="4709426"/>
    <s v="osmo10k0qxqh39fwk2khv49g0n673kfqwe778f09ffg"/>
    <s v="/osmosis.gamm.v1beta1.MsgExitPool"/>
    <x v="39"/>
    <x v="29"/>
    <s v="617215163"/>
    <s v="213571"/>
    <x v="29"/>
    <n v="1000000"/>
    <n v="0.21357100000000001"/>
    <n v="9.2914785602999996E-6"/>
    <n v="1.9843903676018312E-6"/>
    <n v="5.7348414541065693E-3"/>
  </r>
  <r>
    <n v="4712500"/>
    <s v="osmo1c3xhz65yh5qj78rp5tprkckdga263wfl7mmgp7"/>
    <s v="/osmosis.gamm.v1beta1.MsgExitPool"/>
    <x v="37"/>
    <x v="27"/>
    <s v="1439663290"/>
    <s v="109"/>
    <x v="27"/>
    <n v="1000000"/>
    <n v="1.0900000000000001E-4"/>
    <n v="1.66805855860554E-2"/>
    <n v="1.8181838288800387E-6"/>
    <n v="24.014426723947093"/>
  </r>
  <r>
    <n v="4711803"/>
    <s v="osmo1fgsjcrrrpp260h72402nz6n46wt5kv5kj4v0hf"/>
    <s v="/osmosis.gamm.v1beta1.MsgExitPool"/>
    <x v="32"/>
    <x v="23"/>
    <s v="238160362"/>
    <s v="208"/>
    <x v="23"/>
    <n v="1000000"/>
    <n v="2.0799999999999999E-4"/>
    <n v="8.6640074588253003E-3"/>
    <n v="1.8021135514356623E-6"/>
    <n v="2.0634231527645337"/>
  </r>
  <r>
    <n v="4711569"/>
    <s v="osmo1wfyaqhxsczc4mlgk54trxznmqkld09p79phzqn"/>
    <s v="/osmosis.gamm.v1beta1.MsgExitPool"/>
    <x v="37"/>
    <x v="27"/>
    <s v="971748387"/>
    <s v="74"/>
    <x v="27"/>
    <n v="1000000"/>
    <n v="7.3999999999999996E-5"/>
    <n v="1.66805855860554E-2"/>
    <n v="1.2343633333680996E-6"/>
    <n v="16.209332137464784"/>
  </r>
  <r>
    <n v="4707388"/>
    <s v="osmo1wnc5emxmftn2kzrjpftu8eyraffc5cwftgp65n"/>
    <s v="/osmosis.gamm.v1beta1.MsgExitPool"/>
    <x v="4"/>
    <x v="1"/>
    <s v="451045"/>
    <s v="1"/>
    <x v="1"/>
    <n v="1000000"/>
    <n v="9.9999999999999995E-7"/>
    <n v="1.11810813"/>
    <n v="1.11810813E-6"/>
    <n v="0.50431708149584997"/>
  </r>
  <r>
    <n v="4708815"/>
    <s v="osmo10qx8j604ll0tkzvel704z97hukwsmfmy3ttyf9"/>
    <s v="/osmosis.gamm.v1beta1.MsgExitPool"/>
    <x v="3"/>
    <x v="1"/>
    <s v="2973"/>
    <s v="1"/>
    <x v="1"/>
    <n v="1000000"/>
    <n v="9.9999999999999995E-7"/>
    <n v="1.11810813"/>
    <n v="1.11810813E-6"/>
    <n v="3.32413547049E-3"/>
  </r>
  <r>
    <n v="4708820"/>
    <s v="osmo10qx8j604ll0tkzvel704z97hukwsmfmy3ttyf9"/>
    <s v="/osmosis.gamm.v1beta1.MsgExitPool"/>
    <x v="19"/>
    <x v="1"/>
    <s v="3387"/>
    <s v="1"/>
    <x v="1"/>
    <n v="1000000"/>
    <n v="9.9999999999999995E-7"/>
    <n v="1.11810813"/>
    <n v="1.11810813E-6"/>
    <n v="3.7870322363099999E-3"/>
  </r>
  <r>
    <n v="4708826"/>
    <s v="osmo10qx8j604ll0tkzvel704z97hukwsmfmy3ttyf9"/>
    <s v="/osmosis.gamm.v1beta1.MsgExitPool"/>
    <x v="34"/>
    <x v="1"/>
    <s v="1735"/>
    <s v="1"/>
    <x v="1"/>
    <n v="1000000"/>
    <n v="9.9999999999999995E-7"/>
    <n v="1.11810813"/>
    <n v="1.11810813E-6"/>
    <n v="1.9399176055499999E-3"/>
  </r>
  <r>
    <n v="4709421"/>
    <s v="osmo1xezn7jjvdrtpjafy9cwp7th4j6duaqu2utcelz"/>
    <s v="/osmosis.gamm.v1beta1.MsgExitPool"/>
    <x v="32"/>
    <x v="1"/>
    <s v="993779"/>
    <s v="1"/>
    <x v="1"/>
    <n v="1000000"/>
    <n v="9.9999999999999995E-7"/>
    <n v="1.11810813"/>
    <n v="1.11810813E-6"/>
    <n v="1.11115237932327"/>
  </r>
  <r>
    <n v="4710311"/>
    <s v="osmo1zmsts6u08t2fp02vs7xpe7csx6hqv0hdmshaz7"/>
    <s v="/osmosis.gamm.v1beta1.MsgExitPool"/>
    <x v="40"/>
    <x v="1"/>
    <s v="121895"/>
    <s v="1"/>
    <x v="1"/>
    <n v="1000000"/>
    <n v="9.9999999999999995E-7"/>
    <n v="1.11810813"/>
    <n v="1.11810813E-6"/>
    <n v="0.13629179050635001"/>
  </r>
  <r>
    <n v="4710473"/>
    <s v="osmo1ay2g5vqwjvfq5e7rqnzjykglx9vk888rl43ryw"/>
    <s v="/osmosis.gamm.v1beta1.MsgExitPool"/>
    <x v="34"/>
    <x v="1"/>
    <s v="6025"/>
    <s v="1"/>
    <x v="1"/>
    <n v="1000000"/>
    <n v="9.9999999999999995E-7"/>
    <n v="1.11810813"/>
    <n v="1.11810813E-6"/>
    <n v="6.73660148325E-3"/>
  </r>
  <r>
    <n v="4710687"/>
    <s v="osmo1wcmq5uc676lzleph9j68vwc28u33plw5grs69l"/>
    <s v="/osmosis.gamm.v1beta1.MsgExitPool"/>
    <x v="40"/>
    <x v="1"/>
    <s v="36419332"/>
    <s v="1"/>
    <x v="1"/>
    <n v="1000000"/>
    <n v="9.9999999999999995E-7"/>
    <n v="1.11810813"/>
    <n v="1.11810813E-6"/>
    <n v="40.720751198369157"/>
  </r>
  <r>
    <n v="4711389"/>
    <s v="osmo1m4lknc9fmeduypt78fj7adyseauxz2qwyzuder"/>
    <s v="/osmosis.gamm.v1beta1.MsgExitPool"/>
    <x v="32"/>
    <x v="1"/>
    <s v="772389"/>
    <s v="1"/>
    <x v="1"/>
    <n v="1000000"/>
    <n v="9.9999999999999995E-7"/>
    <n v="1.11810813"/>
    <n v="1.11810813E-6"/>
    <n v="0.86361442042256997"/>
  </r>
  <r>
    <n v="4711738"/>
    <s v="osmo1yh0zg7uy6sadnnh3357p87azgve72x4djsj9f4"/>
    <s v="/osmosis.gamm.v1beta1.MsgExitPool"/>
    <x v="41"/>
    <x v="1"/>
    <s v="11321"/>
    <s v="1"/>
    <x v="1"/>
    <n v="1000000"/>
    <n v="9.9999999999999995E-7"/>
    <n v="1.11810813"/>
    <n v="1.11810813E-6"/>
    <n v="1.2658102139729999E-2"/>
  </r>
  <r>
    <n v="4712277"/>
    <s v="osmo1qx46s5gen6c88yaauh9jfttmfgdxnxxsckx0ce"/>
    <s v="/osmosis.gamm.v1beta1.MsgExitPool"/>
    <x v="40"/>
    <x v="1"/>
    <s v="8649247"/>
    <s v="1"/>
    <x v="1"/>
    <n v="1000000"/>
    <n v="9.9999999999999995E-7"/>
    <n v="1.11810813"/>
    <n v="1.11810813E-6"/>
    <n v="9.6707933890781099"/>
  </r>
  <r>
    <n v="4712745"/>
    <s v="osmo1za2zsg54554pvtpvxl0nz5uztnmhfncu5vtfrv"/>
    <s v="/osmosis.gamm.v1beta1.MsgExitPool"/>
    <x v="5"/>
    <x v="1"/>
    <s v="18"/>
    <s v="1"/>
    <x v="1"/>
    <n v="1000000"/>
    <n v="9.9999999999999995E-7"/>
    <n v="1.11810813"/>
    <n v="1.11810813E-6"/>
    <n v="2.012594634E-5"/>
  </r>
  <r>
    <n v="4712761"/>
    <s v="osmo1za2zsg54554pvtpvxl0nz5uztnmhfncu5vtfrv"/>
    <s v="/osmosis.gamm.v1beta1.MsgExitPool"/>
    <x v="5"/>
    <x v="1"/>
    <s v="8"/>
    <s v="1"/>
    <x v="1"/>
    <n v="1000000"/>
    <n v="9.9999999999999995E-7"/>
    <n v="1.11810813"/>
    <n v="1.11810813E-6"/>
    <n v="8.9448650399999999E-6"/>
  </r>
  <r>
    <n v="4712771"/>
    <s v="osmo1za2zsg54554pvtpvxl0nz5uztnmhfncu5vtfrv"/>
    <s v="/osmosis.gamm.v1beta1.MsgExitPool"/>
    <x v="5"/>
    <x v="1"/>
    <s v="3"/>
    <s v="1"/>
    <x v="1"/>
    <n v="1000000"/>
    <n v="9.9999999999999995E-7"/>
    <n v="1.11810813"/>
    <n v="1.11810813E-6"/>
    <n v="3.35432439E-6"/>
  </r>
  <r>
    <n v="4712959"/>
    <s v="osmo1za2zsg54554pvtpvxl0nz5uztnmhfncu5vtfrv"/>
    <s v="/osmosis.gamm.v1beta1.MsgExitPool"/>
    <x v="5"/>
    <x v="1"/>
    <s v="17"/>
    <s v="1"/>
    <x v="1"/>
    <n v="1000000"/>
    <n v="9.9999999999999995E-7"/>
    <n v="1.11810813"/>
    <n v="1.11810813E-6"/>
    <n v="1.9007838209999998E-5"/>
  </r>
  <r>
    <n v="4712978"/>
    <s v="osmo1za2zsg54554pvtpvxl0nz5uztnmhfncu5vtfrv"/>
    <s v="/osmosis.gamm.v1beta1.MsgExitPool"/>
    <x v="0"/>
    <x v="1"/>
    <s v="16"/>
    <s v="1"/>
    <x v="1"/>
    <n v="1000000"/>
    <n v="9.9999999999999995E-7"/>
    <n v="1.11810813"/>
    <n v="1.11810813E-6"/>
    <n v="1.788973008E-5"/>
  </r>
  <r>
    <n v="4709709"/>
    <s v="osmo164zttnpu52tkjjcmq42ts0nfu0872wfm5ahyld"/>
    <s v="/osmosis.gamm.v1beta1.MsgExitPool"/>
    <x v="36"/>
    <x v="8"/>
    <s v="20282135853"/>
    <s v="585"/>
    <x v="8"/>
    <n v="100000000"/>
    <n v="5.8499999999999999E-6"/>
    <n v="0.17790777510495001"/>
    <n v="1.0407604843639576E-6"/>
    <n v="36.083496639835673"/>
  </r>
  <r>
    <n v="4707388"/>
    <s v="osmo1wnc5emxmftn2kzrjpftu8eyraffc5cwftgp65n"/>
    <s v="/osmosis.gamm.v1beta1.MsgExitPool"/>
    <x v="4"/>
    <x v="5"/>
    <s v="503676"/>
    <s v="1"/>
    <x v="5"/>
    <n v="1000000"/>
    <n v="9.9999999999999995E-7"/>
    <n v="1.0000000090199399"/>
    <n v="1.0000000090199399E-6"/>
    <n v="0.50367600454312722"/>
  </r>
  <r>
    <n v="4709421"/>
    <s v="osmo1xezn7jjvdrtpjafy9cwp7th4j6duaqu2utcelz"/>
    <s v="/osmosis.gamm.v1beta1.MsgExitPool"/>
    <x v="32"/>
    <x v="23"/>
    <s v="125037419"/>
    <s v="110"/>
    <x v="23"/>
    <n v="1000000"/>
    <n v="1.1E-4"/>
    <n v="8.6640074588253003E-3"/>
    <n v="9.5304082047078311E-7"/>
    <n v="1.0833251308482643"/>
  </r>
  <r>
    <n v="4711389"/>
    <s v="osmo1m4lknc9fmeduypt78fj7adyseauxz2qwyzuder"/>
    <s v="/osmosis.gamm.v1beta1.MsgExitPool"/>
    <x v="32"/>
    <x v="23"/>
    <s v="98854128"/>
    <s v="87"/>
    <x v="23"/>
    <n v="1000000"/>
    <n v="8.7000000000000001E-5"/>
    <n v="8.6640074588253003E-3"/>
    <n v="7.5376864891780115E-7"/>
    <n v="0.85647290232767104"/>
  </r>
  <r>
    <n v="4711824"/>
    <s v="osmo1hrlrcz4etjdftqrx2ramrxldrf5gpg9nqjd0ur"/>
    <s v="/osmosis.gamm.v1beta1.MsgExitPool"/>
    <x v="36"/>
    <x v="8"/>
    <s v="6235558876"/>
    <s v="408"/>
    <x v="8"/>
    <n v="100000000"/>
    <n v="4.0799999999999999E-6"/>
    <n v="0.17790777510495001"/>
    <n v="7.2586372242819603E-7"/>
    <n v="11.09354406165083"/>
  </r>
  <r>
    <n v="4711738"/>
    <s v="osmo1yh0zg7uy6sadnnh3357p87azgve72x4djsj9f4"/>
    <s v="/osmosis.gamm.v1beta1.MsgExitPool"/>
    <x v="41"/>
    <x v="30"/>
    <s v="567893"/>
    <s v="31"/>
    <x v="30"/>
    <n v="1"/>
    <n v="31"/>
    <n v="2.2282665111957001E-8"/>
    <n v="6.9076261847066703E-7"/>
    <n v="1.2654169538424596E-2"/>
  </r>
  <r>
    <n v="4710311"/>
    <s v="osmo1zmsts6u08t2fp02vs7xpe7csx6hqv0hdmshaz7"/>
    <s v="/osmosis.gamm.v1beta1.MsgExitPool"/>
    <x v="40"/>
    <x v="31"/>
    <s v="283000"/>
    <s v="1"/>
    <x v="31"/>
    <n v="1000000"/>
    <n v="9.9999999999999995E-7"/>
    <n v="0.48129601777484099"/>
    <n v="4.8129601777484097E-7"/>
    <n v="0.13620677303027998"/>
  </r>
  <r>
    <n v="4710687"/>
    <s v="osmo1wcmq5uc676lzleph9j68vwc28u33plw5grs69l"/>
    <s v="/osmosis.gamm.v1beta1.MsgExitPool"/>
    <x v="40"/>
    <x v="31"/>
    <s v="84566068"/>
    <s v="1"/>
    <x v="31"/>
    <n v="1000000"/>
    <n v="9.9999999999999995E-7"/>
    <n v="0.48129601777484099"/>
    <n v="4.8129601777484097E-7"/>
    <n v="40.701311767276415"/>
  </r>
  <r>
    <n v="4712277"/>
    <s v="osmo1qx46s5gen6c88yaauh9jfttmfgdxnxxsckx0ce"/>
    <s v="/osmosis.gamm.v1beta1.MsgExitPool"/>
    <x v="40"/>
    <x v="31"/>
    <s v="20088515"/>
    <s v="1"/>
    <x v="31"/>
    <n v="1000000"/>
    <n v="9.9999999999999995E-7"/>
    <n v="0.48129601777484099"/>
    <n v="4.8129601777484097E-7"/>
    <n v="9.6685222725101596"/>
  </r>
  <r>
    <n v="4710473"/>
    <s v="osmo1ay2g5vqwjvfq5e7rqnzjykglx9vk888rl43ryw"/>
    <s v="/osmosis.gamm.v1beta1.MsgExitPool"/>
    <x v="34"/>
    <x v="25"/>
    <s v="147347477"/>
    <s v="8730"/>
    <x v="25"/>
    <n v="1000000"/>
    <n v="8.7299999999999999E-3"/>
    <n v="4.6915817134799997E-5"/>
    <n v="4.0957508358680399E-7"/>
    <n v="6.9129272862061483E-3"/>
  </r>
  <r>
    <n v="4708820"/>
    <s v="osmo10qx8j604ll0tkzvel704z97hukwsmfmy3ttyf9"/>
    <s v="/osmosis.gamm.v1beta1.MsgExitPool"/>
    <x v="19"/>
    <x v="16"/>
    <s v="120497"/>
    <s v="4"/>
    <x v="16"/>
    <n v="1000000"/>
    <n v="3.9999999999999998E-6"/>
    <n v="3.2098245677113099E-2"/>
    <n v="1.2839298270845239E-7"/>
    <n v="3.8677423093550975E-3"/>
  </r>
  <r>
    <n v="4712745"/>
    <s v="osmo1za2zsg54554pvtpvxl0nz5uztnmhfncu5vtfrv"/>
    <s v="/osmosis.gamm.v1beta1.MsgExitPool"/>
    <x v="5"/>
    <x v="6"/>
    <s v="11638433372069"/>
    <s v="57100421418"/>
    <x v="6"/>
    <n v="1E+18"/>
    <n v="5.7100421418E-8"/>
    <n v="1.8190492813939301"/>
    <n v="1.0386848054770348E-7"/>
    <n v="2.1170883862013251E-5"/>
  </r>
  <r>
    <n v="4712959"/>
    <s v="osmo1za2zsg54554pvtpvxl0nz5uztnmhfncu5vtfrv"/>
    <s v="/osmosis.gamm.v1beta1.MsgExitPool"/>
    <x v="5"/>
    <x v="6"/>
    <s v="10408864613410"/>
    <s v="51195525311"/>
    <x v="6"/>
    <n v="1E+18"/>
    <n v="5.1195525311E-8"/>
    <n v="1.8190492813939301"/>
    <n v="9.3127183527559303E-8"/>
    <n v="1.8934237695150169E-5"/>
  </r>
  <r>
    <n v="4712761"/>
    <s v="osmo1za2zsg54554pvtpvxl0nz5uztnmhfncu5vtfrv"/>
    <s v="/osmosis.gamm.v1beta1.MsgExitPool"/>
    <x v="5"/>
    <x v="6"/>
    <s v="5521214801516"/>
    <s v="27088155410"/>
    <x v="6"/>
    <n v="1E+18"/>
    <n v="2.7088155409999999E-8"/>
    <n v="1.8190492813939301"/>
    <n v="4.9274689632847597E-8"/>
    <n v="1.0043361817119211E-5"/>
  </r>
  <r>
    <n v="4708826"/>
    <s v="osmo10qx8j604ll0tkzvel704z97hukwsmfmy3ttyf9"/>
    <s v="/osmosis.gamm.v1beta1.MsgExitPool"/>
    <x v="34"/>
    <x v="25"/>
    <s v="42520671"/>
    <s v="609"/>
    <x v="25"/>
    <n v="1000000"/>
    <n v="6.0899999999999995E-4"/>
    <n v="4.6915817134799997E-5"/>
    <n v="2.8571732635093197E-8"/>
    <n v="1.9948920250849934E-3"/>
  </r>
  <r>
    <n v="4712771"/>
    <s v="osmo1za2zsg54554pvtpvxl0nz5uztnmhfncu5vtfrv"/>
    <s v="/osmosis.gamm.v1beta1.MsgExitPool"/>
    <x v="5"/>
    <x v="6"/>
    <s v="2453703166286"/>
    <s v="12038345742"/>
    <x v="6"/>
    <n v="1E+18"/>
    <n v="1.2038345742000001E-8"/>
    <n v="1.8190492813939301"/>
    <n v="2.189834417115678E-8"/>
    <n v="4.4634069813865589E-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44" firstHeaderRow="1" firstDataRow="1" firstDataCol="1"/>
  <pivotFields count="13">
    <pivotField showAll="0"/>
    <pivotField showAll="0"/>
    <pivotField showAll="0"/>
    <pivotField axis="axisRow" showAll="0">
      <items count="43">
        <item x="0"/>
        <item x="13"/>
        <item x="23"/>
        <item x="7"/>
        <item x="36"/>
        <item x="24"/>
        <item x="31"/>
        <item x="8"/>
        <item x="3"/>
        <item x="27"/>
        <item x="32"/>
        <item x="30"/>
        <item x="37"/>
        <item x="33"/>
        <item x="26"/>
        <item x="25"/>
        <item x="16"/>
        <item x="41"/>
        <item x="21"/>
        <item x="12"/>
        <item x="38"/>
        <item x="19"/>
        <item x="34"/>
        <item x="28"/>
        <item x="15"/>
        <item x="29"/>
        <item x="22"/>
        <item x="40"/>
        <item x="18"/>
        <item x="9"/>
        <item x="14"/>
        <item x="35"/>
        <item x="17"/>
        <item x="39"/>
        <item x="20"/>
        <item x="10"/>
        <item x="4"/>
        <item x="6"/>
        <item x="1"/>
        <item x="2"/>
        <item x="11"/>
        <item x="5"/>
        <item t="default"/>
      </items>
    </pivotField>
    <pivotField showAll="0"/>
    <pivotField showAll="0"/>
    <pivotField showAll="0"/>
    <pivotField showAll="0"/>
    <pivotField showAll="0"/>
    <pivotField numFmtId="165" showAll="0"/>
    <pivotField showAll="0"/>
    <pivotField dataField="1" numFmtId="44" showAll="0"/>
    <pivotField showAl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 of adjusted_total_val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4" firstHeaderRow="1" firstDataRow="1" firstDataCol="1"/>
  <pivotFields count="13">
    <pivotField showAll="0"/>
    <pivotField showAll="0"/>
    <pivotField showAll="0"/>
    <pivotField showAll="0"/>
    <pivotField showAll="0">
      <items count="33">
        <item x="17"/>
        <item x="11"/>
        <item x="22"/>
        <item x="0"/>
        <item x="9"/>
        <item x="29"/>
        <item x="4"/>
        <item x="27"/>
        <item x="10"/>
        <item x="15"/>
        <item x="6"/>
        <item x="20"/>
        <item x="28"/>
        <item x="18"/>
        <item x="19"/>
        <item x="16"/>
        <item x="31"/>
        <item x="12"/>
        <item x="24"/>
        <item x="25"/>
        <item x="23"/>
        <item x="7"/>
        <item x="3"/>
        <item x="5"/>
        <item x="8"/>
        <item x="21"/>
        <item x="2"/>
        <item x="13"/>
        <item x="26"/>
        <item x="30"/>
        <item x="14"/>
        <item x="1"/>
        <item t="default"/>
      </items>
    </pivotField>
    <pivotField showAll="0"/>
    <pivotField showAll="0"/>
    <pivotField axis="axisRow" showAll="0">
      <items count="33">
        <item x="22"/>
        <item x="0"/>
        <item x="11"/>
        <item x="5"/>
        <item x="3"/>
        <item x="2"/>
        <item x="30"/>
        <item x="27"/>
        <item x="28"/>
        <item x="13"/>
        <item x="29"/>
        <item x="8"/>
        <item x="26"/>
        <item x="10"/>
        <item x="6"/>
        <item x="21"/>
        <item x="25"/>
        <item x="14"/>
        <item x="4"/>
        <item x="7"/>
        <item x="9"/>
        <item x="1"/>
        <item x="18"/>
        <item x="20"/>
        <item x="19"/>
        <item x="17"/>
        <item x="31"/>
        <item x="16"/>
        <item x="15"/>
        <item x="23"/>
        <item x="24"/>
        <item x="12"/>
        <item t="default"/>
      </items>
    </pivotField>
    <pivotField showAll="0"/>
    <pivotField numFmtId="165" showAll="0"/>
    <pivotField showAll="0"/>
    <pivotField dataField="1" numFmtId="44" showAll="0"/>
    <pivotField showAll="0"/>
  </pivotFields>
  <rowFields count="1">
    <field x="7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adjusted_total_value" fld="11" baseField="0" baseItem="0" numFmtId="166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lean_exits_relative_extr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E1" sqref="E1:E1048576"/>
    </sheetView>
  </sheetViews>
  <sheetFormatPr defaultRowHeight="15" x14ac:dyDescent="0.25"/>
  <cols>
    <col min="1" max="1" width="13.140625" bestFit="1" customWidth="1"/>
    <col min="2" max="2" width="26.85546875" style="14" bestFit="1" customWidth="1"/>
    <col min="4" max="4" width="13.140625" bestFit="1" customWidth="1"/>
    <col min="5" max="5" width="26.85546875" style="10" bestFit="1" customWidth="1"/>
  </cols>
  <sheetData>
    <row r="1" spans="1:5" x14ac:dyDescent="0.25">
      <c r="A1" s="12" t="s">
        <v>2025</v>
      </c>
      <c r="B1" s="14" t="s">
        <v>2027</v>
      </c>
      <c r="D1" s="12" t="s">
        <v>2025</v>
      </c>
      <c r="E1" s="10" t="s">
        <v>2027</v>
      </c>
    </row>
    <row r="2" spans="1:5" x14ac:dyDescent="0.25">
      <c r="A2" s="13" t="s">
        <v>1922</v>
      </c>
      <c r="B2" s="14">
        <v>6.7348588173610537E-3</v>
      </c>
      <c r="D2" s="13">
        <v>1</v>
      </c>
      <c r="E2" s="10">
        <v>37.00857329594789</v>
      </c>
    </row>
    <row r="3" spans="1:5" x14ac:dyDescent="0.25">
      <c r="A3" s="13" t="s">
        <v>1921</v>
      </c>
      <c r="B3" s="14">
        <v>19.320287438908764</v>
      </c>
      <c r="D3" s="13">
        <v>2</v>
      </c>
      <c r="E3" s="10">
        <v>5.4985242752246144E-2</v>
      </c>
    </row>
    <row r="4" spans="1:5" x14ac:dyDescent="0.25">
      <c r="A4" s="13" t="s">
        <v>1996</v>
      </c>
      <c r="B4" s="14">
        <v>0.30275056326404259</v>
      </c>
      <c r="D4" s="13">
        <v>3</v>
      </c>
      <c r="E4" s="10">
        <v>1.3337287325011053E-2</v>
      </c>
    </row>
    <row r="5" spans="1:5" x14ac:dyDescent="0.25">
      <c r="A5" s="13" t="s">
        <v>1984</v>
      </c>
      <c r="B5" s="14">
        <v>1.6646500150150429</v>
      </c>
      <c r="D5" s="13">
        <v>9</v>
      </c>
      <c r="E5" s="10">
        <v>1.2088320002694626</v>
      </c>
    </row>
    <row r="6" spans="1:5" x14ac:dyDescent="0.25">
      <c r="A6" s="13" t="s">
        <v>1988</v>
      </c>
      <c r="B6" s="14">
        <v>2.5284849542241759</v>
      </c>
      <c r="D6" s="13">
        <v>10</v>
      </c>
      <c r="E6" s="10">
        <v>6.2080923154358839E-5</v>
      </c>
    </row>
    <row r="7" spans="1:5" x14ac:dyDescent="0.25">
      <c r="A7" s="13" t="s">
        <v>2001</v>
      </c>
      <c r="B7" s="14">
        <v>7.4826585720979271</v>
      </c>
      <c r="D7" s="13">
        <v>15</v>
      </c>
      <c r="E7" s="10">
        <v>2.4772307419245399E-2</v>
      </c>
    </row>
    <row r="8" spans="1:5" x14ac:dyDescent="0.25">
      <c r="A8" s="13" t="s">
        <v>1950</v>
      </c>
      <c r="B8" s="14">
        <v>6.9076261847066703E-7</v>
      </c>
      <c r="D8" s="13">
        <v>481</v>
      </c>
      <c r="E8" s="10">
        <v>7.7436521133033935E-4</v>
      </c>
    </row>
    <row r="9" spans="1:5" x14ac:dyDescent="0.25">
      <c r="A9" s="13" t="s">
        <v>1949</v>
      </c>
      <c r="B9" s="14">
        <v>5.5761529555624595E-4</v>
      </c>
      <c r="D9" s="13">
        <v>482</v>
      </c>
      <c r="E9" s="10">
        <v>0.81018666319140353</v>
      </c>
    </row>
    <row r="10" spans="1:5" x14ac:dyDescent="0.25">
      <c r="A10" s="13" t="s">
        <v>1955</v>
      </c>
      <c r="B10" s="14">
        <v>3.1302549169696019E-6</v>
      </c>
      <c r="D10" s="13">
        <v>497</v>
      </c>
      <c r="E10" s="10">
        <v>2.5040683330075644</v>
      </c>
    </row>
    <row r="11" spans="1:5" x14ac:dyDescent="0.25">
      <c r="A11" s="13" t="s">
        <v>1954</v>
      </c>
      <c r="B11" s="14">
        <v>6.8281738096387726E-2</v>
      </c>
      <c r="D11" s="13">
        <v>498</v>
      </c>
      <c r="E11" s="10">
        <v>6.7750224708146792E-3</v>
      </c>
    </row>
    <row r="12" spans="1:5" x14ac:dyDescent="0.25">
      <c r="A12" s="13" t="s">
        <v>1980</v>
      </c>
      <c r="B12" s="14">
        <v>1.9843903676018312E-6</v>
      </c>
      <c r="D12" s="13">
        <v>560</v>
      </c>
      <c r="E12" s="10">
        <v>1.4020722678569414E-3</v>
      </c>
    </row>
    <row r="13" spans="1:5" x14ac:dyDescent="0.25">
      <c r="A13" s="13" t="s">
        <v>1930</v>
      </c>
      <c r="B13" s="14">
        <v>0.61331352103382442</v>
      </c>
      <c r="D13" s="13">
        <v>573</v>
      </c>
      <c r="E13" s="10">
        <v>1.0777741931617935E-3</v>
      </c>
    </row>
    <row r="14" spans="1:5" x14ac:dyDescent="0.25">
      <c r="A14" s="13" t="s">
        <v>1962</v>
      </c>
      <c r="B14" s="14">
        <v>8.357946267083412E-4</v>
      </c>
      <c r="D14" s="13">
        <v>574</v>
      </c>
      <c r="E14" s="10">
        <v>4.8621911674669142E-5</v>
      </c>
    </row>
    <row r="15" spans="1:5" x14ac:dyDescent="0.25">
      <c r="A15" s="13" t="s">
        <v>1935</v>
      </c>
      <c r="B15" s="14">
        <v>0.40302224553607391</v>
      </c>
      <c r="D15" s="13">
        <v>577</v>
      </c>
      <c r="E15" s="10">
        <v>1.6885721112169669E-4</v>
      </c>
    </row>
    <row r="16" spans="1:5" x14ac:dyDescent="0.25">
      <c r="A16" s="13" t="s">
        <v>2006</v>
      </c>
      <c r="B16" s="14">
        <v>0.98790099163953482</v>
      </c>
      <c r="D16" s="13">
        <v>578</v>
      </c>
      <c r="E16" s="10">
        <v>6.631989333048675E-3</v>
      </c>
    </row>
    <row r="17" spans="1:5" x14ac:dyDescent="0.25">
      <c r="A17" s="13" t="s">
        <v>1972</v>
      </c>
      <c r="B17" s="14">
        <v>7.0929747709749394E-3</v>
      </c>
      <c r="D17" s="13">
        <v>584</v>
      </c>
      <c r="E17" s="10">
        <v>1.016286882592057E-2</v>
      </c>
    </row>
    <row r="18" spans="1:5" x14ac:dyDescent="0.25">
      <c r="A18" s="13" t="s">
        <v>1961</v>
      </c>
      <c r="B18" s="14">
        <v>1.5868634744942208E-3</v>
      </c>
      <c r="D18" s="13">
        <v>585</v>
      </c>
      <c r="E18" s="10">
        <v>4.7536824588510808E-2</v>
      </c>
    </row>
    <row r="19" spans="1:5" x14ac:dyDescent="0.25">
      <c r="A19" s="13" t="s">
        <v>1920</v>
      </c>
      <c r="B19" s="14">
        <v>4.4160837945716146E-2</v>
      </c>
      <c r="D19" s="13">
        <v>597</v>
      </c>
      <c r="E19" s="10">
        <v>1.8088707484706669E-6</v>
      </c>
    </row>
    <row r="20" spans="1:5" x14ac:dyDescent="0.25">
      <c r="A20" s="13" t="s">
        <v>1945</v>
      </c>
      <c r="B20" s="14">
        <v>1.2840109669410835</v>
      </c>
      <c r="D20" s="13">
        <v>600</v>
      </c>
      <c r="E20" s="10">
        <v>2.6578867456361465E-2</v>
      </c>
    </row>
    <row r="21" spans="1:5" x14ac:dyDescent="0.25">
      <c r="A21" s="13" t="s">
        <v>1993</v>
      </c>
      <c r="B21" s="14">
        <v>1.7518627800874842</v>
      </c>
      <c r="D21" s="13">
        <v>601</v>
      </c>
      <c r="E21" s="10">
        <v>0.10782562808506621</v>
      </c>
    </row>
    <row r="22" spans="1:5" x14ac:dyDescent="0.25">
      <c r="A22" s="13" t="s">
        <v>1970</v>
      </c>
      <c r="B22" s="14">
        <v>0.48616682600496769</v>
      </c>
      <c r="D22" s="13">
        <v>602</v>
      </c>
      <c r="E22" s="10">
        <v>6.4845793069696018E-6</v>
      </c>
    </row>
    <row r="23" spans="1:5" x14ac:dyDescent="0.25">
      <c r="A23" s="13" t="s">
        <v>2007</v>
      </c>
      <c r="B23" s="14">
        <v>34.668291009054798</v>
      </c>
      <c r="D23" s="13">
        <v>604</v>
      </c>
      <c r="E23" s="10">
        <v>9.2369754026925682E-2</v>
      </c>
    </row>
    <row r="24" spans="1:5" x14ac:dyDescent="0.25">
      <c r="A24" s="13" t="s">
        <v>1987</v>
      </c>
      <c r="B24" s="14">
        <v>3.626096050043532E-2</v>
      </c>
      <c r="D24" s="13">
        <v>605</v>
      </c>
      <c r="E24" s="10">
        <v>3.020667312606868E-4</v>
      </c>
    </row>
    <row r="25" spans="1:5" x14ac:dyDescent="0.25">
      <c r="A25" s="13" t="s">
        <v>1981</v>
      </c>
      <c r="B25" s="14">
        <v>1.7535876235186106E-2</v>
      </c>
      <c r="D25" s="13">
        <v>606</v>
      </c>
      <c r="E25" s="10">
        <v>2.9617589657573145E-3</v>
      </c>
    </row>
    <row r="26" spans="1:5" x14ac:dyDescent="0.25">
      <c r="A26" s="13" t="s">
        <v>1979</v>
      </c>
      <c r="B26" s="14">
        <v>2.1538442397781694E-2</v>
      </c>
      <c r="D26" s="13">
        <v>611</v>
      </c>
      <c r="E26" s="10">
        <v>6.8638781452852918E-2</v>
      </c>
    </row>
    <row r="27" spans="1:5" x14ac:dyDescent="0.25">
      <c r="A27" s="13" t="s">
        <v>1951</v>
      </c>
      <c r="B27" s="14">
        <v>2.8399792638916441E-2</v>
      </c>
      <c r="D27" s="13">
        <v>619</v>
      </c>
      <c r="E27" s="10">
        <v>1.6598403185183411E-3</v>
      </c>
    </row>
    <row r="28" spans="1:5" x14ac:dyDescent="0.25">
      <c r="A28" s="13" t="s">
        <v>1965</v>
      </c>
      <c r="B28" s="14">
        <v>1.4438880533245229E-6</v>
      </c>
      <c r="D28" s="13">
        <v>625</v>
      </c>
      <c r="E28" s="10">
        <v>1.4160536260704938E-2</v>
      </c>
    </row>
    <row r="29" spans="1:5" x14ac:dyDescent="0.25">
      <c r="A29" s="13" t="s">
        <v>1956</v>
      </c>
      <c r="B29" s="14">
        <v>8.0025099244980982E-2</v>
      </c>
      <c r="D29" s="13">
        <v>627</v>
      </c>
      <c r="E29" s="10">
        <v>4.7982124433245242E-6</v>
      </c>
    </row>
    <row r="30" spans="1:5" x14ac:dyDescent="0.25">
      <c r="A30" s="13" t="s">
        <v>1971</v>
      </c>
      <c r="B30" s="14">
        <v>3.7255041692632766E-2</v>
      </c>
      <c r="D30" s="13">
        <v>629</v>
      </c>
      <c r="E30" s="10">
        <v>3.9283936529011687E-2</v>
      </c>
    </row>
    <row r="31" spans="1:5" x14ac:dyDescent="0.25">
      <c r="A31" s="13" t="s">
        <v>1944</v>
      </c>
      <c r="B31" s="14">
        <v>4.062232529167209E-3</v>
      </c>
      <c r="D31" s="13">
        <v>631</v>
      </c>
      <c r="E31" s="10">
        <v>0.60367439992731764</v>
      </c>
    </row>
    <row r="32" spans="1:5" x14ac:dyDescent="0.25">
      <c r="A32" s="13" t="s">
        <v>1948</v>
      </c>
      <c r="B32" s="14">
        <v>3.3401208617801059E-3</v>
      </c>
      <c r="D32" s="13">
        <v>641</v>
      </c>
      <c r="E32" s="10">
        <v>7.3556130071226411E-2</v>
      </c>
    </row>
    <row r="33" spans="1:5" x14ac:dyDescent="0.25">
      <c r="A33" s="13" t="s">
        <v>1923</v>
      </c>
      <c r="B33" s="14">
        <v>0.1148955300755251</v>
      </c>
      <c r="D33" s="13">
        <v>643</v>
      </c>
      <c r="E33" s="10">
        <v>1.5351163098934739E-4</v>
      </c>
    </row>
    <row r="34" spans="1:5" x14ac:dyDescent="0.25">
      <c r="A34" s="13" t="s">
        <v>2026</v>
      </c>
      <c r="B34" s="14">
        <v>71.965970912307299</v>
      </c>
      <c r="D34" s="13">
        <v>648</v>
      </c>
      <c r="E34" s="10">
        <v>7.2629663644945316E-2</v>
      </c>
    </row>
    <row r="35" spans="1:5" x14ac:dyDescent="0.25">
      <c r="D35" s="13">
        <v>662</v>
      </c>
      <c r="E35" s="10">
        <v>4.2206066276018316E-6</v>
      </c>
    </row>
    <row r="36" spans="1:5" x14ac:dyDescent="0.25">
      <c r="D36" s="13">
        <v>669</v>
      </c>
      <c r="E36" s="10">
        <v>3.4957119008716099E-2</v>
      </c>
    </row>
    <row r="37" spans="1:5" x14ac:dyDescent="0.25">
      <c r="D37" s="13">
        <v>674</v>
      </c>
      <c r="E37" s="10">
        <v>0.59851588013603263</v>
      </c>
    </row>
    <row r="38" spans="1:5" x14ac:dyDescent="0.25">
      <c r="D38" s="13">
        <v>678</v>
      </c>
      <c r="E38" s="10">
        <v>3.2137897641748823</v>
      </c>
    </row>
    <row r="39" spans="1:5" x14ac:dyDescent="0.25">
      <c r="D39" s="13">
        <v>690</v>
      </c>
      <c r="E39" s="10">
        <v>3.5258531391454841</v>
      </c>
    </row>
    <row r="40" spans="1:5" x14ac:dyDescent="0.25">
      <c r="D40" s="13">
        <v>704</v>
      </c>
      <c r="E40" s="10">
        <v>14.616088929874358</v>
      </c>
    </row>
    <row r="41" spans="1:5" x14ac:dyDescent="0.25">
      <c r="D41" s="13">
        <v>712</v>
      </c>
      <c r="E41" s="10">
        <v>4.9638429808259543</v>
      </c>
    </row>
    <row r="42" spans="1:5" x14ac:dyDescent="0.25">
      <c r="D42" s="13">
        <v>719</v>
      </c>
      <c r="E42" s="10">
        <v>0.14490175922453286</v>
      </c>
    </row>
    <row r="43" spans="1:5" x14ac:dyDescent="0.25">
      <c r="D43" s="13">
        <v>722</v>
      </c>
      <c r="E43" s="10">
        <v>2.0648135456978154</v>
      </c>
    </row>
    <row r="44" spans="1:5" x14ac:dyDescent="0.25">
      <c r="D44" s="13" t="s">
        <v>2026</v>
      </c>
      <c r="E44" s="10">
        <v>71.96597091230727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1"/>
  <sheetViews>
    <sheetView workbookViewId="0">
      <selection activeCell="M2" sqref="M2:M759"/>
    </sheetView>
  </sheetViews>
  <sheetFormatPr defaultRowHeight="15" x14ac:dyDescent="0.25"/>
  <cols>
    <col min="1" max="1" width="8" bestFit="1" customWidth="1"/>
    <col min="2" max="2" width="7.140625" bestFit="1" customWidth="1"/>
    <col min="3" max="3" width="24.5703125" customWidth="1"/>
    <col min="4" max="4" width="7.7109375" bestFit="1" customWidth="1"/>
    <col min="5" max="5" width="9.28515625" bestFit="1" customWidth="1"/>
    <col min="6" max="6" width="17.85546875" bestFit="1" customWidth="1"/>
    <col min="7" max="7" width="18.85546875" bestFit="1" customWidth="1"/>
    <col min="8" max="8" width="14.7109375" bestFit="1" customWidth="1"/>
    <col min="10" max="10" width="15.28515625" bestFit="1" customWidth="1"/>
    <col min="11" max="12" width="11" bestFit="1" customWidth="1"/>
  </cols>
  <sheetData>
    <row r="1" spans="1:13" x14ac:dyDescent="0.25">
      <c r="A1" t="s">
        <v>0</v>
      </c>
      <c r="B1" t="s">
        <v>1</v>
      </c>
      <c r="C1" t="s">
        <v>2</v>
      </c>
      <c r="D1" s="3" t="s">
        <v>3</v>
      </c>
      <c r="E1" t="s">
        <v>1913</v>
      </c>
      <c r="F1" s="2" t="s">
        <v>1912</v>
      </c>
      <c r="G1" s="2" t="s">
        <v>1911</v>
      </c>
      <c r="H1" t="s">
        <v>1914</v>
      </c>
      <c r="I1" t="s">
        <v>1915</v>
      </c>
      <c r="J1" t="s">
        <v>2022</v>
      </c>
      <c r="K1" t="s">
        <v>1916</v>
      </c>
      <c r="L1" t="s">
        <v>2023</v>
      </c>
      <c r="M1" t="s">
        <v>2024</v>
      </c>
    </row>
    <row r="2" spans="1:13" x14ac:dyDescent="0.25">
      <c r="A2">
        <f>clean_exits_relative_extra!A343</f>
        <v>4712543</v>
      </c>
      <c r="B2" t="str">
        <f>clean_exits_relative_extra!B343</f>
        <v>osmo1g40gzgswcl7shzm8nr8k283ue07x9ut43xlnhy</v>
      </c>
      <c r="C2" t="str">
        <f>clean_exits_relative_extra!C343</f>
        <v>/osmosis.gamm.v1beta1.MsgExitPool</v>
      </c>
      <c r="D2">
        <f>clean_exits_relative_extra!D343</f>
        <v>1</v>
      </c>
      <c r="E2" t="str">
        <f>clean_exits_relative_extra!E343</f>
        <v>ibc/27394FB092D2ECCD56123C74F36E4C1F926001CEADA9CA97EA622B25F41E5EB2</v>
      </c>
      <c r="F2" t="str">
        <f>clean_exits_relative_extra!F343</f>
        <v>68067338</v>
      </c>
      <c r="G2" t="str">
        <f>clean_exits_relative_extra!G343</f>
        <v>800348</v>
      </c>
      <c r="H2" t="str">
        <f>VLOOKUP(E2,'IBC Denom'!$A$2:$D$68,2,FALSE)</f>
        <v>ATOM</v>
      </c>
      <c r="I2">
        <f>VLOOKUP(E2,'IBC Denom'!$A$2:$D$68,4,FALSE)</f>
        <v>1000000</v>
      </c>
      <c r="J2" s="9">
        <f t="shared" ref="J2:J65" si="0">G2/I2</f>
        <v>0.80034799999999995</v>
      </c>
      <c r="K2">
        <f>VLOOKUP(E2,'IBC Denom'!$A$2:$D$68,3,FALSE)</f>
        <v>9.4198618825541995</v>
      </c>
      <c r="L2" s="10">
        <f t="shared" ref="L2:L65" si="1">J2*K2</f>
        <v>7.5391676179784879</v>
      </c>
      <c r="M2">
        <f>K2*(F2/I2)</f>
        <v>641.18492267313309</v>
      </c>
    </row>
    <row r="3" spans="1:13" x14ac:dyDescent="0.25">
      <c r="A3">
        <f>clean_exits_relative_extra!A343</f>
        <v>4712543</v>
      </c>
      <c r="B3" t="str">
        <f>clean_exits_relative_extra!B343</f>
        <v>osmo1g40gzgswcl7shzm8nr8k283ue07x9ut43xlnhy</v>
      </c>
      <c r="C3" t="str">
        <f>clean_exits_relative_extra!C343</f>
        <v>/osmosis.gamm.v1beta1.MsgExitPool</v>
      </c>
      <c r="D3">
        <f>clean_exits_relative_extra!D343</f>
        <v>1</v>
      </c>
      <c r="E3" s="1" t="str">
        <f>clean_exits_relative_extra!H343</f>
        <v>uosmo</v>
      </c>
      <c r="F3" s="1" t="str">
        <f>clean_exits_relative_extra!I343</f>
        <v>550861803</v>
      </c>
      <c r="G3" s="1" t="str">
        <f>clean_exits_relative_extra!J343</f>
        <v>6477128</v>
      </c>
      <c r="H3" t="str">
        <f>VLOOKUP(E3,'IBC Denom'!$A$2:$D$68,2,FALSE)</f>
        <v>OSMO</v>
      </c>
      <c r="I3">
        <f>VLOOKUP(E3,'IBC Denom'!$A$2:$D$68,4,FALSE)</f>
        <v>1000000</v>
      </c>
      <c r="J3" s="9">
        <f t="shared" si="0"/>
        <v>6.4771280000000004</v>
      </c>
      <c r="K3">
        <f>VLOOKUP(E3,'IBC Denom'!$A$2:$D$68,3,FALSE)</f>
        <v>1.11810813</v>
      </c>
      <c r="L3" s="10">
        <f t="shared" si="1"/>
        <v>7.24212947585064</v>
      </c>
      <c r="M3">
        <f t="shared" ref="M3:M66" si="2">K3*(F3/I3)</f>
        <v>615.92306044075838</v>
      </c>
    </row>
    <row r="4" spans="1:13" x14ac:dyDescent="0.25">
      <c r="A4">
        <f>clean_exits_relative_extra!A315</f>
        <v>4712058</v>
      </c>
      <c r="B4" t="str">
        <f>clean_exits_relative_extra!B315</f>
        <v>osmo192n69zgxvue8kjmqa5zaa5rdkysfkzwqluyre2</v>
      </c>
      <c r="C4" t="str">
        <f>clean_exits_relative_extra!C315</f>
        <v>/osmosis.gamm.v1beta1.MsgExitPool</v>
      </c>
      <c r="D4">
        <f>clean_exits_relative_extra!D315</f>
        <v>704</v>
      </c>
      <c r="E4" t="str">
        <f>clean_exits_relative_extra!E315</f>
        <v>ibc/EA1D43981D5C9A1C4AAEA9C23BB1D4FA126BA9BC7020A25E0AE4AA841EA25DC5</v>
      </c>
      <c r="F4" t="str">
        <f>clean_exits_relative_extra!F315</f>
        <v>3253825600798209247</v>
      </c>
      <c r="G4" t="str">
        <f>clean_exits_relative_extra!G315</f>
        <v>3541080288861498</v>
      </c>
      <c r="H4" t="str">
        <f>VLOOKUP(E4,'IBC Denom'!$A$2:$D$68,2,FALSE)</f>
        <v>axlWETH</v>
      </c>
      <c r="I4">
        <f>VLOOKUP(E4,'IBC Denom'!$A$2:$D$68,4,FALSE)</f>
        <v>1E+18</v>
      </c>
      <c r="J4" s="9">
        <f t="shared" si="0"/>
        <v>3.5410802888614901E-3</v>
      </c>
      <c r="K4">
        <f>VLOOKUP(E4,'IBC Denom'!$A$2:$D$68,3,FALSE)</f>
        <v>1822.4890264165799</v>
      </c>
      <c r="L4" s="10">
        <f t="shared" si="1"/>
        <v>6.4535799681101187</v>
      </c>
      <c r="M4">
        <f t="shared" si="2"/>
        <v>5930.0614513280543</v>
      </c>
    </row>
    <row r="5" spans="1:13" x14ac:dyDescent="0.25">
      <c r="A5">
        <f>clean_exits_relative_extra!A315</f>
        <v>4712058</v>
      </c>
      <c r="B5" t="str">
        <f>clean_exits_relative_extra!B315</f>
        <v>osmo192n69zgxvue8kjmqa5zaa5rdkysfkzwqluyre2</v>
      </c>
      <c r="C5" t="str">
        <f>clean_exits_relative_extra!C315</f>
        <v>/osmosis.gamm.v1beta1.MsgExitPool</v>
      </c>
      <c r="D5">
        <f>clean_exits_relative_extra!D315</f>
        <v>704</v>
      </c>
      <c r="E5" s="1" t="str">
        <f>clean_exits_relative_extra!H315</f>
        <v>uosmo</v>
      </c>
      <c r="F5" s="1" t="str">
        <f>clean_exits_relative_extra!I315</f>
        <v>5048458701</v>
      </c>
      <c r="G5" s="1" t="str">
        <f>clean_exits_relative_extra!J315</f>
        <v>5494148</v>
      </c>
      <c r="H5" t="str">
        <f>VLOOKUP(E5,'IBC Denom'!$A$2:$D$68,2,FALSE)</f>
        <v>OSMO</v>
      </c>
      <c r="I5">
        <f>VLOOKUP(E5,'IBC Denom'!$A$2:$D$68,4,FALSE)</f>
        <v>1000000</v>
      </c>
      <c r="J5" s="9">
        <f t="shared" si="0"/>
        <v>5.494148</v>
      </c>
      <c r="K5">
        <f>VLOOKUP(E5,'IBC Denom'!$A$2:$D$68,3,FALSE)</f>
        <v>1.11810813</v>
      </c>
      <c r="L5" s="10">
        <f t="shared" si="1"/>
        <v>6.1430515462232398</v>
      </c>
      <c r="M5">
        <f t="shared" si="2"/>
        <v>5644.7227175573389</v>
      </c>
    </row>
    <row r="6" spans="1:13" x14ac:dyDescent="0.25">
      <c r="A6">
        <f>clean_exits_relative_extra!A345</f>
        <v>4712621</v>
      </c>
      <c r="B6" t="str">
        <f>clean_exits_relative_extra!B345</f>
        <v>osmo13v04eleavls6pudptc0lg7t3yte6fxn7tshdjv</v>
      </c>
      <c r="C6" t="str">
        <f>clean_exits_relative_extra!C345</f>
        <v>/osmosis.gamm.v1beta1.MsgExitPool</v>
      </c>
      <c r="D6">
        <f>clean_exits_relative_extra!D345</f>
        <v>1</v>
      </c>
      <c r="E6" t="str">
        <f>clean_exits_relative_extra!E345</f>
        <v>ibc/27394FB092D2ECCD56123C74F36E4C1F926001CEADA9CA97EA622B25F41E5EB2</v>
      </c>
      <c r="F6" t="str">
        <f>clean_exits_relative_extra!F345</f>
        <v>28287057</v>
      </c>
      <c r="G6" t="str">
        <f>clean_exits_relative_extra!G345</f>
        <v>396083</v>
      </c>
      <c r="H6" t="str">
        <f>VLOOKUP(E6,'IBC Denom'!$A$2:$D$68,2,FALSE)</f>
        <v>ATOM</v>
      </c>
      <c r="I6">
        <f>VLOOKUP(E6,'IBC Denom'!$A$2:$D$68,4,FALSE)</f>
        <v>1000000</v>
      </c>
      <c r="J6" s="9">
        <f t="shared" si="0"/>
        <v>0.39608300000000002</v>
      </c>
      <c r="K6">
        <f>VLOOKUP(E6,'IBC Denom'!$A$2:$D$68,3,FALSE)</f>
        <v>9.4198618825541995</v>
      </c>
      <c r="L6" s="10">
        <f t="shared" si="1"/>
        <v>3.7310471540277153</v>
      </c>
      <c r="M6">
        <f t="shared" si="2"/>
        <v>266.46017000393795</v>
      </c>
    </row>
    <row r="7" spans="1:13" x14ac:dyDescent="0.25">
      <c r="A7">
        <f>clean_exits_relative_extra!A345</f>
        <v>4712621</v>
      </c>
      <c r="B7" t="str">
        <f>clean_exits_relative_extra!B345</f>
        <v>osmo13v04eleavls6pudptc0lg7t3yte6fxn7tshdjv</v>
      </c>
      <c r="C7" t="str">
        <f>clean_exits_relative_extra!C345</f>
        <v>/osmosis.gamm.v1beta1.MsgExitPool</v>
      </c>
      <c r="D7">
        <f>clean_exits_relative_extra!D345</f>
        <v>1</v>
      </c>
      <c r="E7" s="1" t="str">
        <f>clean_exits_relative_extra!H345</f>
        <v>uosmo</v>
      </c>
      <c r="F7" s="1" t="str">
        <f>clean_exits_relative_extra!I345</f>
        <v>229708087</v>
      </c>
      <c r="G7" s="1" t="str">
        <f>clean_exits_relative_extra!J345</f>
        <v>3216428</v>
      </c>
      <c r="H7" t="str">
        <f>VLOOKUP(E7,'IBC Denom'!$A$2:$D$68,2,FALSE)</f>
        <v>OSMO</v>
      </c>
      <c r="I7">
        <f>VLOOKUP(E7,'IBC Denom'!$A$2:$D$68,4,FALSE)</f>
        <v>1000000</v>
      </c>
      <c r="J7" s="9">
        <f t="shared" si="0"/>
        <v>3.2164280000000001</v>
      </c>
      <c r="K7">
        <f>VLOOKUP(E7,'IBC Denom'!$A$2:$D$68,3,FALSE)</f>
        <v>1.11810813</v>
      </c>
      <c r="L7" s="10">
        <f t="shared" si="1"/>
        <v>3.59631429635964</v>
      </c>
      <c r="M7">
        <f t="shared" si="2"/>
        <v>256.83847960144732</v>
      </c>
    </row>
    <row r="8" spans="1:13" x14ac:dyDescent="0.25">
      <c r="A8">
        <f>clean_exits_relative_extra!A372</f>
        <v>4712983</v>
      </c>
      <c r="B8" t="str">
        <f>clean_exits_relative_extra!B372</f>
        <v>osmo18xghup22yvqzagfes4elvxxaw7uq3spceez9td</v>
      </c>
      <c r="C8" t="str">
        <f>clean_exits_relative_extra!C372</f>
        <v>/osmosis.gamm.v1beta1.MsgExitPool</v>
      </c>
      <c r="D8">
        <f>clean_exits_relative_extra!D372</f>
        <v>1</v>
      </c>
      <c r="E8" t="str">
        <f>clean_exits_relative_extra!E372</f>
        <v>ibc/27394FB092D2ECCD56123C74F36E4C1F926001CEADA9CA97EA622B25F41E5EB2</v>
      </c>
      <c r="F8" t="str">
        <f>clean_exits_relative_extra!F372</f>
        <v>8172311</v>
      </c>
      <c r="G8" t="str">
        <f>clean_exits_relative_extra!G372</f>
        <v>211403</v>
      </c>
      <c r="H8" t="str">
        <f>VLOOKUP(E8,'IBC Denom'!$A$2:$D$68,2,FALSE)</f>
        <v>ATOM</v>
      </c>
      <c r="I8">
        <f>VLOOKUP(E8,'IBC Denom'!$A$2:$D$68,4,FALSE)</f>
        <v>1000000</v>
      </c>
      <c r="J8" s="9">
        <f t="shared" si="0"/>
        <v>0.21140300000000001</v>
      </c>
      <c r="K8">
        <f>VLOOKUP(E8,'IBC Denom'!$A$2:$D$68,3,FALSE)</f>
        <v>9.4198618825541995</v>
      </c>
      <c r="L8" s="10">
        <f t="shared" si="1"/>
        <v>1.9913870615576055</v>
      </c>
      <c r="M8">
        <f t="shared" si="2"/>
        <v>76.982040881278394</v>
      </c>
    </row>
    <row r="9" spans="1:13" x14ac:dyDescent="0.25">
      <c r="A9">
        <f>clean_exits_relative_extra!A372</f>
        <v>4712983</v>
      </c>
      <c r="B9" t="str">
        <f>clean_exits_relative_extra!B372</f>
        <v>osmo18xghup22yvqzagfes4elvxxaw7uq3spceez9td</v>
      </c>
      <c r="C9" t="str">
        <f>clean_exits_relative_extra!C372</f>
        <v>/osmosis.gamm.v1beta1.MsgExitPool</v>
      </c>
      <c r="D9">
        <f>clean_exits_relative_extra!D372</f>
        <v>1</v>
      </c>
      <c r="E9" s="1" t="str">
        <f>clean_exits_relative_extra!H372</f>
        <v>uosmo</v>
      </c>
      <c r="F9" s="1" t="str">
        <f>clean_exits_relative_extra!I372</f>
        <v>67200520</v>
      </c>
      <c r="G9" s="1" t="str">
        <f>clean_exits_relative_extra!J372</f>
        <v>1738356</v>
      </c>
      <c r="H9" t="str">
        <f>VLOOKUP(E9,'IBC Denom'!$A$2:$D$68,2,FALSE)</f>
        <v>OSMO</v>
      </c>
      <c r="I9">
        <f>VLOOKUP(E9,'IBC Denom'!$A$2:$D$68,4,FALSE)</f>
        <v>1000000</v>
      </c>
      <c r="J9" s="9">
        <f t="shared" si="0"/>
        <v>1.738356</v>
      </c>
      <c r="K9">
        <f>VLOOKUP(E9,'IBC Denom'!$A$2:$D$68,3,FALSE)</f>
        <v>1.11810813</v>
      </c>
      <c r="L9" s="10">
        <f t="shared" si="1"/>
        <v>1.94366997643428</v>
      </c>
      <c r="M9">
        <f t="shared" si="2"/>
        <v>75.137447752227601</v>
      </c>
    </row>
    <row r="10" spans="1:13" x14ac:dyDescent="0.25">
      <c r="A10">
        <f>clean_exits_relative_extra!A380</f>
        <v>4713064</v>
      </c>
      <c r="B10" t="str">
        <f>clean_exits_relative_extra!B380</f>
        <v>osmo1lhxpf027r3cje4aa5zc3c29synvj2ldyllxf6s</v>
      </c>
      <c r="C10" t="str">
        <f>clean_exits_relative_extra!C380</f>
        <v>/osmosis.gamm.v1beta1.MsgExitPool</v>
      </c>
      <c r="D10">
        <f>clean_exits_relative_extra!D380</f>
        <v>1</v>
      </c>
      <c r="E10" t="str">
        <f>clean_exits_relative_extra!E380</f>
        <v>ibc/27394FB092D2ECCD56123C74F36E4C1F926001CEADA9CA97EA622B25F41E5EB2</v>
      </c>
      <c r="F10" t="str">
        <f>clean_exits_relative_extra!F380</f>
        <v>4875861</v>
      </c>
      <c r="G10" t="str">
        <f>clean_exits_relative_extra!G380</f>
        <v>144876</v>
      </c>
      <c r="H10" t="str">
        <f>VLOOKUP(E10,'IBC Denom'!$A$2:$D$68,2,FALSE)</f>
        <v>ATOM</v>
      </c>
      <c r="I10">
        <f>VLOOKUP(E10,'IBC Denom'!$A$2:$D$68,4,FALSE)</f>
        <v>1000000</v>
      </c>
      <c r="J10" s="9">
        <f t="shared" si="0"/>
        <v>0.144876</v>
      </c>
      <c r="K10">
        <f>VLOOKUP(E10,'IBC Denom'!$A$2:$D$68,3,FALSE)</f>
        <v>9.4198618825541995</v>
      </c>
      <c r="L10" s="10">
        <f t="shared" si="1"/>
        <v>1.3647119100969223</v>
      </c>
      <c r="M10">
        <f t="shared" si="2"/>
        <v>45.929937178532597</v>
      </c>
    </row>
    <row r="11" spans="1:13" x14ac:dyDescent="0.25">
      <c r="A11">
        <f>clean_exits_relative_extra!A380</f>
        <v>4713064</v>
      </c>
      <c r="B11" t="str">
        <f>clean_exits_relative_extra!B380</f>
        <v>osmo1lhxpf027r3cje4aa5zc3c29synvj2ldyllxf6s</v>
      </c>
      <c r="C11" t="str">
        <f>clean_exits_relative_extra!C380</f>
        <v>/osmosis.gamm.v1beta1.MsgExitPool</v>
      </c>
      <c r="D11">
        <f>clean_exits_relative_extra!D380</f>
        <v>1</v>
      </c>
      <c r="E11" s="1" t="str">
        <f>clean_exits_relative_extra!H380</f>
        <v>uosmo</v>
      </c>
      <c r="F11" s="1" t="str">
        <f>clean_exits_relative_extra!I380</f>
        <v>41076556</v>
      </c>
      <c r="G11" s="1" t="str">
        <f>clean_exits_relative_extra!J380</f>
        <v>1220500</v>
      </c>
      <c r="H11" t="str">
        <f>VLOOKUP(E11,'IBC Denom'!$A$2:$D$68,2,FALSE)</f>
        <v>OSMO</v>
      </c>
      <c r="I11">
        <f>VLOOKUP(E11,'IBC Denom'!$A$2:$D$68,4,FALSE)</f>
        <v>1000000</v>
      </c>
      <c r="J11" s="9">
        <f t="shared" si="0"/>
        <v>1.2204999999999999</v>
      </c>
      <c r="K11">
        <f>VLOOKUP(E11,'IBC Denom'!$A$2:$D$68,3,FALSE)</f>
        <v>1.11810813</v>
      </c>
      <c r="L11" s="10">
        <f t="shared" si="1"/>
        <v>1.3646509726649998</v>
      </c>
      <c r="M11">
        <f t="shared" si="2"/>
        <v>45.928031216000278</v>
      </c>
    </row>
    <row r="12" spans="1:13" x14ac:dyDescent="0.25">
      <c r="A12">
        <f>clean_exits_relative_extra!A302</f>
        <v>4711894</v>
      </c>
      <c r="B12" t="str">
        <f>clean_exits_relative_extra!B302</f>
        <v>osmo1m2wjpcc9lvspndvuwnk3d9zml9s76v7vd679qz</v>
      </c>
      <c r="C12" t="str">
        <f>clean_exits_relative_extra!C302</f>
        <v>/osmosis.gamm.v1beta1.MsgExitPool</v>
      </c>
      <c r="D12">
        <f>clean_exits_relative_extra!D302</f>
        <v>712</v>
      </c>
      <c r="E12" t="str">
        <f>clean_exits_relative_extra!E302</f>
        <v>ibc/D1542AA8762DB13087D8364F3EA6509FD6F009A34F00426AF9E4F9FA85CBBF1F</v>
      </c>
      <c r="F12" t="str">
        <f>clean_exits_relative_extra!F302</f>
        <v>165622</v>
      </c>
      <c r="G12" t="str">
        <f>clean_exits_relative_extra!G302</f>
        <v>2930</v>
      </c>
      <c r="H12" t="str">
        <f>VLOOKUP(E12,'IBC Denom'!$A$2:$D$68,2,FALSE)</f>
        <v>axlWBTC</v>
      </c>
      <c r="I12">
        <f>VLOOKUP(E12,'IBC Denom'!$A$2:$D$68,4,FALSE)</f>
        <v>100000000</v>
      </c>
      <c r="J12" s="9">
        <f t="shared" si="0"/>
        <v>2.9300000000000001E-5</v>
      </c>
      <c r="K12">
        <f>VLOOKUP(E12,'IBC Denom'!$A$2:$D$68,3,FALSE)</f>
        <v>31016.7437956842</v>
      </c>
      <c r="L12" s="10">
        <f t="shared" si="1"/>
        <v>0.90879059321354705</v>
      </c>
      <c r="M12">
        <f t="shared" si="2"/>
        <v>51.370551409288083</v>
      </c>
    </row>
    <row r="13" spans="1:13" x14ac:dyDescent="0.25">
      <c r="A13">
        <f>clean_exits_relative_extra!A302</f>
        <v>4711894</v>
      </c>
      <c r="B13" t="str">
        <f>clean_exits_relative_extra!B302</f>
        <v>osmo1m2wjpcc9lvspndvuwnk3d9zml9s76v7vd679qz</v>
      </c>
      <c r="C13" t="str">
        <f>clean_exits_relative_extra!C302</f>
        <v>/osmosis.gamm.v1beta1.MsgExitPool</v>
      </c>
      <c r="D13">
        <f>clean_exits_relative_extra!D302</f>
        <v>712</v>
      </c>
      <c r="E13" s="1" t="str">
        <f>clean_exits_relative_extra!H302</f>
        <v>uosmo</v>
      </c>
      <c r="F13" s="1" t="str">
        <f>clean_exits_relative_extra!I302</f>
        <v>44119665</v>
      </c>
      <c r="G13" s="1" t="str">
        <f>clean_exits_relative_extra!J302</f>
        <v>780376</v>
      </c>
      <c r="H13" t="str">
        <f>VLOOKUP(E13,'IBC Denom'!$A$2:$D$68,2,FALSE)</f>
        <v>OSMO</v>
      </c>
      <c r="I13">
        <f>VLOOKUP(E13,'IBC Denom'!$A$2:$D$68,4,FALSE)</f>
        <v>1000000</v>
      </c>
      <c r="J13" s="9">
        <f t="shared" si="0"/>
        <v>0.78037599999999996</v>
      </c>
      <c r="K13">
        <f>VLOOKUP(E13,'IBC Denom'!$A$2:$D$68,3,FALSE)</f>
        <v>1.11810813</v>
      </c>
      <c r="L13" s="10">
        <f t="shared" si="1"/>
        <v>0.87254475005687993</v>
      </c>
      <c r="M13">
        <f t="shared" si="2"/>
        <v>49.330556129376447</v>
      </c>
    </row>
    <row r="14" spans="1:13" x14ac:dyDescent="0.25">
      <c r="A14">
        <f>clean_exits_relative_extra!A113</f>
        <v>4708919</v>
      </c>
      <c r="B14" t="str">
        <f>clean_exits_relative_extra!B113</f>
        <v>osmo1slhv6gxg5h48gghf2jwjm64w8t7edynppqp2vx</v>
      </c>
      <c r="C14" t="str">
        <f>clean_exits_relative_extra!C113</f>
        <v>/osmosis.gamm.v1beta1.MsgExitPool</v>
      </c>
      <c r="D14">
        <f>clean_exits_relative_extra!D113</f>
        <v>712</v>
      </c>
      <c r="E14" t="str">
        <f>clean_exits_relative_extra!E113</f>
        <v>ibc/D1542AA8762DB13087D8364F3EA6509FD6F009A34F00426AF9E4F9FA85CBBF1F</v>
      </c>
      <c r="F14" t="str">
        <f>clean_exits_relative_extra!F113</f>
        <v>2329752</v>
      </c>
      <c r="G14" t="str">
        <f>clean_exits_relative_extra!G113</f>
        <v>2707</v>
      </c>
      <c r="H14" t="str">
        <f>VLOOKUP(E14,'IBC Denom'!$A$2:$D$68,2,FALSE)</f>
        <v>axlWBTC</v>
      </c>
      <c r="I14">
        <f>VLOOKUP(E14,'IBC Denom'!$A$2:$D$68,4,FALSE)</f>
        <v>100000000</v>
      </c>
      <c r="J14" s="9">
        <f t="shared" si="0"/>
        <v>2.707E-5</v>
      </c>
      <c r="K14">
        <f>VLOOKUP(E14,'IBC Denom'!$A$2:$D$68,3,FALSE)</f>
        <v>31016.7437956842</v>
      </c>
      <c r="L14" s="10">
        <f t="shared" si="1"/>
        <v>0.83962325454917131</v>
      </c>
      <c r="M14">
        <f t="shared" si="2"/>
        <v>722.61320891482853</v>
      </c>
    </row>
    <row r="15" spans="1:13" x14ac:dyDescent="0.25">
      <c r="A15">
        <f>clean_exits_relative_extra!A113</f>
        <v>4708919</v>
      </c>
      <c r="B15" t="str">
        <f>clean_exits_relative_extra!B113</f>
        <v>osmo1slhv6gxg5h48gghf2jwjm64w8t7edynppqp2vx</v>
      </c>
      <c r="C15" t="str">
        <f>clean_exits_relative_extra!C113</f>
        <v>/osmosis.gamm.v1beta1.MsgExitPool</v>
      </c>
      <c r="D15">
        <f>clean_exits_relative_extra!D113</f>
        <v>712</v>
      </c>
      <c r="E15" s="1" t="str">
        <f>clean_exits_relative_extra!H113</f>
        <v>uosmo</v>
      </c>
      <c r="F15" s="1" t="str">
        <f>clean_exits_relative_extra!I113</f>
        <v>622613683</v>
      </c>
      <c r="G15" s="1" t="str">
        <f>clean_exits_relative_extra!J113</f>
        <v>723181</v>
      </c>
      <c r="H15" t="str">
        <f>VLOOKUP(E15,'IBC Denom'!$A$2:$D$68,2,FALSE)</f>
        <v>OSMO</v>
      </c>
      <c r="I15">
        <f>VLOOKUP(E15,'IBC Denom'!$A$2:$D$68,4,FALSE)</f>
        <v>1000000</v>
      </c>
      <c r="J15" s="9">
        <f t="shared" si="0"/>
        <v>0.72318099999999996</v>
      </c>
      <c r="K15">
        <f>VLOOKUP(E15,'IBC Denom'!$A$2:$D$68,3,FALSE)</f>
        <v>1.11810813</v>
      </c>
      <c r="L15" s="10">
        <f t="shared" si="1"/>
        <v>0.80859455556152993</v>
      </c>
      <c r="M15">
        <f t="shared" si="2"/>
        <v>696.14942081154277</v>
      </c>
    </row>
    <row r="16" spans="1:13" x14ac:dyDescent="0.25">
      <c r="A16">
        <f>clean_exits_relative_extra!A350</f>
        <v>4712738</v>
      </c>
      <c r="B16" t="str">
        <f>clean_exits_relative_extra!B350</f>
        <v>osmo1ew4ezkyx96zwey29s37qpzsv9pg3fjnmr82xd6</v>
      </c>
      <c r="C16" t="str">
        <f>clean_exits_relative_extra!C350</f>
        <v>/osmosis.gamm.v1beta1.MsgExitPool</v>
      </c>
      <c r="D16">
        <f>clean_exits_relative_extra!D350</f>
        <v>1</v>
      </c>
      <c r="E16" t="str">
        <f>clean_exits_relative_extra!E350</f>
        <v>ibc/27394FB092D2ECCD56123C74F36E4C1F926001CEADA9CA97EA622B25F41E5EB2</v>
      </c>
      <c r="F16" t="str">
        <f>clean_exits_relative_extra!F350</f>
        <v>4394223</v>
      </c>
      <c r="G16" t="str">
        <f>clean_exits_relative_extra!G350</f>
        <v>73810</v>
      </c>
      <c r="H16" t="str">
        <f>VLOOKUP(E16,'IBC Denom'!$A$2:$D$68,2,FALSE)</f>
        <v>ATOM</v>
      </c>
      <c r="I16">
        <f>VLOOKUP(E16,'IBC Denom'!$A$2:$D$68,4,FALSE)</f>
        <v>1000000</v>
      </c>
      <c r="J16" s="9">
        <f t="shared" si="0"/>
        <v>7.3810000000000001E-2</v>
      </c>
      <c r="K16">
        <f>VLOOKUP(E16,'IBC Denom'!$A$2:$D$68,3,FALSE)</f>
        <v>9.4198618825541995</v>
      </c>
      <c r="L16" s="10">
        <f t="shared" si="1"/>
        <v>0.69528000555132552</v>
      </c>
      <c r="M16">
        <f t="shared" si="2"/>
        <v>41.392973741142967</v>
      </c>
    </row>
    <row r="17" spans="1:13" x14ac:dyDescent="0.25">
      <c r="A17">
        <f>clean_exits_relative_extra!A348</f>
        <v>4712735</v>
      </c>
      <c r="B17" t="str">
        <f>clean_exits_relative_extra!B348</f>
        <v>osmo1ew4ezkyx96zwey29s37qpzsv9pg3fjnmr82xd6</v>
      </c>
      <c r="C17" t="str">
        <f>clean_exits_relative_extra!C348</f>
        <v>/osmosis.gamm.v1beta1.MsgExitPool</v>
      </c>
      <c r="D17">
        <f>clean_exits_relative_extra!D348</f>
        <v>1</v>
      </c>
      <c r="E17" t="str">
        <f>clean_exits_relative_extra!E348</f>
        <v>ibc/27394FB092D2ECCD56123C74F36E4C1F926001CEADA9CA97EA622B25F41E5EB2</v>
      </c>
      <c r="F17" t="str">
        <f>clean_exits_relative_extra!F348</f>
        <v>4396187</v>
      </c>
      <c r="G17" t="str">
        <f>clean_exits_relative_extra!G348</f>
        <v>71884</v>
      </c>
      <c r="H17" t="str">
        <f>VLOOKUP(E17,'IBC Denom'!$A$2:$D$68,2,FALSE)</f>
        <v>ATOM</v>
      </c>
      <c r="I17">
        <f>VLOOKUP(E17,'IBC Denom'!$A$2:$D$68,4,FALSE)</f>
        <v>1000000</v>
      </c>
      <c r="J17" s="9">
        <f t="shared" si="0"/>
        <v>7.1884000000000003E-2</v>
      </c>
      <c r="K17">
        <f>VLOOKUP(E17,'IBC Denom'!$A$2:$D$68,3,FALSE)</f>
        <v>9.4198618825541995</v>
      </c>
      <c r="L17" s="10">
        <f t="shared" si="1"/>
        <v>0.67713735156552612</v>
      </c>
      <c r="M17">
        <f t="shared" si="2"/>
        <v>41.411474349880301</v>
      </c>
    </row>
    <row r="18" spans="1:13" x14ac:dyDescent="0.25">
      <c r="A18">
        <f>clean_exits_relative_extra!A350</f>
        <v>4712738</v>
      </c>
      <c r="B18" t="str">
        <f>clean_exits_relative_extra!B350</f>
        <v>osmo1ew4ezkyx96zwey29s37qpzsv9pg3fjnmr82xd6</v>
      </c>
      <c r="C18" t="str">
        <f>clean_exits_relative_extra!C350</f>
        <v>/osmosis.gamm.v1beta1.MsgExitPool</v>
      </c>
      <c r="D18">
        <f>clean_exits_relative_extra!D350</f>
        <v>1</v>
      </c>
      <c r="E18" s="1" t="str">
        <f>clean_exits_relative_extra!H350</f>
        <v>uosmo</v>
      </c>
      <c r="F18" s="1" t="str">
        <f>clean_exits_relative_extra!I350</f>
        <v>35879654</v>
      </c>
      <c r="G18" s="1" t="str">
        <f>clean_exits_relative_extra!J350</f>
        <v>602666</v>
      </c>
      <c r="H18" t="str">
        <f>VLOOKUP(E18,'IBC Denom'!$A$2:$D$68,2,FALSE)</f>
        <v>OSMO</v>
      </c>
      <c r="I18">
        <f>VLOOKUP(E18,'IBC Denom'!$A$2:$D$68,4,FALSE)</f>
        <v>1000000</v>
      </c>
      <c r="J18" s="9">
        <f t="shared" si="0"/>
        <v>0.60266600000000004</v>
      </c>
      <c r="K18">
        <f>VLOOKUP(E18,'IBC Denom'!$A$2:$D$68,3,FALSE)</f>
        <v>1.11810813</v>
      </c>
      <c r="L18" s="10">
        <f t="shared" si="1"/>
        <v>0.67384575427458004</v>
      </c>
      <c r="M18">
        <f t="shared" si="2"/>
        <v>40.117332838987025</v>
      </c>
    </row>
    <row r="19" spans="1:13" x14ac:dyDescent="0.25">
      <c r="A19">
        <f>clean_exits_relative_extra!A348</f>
        <v>4712735</v>
      </c>
      <c r="B19" t="str">
        <f>clean_exits_relative_extra!B348</f>
        <v>osmo1ew4ezkyx96zwey29s37qpzsv9pg3fjnmr82xd6</v>
      </c>
      <c r="C19" t="str">
        <f>clean_exits_relative_extra!C348</f>
        <v>/osmosis.gamm.v1beta1.MsgExitPool</v>
      </c>
      <c r="D19">
        <f>clean_exits_relative_extra!D348</f>
        <v>1</v>
      </c>
      <c r="E19" s="1" t="str">
        <f>clean_exits_relative_extra!H348</f>
        <v>uosmo</v>
      </c>
      <c r="F19" s="1" t="str">
        <f>clean_exits_relative_extra!I348</f>
        <v>35895692</v>
      </c>
      <c r="G19" s="1" t="str">
        <f>clean_exits_relative_extra!J348</f>
        <v>586939</v>
      </c>
      <c r="H19" t="str">
        <f>VLOOKUP(E19,'IBC Denom'!$A$2:$D$68,2,FALSE)</f>
        <v>OSMO</v>
      </c>
      <c r="I19">
        <f>VLOOKUP(E19,'IBC Denom'!$A$2:$D$68,4,FALSE)</f>
        <v>1000000</v>
      </c>
      <c r="J19" s="9">
        <f t="shared" si="0"/>
        <v>0.58693899999999999</v>
      </c>
      <c r="K19">
        <f>VLOOKUP(E19,'IBC Denom'!$A$2:$D$68,3,FALSE)</f>
        <v>1.11810813</v>
      </c>
      <c r="L19" s="10">
        <f t="shared" si="1"/>
        <v>0.65626126771407001</v>
      </c>
      <c r="M19">
        <f t="shared" si="2"/>
        <v>40.135265057175957</v>
      </c>
    </row>
    <row r="20" spans="1:13" x14ac:dyDescent="0.25">
      <c r="A20">
        <f>clean_exits_relative_extra!A210</f>
        <v>4710186</v>
      </c>
      <c r="B20" t="str">
        <f>clean_exits_relative_extra!B210</f>
        <v>osmo1dqgam0gwfegzlz37cpdd6plr49dtkus9s5ak9u</v>
      </c>
      <c r="C20" t="str">
        <f>clean_exits_relative_extra!C210</f>
        <v>/osmosis.gamm.v1beta1.MsgExitPool</v>
      </c>
      <c r="D20">
        <f>clean_exits_relative_extra!D210</f>
        <v>497</v>
      </c>
      <c r="E20" t="str">
        <f>clean_exits_relative_extra!E210</f>
        <v>ibc/46B44899322F3CD854D2D46DEEF881958467CDD4B3B10086DA49296BBED94BED</v>
      </c>
      <c r="F20" t="str">
        <f>clean_exits_relative_extra!F210</f>
        <v>1201644467</v>
      </c>
      <c r="G20" t="str">
        <f>clean_exits_relative_extra!G210</f>
        <v>159653</v>
      </c>
      <c r="H20" t="str">
        <f>VLOOKUP(E20,'IBC Denom'!$A$2:$D$68,2,FALSE)</f>
        <v>JUNO</v>
      </c>
      <c r="I20">
        <f>VLOOKUP(E20,'IBC Denom'!$A$2:$D$68,4,FALSE)</f>
        <v>1000000</v>
      </c>
      <c r="J20" s="9">
        <f t="shared" si="0"/>
        <v>0.15965299999999999</v>
      </c>
      <c r="K20">
        <f>VLOOKUP(E20,'IBC Denom'!$A$2:$D$68,3,FALSE)</f>
        <v>3.7344029425362999</v>
      </c>
      <c r="L20" s="10">
        <f t="shared" si="1"/>
        <v>0.5962086329847478</v>
      </c>
      <c r="M20">
        <f t="shared" si="2"/>
        <v>4487.4246334472637</v>
      </c>
    </row>
    <row r="21" spans="1:13" x14ac:dyDescent="0.25">
      <c r="A21">
        <f>clean_exits_relative_extra!A103</f>
        <v>4708841</v>
      </c>
      <c r="B21" t="str">
        <f>clean_exits_relative_extra!B103</f>
        <v>osmo10xnqv49h7hh0gfspl7pq6w5nfqtkvj4rxzhel9</v>
      </c>
      <c r="C21" t="str">
        <f>clean_exits_relative_extra!C103</f>
        <v>/osmosis.gamm.v1beta1.MsgExitPool</v>
      </c>
      <c r="D21">
        <f>clean_exits_relative_extra!D103</f>
        <v>1</v>
      </c>
      <c r="E21" t="str">
        <f>clean_exits_relative_extra!E103</f>
        <v>ibc/27394FB092D2ECCD56123C74F36E4C1F926001CEADA9CA97EA622B25F41E5EB2</v>
      </c>
      <c r="F21" t="str">
        <f>clean_exits_relative_extra!F103</f>
        <v>1989500000</v>
      </c>
      <c r="G21" t="str">
        <f>clean_exits_relative_extra!G103</f>
        <v>62207</v>
      </c>
      <c r="H21" t="str">
        <f>VLOOKUP(E21,'IBC Denom'!$A$2:$D$68,2,FALSE)</f>
        <v>ATOM</v>
      </c>
      <c r="I21">
        <f>VLOOKUP(E21,'IBC Denom'!$A$2:$D$68,4,FALSE)</f>
        <v>1000000</v>
      </c>
      <c r="J21" s="9">
        <f t="shared" si="0"/>
        <v>6.2206999999999998E-2</v>
      </c>
      <c r="K21">
        <f>VLOOKUP(E21,'IBC Denom'!$A$2:$D$68,3,FALSE)</f>
        <v>9.4198618825541995</v>
      </c>
      <c r="L21" s="10">
        <f t="shared" si="1"/>
        <v>0.58598134812804903</v>
      </c>
      <c r="M21">
        <f t="shared" si="2"/>
        <v>18740.815215341579</v>
      </c>
    </row>
    <row r="22" spans="1:13" x14ac:dyDescent="0.25">
      <c r="A22">
        <f>clean_exits_relative_extra!A210</f>
        <v>4710186</v>
      </c>
      <c r="B22" t="str">
        <f>clean_exits_relative_extra!B210</f>
        <v>osmo1dqgam0gwfegzlz37cpdd6plr49dtkus9s5ak9u</v>
      </c>
      <c r="C22" t="str">
        <f>clean_exits_relative_extra!C210</f>
        <v>/osmosis.gamm.v1beta1.MsgExitPool</v>
      </c>
      <c r="D22">
        <f>clean_exits_relative_extra!D210</f>
        <v>497</v>
      </c>
      <c r="E22" s="1" t="str">
        <f>clean_exits_relative_extra!H210</f>
        <v>uosmo</v>
      </c>
      <c r="F22" s="1" t="str">
        <f>clean_exits_relative_extra!I210</f>
        <v>3825999345</v>
      </c>
      <c r="G22" s="1" t="str">
        <f>clean_exits_relative_extra!J210</f>
        <v>508328</v>
      </c>
      <c r="H22" t="str">
        <f>VLOOKUP(E22,'IBC Denom'!$A$2:$D$68,2,FALSE)</f>
        <v>OSMO</v>
      </c>
      <c r="I22">
        <f>VLOOKUP(E22,'IBC Denom'!$A$2:$D$68,4,FALSE)</f>
        <v>1000000</v>
      </c>
      <c r="J22" s="9">
        <f t="shared" si="0"/>
        <v>0.508328</v>
      </c>
      <c r="K22">
        <f>VLOOKUP(E22,'IBC Denom'!$A$2:$D$68,3,FALSE)</f>
        <v>1.11810813</v>
      </c>
      <c r="L22" s="10">
        <f t="shared" si="1"/>
        <v>0.56836566950664003</v>
      </c>
      <c r="M22">
        <f t="shared" si="2"/>
        <v>4277.8809730191751</v>
      </c>
    </row>
    <row r="23" spans="1:13" x14ac:dyDescent="0.25">
      <c r="A23">
        <f>clean_exits_relative_extra!A103</f>
        <v>4708841</v>
      </c>
      <c r="B23" t="str">
        <f>clean_exits_relative_extra!B103</f>
        <v>osmo10xnqv49h7hh0gfspl7pq6w5nfqtkvj4rxzhel9</v>
      </c>
      <c r="C23" t="str">
        <f>clean_exits_relative_extra!C103</f>
        <v>/osmosis.gamm.v1beta1.MsgExitPool</v>
      </c>
      <c r="D23">
        <f>clean_exits_relative_extra!D103</f>
        <v>1</v>
      </c>
      <c r="E23" s="1" t="str">
        <f>clean_exits_relative_extra!H103</f>
        <v>uosmo</v>
      </c>
      <c r="F23" s="1" t="str">
        <f>clean_exits_relative_extra!I103</f>
        <v>15596621606</v>
      </c>
      <c r="G23" s="1" t="str">
        <f>clean_exits_relative_extra!J103</f>
        <v>487670</v>
      </c>
      <c r="H23" t="str">
        <f>VLOOKUP(E23,'IBC Denom'!$A$2:$D$68,2,FALSE)</f>
        <v>OSMO</v>
      </c>
      <c r="I23">
        <f>VLOOKUP(E23,'IBC Denom'!$A$2:$D$68,4,FALSE)</f>
        <v>1000000</v>
      </c>
      <c r="J23" s="9">
        <f t="shared" si="0"/>
        <v>0.48766999999999999</v>
      </c>
      <c r="K23">
        <f>VLOOKUP(E23,'IBC Denom'!$A$2:$D$68,3,FALSE)</f>
        <v>1.11810813</v>
      </c>
      <c r="L23" s="10">
        <f t="shared" si="1"/>
        <v>0.54526779175709994</v>
      </c>
      <c r="M23">
        <f t="shared" si="2"/>
        <v>17438.709418202256</v>
      </c>
    </row>
    <row r="24" spans="1:13" x14ac:dyDescent="0.25">
      <c r="A24">
        <f>clean_exits_relative_extra!A333</f>
        <v>4712297</v>
      </c>
      <c r="B24" t="str">
        <f>clean_exits_relative_extra!B333</f>
        <v>osmo1qyt7gwfxp0eh7k5cvmhj8ud8stlxnx6gmxtqe9</v>
      </c>
      <c r="C24" t="str">
        <f>clean_exits_relative_extra!C333</f>
        <v>/osmosis.gamm.v1beta1.MsgExitPool</v>
      </c>
      <c r="D24">
        <f>clean_exits_relative_extra!D333</f>
        <v>704</v>
      </c>
      <c r="E24" t="str">
        <f>clean_exits_relative_extra!E333</f>
        <v>ibc/EA1D43981D5C9A1C4AAEA9C23BB1D4FA126BA9BC7020A25E0AE4AA841EA25DC5</v>
      </c>
      <c r="F24" t="str">
        <f>clean_exits_relative_extra!F333</f>
        <v>43728829269895679</v>
      </c>
      <c r="G24" t="str">
        <f>clean_exits_relative_extra!G333</f>
        <v>274239561869090</v>
      </c>
      <c r="H24" t="str">
        <f>VLOOKUP(E24,'IBC Denom'!$A$2:$D$68,2,FALSE)</f>
        <v>axlWETH</v>
      </c>
      <c r="I24">
        <f>VLOOKUP(E24,'IBC Denom'!$A$2:$D$68,4,FALSE)</f>
        <v>1E+18</v>
      </c>
      <c r="J24" s="9">
        <f t="shared" si="0"/>
        <v>2.7423956186909001E-4</v>
      </c>
      <c r="K24">
        <f>VLOOKUP(E24,'IBC Denom'!$A$2:$D$68,3,FALSE)</f>
        <v>1822.4890264165799</v>
      </c>
      <c r="L24" s="10">
        <f t="shared" si="1"/>
        <v>0.49979859211570726</v>
      </c>
      <c r="M24">
        <f t="shared" si="2"/>
        <v>79.695311482428878</v>
      </c>
    </row>
    <row r="25" spans="1:13" x14ac:dyDescent="0.25">
      <c r="A25">
        <f>clean_exits_relative_extra!A104</f>
        <v>4708847</v>
      </c>
      <c r="B25" t="str">
        <f>clean_exits_relative_extra!B104</f>
        <v>osmo10xnqv49h7hh0gfspl7pq6w5nfqtkvj4rxzhel9</v>
      </c>
      <c r="C25" t="str">
        <f>clean_exits_relative_extra!C104</f>
        <v>/osmosis.gamm.v1beta1.MsgExitPool</v>
      </c>
      <c r="D25">
        <f>clean_exits_relative_extra!D104</f>
        <v>678</v>
      </c>
      <c r="E25" t="str">
        <f>clean_exits_relative_extra!E104</f>
        <v>ibc/D189335C6E4A68B513C10AB227BF1C1D38C746766278BA3EEB4FB14124F1D858</v>
      </c>
      <c r="F25" t="str">
        <f>clean_exits_relative_extra!F104</f>
        <v>6317120492</v>
      </c>
      <c r="G25" t="str">
        <f>clean_exits_relative_extra!G104</f>
        <v>479223</v>
      </c>
      <c r="H25" t="str">
        <f>VLOOKUP(E25,'IBC Denom'!$A$2:$D$68,2,FALSE)</f>
        <v>axlUSDC</v>
      </c>
      <c r="I25">
        <f>VLOOKUP(E25,'IBC Denom'!$A$2:$D$68,4,FALSE)</f>
        <v>1000000</v>
      </c>
      <c r="J25" s="9">
        <f t="shared" si="0"/>
        <v>0.47922300000000001</v>
      </c>
      <c r="K25">
        <f>VLOOKUP(E25,'IBC Denom'!$A$2:$D$68,3,FALSE)</f>
        <v>1.0000000090199399</v>
      </c>
      <c r="L25" s="10">
        <f t="shared" si="1"/>
        <v>0.47922300432256265</v>
      </c>
      <c r="M25">
        <f t="shared" si="2"/>
        <v>6317.1205489800468</v>
      </c>
    </row>
    <row r="26" spans="1:13" x14ac:dyDescent="0.25">
      <c r="A26">
        <f>clean_exits_relative_extra!A333</f>
        <v>4712297</v>
      </c>
      <c r="B26" t="str">
        <f>clean_exits_relative_extra!B333</f>
        <v>osmo1qyt7gwfxp0eh7k5cvmhj8ud8stlxnx6gmxtqe9</v>
      </c>
      <c r="C26" t="str">
        <f>clean_exits_relative_extra!C333</f>
        <v>/osmosis.gamm.v1beta1.MsgExitPool</v>
      </c>
      <c r="D26">
        <f>clean_exits_relative_extra!D333</f>
        <v>704</v>
      </c>
      <c r="E26" s="1" t="str">
        <f>clean_exits_relative_extra!H333</f>
        <v>uosmo</v>
      </c>
      <c r="F26" s="1" t="str">
        <f>clean_exits_relative_extra!I333</f>
        <v>68208480</v>
      </c>
      <c r="G26" s="1" t="str">
        <f>clean_exits_relative_extra!J333</f>
        <v>427761</v>
      </c>
      <c r="H26" t="str">
        <f>VLOOKUP(E26,'IBC Denom'!$A$2:$D$68,2,FALSE)</f>
        <v>OSMO</v>
      </c>
      <c r="I26">
        <f>VLOOKUP(E26,'IBC Denom'!$A$2:$D$68,4,FALSE)</f>
        <v>1000000</v>
      </c>
      <c r="J26" s="9">
        <f t="shared" si="0"/>
        <v>0.427761</v>
      </c>
      <c r="K26">
        <f>VLOOKUP(E26,'IBC Denom'!$A$2:$D$68,3,FALSE)</f>
        <v>1.11810813</v>
      </c>
      <c r="L26" s="10">
        <f t="shared" si="1"/>
        <v>0.47828305179692998</v>
      </c>
      <c r="M26">
        <f t="shared" si="2"/>
        <v>76.264456022942397</v>
      </c>
    </row>
    <row r="27" spans="1:13" x14ac:dyDescent="0.25">
      <c r="A27">
        <f>clean_exits_relative_extra!A104</f>
        <v>4708847</v>
      </c>
      <c r="B27" t="str">
        <f>clean_exits_relative_extra!B104</f>
        <v>osmo10xnqv49h7hh0gfspl7pq6w5nfqtkvj4rxzhel9</v>
      </c>
      <c r="C27" t="str">
        <f>clean_exits_relative_extra!C104</f>
        <v>/osmosis.gamm.v1beta1.MsgExitPool</v>
      </c>
      <c r="D27">
        <f>clean_exits_relative_extra!D104</f>
        <v>678</v>
      </c>
      <c r="E27" s="1" t="str">
        <f>clean_exits_relative_extra!H104</f>
        <v>uosmo</v>
      </c>
      <c r="F27" s="1" t="str">
        <f>clean_exits_relative_extra!I104</f>
        <v>5575033990</v>
      </c>
      <c r="G27" s="1" t="str">
        <f>clean_exits_relative_extra!J104</f>
        <v>422928</v>
      </c>
      <c r="H27" t="str">
        <f>VLOOKUP(E27,'IBC Denom'!$A$2:$D$68,2,FALSE)</f>
        <v>OSMO</v>
      </c>
      <c r="I27">
        <f>VLOOKUP(E27,'IBC Denom'!$A$2:$D$68,4,FALSE)</f>
        <v>1000000</v>
      </c>
      <c r="J27" s="9">
        <f t="shared" si="0"/>
        <v>0.42292800000000003</v>
      </c>
      <c r="K27">
        <f>VLOOKUP(E27,'IBC Denom'!$A$2:$D$68,3,FALSE)</f>
        <v>1.11810813</v>
      </c>
      <c r="L27" s="10">
        <f t="shared" si="1"/>
        <v>0.47287923520464004</v>
      </c>
      <c r="M27">
        <f t="shared" si="2"/>
        <v>6233.4908292453383</v>
      </c>
    </row>
    <row r="28" spans="1:13" x14ac:dyDescent="0.25">
      <c r="A28">
        <f>clean_exits_relative_extra!A77</f>
        <v>4708566</v>
      </c>
      <c r="B28" t="str">
        <f>clean_exits_relative_extra!B77</f>
        <v>osmo1tepmnj43qy30t3aa0e9vfgllw6xjer382d55hy</v>
      </c>
      <c r="C28" t="str">
        <f>clean_exits_relative_extra!C77</f>
        <v>/osmosis.gamm.v1beta1.MsgExitPool</v>
      </c>
      <c r="D28">
        <f>clean_exits_relative_extra!D77</f>
        <v>678</v>
      </c>
      <c r="E28" t="str">
        <f>clean_exits_relative_extra!E77</f>
        <v>ibc/D189335C6E4A68B513C10AB227BF1C1D38C746766278BA3EEB4FB14124F1D858</v>
      </c>
      <c r="F28" t="str">
        <f>clean_exits_relative_extra!F77</f>
        <v>6731278880</v>
      </c>
      <c r="G28" t="str">
        <f>clean_exits_relative_extra!G77</f>
        <v>429619</v>
      </c>
      <c r="H28" t="str">
        <f>VLOOKUP(E28,'IBC Denom'!$A$2:$D$68,2,FALSE)</f>
        <v>axlUSDC</v>
      </c>
      <c r="I28">
        <f>VLOOKUP(E28,'IBC Denom'!$A$2:$D$68,4,FALSE)</f>
        <v>1000000</v>
      </c>
      <c r="J28" s="9">
        <f t="shared" si="0"/>
        <v>0.42961899999999997</v>
      </c>
      <c r="K28">
        <f>VLOOKUP(E28,'IBC Denom'!$A$2:$D$68,3,FALSE)</f>
        <v>1.0000000090199399</v>
      </c>
      <c r="L28" s="10">
        <f t="shared" si="1"/>
        <v>0.42961900387513752</v>
      </c>
      <c r="M28">
        <f t="shared" si="2"/>
        <v>6731.2789407157306</v>
      </c>
    </row>
    <row r="29" spans="1:13" x14ac:dyDescent="0.25">
      <c r="A29">
        <f>clean_exits_relative_extra!A362</f>
        <v>4712837</v>
      </c>
      <c r="B29" t="str">
        <f>clean_exits_relative_extra!B362</f>
        <v>osmo18w9zzcnmqtypc689gkewxg964vvxxa6l7dqxju</v>
      </c>
      <c r="C29" t="str">
        <f>clean_exits_relative_extra!C362</f>
        <v>/osmosis.gamm.v1beta1.MsgExitPool</v>
      </c>
      <c r="D29">
        <f>clean_exits_relative_extra!D362</f>
        <v>1</v>
      </c>
      <c r="E29" t="str">
        <f>clean_exits_relative_extra!E362</f>
        <v>ibc/27394FB092D2ECCD56123C74F36E4C1F926001CEADA9CA97EA622B25F41E5EB2</v>
      </c>
      <c r="F29" t="str">
        <f>clean_exits_relative_extra!F362</f>
        <v>2211831</v>
      </c>
      <c r="G29" t="str">
        <f>clean_exits_relative_extra!G362</f>
        <v>45345</v>
      </c>
      <c r="H29" t="str">
        <f>VLOOKUP(E29,'IBC Denom'!$A$2:$D$68,2,FALSE)</f>
        <v>ATOM</v>
      </c>
      <c r="I29">
        <f>VLOOKUP(E29,'IBC Denom'!$A$2:$D$68,4,FALSE)</f>
        <v>1000000</v>
      </c>
      <c r="J29" s="9">
        <f t="shared" si="0"/>
        <v>4.5345000000000003E-2</v>
      </c>
      <c r="K29">
        <f>VLOOKUP(E29,'IBC Denom'!$A$2:$D$68,3,FALSE)</f>
        <v>9.4198618825541995</v>
      </c>
      <c r="L29" s="10">
        <f t="shared" si="1"/>
        <v>0.42714363706442021</v>
      </c>
      <c r="M29">
        <f t="shared" si="2"/>
        <v>20.835142527551739</v>
      </c>
    </row>
    <row r="30" spans="1:13" x14ac:dyDescent="0.25">
      <c r="A30">
        <f>clean_exits_relative_extra!A77</f>
        <v>4708566</v>
      </c>
      <c r="B30" t="str">
        <f>clean_exits_relative_extra!B77</f>
        <v>osmo1tepmnj43qy30t3aa0e9vfgllw6xjer382d55hy</v>
      </c>
      <c r="C30" t="str">
        <f>clean_exits_relative_extra!C77</f>
        <v>/osmosis.gamm.v1beta1.MsgExitPool</v>
      </c>
      <c r="D30">
        <f>clean_exits_relative_extra!D77</f>
        <v>678</v>
      </c>
      <c r="E30" s="1" t="str">
        <f>clean_exits_relative_extra!H77</f>
        <v>uosmo</v>
      </c>
      <c r="F30" s="1" t="str">
        <f>clean_exits_relative_extra!I77</f>
        <v>5948291418</v>
      </c>
      <c r="G30" s="1" t="str">
        <f>clean_exits_relative_extra!J77</f>
        <v>379645</v>
      </c>
      <c r="H30" t="str">
        <f>VLOOKUP(E30,'IBC Denom'!$A$2:$D$68,2,FALSE)</f>
        <v>OSMO</v>
      </c>
      <c r="I30">
        <f>VLOOKUP(E30,'IBC Denom'!$A$2:$D$68,4,FALSE)</f>
        <v>1000000</v>
      </c>
      <c r="J30" s="9">
        <f t="shared" si="0"/>
        <v>0.37964500000000001</v>
      </c>
      <c r="K30">
        <f>VLOOKUP(E30,'IBC Denom'!$A$2:$D$68,3,FALSE)</f>
        <v>1.11810813</v>
      </c>
      <c r="L30" s="10">
        <f t="shared" si="1"/>
        <v>0.42448416101385</v>
      </c>
      <c r="M30">
        <f t="shared" si="2"/>
        <v>6650.8329940750282</v>
      </c>
    </row>
    <row r="31" spans="1:13" x14ac:dyDescent="0.25">
      <c r="A31">
        <f>clean_exits_relative_extra!A362</f>
        <v>4712837</v>
      </c>
      <c r="B31" t="str">
        <f>clean_exits_relative_extra!B362</f>
        <v>osmo18w9zzcnmqtypc689gkewxg964vvxxa6l7dqxju</v>
      </c>
      <c r="C31" t="str">
        <f>clean_exits_relative_extra!C362</f>
        <v>/osmosis.gamm.v1beta1.MsgExitPool</v>
      </c>
      <c r="D31">
        <f>clean_exits_relative_extra!D362</f>
        <v>1</v>
      </c>
      <c r="E31" s="1" t="str">
        <f>clean_exits_relative_extra!H362</f>
        <v>uosmo</v>
      </c>
      <c r="F31" s="1" t="str">
        <f>clean_exits_relative_extra!I362</f>
        <v>18122480</v>
      </c>
      <c r="G31" s="1" t="str">
        <f>clean_exits_relative_extra!J362</f>
        <v>371529</v>
      </c>
      <c r="H31" t="str">
        <f>VLOOKUP(E31,'IBC Denom'!$A$2:$D$68,2,FALSE)</f>
        <v>OSMO</v>
      </c>
      <c r="I31">
        <f>VLOOKUP(E31,'IBC Denom'!$A$2:$D$68,4,FALSE)</f>
        <v>1000000</v>
      </c>
      <c r="J31" s="9">
        <f t="shared" si="0"/>
        <v>0.371529</v>
      </c>
      <c r="K31">
        <f>VLOOKUP(E31,'IBC Denom'!$A$2:$D$68,3,FALSE)</f>
        <v>1.11810813</v>
      </c>
      <c r="L31" s="10">
        <f t="shared" si="1"/>
        <v>0.41540959543077</v>
      </c>
      <c r="M31">
        <f t="shared" si="2"/>
        <v>20.2628922237624</v>
      </c>
    </row>
    <row r="32" spans="1:13" x14ac:dyDescent="0.25">
      <c r="A32">
        <f>clean_exits_relative_extra!A114</f>
        <v>4708924</v>
      </c>
      <c r="B32" t="str">
        <f>clean_exits_relative_extra!B114</f>
        <v>osmo15wk3htq4p024tfc6nagvgusra0tlt3hhv2sw9d</v>
      </c>
      <c r="C32" t="str">
        <f>clean_exits_relative_extra!C114</f>
        <v>/osmosis.gamm.v1beta1.MsgExitPool</v>
      </c>
      <c r="D32">
        <f>clean_exits_relative_extra!D114</f>
        <v>722</v>
      </c>
      <c r="E32" s="1" t="str">
        <f>clean_exits_relative_extra!H114</f>
        <v>uosmo</v>
      </c>
      <c r="F32" s="1" t="str">
        <f>clean_exits_relative_extra!I114</f>
        <v>193359810</v>
      </c>
      <c r="G32" s="1" t="str">
        <f>clean_exits_relative_extra!J114</f>
        <v>338194</v>
      </c>
      <c r="H32" t="str">
        <f>VLOOKUP(E32,'IBC Denom'!$A$2:$D$68,2,FALSE)</f>
        <v>OSMO</v>
      </c>
      <c r="I32">
        <f>VLOOKUP(E32,'IBC Denom'!$A$2:$D$68,4,FALSE)</f>
        <v>1000000</v>
      </c>
      <c r="J32" s="9">
        <f t="shared" si="0"/>
        <v>0.33819399999999999</v>
      </c>
      <c r="K32">
        <f>VLOOKUP(E32,'IBC Denom'!$A$2:$D$68,3,FALSE)</f>
        <v>1.11810813</v>
      </c>
      <c r="L32" s="10">
        <f t="shared" si="1"/>
        <v>0.37813746091722</v>
      </c>
      <c r="M32">
        <f t="shared" si="2"/>
        <v>216.19717557625532</v>
      </c>
    </row>
    <row r="33" spans="1:13" x14ac:dyDescent="0.25">
      <c r="A33">
        <f>clean_exits_relative_extra!A124</f>
        <v>4709037</v>
      </c>
      <c r="B33" t="str">
        <f>clean_exits_relative_extra!B124</f>
        <v>osmo1f8xye7qclcwtd9wwp2l2gey79qckacxnvm37mp</v>
      </c>
      <c r="C33" t="str">
        <f>clean_exits_relative_extra!C124</f>
        <v>/osmosis.gamm.v1beta1.MsgExitPool</v>
      </c>
      <c r="D33">
        <f>clean_exits_relative_extra!D124</f>
        <v>722</v>
      </c>
      <c r="E33" s="1" t="str">
        <f>clean_exits_relative_extra!H124</f>
        <v>uosmo</v>
      </c>
      <c r="F33" s="1" t="str">
        <f>clean_exits_relative_extra!I124</f>
        <v>192146149</v>
      </c>
      <c r="G33" s="1" t="str">
        <f>clean_exits_relative_extra!J124</f>
        <v>336935</v>
      </c>
      <c r="H33" t="str">
        <f>VLOOKUP(E33,'IBC Denom'!$A$2:$D$68,2,FALSE)</f>
        <v>OSMO</v>
      </c>
      <c r="I33">
        <f>VLOOKUP(E33,'IBC Denom'!$A$2:$D$68,4,FALSE)</f>
        <v>1000000</v>
      </c>
      <c r="J33" s="9">
        <f t="shared" si="0"/>
        <v>0.33693499999999998</v>
      </c>
      <c r="K33">
        <f>VLOOKUP(E33,'IBC Denom'!$A$2:$D$68,3,FALSE)</f>
        <v>1.11810813</v>
      </c>
      <c r="L33" s="10">
        <f t="shared" si="1"/>
        <v>0.37672976278154996</v>
      </c>
      <c r="M33">
        <f t="shared" si="2"/>
        <v>214.84017134509136</v>
      </c>
    </row>
    <row r="34" spans="1:13" x14ac:dyDescent="0.25">
      <c r="A34">
        <f>clean_exits_relative_extra!A234</f>
        <v>4710490</v>
      </c>
      <c r="B34" t="str">
        <f>clean_exits_relative_extra!B234</f>
        <v>osmo1eusaavlm9utz2a7nec3sungv6llua3lz0g7ya6</v>
      </c>
      <c r="C34" t="str">
        <f>clean_exits_relative_extra!C234</f>
        <v>/osmosis.gamm.v1beta1.MsgExitPool</v>
      </c>
      <c r="D34">
        <f>clean_exits_relative_extra!D234</f>
        <v>497</v>
      </c>
      <c r="E34" t="str">
        <f>clean_exits_relative_extra!E234</f>
        <v>ibc/46B44899322F3CD854D2D46DEEF881958467CDD4B3B10086DA49296BBED94BED</v>
      </c>
      <c r="F34" t="str">
        <f>clean_exits_relative_extra!F234</f>
        <v>746423945</v>
      </c>
      <c r="G34" t="str">
        <f>clean_exits_relative_extra!G234</f>
        <v>99864</v>
      </c>
      <c r="H34" t="str">
        <f>VLOOKUP(E34,'IBC Denom'!$A$2:$D$68,2,FALSE)</f>
        <v>JUNO</v>
      </c>
      <c r="I34">
        <f>VLOOKUP(E34,'IBC Denom'!$A$2:$D$68,4,FALSE)</f>
        <v>1000000</v>
      </c>
      <c r="J34" s="9">
        <f t="shared" si="0"/>
        <v>9.9863999999999994E-2</v>
      </c>
      <c r="K34">
        <f>VLOOKUP(E34,'IBC Denom'!$A$2:$D$68,3,FALSE)</f>
        <v>3.7344029425362999</v>
      </c>
      <c r="L34" s="10">
        <f t="shared" si="1"/>
        <v>0.37293241545344502</v>
      </c>
      <c r="M34">
        <f t="shared" si="2"/>
        <v>2787.4477765875531</v>
      </c>
    </row>
    <row r="35" spans="1:13" x14ac:dyDescent="0.25">
      <c r="A35">
        <f>clean_exits_relative_extra!A375</f>
        <v>4712999</v>
      </c>
      <c r="B35" t="str">
        <f>clean_exits_relative_extra!B375</f>
        <v>osmo1dce5fs9u963dxlpguk78a3c03etsvrd32ttsd5</v>
      </c>
      <c r="C35" t="str">
        <f>clean_exits_relative_extra!C375</f>
        <v>/osmosis.gamm.v1beta1.MsgExitPool</v>
      </c>
      <c r="D35">
        <f>clean_exits_relative_extra!D375</f>
        <v>1</v>
      </c>
      <c r="E35" t="str">
        <f>clean_exits_relative_extra!E375</f>
        <v>ibc/27394FB092D2ECCD56123C74F36E4C1F926001CEADA9CA97EA622B25F41E5EB2</v>
      </c>
      <c r="F35" t="str">
        <f>clean_exits_relative_extra!F375</f>
        <v>1457880</v>
      </c>
      <c r="G35" t="str">
        <f>clean_exits_relative_extra!G375</f>
        <v>38805</v>
      </c>
      <c r="H35" t="str">
        <f>VLOOKUP(E35,'IBC Denom'!$A$2:$D$68,2,FALSE)</f>
        <v>ATOM</v>
      </c>
      <c r="I35">
        <f>VLOOKUP(E35,'IBC Denom'!$A$2:$D$68,4,FALSE)</f>
        <v>1000000</v>
      </c>
      <c r="J35" s="9">
        <f t="shared" si="0"/>
        <v>3.8804999999999999E-2</v>
      </c>
      <c r="K35">
        <f>VLOOKUP(E35,'IBC Denom'!$A$2:$D$68,3,FALSE)</f>
        <v>9.4198618825541995</v>
      </c>
      <c r="L35" s="10">
        <f t="shared" si="1"/>
        <v>0.36553774035251568</v>
      </c>
      <c r="M35">
        <f t="shared" si="2"/>
        <v>13.733028241338117</v>
      </c>
    </row>
    <row r="36" spans="1:13" x14ac:dyDescent="0.25">
      <c r="A36">
        <f>clean_exits_relative_extra!A375</f>
        <v>4712999</v>
      </c>
      <c r="B36" t="str">
        <f>clean_exits_relative_extra!B375</f>
        <v>osmo1dce5fs9u963dxlpguk78a3c03etsvrd32ttsd5</v>
      </c>
      <c r="C36" t="str">
        <f>clean_exits_relative_extra!C375</f>
        <v>/osmosis.gamm.v1beta1.MsgExitPool</v>
      </c>
      <c r="D36">
        <f>clean_exits_relative_extra!D375</f>
        <v>1</v>
      </c>
      <c r="E36" s="1" t="str">
        <f>clean_exits_relative_extra!H375</f>
        <v>uosmo</v>
      </c>
      <c r="F36" s="1" t="str">
        <f>clean_exits_relative_extra!I375</f>
        <v>11986688</v>
      </c>
      <c r="G36" s="1" t="str">
        <f>clean_exits_relative_extra!J375</f>
        <v>319050</v>
      </c>
      <c r="H36" t="str">
        <f>VLOOKUP(E36,'IBC Denom'!$A$2:$D$68,2,FALSE)</f>
        <v>OSMO</v>
      </c>
      <c r="I36">
        <f>VLOOKUP(E36,'IBC Denom'!$A$2:$D$68,4,FALSE)</f>
        <v>1000000</v>
      </c>
      <c r="J36" s="9">
        <f t="shared" si="0"/>
        <v>0.31905</v>
      </c>
      <c r="K36">
        <f>VLOOKUP(E36,'IBC Denom'!$A$2:$D$68,3,FALSE)</f>
        <v>1.11810813</v>
      </c>
      <c r="L36" s="10">
        <f t="shared" si="1"/>
        <v>0.35673239887649999</v>
      </c>
      <c r="M36">
        <f t="shared" si="2"/>
        <v>13.402413304573439</v>
      </c>
    </row>
    <row r="37" spans="1:13" x14ac:dyDescent="0.25">
      <c r="A37">
        <f>clean_exits_relative_extra!A361</f>
        <v>4712835</v>
      </c>
      <c r="B37" t="str">
        <f>clean_exits_relative_extra!B361</f>
        <v>osmo1rrrlpgf7fnlcs2ehh6dyesgs5v6pxdur3ycm3n</v>
      </c>
      <c r="C37" t="str">
        <f>clean_exits_relative_extra!C361</f>
        <v>/osmosis.gamm.v1beta1.MsgExitPool</v>
      </c>
      <c r="D37">
        <f>clean_exits_relative_extra!D361</f>
        <v>678</v>
      </c>
      <c r="E37" t="str">
        <f>clean_exits_relative_extra!E361</f>
        <v>ibc/D189335C6E4A68B513C10AB227BF1C1D38C746766278BA3EEB4FB14124F1D858</v>
      </c>
      <c r="F37" t="str">
        <f>clean_exits_relative_extra!F361</f>
        <v>1258598935</v>
      </c>
      <c r="G37" t="str">
        <f>clean_exits_relative_extra!G361</f>
        <v>356377</v>
      </c>
      <c r="H37" t="str">
        <f>VLOOKUP(E37,'IBC Denom'!$A$2:$D$68,2,FALSE)</f>
        <v>axlUSDC</v>
      </c>
      <c r="I37">
        <f>VLOOKUP(E37,'IBC Denom'!$A$2:$D$68,4,FALSE)</f>
        <v>1000000</v>
      </c>
      <c r="J37" s="9">
        <f t="shared" si="0"/>
        <v>0.356377</v>
      </c>
      <c r="K37">
        <f>VLOOKUP(E37,'IBC Denom'!$A$2:$D$68,3,FALSE)</f>
        <v>1.0000000090199399</v>
      </c>
      <c r="L37" s="10">
        <f t="shared" si="1"/>
        <v>0.35637700321449911</v>
      </c>
      <c r="M37">
        <f t="shared" si="2"/>
        <v>1258.5989463524868</v>
      </c>
    </row>
    <row r="38" spans="1:13" x14ac:dyDescent="0.25">
      <c r="A38">
        <f>clean_exits_relative_extra!A234</f>
        <v>4710490</v>
      </c>
      <c r="B38" t="str">
        <f>clean_exits_relative_extra!B234</f>
        <v>osmo1eusaavlm9utz2a7nec3sungv6llua3lz0g7ya6</v>
      </c>
      <c r="C38" t="str">
        <f>clean_exits_relative_extra!C234</f>
        <v>/osmosis.gamm.v1beta1.MsgExitPool</v>
      </c>
      <c r="D38">
        <f>clean_exits_relative_extra!D234</f>
        <v>497</v>
      </c>
      <c r="E38" s="1" t="str">
        <f>clean_exits_relative_extra!H234</f>
        <v>uosmo</v>
      </c>
      <c r="F38" s="1" t="str">
        <f>clean_exits_relative_extra!I234</f>
        <v>2381781285</v>
      </c>
      <c r="G38" s="1" t="str">
        <f>clean_exits_relative_extra!J234</f>
        <v>318657</v>
      </c>
      <c r="H38" t="str">
        <f>VLOOKUP(E38,'IBC Denom'!$A$2:$D$68,2,FALSE)</f>
        <v>OSMO</v>
      </c>
      <c r="I38">
        <f>VLOOKUP(E38,'IBC Denom'!$A$2:$D$68,4,FALSE)</f>
        <v>1000000</v>
      </c>
      <c r="J38" s="9">
        <f t="shared" si="0"/>
        <v>0.31865700000000002</v>
      </c>
      <c r="K38">
        <f>VLOOKUP(E38,'IBC Denom'!$A$2:$D$68,3,FALSE)</f>
        <v>1.11810813</v>
      </c>
      <c r="L38" s="10">
        <f t="shared" si="1"/>
        <v>0.35629298238140999</v>
      </c>
      <c r="M38">
        <f t="shared" si="2"/>
        <v>2663.0890186403471</v>
      </c>
    </row>
    <row r="39" spans="1:13" x14ac:dyDescent="0.25">
      <c r="A39">
        <f>clean_exits_relative_extra!A361</f>
        <v>4712835</v>
      </c>
      <c r="B39" t="str">
        <f>clean_exits_relative_extra!B361</f>
        <v>osmo1rrrlpgf7fnlcs2ehh6dyesgs5v6pxdur3ycm3n</v>
      </c>
      <c r="C39" t="str">
        <f>clean_exits_relative_extra!C361</f>
        <v>/osmosis.gamm.v1beta1.MsgExitPool</v>
      </c>
      <c r="D39">
        <f>clean_exits_relative_extra!D361</f>
        <v>678</v>
      </c>
      <c r="E39" s="1" t="str">
        <f>clean_exits_relative_extra!H361</f>
        <v>uosmo</v>
      </c>
      <c r="F39" s="1" t="str">
        <f>clean_exits_relative_extra!I361</f>
        <v>1098552529</v>
      </c>
      <c r="G39" s="1" t="str">
        <f>clean_exits_relative_extra!J361</f>
        <v>311060</v>
      </c>
      <c r="H39" t="str">
        <f>VLOOKUP(E39,'IBC Denom'!$A$2:$D$68,2,FALSE)</f>
        <v>OSMO</v>
      </c>
      <c r="I39">
        <f>VLOOKUP(E39,'IBC Denom'!$A$2:$D$68,4,FALSE)</f>
        <v>1000000</v>
      </c>
      <c r="J39" s="9">
        <f t="shared" si="0"/>
        <v>0.31106</v>
      </c>
      <c r="K39">
        <f>VLOOKUP(E39,'IBC Denom'!$A$2:$D$68,3,FALSE)</f>
        <v>1.11810813</v>
      </c>
      <c r="L39" s="10">
        <f t="shared" si="1"/>
        <v>0.34779871491780001</v>
      </c>
      <c r="M39">
        <f t="shared" si="2"/>
        <v>1228.3005139069608</v>
      </c>
    </row>
    <row r="40" spans="1:13" x14ac:dyDescent="0.25">
      <c r="A40">
        <f>clean_exits_relative_extra!A114</f>
        <v>4708924</v>
      </c>
      <c r="B40" t="str">
        <f>clean_exits_relative_extra!B114</f>
        <v>osmo15wk3htq4p024tfc6nagvgusra0tlt3hhv2sw9d</v>
      </c>
      <c r="C40" t="str">
        <f>clean_exits_relative_extra!C114</f>
        <v>/osmosis.gamm.v1beta1.MsgExitPool</v>
      </c>
      <c r="D40">
        <f>clean_exits_relative_extra!D114</f>
        <v>722</v>
      </c>
      <c r="E40" t="str">
        <f>clean_exits_relative_extra!E114</f>
        <v>ibc/6AE98883D4D5D5FF9E50D7130F1305DA2FFA0C652D1DD9C123657C6B4EB2DF8A</v>
      </c>
      <c r="F40" t="str">
        <f>clean_exits_relative_extra!F114</f>
        <v>105845696767035912667</v>
      </c>
      <c r="G40" t="str">
        <f>clean_exits_relative_extra!G114</f>
        <v>185128183749433408</v>
      </c>
      <c r="H40" t="str">
        <f>VLOOKUP(E40,'IBC Denom'!$A$2:$D$68,2,FALSE)</f>
        <v>EVMOS</v>
      </c>
      <c r="I40">
        <f>VLOOKUP(E40,'IBC Denom'!$A$2:$D$68,4,FALSE)</f>
        <v>1E+18</v>
      </c>
      <c r="J40" s="9">
        <f t="shared" si="0"/>
        <v>0.18512818374943299</v>
      </c>
      <c r="K40">
        <f>VLOOKUP(E40,'IBC Denom'!$A$2:$D$68,3,FALSE)</f>
        <v>1.8190492813939301</v>
      </c>
      <c r="L40" s="10">
        <f t="shared" si="1"/>
        <v>0.33675728961516954</v>
      </c>
      <c r="M40">
        <f t="shared" si="2"/>
        <v>192.53853864271483</v>
      </c>
    </row>
    <row r="41" spans="1:13" x14ac:dyDescent="0.25">
      <c r="A41">
        <f>clean_exits_relative_extra!A124</f>
        <v>4709037</v>
      </c>
      <c r="B41" t="str">
        <f>clean_exits_relative_extra!B124</f>
        <v>osmo1f8xye7qclcwtd9wwp2l2gey79qckacxnvm37mp</v>
      </c>
      <c r="C41" t="str">
        <f>clean_exits_relative_extra!C124</f>
        <v>/osmosis.gamm.v1beta1.MsgExitPool</v>
      </c>
      <c r="D41">
        <f>clean_exits_relative_extra!D124</f>
        <v>722</v>
      </c>
      <c r="E41" t="str">
        <f>clean_exits_relative_extra!E124</f>
        <v>ibc/6AE98883D4D5D5FF9E50D7130F1305DA2FFA0C652D1DD9C123657C6B4EB2DF8A</v>
      </c>
      <c r="F41" t="str">
        <f>clean_exits_relative_extra!F124</f>
        <v>105040239507393798863</v>
      </c>
      <c r="G41" t="str">
        <f>clean_exits_relative_extra!G124</f>
        <v>184191718779016160</v>
      </c>
      <c r="H41" t="str">
        <f>VLOOKUP(E41,'IBC Denom'!$A$2:$D$68,2,FALSE)</f>
        <v>EVMOS</v>
      </c>
      <c r="I41">
        <f>VLOOKUP(E41,'IBC Denom'!$A$2:$D$68,4,FALSE)</f>
        <v>1E+18</v>
      </c>
      <c r="J41" s="9">
        <f t="shared" si="0"/>
        <v>0.18419171877901599</v>
      </c>
      <c r="K41">
        <f>VLOOKUP(E41,'IBC Denom'!$A$2:$D$68,3,FALSE)</f>
        <v>1.8190492813939301</v>
      </c>
      <c r="L41" s="10">
        <f t="shared" si="1"/>
        <v>0.33505381368368192</v>
      </c>
      <c r="M41">
        <f t="shared" si="2"/>
        <v>191.07337219336952</v>
      </c>
    </row>
    <row r="42" spans="1:13" x14ac:dyDescent="0.25">
      <c r="A42">
        <f>clean_exits_relative_extra!A141</f>
        <v>4709292</v>
      </c>
      <c r="B42" t="str">
        <f>clean_exits_relative_extra!B141</f>
        <v>osmo1qp749jf5nf8cgs374prymzsm8pl8xjgafjkpqd</v>
      </c>
      <c r="C42" t="str">
        <f>clean_exits_relative_extra!C141</f>
        <v>/osmosis.gamm.v1beta1.MsgExitPool</v>
      </c>
      <c r="D42">
        <f>clean_exits_relative_extra!D141</f>
        <v>690</v>
      </c>
      <c r="E42" s="1" t="str">
        <f>clean_exits_relative_extra!H141</f>
        <v>uosmo</v>
      </c>
      <c r="F42" s="1" t="str">
        <f>clean_exits_relative_extra!I141</f>
        <v>10324337</v>
      </c>
      <c r="G42" s="1" t="str">
        <f>clean_exits_relative_extra!J141</f>
        <v>280597</v>
      </c>
      <c r="H42" t="str">
        <f>VLOOKUP(E42,'IBC Denom'!$A$2:$D$68,2,FALSE)</f>
        <v>OSMO</v>
      </c>
      <c r="I42">
        <f>VLOOKUP(E42,'IBC Denom'!$A$2:$D$68,4,FALSE)</f>
        <v>1000000</v>
      </c>
      <c r="J42" s="9">
        <f t="shared" si="0"/>
        <v>0.28059699999999999</v>
      </c>
      <c r="K42">
        <f>VLOOKUP(E42,'IBC Denom'!$A$2:$D$68,3,FALSE)</f>
        <v>1.11810813</v>
      </c>
      <c r="L42" s="10">
        <f t="shared" si="1"/>
        <v>0.31373778695360999</v>
      </c>
      <c r="M42">
        <f t="shared" si="2"/>
        <v>11.543725136559809</v>
      </c>
    </row>
    <row r="43" spans="1:13" x14ac:dyDescent="0.25">
      <c r="A43">
        <f>clean_exits_relative_extra!A141</f>
        <v>4709292</v>
      </c>
      <c r="B43" t="str">
        <f>clean_exits_relative_extra!B141</f>
        <v>osmo1qp749jf5nf8cgs374prymzsm8pl8xjgafjkpqd</v>
      </c>
      <c r="C43" t="str">
        <f>clean_exits_relative_extra!C141</f>
        <v>/osmosis.gamm.v1beta1.MsgExitPool</v>
      </c>
      <c r="D43">
        <f>clean_exits_relative_extra!D141</f>
        <v>690</v>
      </c>
      <c r="E43" t="str">
        <f>clean_exits_relative_extra!E141</f>
        <v>ibc/CBA34207E969623D95D057D9B11B0C8B32B89A71F170577D982FDDE623813FFC</v>
      </c>
      <c r="F43" t="str">
        <f>clean_exits_relative_extra!F141</f>
        <v>120951147</v>
      </c>
      <c r="G43" t="str">
        <f>clean_exits_relative_extra!G141</f>
        <v>3287227</v>
      </c>
      <c r="H43" t="str">
        <f>VLOOKUP(E43,'IBC Denom'!$A$2:$D$68,2,FALSE)</f>
        <v>MNTL</v>
      </c>
      <c r="I43">
        <f>VLOOKUP(E43,'IBC Denom'!$A$2:$D$68,4,FALSE)</f>
        <v>1000000</v>
      </c>
      <c r="J43" s="9">
        <f t="shared" si="0"/>
        <v>3.2872270000000001</v>
      </c>
      <c r="K43">
        <f>VLOOKUP(E43,'IBC Denom'!$A$2:$D$68,3,FALSE)</f>
        <v>9.4028466024805094E-2</v>
      </c>
      <c r="L43" s="10">
        <f t="shared" si="1"/>
        <v>0.30909291228532199</v>
      </c>
      <c r="M43">
        <f t="shared" si="2"/>
        <v>11.372850816350708</v>
      </c>
    </row>
    <row r="44" spans="1:13" x14ac:dyDescent="0.25">
      <c r="A44">
        <f>clean_exits_relative_extra!A280</f>
        <v>4711569</v>
      </c>
      <c r="B44" t="str">
        <f>clean_exits_relative_extra!B280</f>
        <v>osmo13f0eg9yxkckz45fw0dsaxzejpldld6vpmmp7j7</v>
      </c>
      <c r="C44" t="str">
        <f>clean_exits_relative_extra!C280</f>
        <v>/osmosis.gamm.v1beta1.MsgExitPool</v>
      </c>
      <c r="D44">
        <f>clean_exits_relative_extra!D280</f>
        <v>9</v>
      </c>
      <c r="E44" t="str">
        <f>clean_exits_relative_extra!E280</f>
        <v>ibc/E6931F78057F7CC5DA0FD6CEF82FF39373A6E0452BF1FD76910B93292CF356C1</v>
      </c>
      <c r="F44" t="str">
        <f>clean_exits_relative_extra!F280</f>
        <v>226925183456</v>
      </c>
      <c r="G44" t="str">
        <f>clean_exits_relative_extra!G280</f>
        <v>173094094</v>
      </c>
      <c r="H44" t="str">
        <f>VLOOKUP(E44,'IBC Denom'!$A$2:$D$68,2,FALSE)</f>
        <v>CRO</v>
      </c>
      <c r="I44">
        <f>VLOOKUP(E44,'IBC Denom'!$A$2:$D$68,4,FALSE)</f>
        <v>100000000</v>
      </c>
      <c r="J44" s="9">
        <f t="shared" si="0"/>
        <v>1.73094094</v>
      </c>
      <c r="K44">
        <f>VLOOKUP(E44,'IBC Denom'!$A$2:$D$68,3,FALSE)</f>
        <v>0.17790777510495001</v>
      </c>
      <c r="L44" s="10">
        <f t="shared" si="1"/>
        <v>0.30794785147347076</v>
      </c>
      <c r="M44">
        <f t="shared" si="2"/>
        <v>403.71754503939576</v>
      </c>
    </row>
    <row r="45" spans="1:13" x14ac:dyDescent="0.25">
      <c r="A45">
        <f>clean_exits_relative_extra!A148</f>
        <v>4709364</v>
      </c>
      <c r="B45" t="str">
        <f>clean_exits_relative_extra!B148</f>
        <v>osmo1qp749jf5nf8cgs374prymzsm8pl8xjgafjkpqd</v>
      </c>
      <c r="C45" t="str">
        <f>clean_exits_relative_extra!C148</f>
        <v>/osmosis.gamm.v1beta1.MsgExitPool</v>
      </c>
      <c r="D45">
        <f>clean_exits_relative_extra!D148</f>
        <v>9</v>
      </c>
      <c r="E45" t="str">
        <f>clean_exits_relative_extra!E148</f>
        <v>ibc/E6931F78057F7CC5DA0FD6CEF82FF39373A6E0452BF1FD76910B93292CF356C1</v>
      </c>
      <c r="F45" t="str">
        <f>clean_exits_relative_extra!F148</f>
        <v>637125380275</v>
      </c>
      <c r="G45" t="str">
        <f>clean_exits_relative_extra!G148</f>
        <v>167877336</v>
      </c>
      <c r="H45" t="str">
        <f>VLOOKUP(E45,'IBC Denom'!$A$2:$D$68,2,FALSE)</f>
        <v>CRO</v>
      </c>
      <c r="I45">
        <f>VLOOKUP(E45,'IBC Denom'!$A$2:$D$68,4,FALSE)</f>
        <v>100000000</v>
      </c>
      <c r="J45" s="9">
        <f t="shared" si="0"/>
        <v>1.6787733600000001</v>
      </c>
      <c r="K45">
        <f>VLOOKUP(E45,'IBC Denom'!$A$2:$D$68,3,FALSE)</f>
        <v>0.17790777510495001</v>
      </c>
      <c r="L45" s="10">
        <f t="shared" si="1"/>
        <v>0.29866683338306133</v>
      </c>
      <c r="M45">
        <f t="shared" si="2"/>
        <v>1133.4955886762045</v>
      </c>
    </row>
    <row r="46" spans="1:13" x14ac:dyDescent="0.25">
      <c r="A46">
        <f>clean_exits_relative_extra!A280</f>
        <v>4711569</v>
      </c>
      <c r="B46" t="str">
        <f>clean_exits_relative_extra!B280</f>
        <v>osmo13f0eg9yxkckz45fw0dsaxzejpldld6vpmmp7j7</v>
      </c>
      <c r="C46" t="str">
        <f>clean_exits_relative_extra!C280</f>
        <v>/osmosis.gamm.v1beta1.MsgExitPool</v>
      </c>
      <c r="D46">
        <f>clean_exits_relative_extra!D280</f>
        <v>9</v>
      </c>
      <c r="E46" s="1" t="str">
        <f>clean_exits_relative_extra!H280</f>
        <v>uosmo</v>
      </c>
      <c r="F46" s="1" t="str">
        <f>clean_exits_relative_extra!I280</f>
        <v>346499902</v>
      </c>
      <c r="G46" s="1" t="str">
        <f>clean_exits_relative_extra!J280</f>
        <v>264304</v>
      </c>
      <c r="H46" t="str">
        <f>VLOOKUP(E46,'IBC Denom'!$A$2:$D$68,2,FALSE)</f>
        <v>OSMO</v>
      </c>
      <c r="I46">
        <f>VLOOKUP(E46,'IBC Denom'!$A$2:$D$68,4,FALSE)</f>
        <v>1000000</v>
      </c>
      <c r="J46" s="9">
        <f t="shared" si="0"/>
        <v>0.26430399999999998</v>
      </c>
      <c r="K46">
        <f>VLOOKUP(E46,'IBC Denom'!$A$2:$D$68,3,FALSE)</f>
        <v>1.11810813</v>
      </c>
      <c r="L46" s="10">
        <f t="shared" si="1"/>
        <v>0.29552045119151998</v>
      </c>
      <c r="M46">
        <f t="shared" si="2"/>
        <v>387.42435747040327</v>
      </c>
    </row>
    <row r="47" spans="1:13" x14ac:dyDescent="0.25">
      <c r="A47">
        <f>clean_exits_relative_extra!A148</f>
        <v>4709364</v>
      </c>
      <c r="B47" t="str">
        <f>clean_exits_relative_extra!B148</f>
        <v>osmo1qp749jf5nf8cgs374prymzsm8pl8xjgafjkpqd</v>
      </c>
      <c r="C47" t="str">
        <f>clean_exits_relative_extra!C148</f>
        <v>/osmosis.gamm.v1beta1.MsgExitPool</v>
      </c>
      <c r="D47">
        <f>clean_exits_relative_extra!D148</f>
        <v>9</v>
      </c>
      <c r="E47" s="1" t="str">
        <f>clean_exits_relative_extra!H148</f>
        <v>uosmo</v>
      </c>
      <c r="F47" s="1" t="str">
        <f>clean_exits_relative_extra!I148</f>
        <v>996169869</v>
      </c>
      <c r="G47" s="1" t="str">
        <f>clean_exits_relative_extra!J148</f>
        <v>262483</v>
      </c>
      <c r="H47" t="str">
        <f>VLOOKUP(E47,'IBC Denom'!$A$2:$D$68,2,FALSE)</f>
        <v>OSMO</v>
      </c>
      <c r="I47">
        <f>VLOOKUP(E47,'IBC Denom'!$A$2:$D$68,4,FALSE)</f>
        <v>1000000</v>
      </c>
      <c r="J47" s="9">
        <f t="shared" si="0"/>
        <v>0.26248300000000002</v>
      </c>
      <c r="K47">
        <f>VLOOKUP(E47,'IBC Denom'!$A$2:$D$68,3,FALSE)</f>
        <v>1.11810813</v>
      </c>
      <c r="L47" s="10">
        <f t="shared" si="1"/>
        <v>0.29348437628679003</v>
      </c>
      <c r="M47">
        <f t="shared" si="2"/>
        <v>1113.8256293899349</v>
      </c>
    </row>
    <row r="48" spans="1:13" x14ac:dyDescent="0.25">
      <c r="A48">
        <f>clean_exits_relative_extra!A269</f>
        <v>4711151</v>
      </c>
      <c r="B48" t="str">
        <f>clean_exits_relative_extra!B269</f>
        <v>osmo1m4v7zwadpadahzqfszz3kflg55f7ap2l6sz3e6</v>
      </c>
      <c r="C48" t="str">
        <f>clean_exits_relative_extra!C269</f>
        <v>/osmosis.gamm.v1beta1.MsgExitPool</v>
      </c>
      <c r="D48">
        <f>clean_exits_relative_extra!D269</f>
        <v>482</v>
      </c>
      <c r="E48" t="str">
        <f>clean_exits_relative_extra!E269</f>
        <v>ibc/27394FB092D2ECCD56123C74F36E4C1F926001CEADA9CA97EA622B25F41E5EB2</v>
      </c>
      <c r="F48" t="str">
        <f>clean_exits_relative_extra!F269</f>
        <v>72303585</v>
      </c>
      <c r="G48" t="str">
        <f>clean_exits_relative_extra!G269</f>
        <v>30542</v>
      </c>
      <c r="H48" t="str">
        <f>VLOOKUP(E48,'IBC Denom'!$A$2:$D$68,2,FALSE)</f>
        <v>ATOM</v>
      </c>
      <c r="I48">
        <f>VLOOKUP(E48,'IBC Denom'!$A$2:$D$68,4,FALSE)</f>
        <v>1000000</v>
      </c>
      <c r="J48" s="9">
        <f t="shared" si="0"/>
        <v>3.0542E-2</v>
      </c>
      <c r="K48">
        <f>VLOOKUP(E48,'IBC Denom'!$A$2:$D$68,3,FALSE)</f>
        <v>9.4198618825541995</v>
      </c>
      <c r="L48" s="10">
        <f t="shared" si="1"/>
        <v>0.28770142161697038</v>
      </c>
      <c r="M48">
        <f t="shared" si="2"/>
        <v>681.08978431351761</v>
      </c>
    </row>
    <row r="49" spans="1:13" x14ac:dyDescent="0.25">
      <c r="A49">
        <f>clean_exits_relative_extra!A248</f>
        <v>4710603</v>
      </c>
      <c r="B49" t="str">
        <f>clean_exits_relative_extra!B248</f>
        <v>osmo14pwe87zgx7geymn3kdj5hgr3mnw8yf8d8n80vs</v>
      </c>
      <c r="C49" t="str">
        <f>clean_exits_relative_extra!C248</f>
        <v>/osmosis.gamm.v1beta1.MsgExitPool</v>
      </c>
      <c r="D49">
        <f>clean_exits_relative_extra!D248</f>
        <v>631</v>
      </c>
      <c r="E49" t="str">
        <f>clean_exits_relative_extra!E248</f>
        <v>ibc/297C64CC42B5A8D8F82FE2EBE208A6FE8F94B86037FA28C4529A23701C228F7A</v>
      </c>
      <c r="F49" t="str">
        <f>clean_exits_relative_extra!F248</f>
        <v>4828878</v>
      </c>
      <c r="G49" t="str">
        <f>clean_exits_relative_extra!G248</f>
        <v>4605</v>
      </c>
      <c r="H49" t="str">
        <f>VLOOKUP(E49,'IBC Denom'!$A$2:$D$68,2,FALSE)</f>
        <v>NETA</v>
      </c>
      <c r="I49">
        <f>VLOOKUP(E49,'IBC Denom'!$A$2:$D$68,4,FALSE)</f>
        <v>1000000</v>
      </c>
      <c r="J49" s="9">
        <f t="shared" si="0"/>
        <v>4.6049999999999997E-3</v>
      </c>
      <c r="K49">
        <f>VLOOKUP(E49,'IBC Denom'!$A$2:$D$68,3,FALSE)</f>
        <v>62.241304059015199</v>
      </c>
      <c r="L49" s="10">
        <f t="shared" si="1"/>
        <v>0.28662120519176498</v>
      </c>
      <c r="M49">
        <f t="shared" si="2"/>
        <v>300.55566386188917</v>
      </c>
    </row>
    <row r="50" spans="1:13" x14ac:dyDescent="0.25">
      <c r="A50">
        <f>clean_exits_relative_extra!A269</f>
        <v>4711151</v>
      </c>
      <c r="B50" t="str">
        <f>clean_exits_relative_extra!B269</f>
        <v>osmo1m4v7zwadpadahzqfszz3kflg55f7ap2l6sz3e6</v>
      </c>
      <c r="C50" t="str">
        <f>clean_exits_relative_extra!C269</f>
        <v>/osmosis.gamm.v1beta1.MsgExitPool</v>
      </c>
      <c r="D50">
        <f>clean_exits_relative_extra!D269</f>
        <v>482</v>
      </c>
      <c r="E50" s="1" t="str">
        <f>clean_exits_relative_extra!H269</f>
        <v>ibc/5973C068568365FFF40DEDCF1A1CB7582B6116B731CD31A12231AE25E20B871F</v>
      </c>
      <c r="F50" s="1" t="str">
        <f>clean_exits_relative_extra!I269</f>
        <v>662915083</v>
      </c>
      <c r="G50" s="1" t="str">
        <f>clean_exits_relative_extra!J269</f>
        <v>280018</v>
      </c>
      <c r="H50" t="str">
        <f>VLOOKUP(E50,'IBC Denom'!$A$2:$D$68,2,FALSE)</f>
        <v>EEUR</v>
      </c>
      <c r="I50">
        <f>VLOOKUP(E50,'IBC Denom'!$A$2:$D$68,4,FALSE)</f>
        <v>1000000</v>
      </c>
      <c r="J50" s="9">
        <f t="shared" si="0"/>
        <v>0.28001799999999999</v>
      </c>
      <c r="K50">
        <f>VLOOKUP(E50,'IBC Denom'!$A$2:$D$68,3,FALSE)</f>
        <v>1.01365783400087</v>
      </c>
      <c r="L50" s="10">
        <f t="shared" si="1"/>
        <v>0.28384243936125558</v>
      </c>
      <c r="M50">
        <f t="shared" si="2"/>
        <v>671.96906716028695</v>
      </c>
    </row>
    <row r="51" spans="1:13" x14ac:dyDescent="0.25">
      <c r="A51">
        <f>clean_exits_relative_extra!A365</f>
        <v>4712852</v>
      </c>
      <c r="B51" t="str">
        <f>clean_exits_relative_extra!B365</f>
        <v>osmo1pfpk6rsgc0x7g8q7y0yre86ej2enr8rhv3p8dq</v>
      </c>
      <c r="C51" t="str">
        <f>clean_exits_relative_extra!C365</f>
        <v>/osmosis.gamm.v1beta1.MsgExitPool</v>
      </c>
      <c r="D51">
        <f>clean_exits_relative_extra!D365</f>
        <v>722</v>
      </c>
      <c r="E51" t="str">
        <f>clean_exits_relative_extra!E365</f>
        <v>ibc/6AE98883D4D5D5FF9E50D7130F1305DA2FFA0C652D1DD9C123657C6B4EB2DF8A</v>
      </c>
      <c r="F51" t="str">
        <f>clean_exits_relative_extra!F365</f>
        <v>29972247282279046546</v>
      </c>
      <c r="G51" t="str">
        <f>clean_exits_relative_extra!G365</f>
        <v>147417129660897472</v>
      </c>
      <c r="H51" t="str">
        <f>VLOOKUP(E51,'IBC Denom'!$A$2:$D$68,2,FALSE)</f>
        <v>EVMOS</v>
      </c>
      <c r="I51">
        <f>VLOOKUP(E51,'IBC Denom'!$A$2:$D$68,4,FALSE)</f>
        <v>1E+18</v>
      </c>
      <c r="J51" s="9">
        <f t="shared" si="0"/>
        <v>0.14741712966089698</v>
      </c>
      <c r="K51">
        <f>VLOOKUP(E51,'IBC Denom'!$A$2:$D$68,3,FALSE)</f>
        <v>1.8190492813939301</v>
      </c>
      <c r="L51" s="10">
        <f t="shared" si="1"/>
        <v>0.26815902377481049</v>
      </c>
      <c r="M51">
        <f t="shared" si="2"/>
        <v>54.520994880590791</v>
      </c>
    </row>
    <row r="52" spans="1:13" x14ac:dyDescent="0.25">
      <c r="A52">
        <f>clean_exits_relative_extra!A365</f>
        <v>4712852</v>
      </c>
      <c r="B52" t="str">
        <f>clean_exits_relative_extra!B365</f>
        <v>osmo1pfpk6rsgc0x7g8q7y0yre86ej2enr8rhv3p8dq</v>
      </c>
      <c r="C52" t="str">
        <f>clean_exits_relative_extra!C365</f>
        <v>/osmosis.gamm.v1beta1.MsgExitPool</v>
      </c>
      <c r="D52">
        <f>clean_exits_relative_extra!D365</f>
        <v>722</v>
      </c>
      <c r="E52" s="1" t="str">
        <f>clean_exits_relative_extra!H365</f>
        <v>uosmo</v>
      </c>
      <c r="F52" s="1" t="str">
        <f>clean_exits_relative_extra!I365</f>
        <v>48604760</v>
      </c>
      <c r="G52" s="1" t="str">
        <f>clean_exits_relative_extra!J365</f>
        <v>239061</v>
      </c>
      <c r="H52" t="str">
        <f>VLOOKUP(E52,'IBC Denom'!$A$2:$D$68,2,FALSE)</f>
        <v>OSMO</v>
      </c>
      <c r="I52">
        <f>VLOOKUP(E52,'IBC Denom'!$A$2:$D$68,4,FALSE)</f>
        <v>1000000</v>
      </c>
      <c r="J52" s="9">
        <f t="shared" si="0"/>
        <v>0.239061</v>
      </c>
      <c r="K52">
        <f>VLOOKUP(E52,'IBC Denom'!$A$2:$D$68,3,FALSE)</f>
        <v>1.11810813</v>
      </c>
      <c r="L52" s="10">
        <f t="shared" si="1"/>
        <v>0.26729604766593001</v>
      </c>
      <c r="M52">
        <f t="shared" si="2"/>
        <v>54.345377312698801</v>
      </c>
    </row>
    <row r="53" spans="1:13" x14ac:dyDescent="0.25">
      <c r="A53">
        <f>clean_exits_relative_extra!A260</f>
        <v>4710874</v>
      </c>
      <c r="B53" t="str">
        <f>clean_exits_relative_extra!B260</f>
        <v>osmo1fkhgf745spwsjxt3j3vd59pwhrt3cank30e3l9</v>
      </c>
      <c r="C53" t="str">
        <f>clean_exits_relative_extra!C260</f>
        <v>/osmosis.gamm.v1beta1.MsgExitPool</v>
      </c>
      <c r="D53">
        <f>clean_exits_relative_extra!D260</f>
        <v>704</v>
      </c>
      <c r="E53" t="str">
        <f>clean_exits_relative_extra!E260</f>
        <v>ibc/EA1D43981D5C9A1C4AAEA9C23BB1D4FA126BA9BC7020A25E0AE4AA841EA25DC5</v>
      </c>
      <c r="F53" t="str">
        <f>clean_exits_relative_extra!F260</f>
        <v>140287656367244971</v>
      </c>
      <c r="G53" t="str">
        <f>clean_exits_relative_extra!G260</f>
        <v>146550628911801</v>
      </c>
      <c r="H53" t="str">
        <f>VLOOKUP(E53,'IBC Denom'!$A$2:$D$68,2,FALSE)</f>
        <v>axlWETH</v>
      </c>
      <c r="I53">
        <f>VLOOKUP(E53,'IBC Denom'!$A$2:$D$68,4,FALSE)</f>
        <v>1E+18</v>
      </c>
      <c r="J53" s="9">
        <f t="shared" si="0"/>
        <v>1.4655062891180101E-4</v>
      </c>
      <c r="K53">
        <f>VLOOKUP(E53,'IBC Denom'!$A$2:$D$68,3,FALSE)</f>
        <v>1822.4890264165799</v>
      </c>
      <c r="L53" s="10">
        <f t="shared" si="1"/>
        <v>0.26708691300620574</v>
      </c>
      <c r="M53">
        <f t="shared" si="2"/>
        <v>255.67271427100223</v>
      </c>
    </row>
    <row r="54" spans="1:13" x14ac:dyDescent="0.25">
      <c r="A54">
        <f>clean_exits_relative_extra!A260</f>
        <v>4710874</v>
      </c>
      <c r="B54" t="str">
        <f>clean_exits_relative_extra!B260</f>
        <v>osmo1fkhgf745spwsjxt3j3vd59pwhrt3cank30e3l9</v>
      </c>
      <c r="C54" t="str">
        <f>clean_exits_relative_extra!C260</f>
        <v>/osmosis.gamm.v1beta1.MsgExitPool</v>
      </c>
      <c r="D54">
        <f>clean_exits_relative_extra!D260</f>
        <v>704</v>
      </c>
      <c r="E54" s="1" t="str">
        <f>clean_exits_relative_extra!H260</f>
        <v>uosmo</v>
      </c>
      <c r="F54" s="1" t="str">
        <f>clean_exits_relative_extra!I260</f>
        <v>219909032</v>
      </c>
      <c r="G54" s="1" t="str">
        <f>clean_exits_relative_extra!J260</f>
        <v>229727</v>
      </c>
      <c r="H54" t="str">
        <f>VLOOKUP(E54,'IBC Denom'!$A$2:$D$68,2,FALSE)</f>
        <v>OSMO</v>
      </c>
      <c r="I54">
        <f>VLOOKUP(E54,'IBC Denom'!$A$2:$D$68,4,FALSE)</f>
        <v>1000000</v>
      </c>
      <c r="J54" s="9">
        <f t="shared" si="0"/>
        <v>0.22972699999999999</v>
      </c>
      <c r="K54">
        <f>VLOOKUP(E54,'IBC Denom'!$A$2:$D$68,3,FALSE)</f>
        <v>1.11810813</v>
      </c>
      <c r="L54" s="10">
        <f t="shared" si="1"/>
        <v>0.25685962638050996</v>
      </c>
      <c r="M54">
        <f t="shared" si="2"/>
        <v>245.88207653963016</v>
      </c>
    </row>
    <row r="55" spans="1:13" x14ac:dyDescent="0.25">
      <c r="A55">
        <f>clean_exits_relative_extra!A194</f>
        <v>4709943</v>
      </c>
      <c r="B55" t="str">
        <f>clean_exits_relative_extra!B194</f>
        <v>osmo19vjw6c4svl3yczkgmk76ar3tulx8zm085up940</v>
      </c>
      <c r="C55" t="str">
        <f>clean_exits_relative_extra!C194</f>
        <v>/osmosis.gamm.v1beta1.MsgExitPool</v>
      </c>
      <c r="D55">
        <f>clean_exits_relative_extra!D194</f>
        <v>712</v>
      </c>
      <c r="E55" t="str">
        <f>clean_exits_relative_extra!E194</f>
        <v>ibc/D1542AA8762DB13087D8364F3EA6509FD6F009A34F00426AF9E4F9FA85CBBF1F</v>
      </c>
      <c r="F55" t="str">
        <f>clean_exits_relative_extra!F194</f>
        <v>51738</v>
      </c>
      <c r="G55" t="str">
        <f>clean_exits_relative_extra!G194</f>
        <v>762</v>
      </c>
      <c r="H55" t="str">
        <f>VLOOKUP(E55,'IBC Denom'!$A$2:$D$68,2,FALSE)</f>
        <v>axlWBTC</v>
      </c>
      <c r="I55">
        <f>VLOOKUP(E55,'IBC Denom'!$A$2:$D$68,4,FALSE)</f>
        <v>100000000</v>
      </c>
      <c r="J55" s="9">
        <f t="shared" si="0"/>
        <v>7.6199999999999999E-6</v>
      </c>
      <c r="K55">
        <f>VLOOKUP(E55,'IBC Denom'!$A$2:$D$68,3,FALSE)</f>
        <v>31016.7437956842</v>
      </c>
      <c r="L55" s="10">
        <f t="shared" si="1"/>
        <v>0.23634758772311359</v>
      </c>
      <c r="M55">
        <f t="shared" si="2"/>
        <v>16.047442905011092</v>
      </c>
    </row>
    <row r="56" spans="1:13" x14ac:dyDescent="0.25">
      <c r="A56">
        <f>clean_exits_relative_extra!A194</f>
        <v>4709943</v>
      </c>
      <c r="B56" t="str">
        <f>clean_exits_relative_extra!B194</f>
        <v>osmo19vjw6c4svl3yczkgmk76ar3tulx8zm085up940</v>
      </c>
      <c r="C56" t="str">
        <f>clean_exits_relative_extra!C194</f>
        <v>/osmosis.gamm.v1beta1.MsgExitPool</v>
      </c>
      <c r="D56">
        <f>clean_exits_relative_extra!D194</f>
        <v>712</v>
      </c>
      <c r="E56" s="1" t="str">
        <f>clean_exits_relative_extra!H194</f>
        <v>uosmo</v>
      </c>
      <c r="F56" s="1" t="str">
        <f>clean_exits_relative_extra!I194</f>
        <v>14017444</v>
      </c>
      <c r="G56" s="1" t="str">
        <f>clean_exits_relative_extra!J194</f>
        <v>206402</v>
      </c>
      <c r="H56" t="str">
        <f>VLOOKUP(E56,'IBC Denom'!$A$2:$D$68,2,FALSE)</f>
        <v>OSMO</v>
      </c>
      <c r="I56">
        <f>VLOOKUP(E56,'IBC Denom'!$A$2:$D$68,4,FALSE)</f>
        <v>1000000</v>
      </c>
      <c r="J56" s="9">
        <f t="shared" si="0"/>
        <v>0.206402</v>
      </c>
      <c r="K56">
        <f>VLOOKUP(E56,'IBC Denom'!$A$2:$D$68,3,FALSE)</f>
        <v>1.11810813</v>
      </c>
      <c r="L56" s="10">
        <f t="shared" si="1"/>
        <v>0.23077975424826</v>
      </c>
      <c r="M56">
        <f t="shared" si="2"/>
        <v>15.673018098219719</v>
      </c>
    </row>
    <row r="57" spans="1:13" x14ac:dyDescent="0.25">
      <c r="A57">
        <f>clean_exits_relative_extra!A268</f>
        <v>4711087</v>
      </c>
      <c r="B57" t="str">
        <f>clean_exits_relative_extra!B268</f>
        <v>osmo1ea6yv55jzerkeqqz9c36t6wyklh8qpqs0da0n6</v>
      </c>
      <c r="C57" t="str">
        <f>clean_exits_relative_extra!C268</f>
        <v>/osmosis.gamm.v1beta1.MsgExitPool</v>
      </c>
      <c r="D57">
        <f>clean_exits_relative_extra!D268</f>
        <v>712</v>
      </c>
      <c r="E57" t="str">
        <f>clean_exits_relative_extra!E268</f>
        <v>ibc/D1542AA8762DB13087D8364F3EA6509FD6F009A34F00426AF9E4F9FA85CBBF1F</v>
      </c>
      <c r="F57" t="str">
        <f>clean_exits_relative_extra!F268</f>
        <v>40880</v>
      </c>
      <c r="G57" t="str">
        <f>clean_exits_relative_extra!G268</f>
        <v>721</v>
      </c>
      <c r="H57" t="str">
        <f>VLOOKUP(E57,'IBC Denom'!$A$2:$D$68,2,FALSE)</f>
        <v>axlWBTC</v>
      </c>
      <c r="I57">
        <f>VLOOKUP(E57,'IBC Denom'!$A$2:$D$68,4,FALSE)</f>
        <v>100000000</v>
      </c>
      <c r="J57" s="9">
        <f t="shared" si="0"/>
        <v>7.2099999999999996E-6</v>
      </c>
      <c r="K57">
        <f>VLOOKUP(E57,'IBC Denom'!$A$2:$D$68,3,FALSE)</f>
        <v>31016.7437956842</v>
      </c>
      <c r="L57" s="10">
        <f t="shared" si="1"/>
        <v>0.22363072276688306</v>
      </c>
      <c r="M57">
        <f t="shared" si="2"/>
        <v>12.679644863675701</v>
      </c>
    </row>
    <row r="58" spans="1:13" x14ac:dyDescent="0.25">
      <c r="A58">
        <f>clean_exits_relative_extra!A198</f>
        <v>4710112</v>
      </c>
      <c r="B58" t="str">
        <f>clean_exits_relative_extra!B198</f>
        <v>osmo1ux20lcw7et2j8kl8gfdep78lacew4dqqjp5dvp</v>
      </c>
      <c r="C58" t="str">
        <f>clean_exits_relative_extra!C198</f>
        <v>/osmosis.gamm.v1beta1.MsgExitPool</v>
      </c>
      <c r="D58">
        <f>clean_exits_relative_extra!D198</f>
        <v>712</v>
      </c>
      <c r="E58" t="str">
        <f>clean_exits_relative_extra!E198</f>
        <v>ibc/D1542AA8762DB13087D8364F3EA6509FD6F009A34F00426AF9E4F9FA85CBBF1F</v>
      </c>
      <c r="F58" t="str">
        <f>clean_exits_relative_extra!F198</f>
        <v>47983</v>
      </c>
      <c r="G58" t="str">
        <f>clean_exits_relative_extra!G198</f>
        <v>707</v>
      </c>
      <c r="H58" t="str">
        <f>VLOOKUP(E58,'IBC Denom'!$A$2:$D$68,2,FALSE)</f>
        <v>axlWBTC</v>
      </c>
      <c r="I58">
        <f>VLOOKUP(E58,'IBC Denom'!$A$2:$D$68,4,FALSE)</f>
        <v>100000000</v>
      </c>
      <c r="J58" s="9">
        <f t="shared" si="0"/>
        <v>7.0700000000000001E-6</v>
      </c>
      <c r="K58">
        <f>VLOOKUP(E58,'IBC Denom'!$A$2:$D$68,3,FALSE)</f>
        <v>31016.7437956842</v>
      </c>
      <c r="L58" s="10">
        <f t="shared" si="1"/>
        <v>0.21928837863548731</v>
      </c>
      <c r="M58">
        <f t="shared" si="2"/>
        <v>14.88276417548315</v>
      </c>
    </row>
    <row r="59" spans="1:13" x14ac:dyDescent="0.25">
      <c r="A59">
        <f>clean_exits_relative_extra!A268</f>
        <v>4711087</v>
      </c>
      <c r="B59" t="str">
        <f>clean_exits_relative_extra!B268</f>
        <v>osmo1ea6yv55jzerkeqqz9c36t6wyklh8qpqs0da0n6</v>
      </c>
      <c r="C59" t="str">
        <f>clean_exits_relative_extra!C268</f>
        <v>/osmosis.gamm.v1beta1.MsgExitPool</v>
      </c>
      <c r="D59">
        <f>clean_exits_relative_extra!D268</f>
        <v>712</v>
      </c>
      <c r="E59" s="1" t="str">
        <f>clean_exits_relative_extra!H268</f>
        <v>uosmo</v>
      </c>
      <c r="F59" s="1" t="str">
        <f>clean_exits_relative_extra!I268</f>
        <v>10838536</v>
      </c>
      <c r="G59" s="1" t="str">
        <f>clean_exits_relative_extra!J268</f>
        <v>191032</v>
      </c>
      <c r="H59" t="str">
        <f>VLOOKUP(E59,'IBC Denom'!$A$2:$D$68,2,FALSE)</f>
        <v>OSMO</v>
      </c>
      <c r="I59">
        <f>VLOOKUP(E59,'IBC Denom'!$A$2:$D$68,4,FALSE)</f>
        <v>1000000</v>
      </c>
      <c r="J59" s="9">
        <f t="shared" si="0"/>
        <v>0.19103200000000001</v>
      </c>
      <c r="K59">
        <f>VLOOKUP(E59,'IBC Denom'!$A$2:$D$68,3,FALSE)</f>
        <v>1.11810813</v>
      </c>
      <c r="L59" s="10">
        <f t="shared" si="1"/>
        <v>0.21359443229016001</v>
      </c>
      <c r="M59">
        <f t="shared" si="2"/>
        <v>12.118655218897679</v>
      </c>
    </row>
    <row r="60" spans="1:13" x14ac:dyDescent="0.25">
      <c r="A60">
        <f>clean_exits_relative_extra!A198</f>
        <v>4710112</v>
      </c>
      <c r="B60" t="str">
        <f>clean_exits_relative_extra!B198</f>
        <v>osmo1ux20lcw7et2j8kl8gfdep78lacew4dqqjp5dvp</v>
      </c>
      <c r="C60" t="str">
        <f>clean_exits_relative_extra!C198</f>
        <v>/osmosis.gamm.v1beta1.MsgExitPool</v>
      </c>
      <c r="D60">
        <f>clean_exits_relative_extra!D198</f>
        <v>712</v>
      </c>
      <c r="E60" s="1" t="str">
        <f>clean_exits_relative_extra!H198</f>
        <v>uosmo</v>
      </c>
      <c r="F60" s="1" t="str">
        <f>clean_exits_relative_extra!I198</f>
        <v>12939972</v>
      </c>
      <c r="G60" s="1" t="str">
        <f>clean_exits_relative_extra!J198</f>
        <v>190585</v>
      </c>
      <c r="H60" t="str">
        <f>VLOOKUP(E60,'IBC Denom'!$A$2:$D$68,2,FALSE)</f>
        <v>OSMO</v>
      </c>
      <c r="I60">
        <f>VLOOKUP(E60,'IBC Denom'!$A$2:$D$68,4,FALSE)</f>
        <v>1000000</v>
      </c>
      <c r="J60" s="9">
        <f t="shared" si="0"/>
        <v>0.190585</v>
      </c>
      <c r="K60">
        <f>VLOOKUP(E60,'IBC Denom'!$A$2:$D$68,3,FALSE)</f>
        <v>1.11810813</v>
      </c>
      <c r="L60" s="10">
        <f t="shared" si="1"/>
        <v>0.21309463795604999</v>
      </c>
      <c r="M60">
        <f t="shared" si="2"/>
        <v>14.468287895172359</v>
      </c>
    </row>
    <row r="61" spans="1:13" x14ac:dyDescent="0.25">
      <c r="A61">
        <f>clean_exits_relative_extra!A257</f>
        <v>4710726</v>
      </c>
      <c r="B61" t="str">
        <f>clean_exits_relative_extra!B257</f>
        <v>osmo1kvh8vw857jkj7quzauq7a87g2gst4h9dccyql7</v>
      </c>
      <c r="C61" t="str">
        <f>clean_exits_relative_extra!C257</f>
        <v>/osmosis.gamm.v1beta1.MsgExitPool</v>
      </c>
      <c r="D61">
        <f>clean_exits_relative_extra!D257</f>
        <v>690</v>
      </c>
      <c r="E61" s="1" t="str">
        <f>clean_exits_relative_extra!H257</f>
        <v>uosmo</v>
      </c>
      <c r="F61" s="1" t="str">
        <f>clean_exits_relative_extra!I257</f>
        <v>6924319</v>
      </c>
      <c r="G61" s="1" t="str">
        <f>clean_exits_relative_extra!J257</f>
        <v>189377</v>
      </c>
      <c r="H61" t="str">
        <f>VLOOKUP(E61,'IBC Denom'!$A$2:$D$68,2,FALSE)</f>
        <v>OSMO</v>
      </c>
      <c r="I61">
        <f>VLOOKUP(E61,'IBC Denom'!$A$2:$D$68,4,FALSE)</f>
        <v>1000000</v>
      </c>
      <c r="J61" s="9">
        <f t="shared" si="0"/>
        <v>0.18937699999999999</v>
      </c>
      <c r="K61">
        <f>VLOOKUP(E61,'IBC Denom'!$A$2:$D$68,3,FALSE)</f>
        <v>1.11810813</v>
      </c>
      <c r="L61" s="10">
        <f t="shared" si="1"/>
        <v>0.21174396333500997</v>
      </c>
      <c r="M61">
        <f t="shared" si="2"/>
        <v>7.7421373686134691</v>
      </c>
    </row>
    <row r="62" spans="1:13" x14ac:dyDescent="0.25">
      <c r="A62">
        <f>clean_exits_relative_extra!A257</f>
        <v>4710726</v>
      </c>
      <c r="B62" t="str">
        <f>clean_exits_relative_extra!B257</f>
        <v>osmo1kvh8vw857jkj7quzauq7a87g2gst4h9dccyql7</v>
      </c>
      <c r="C62" t="str">
        <f>clean_exits_relative_extra!C257</f>
        <v>/osmosis.gamm.v1beta1.MsgExitPool</v>
      </c>
      <c r="D62">
        <f>clean_exits_relative_extra!D257</f>
        <v>690</v>
      </c>
      <c r="E62" t="str">
        <f>clean_exits_relative_extra!E257</f>
        <v>ibc/CBA34207E969623D95D057D9B11B0C8B32B89A71F170577D982FDDE623813FFC</v>
      </c>
      <c r="F62" t="str">
        <f>clean_exits_relative_extra!F257</f>
        <v>81365607</v>
      </c>
      <c r="G62" t="str">
        <f>clean_exits_relative_extra!G257</f>
        <v>2225313</v>
      </c>
      <c r="H62" t="str">
        <f>VLOOKUP(E62,'IBC Denom'!$A$2:$D$68,2,FALSE)</f>
        <v>MNTL</v>
      </c>
      <c r="I62">
        <f>VLOOKUP(E62,'IBC Denom'!$A$2:$D$68,4,FALSE)</f>
        <v>1000000</v>
      </c>
      <c r="J62" s="9">
        <f t="shared" si="0"/>
        <v>2.2253129999999999</v>
      </c>
      <c r="K62">
        <f>VLOOKUP(E62,'IBC Denom'!$A$2:$D$68,3,FALSE)</f>
        <v>9.4028466024805094E-2</v>
      </c>
      <c r="L62" s="10">
        <f t="shared" si="1"/>
        <v>0.20924276781505707</v>
      </c>
      <c r="M62">
        <f t="shared" si="2"/>
        <v>7.6506832133871434</v>
      </c>
    </row>
    <row r="63" spans="1:13" x14ac:dyDescent="0.25">
      <c r="A63">
        <f>clean_exits_relative_extra!A179</f>
        <v>4709755</v>
      </c>
      <c r="B63" t="str">
        <f>clean_exits_relative_extra!B179</f>
        <v>osmo1zr468gqug3cs44wwm505uvnkwp3f7utjw3y8nn</v>
      </c>
      <c r="C63" t="str">
        <f>clean_exits_relative_extra!C179</f>
        <v>/osmosis.gamm.v1beta1.MsgExitPool</v>
      </c>
      <c r="D63">
        <f>clean_exits_relative_extra!D179</f>
        <v>690</v>
      </c>
      <c r="E63" s="1" t="str">
        <f>clean_exits_relative_extra!H179</f>
        <v>uosmo</v>
      </c>
      <c r="F63" s="1" t="str">
        <f>clean_exits_relative_extra!I179</f>
        <v>6414155</v>
      </c>
      <c r="G63" s="1" t="str">
        <f>clean_exits_relative_extra!J179</f>
        <v>174567</v>
      </c>
      <c r="H63" t="str">
        <f>VLOOKUP(E63,'IBC Denom'!$A$2:$D$68,2,FALSE)</f>
        <v>OSMO</v>
      </c>
      <c r="I63">
        <f>VLOOKUP(E63,'IBC Denom'!$A$2:$D$68,4,FALSE)</f>
        <v>1000000</v>
      </c>
      <c r="J63" s="9">
        <f t="shared" si="0"/>
        <v>0.174567</v>
      </c>
      <c r="K63">
        <f>VLOOKUP(E63,'IBC Denom'!$A$2:$D$68,3,FALSE)</f>
        <v>1.11810813</v>
      </c>
      <c r="L63" s="10">
        <f t="shared" si="1"/>
        <v>0.19518478192971001</v>
      </c>
      <c r="M63">
        <f t="shared" si="2"/>
        <v>7.1717188525801498</v>
      </c>
    </row>
    <row r="64" spans="1:13" x14ac:dyDescent="0.25">
      <c r="A64">
        <f>clean_exits_relative_extra!A179</f>
        <v>4709755</v>
      </c>
      <c r="B64" t="str">
        <f>clean_exits_relative_extra!B179</f>
        <v>osmo1zr468gqug3cs44wwm505uvnkwp3f7utjw3y8nn</v>
      </c>
      <c r="C64" t="str">
        <f>clean_exits_relative_extra!C179</f>
        <v>/osmosis.gamm.v1beta1.MsgExitPool</v>
      </c>
      <c r="D64">
        <f>clean_exits_relative_extra!D179</f>
        <v>690</v>
      </c>
      <c r="E64" t="str">
        <f>clean_exits_relative_extra!E179</f>
        <v>ibc/CBA34207E969623D95D057D9B11B0C8B32B89A71F170577D982FDDE623813FFC</v>
      </c>
      <c r="F64" t="str">
        <f>clean_exits_relative_extra!F179</f>
        <v>75205227</v>
      </c>
      <c r="G64" t="str">
        <f>clean_exits_relative_extra!G179</f>
        <v>2046773</v>
      </c>
      <c r="H64" t="str">
        <f>VLOOKUP(E64,'IBC Denom'!$A$2:$D$68,2,FALSE)</f>
        <v>MNTL</v>
      </c>
      <c r="I64">
        <f>VLOOKUP(E64,'IBC Denom'!$A$2:$D$68,4,FALSE)</f>
        <v>1000000</v>
      </c>
      <c r="J64" s="9">
        <f t="shared" si="0"/>
        <v>2.046773</v>
      </c>
      <c r="K64">
        <f>VLOOKUP(E64,'IBC Denom'!$A$2:$D$68,3,FALSE)</f>
        <v>9.4028466024805094E-2</v>
      </c>
      <c r="L64" s="10">
        <f t="shared" si="1"/>
        <v>0.19245492549098839</v>
      </c>
      <c r="M64">
        <f t="shared" si="2"/>
        <v>7.0714321318572537</v>
      </c>
    </row>
    <row r="65" spans="1:13" x14ac:dyDescent="0.25">
      <c r="A65">
        <f>clean_exits_relative_extra!A258</f>
        <v>4710728</v>
      </c>
      <c r="B65" t="str">
        <f>clean_exits_relative_extra!B258</f>
        <v>osmo1rjn0rnxjhd7hvacvwk8gu65sgwfnph7sl28ptv</v>
      </c>
      <c r="C65" t="str">
        <f>clean_exits_relative_extra!C258</f>
        <v>/osmosis.gamm.v1beta1.MsgExitPool</v>
      </c>
      <c r="D65">
        <f>clean_exits_relative_extra!D258</f>
        <v>1</v>
      </c>
      <c r="E65" t="str">
        <f>clean_exits_relative_extra!E258</f>
        <v>ibc/27394FB092D2ECCD56123C74F36E4C1F926001CEADA9CA97EA622B25F41E5EB2</v>
      </c>
      <c r="F65" t="str">
        <f>clean_exits_relative_extra!F258</f>
        <v>357440266</v>
      </c>
      <c r="G65" t="str">
        <f>clean_exits_relative_extra!G258</f>
        <v>19497</v>
      </c>
      <c r="H65" t="str">
        <f>VLOOKUP(E65,'IBC Denom'!$A$2:$D$68,2,FALSE)</f>
        <v>ATOM</v>
      </c>
      <c r="I65">
        <f>VLOOKUP(E65,'IBC Denom'!$A$2:$D$68,4,FALSE)</f>
        <v>1000000</v>
      </c>
      <c r="J65" s="9">
        <f t="shared" si="0"/>
        <v>1.9497E-2</v>
      </c>
      <c r="K65">
        <f>VLOOKUP(E65,'IBC Denom'!$A$2:$D$68,3,FALSE)</f>
        <v>9.4198618825541995</v>
      </c>
      <c r="L65" s="10">
        <f t="shared" si="1"/>
        <v>0.18365904712415923</v>
      </c>
      <c r="M65">
        <f t="shared" si="2"/>
        <v>3367.0379369834341</v>
      </c>
    </row>
    <row r="66" spans="1:13" x14ac:dyDescent="0.25">
      <c r="A66">
        <f>clean_exits_relative_extra!A356</f>
        <v>4712785</v>
      </c>
      <c r="B66" t="str">
        <f>clean_exits_relative_extra!B356</f>
        <v>osmo1pfpk6rsgc0x7g8q7y0yre86ej2enr8rhv3p8dq</v>
      </c>
      <c r="C66" t="str">
        <f>clean_exits_relative_extra!C356</f>
        <v>/osmosis.gamm.v1beta1.MsgExitPool</v>
      </c>
      <c r="D66">
        <f>clean_exits_relative_extra!D356</f>
        <v>1</v>
      </c>
      <c r="E66" t="str">
        <f>clean_exits_relative_extra!E356</f>
        <v>ibc/27394FB092D2ECCD56123C74F36E4C1F926001CEADA9CA97EA622B25F41E5EB2</v>
      </c>
      <c r="F66" t="str">
        <f>clean_exits_relative_extra!F356</f>
        <v>998231</v>
      </c>
      <c r="G66" t="str">
        <f>clean_exits_relative_extra!G356</f>
        <v>19173</v>
      </c>
      <c r="H66" t="str">
        <f>VLOOKUP(E66,'IBC Denom'!$A$2:$D$68,2,FALSE)</f>
        <v>ATOM</v>
      </c>
      <c r="I66">
        <f>VLOOKUP(E66,'IBC Denom'!$A$2:$D$68,4,FALSE)</f>
        <v>1000000</v>
      </c>
      <c r="J66" s="9">
        <f t="shared" ref="J66:J129" si="3">G66/I66</f>
        <v>1.9172999999999999E-2</v>
      </c>
      <c r="K66">
        <f>VLOOKUP(E66,'IBC Denom'!$A$2:$D$68,3,FALSE)</f>
        <v>9.4198618825541995</v>
      </c>
      <c r="L66" s="10">
        <f t="shared" ref="L66:L129" si="4">J66*K66</f>
        <v>0.18060701187421166</v>
      </c>
      <c r="M66">
        <f t="shared" si="2"/>
        <v>9.4031981468839607</v>
      </c>
    </row>
    <row r="67" spans="1:13" x14ac:dyDescent="0.25">
      <c r="A67">
        <f>clean_exits_relative_extra!A356</f>
        <v>4712785</v>
      </c>
      <c r="B67" t="str">
        <f>clean_exits_relative_extra!B356</f>
        <v>osmo1pfpk6rsgc0x7g8q7y0yre86ej2enr8rhv3p8dq</v>
      </c>
      <c r="C67" t="str">
        <f>clean_exits_relative_extra!C356</f>
        <v>/osmosis.gamm.v1beta1.MsgExitPool</v>
      </c>
      <c r="D67">
        <f>clean_exits_relative_extra!D356</f>
        <v>1</v>
      </c>
      <c r="E67" s="1" t="str">
        <f>clean_exits_relative_extra!H356</f>
        <v>uosmo</v>
      </c>
      <c r="F67" s="1" t="str">
        <f>clean_exits_relative_extra!I356</f>
        <v>8174087</v>
      </c>
      <c r="G67" s="1" t="str">
        <f>clean_exits_relative_extra!J356</f>
        <v>156995</v>
      </c>
      <c r="H67" t="str">
        <f>VLOOKUP(E67,'IBC Denom'!$A$2:$D$68,2,FALSE)</f>
        <v>OSMO</v>
      </c>
      <c r="I67">
        <f>VLOOKUP(E67,'IBC Denom'!$A$2:$D$68,4,FALSE)</f>
        <v>1000000</v>
      </c>
      <c r="J67" s="9">
        <f t="shared" si="3"/>
        <v>0.156995</v>
      </c>
      <c r="K67">
        <f>VLOOKUP(E67,'IBC Denom'!$A$2:$D$68,3,FALSE)</f>
        <v>1.11810813</v>
      </c>
      <c r="L67" s="10">
        <f t="shared" si="4"/>
        <v>0.17553738586935</v>
      </c>
      <c r="M67">
        <f t="shared" ref="M67:M130" si="5">K67*(F67/I67)</f>
        <v>9.1395131300273107</v>
      </c>
    </row>
    <row r="68" spans="1:13" x14ac:dyDescent="0.25">
      <c r="A68">
        <f>clean_exits_relative_extra!A258</f>
        <v>4710728</v>
      </c>
      <c r="B68" t="str">
        <f>clean_exits_relative_extra!B258</f>
        <v>osmo1rjn0rnxjhd7hvacvwk8gu65sgwfnph7sl28ptv</v>
      </c>
      <c r="C68" t="str">
        <f>clean_exits_relative_extra!C258</f>
        <v>/osmosis.gamm.v1beta1.MsgExitPool</v>
      </c>
      <c r="D68">
        <f>clean_exits_relative_extra!D258</f>
        <v>1</v>
      </c>
      <c r="E68" s="1" t="str">
        <f>clean_exits_relative_extra!H258</f>
        <v>uosmo</v>
      </c>
      <c r="F68" s="1" t="str">
        <f>clean_exits_relative_extra!I258</f>
        <v>2815651338</v>
      </c>
      <c r="G68" s="1" t="str">
        <f>clean_exits_relative_extra!J258</f>
        <v>153583</v>
      </c>
      <c r="H68" t="str">
        <f>VLOOKUP(E68,'IBC Denom'!$A$2:$D$68,2,FALSE)</f>
        <v>OSMO</v>
      </c>
      <c r="I68">
        <f>VLOOKUP(E68,'IBC Denom'!$A$2:$D$68,4,FALSE)</f>
        <v>1000000</v>
      </c>
      <c r="J68" s="9">
        <f t="shared" si="3"/>
        <v>0.153583</v>
      </c>
      <c r="K68">
        <f>VLOOKUP(E68,'IBC Denom'!$A$2:$D$68,3,FALSE)</f>
        <v>1.11810813</v>
      </c>
      <c r="L68" s="10">
        <f t="shared" si="4"/>
        <v>0.17172240092978999</v>
      </c>
      <c r="M68">
        <f t="shared" si="5"/>
        <v>3148.2026522631782</v>
      </c>
    </row>
    <row r="69" spans="1:13" x14ac:dyDescent="0.25">
      <c r="A69">
        <f>clean_exits_relative_extra!A298</f>
        <v>4711835</v>
      </c>
      <c r="B69" t="str">
        <f>clean_exits_relative_extra!B298</f>
        <v>osmo1qz02x57fyjdzs5emzx4mvvgx8vpgv7ft9apak4</v>
      </c>
      <c r="C69" t="str">
        <f>clean_exits_relative_extra!C298</f>
        <v>/osmosis.gamm.v1beta1.MsgExitPool</v>
      </c>
      <c r="D69">
        <f>clean_exits_relative_extra!D298</f>
        <v>674</v>
      </c>
      <c r="E69" t="str">
        <f>clean_exits_relative_extra!E298</f>
        <v>ibc/0CD3A0285E1341859B5E86B6AB7682F023D03E97607CCC1DC95706411D866DF7</v>
      </c>
      <c r="F69" t="str">
        <f>clean_exits_relative_extra!F298</f>
        <v>490914445095531003693</v>
      </c>
      <c r="G69" t="str">
        <f>clean_exits_relative_extra!G298</f>
        <v>168581658130527200</v>
      </c>
      <c r="H69" t="str">
        <f>VLOOKUP(E69,'IBC Denom'!$A$2:$D$68,2,FALSE)</f>
        <v>axlDAI</v>
      </c>
      <c r="I69">
        <f>VLOOKUP(E69,'IBC Denom'!$A$2:$D$68,4,FALSE)</f>
        <v>1E+18</v>
      </c>
      <c r="J69" s="9">
        <f t="shared" si="3"/>
        <v>0.168581658130527</v>
      </c>
      <c r="K69">
        <f>VLOOKUP(E69,'IBC Denom'!$A$2:$D$68,3,FALSE)</f>
        <v>0.99502052688994103</v>
      </c>
      <c r="L69" s="10">
        <f t="shared" si="4"/>
        <v>0.16774221029701689</v>
      </c>
      <c r="M69">
        <f t="shared" si="5"/>
        <v>488.46994981683827</v>
      </c>
    </row>
    <row r="70" spans="1:13" x14ac:dyDescent="0.25">
      <c r="A70">
        <f>clean_exits_relative_extra!A298</f>
        <v>4711835</v>
      </c>
      <c r="B70" t="str">
        <f>clean_exits_relative_extra!B298</f>
        <v>osmo1qz02x57fyjdzs5emzx4mvvgx8vpgv7ft9apak4</v>
      </c>
      <c r="C70" t="str">
        <f>clean_exits_relative_extra!C298</f>
        <v>/osmosis.gamm.v1beta1.MsgExitPool</v>
      </c>
      <c r="D70">
        <f>clean_exits_relative_extra!D298</f>
        <v>674</v>
      </c>
      <c r="E70" s="1" t="str">
        <f>clean_exits_relative_extra!H298</f>
        <v>uosmo</v>
      </c>
      <c r="F70" s="1" t="str">
        <f>clean_exits_relative_extra!I298</f>
        <v>419285308</v>
      </c>
      <c r="G70" s="1" t="str">
        <f>clean_exits_relative_extra!J298</f>
        <v>143984</v>
      </c>
      <c r="H70" t="str">
        <f>VLOOKUP(E70,'IBC Denom'!$A$2:$D$68,2,FALSE)</f>
        <v>OSMO</v>
      </c>
      <c r="I70">
        <f>VLOOKUP(E70,'IBC Denom'!$A$2:$D$68,4,FALSE)</f>
        <v>1000000</v>
      </c>
      <c r="J70" s="9">
        <f t="shared" si="3"/>
        <v>0.143984</v>
      </c>
      <c r="K70">
        <f>VLOOKUP(E70,'IBC Denom'!$A$2:$D$68,3,FALSE)</f>
        <v>1.11810813</v>
      </c>
      <c r="L70" s="10">
        <f t="shared" si="4"/>
        <v>0.16098968098992</v>
      </c>
      <c r="M70">
        <f t="shared" si="5"/>
        <v>468.80631166435404</v>
      </c>
    </row>
    <row r="71" spans="1:13" x14ac:dyDescent="0.25">
      <c r="A71">
        <f>clean_exits_relative_extra!A138</f>
        <v>4709267</v>
      </c>
      <c r="B71" t="str">
        <f>clean_exits_relative_extra!B138</f>
        <v>osmo127rxtmsja3jses3dhq7nj2stkq53j3cw27yjlu</v>
      </c>
      <c r="C71" t="str">
        <f>clean_exits_relative_extra!C138</f>
        <v>/osmosis.gamm.v1beta1.MsgExitPool</v>
      </c>
      <c r="D71">
        <f>clean_exits_relative_extra!D138</f>
        <v>1</v>
      </c>
      <c r="E71" t="str">
        <f>clean_exits_relative_extra!E138</f>
        <v>ibc/27394FB092D2ECCD56123C74F36E4C1F926001CEADA9CA97EA622B25F41E5EB2</v>
      </c>
      <c r="F71" t="str">
        <f>clean_exits_relative_extra!F138</f>
        <v>425155634</v>
      </c>
      <c r="G71" t="str">
        <f>clean_exits_relative_extra!G138</f>
        <v>16876</v>
      </c>
      <c r="H71" t="str">
        <f>VLOOKUP(E71,'IBC Denom'!$A$2:$D$68,2,FALSE)</f>
        <v>ATOM</v>
      </c>
      <c r="I71">
        <f>VLOOKUP(E71,'IBC Denom'!$A$2:$D$68,4,FALSE)</f>
        <v>1000000</v>
      </c>
      <c r="J71" s="9">
        <f t="shared" si="3"/>
        <v>1.6875999999999999E-2</v>
      </c>
      <c r="K71">
        <f>VLOOKUP(E71,'IBC Denom'!$A$2:$D$68,3,FALSE)</f>
        <v>9.4198618825541995</v>
      </c>
      <c r="L71" s="10">
        <f t="shared" si="4"/>
        <v>0.15896958912998466</v>
      </c>
      <c r="M71">
        <f t="shared" si="5"/>
        <v>4004.9073508697643</v>
      </c>
    </row>
    <row r="72" spans="1:13" x14ac:dyDescent="0.25">
      <c r="A72">
        <f>clean_exits_relative_extra!A193</f>
        <v>4709934</v>
      </c>
      <c r="B72" t="str">
        <f>clean_exits_relative_extra!B193</f>
        <v>osmo1ztf98y3uenpj2hd6675ekc4ghmvrf7gedrv922</v>
      </c>
      <c r="C72" t="str">
        <f>clean_exits_relative_extra!C193</f>
        <v>/osmosis.gamm.v1beta1.MsgExitPool</v>
      </c>
      <c r="D72">
        <f>clean_exits_relative_extra!D193</f>
        <v>690</v>
      </c>
      <c r="E72" s="1" t="str">
        <f>clean_exits_relative_extra!H193</f>
        <v>uosmo</v>
      </c>
      <c r="F72" s="1" t="str">
        <f>clean_exits_relative_extra!I193</f>
        <v>4891982</v>
      </c>
      <c r="G72" s="1" t="str">
        <f>clean_exits_relative_extra!J193</f>
        <v>133143</v>
      </c>
      <c r="H72" t="str">
        <f>VLOOKUP(E72,'IBC Denom'!$A$2:$D$68,2,FALSE)</f>
        <v>OSMO</v>
      </c>
      <c r="I72">
        <f>VLOOKUP(E72,'IBC Denom'!$A$2:$D$68,4,FALSE)</f>
        <v>1000000</v>
      </c>
      <c r="J72" s="9">
        <f t="shared" si="3"/>
        <v>0.13314300000000001</v>
      </c>
      <c r="K72">
        <f>VLOOKUP(E72,'IBC Denom'!$A$2:$D$68,3,FALSE)</f>
        <v>1.11810813</v>
      </c>
      <c r="L72" s="10">
        <f t="shared" si="4"/>
        <v>0.14886827075259002</v>
      </c>
      <c r="M72">
        <f t="shared" si="5"/>
        <v>5.4697648460136596</v>
      </c>
    </row>
    <row r="73" spans="1:13" x14ac:dyDescent="0.25">
      <c r="A73">
        <f>clean_exits_relative_extra!A138</f>
        <v>4709267</v>
      </c>
      <c r="B73" t="str">
        <f>clean_exits_relative_extra!B138</f>
        <v>osmo127rxtmsja3jses3dhq7nj2stkq53j3cw27yjlu</v>
      </c>
      <c r="C73" t="str">
        <f>clean_exits_relative_extra!C138</f>
        <v>/osmosis.gamm.v1beta1.MsgExitPool</v>
      </c>
      <c r="D73">
        <f>clean_exits_relative_extra!D138</f>
        <v>1</v>
      </c>
      <c r="E73" s="1" t="str">
        <f>clean_exits_relative_extra!H138</f>
        <v>uosmo</v>
      </c>
      <c r="F73" s="1" t="str">
        <f>clean_exits_relative_extra!I138</f>
        <v>3347572770</v>
      </c>
      <c r="G73" s="1" t="str">
        <f>clean_exits_relative_extra!J138</f>
        <v>132876</v>
      </c>
      <c r="H73" t="str">
        <f>VLOOKUP(E73,'IBC Denom'!$A$2:$D$68,2,FALSE)</f>
        <v>OSMO</v>
      </c>
      <c r="I73">
        <f>VLOOKUP(E73,'IBC Denom'!$A$2:$D$68,4,FALSE)</f>
        <v>1000000</v>
      </c>
      <c r="J73" s="9">
        <f t="shared" si="3"/>
        <v>0.13287599999999999</v>
      </c>
      <c r="K73">
        <f>VLOOKUP(E73,'IBC Denom'!$A$2:$D$68,3,FALSE)</f>
        <v>1.11810813</v>
      </c>
      <c r="L73" s="10">
        <f t="shared" si="4"/>
        <v>0.14856973588187999</v>
      </c>
      <c r="M73">
        <f t="shared" si="5"/>
        <v>3742.9483299036201</v>
      </c>
    </row>
    <row r="74" spans="1:13" x14ac:dyDescent="0.25">
      <c r="A74">
        <f>clean_exits_relative_extra!A193</f>
        <v>4709934</v>
      </c>
      <c r="B74" t="str">
        <f>clean_exits_relative_extra!B193</f>
        <v>osmo1ztf98y3uenpj2hd6675ekc4ghmvrf7gedrv922</v>
      </c>
      <c r="C74" t="str">
        <f>clean_exits_relative_extra!C193</f>
        <v>/osmosis.gamm.v1beta1.MsgExitPool</v>
      </c>
      <c r="D74">
        <f>clean_exits_relative_extra!D193</f>
        <v>690</v>
      </c>
      <c r="E74" t="str">
        <f>clean_exits_relative_extra!E193</f>
        <v>ibc/CBA34207E969623D95D057D9B11B0C8B32B89A71F170577D982FDDE623813FFC</v>
      </c>
      <c r="F74" t="str">
        <f>clean_exits_relative_extra!F193</f>
        <v>57374277</v>
      </c>
      <c r="G74" t="str">
        <f>clean_exits_relative_extra!G193</f>
        <v>1561526</v>
      </c>
      <c r="H74" t="str">
        <f>VLOOKUP(E74,'IBC Denom'!$A$2:$D$68,2,FALSE)</f>
        <v>MNTL</v>
      </c>
      <c r="I74">
        <f>VLOOKUP(E74,'IBC Denom'!$A$2:$D$68,4,FALSE)</f>
        <v>1000000</v>
      </c>
      <c r="J74" s="9">
        <f t="shared" si="3"/>
        <v>1.561526</v>
      </c>
      <c r="K74">
        <f>VLOOKUP(E74,'IBC Denom'!$A$2:$D$68,3,FALSE)</f>
        <v>9.4028466024805094E-2</v>
      </c>
      <c r="L74" s="10">
        <f t="shared" si="4"/>
        <v>0.1468278944378498</v>
      </c>
      <c r="M74">
        <f t="shared" si="5"/>
        <v>5.3948152555922562</v>
      </c>
    </row>
    <row r="75" spans="1:13" x14ac:dyDescent="0.25">
      <c r="A75">
        <f>clean_exits_relative_extra!A189</f>
        <v>4709893</v>
      </c>
      <c r="B75" t="str">
        <f>clean_exits_relative_extra!B189</f>
        <v>osmo13kj8rk8glvc5c0xftcmm2n8l6m8ep0yrk9xzk4</v>
      </c>
      <c r="C75" t="str">
        <f>clean_exits_relative_extra!C189</f>
        <v>/osmosis.gamm.v1beta1.MsgExitPool</v>
      </c>
      <c r="D75">
        <f>clean_exits_relative_extra!D189</f>
        <v>1</v>
      </c>
      <c r="E75" t="str">
        <f>clean_exits_relative_extra!E189</f>
        <v>ibc/27394FB092D2ECCD56123C74F36E4C1F926001CEADA9CA97EA622B25F41E5EB2</v>
      </c>
      <c r="F75" t="str">
        <f>clean_exits_relative_extra!F189</f>
        <v>309598095</v>
      </c>
      <c r="G75" t="str">
        <f>clean_exits_relative_extra!G189</f>
        <v>14451</v>
      </c>
      <c r="H75" t="str">
        <f>VLOOKUP(E75,'IBC Denom'!$A$2:$D$68,2,FALSE)</f>
        <v>ATOM</v>
      </c>
      <c r="I75">
        <f>VLOOKUP(E75,'IBC Denom'!$A$2:$D$68,4,FALSE)</f>
        <v>1000000</v>
      </c>
      <c r="J75" s="9">
        <f t="shared" si="3"/>
        <v>1.4451E-2</v>
      </c>
      <c r="K75">
        <f>VLOOKUP(E75,'IBC Denom'!$A$2:$D$68,3,FALSE)</f>
        <v>9.4198618825541995</v>
      </c>
      <c r="L75" s="10">
        <f t="shared" si="4"/>
        <v>0.13612642406479075</v>
      </c>
      <c r="M75">
        <f t="shared" si="5"/>
        <v>2916.3712940018941</v>
      </c>
    </row>
    <row r="76" spans="1:13" x14ac:dyDescent="0.25">
      <c r="A76">
        <f>clean_exits_relative_extra!A8</f>
        <v>4707583</v>
      </c>
      <c r="B76" t="str">
        <f>clean_exits_relative_extra!B8</f>
        <v>osmo1usckzz6h4fkcknv4nkr2apqs4c4fwzc58gjek8</v>
      </c>
      <c r="C76" t="str">
        <f>clean_exits_relative_extra!C8</f>
        <v>/osmosis.gamm.v1beta1.MsgExitPool</v>
      </c>
      <c r="D76">
        <f>clean_exits_relative_extra!D8</f>
        <v>704</v>
      </c>
      <c r="E76" t="str">
        <f>clean_exits_relative_extra!E8</f>
        <v>ibc/EA1D43981D5C9A1C4AAEA9C23BB1D4FA126BA9BC7020A25E0AE4AA841EA25DC5</v>
      </c>
      <c r="F76" t="str">
        <f>clean_exits_relative_extra!F8</f>
        <v>1438162872534006355</v>
      </c>
      <c r="G76" t="str">
        <f>clean_exits_relative_extra!G8</f>
        <v>74572368798836</v>
      </c>
      <c r="H76" t="str">
        <f>VLOOKUP(E76,'IBC Denom'!$A$2:$D$68,2,FALSE)</f>
        <v>axlWETH</v>
      </c>
      <c r="I76">
        <f>VLOOKUP(E76,'IBC Denom'!$A$2:$D$68,4,FALSE)</f>
        <v>1E+18</v>
      </c>
      <c r="J76" s="9">
        <f t="shared" si="3"/>
        <v>7.4572368798835997E-5</v>
      </c>
      <c r="K76">
        <f>VLOOKUP(E76,'IBC Denom'!$A$2:$D$68,3,FALSE)</f>
        <v>1822.4890264165799</v>
      </c>
      <c r="L76" s="10">
        <f t="shared" si="4"/>
        <v>0.13590732380976875</v>
      </c>
      <c r="M76">
        <f t="shared" si="5"/>
        <v>2621.0360533929615</v>
      </c>
    </row>
    <row r="77" spans="1:13" x14ac:dyDescent="0.25">
      <c r="A77">
        <f>clean_exits_relative_extra!A8</f>
        <v>4707583</v>
      </c>
      <c r="B77" t="str">
        <f>clean_exits_relative_extra!B8</f>
        <v>osmo1usckzz6h4fkcknv4nkr2apqs4c4fwzc58gjek8</v>
      </c>
      <c r="C77" t="str">
        <f>clean_exits_relative_extra!C8</f>
        <v>/osmosis.gamm.v1beta1.MsgExitPool</v>
      </c>
      <c r="D77">
        <f>clean_exits_relative_extra!D8</f>
        <v>704</v>
      </c>
      <c r="E77" s="1" t="str">
        <f>clean_exits_relative_extra!H8</f>
        <v>uosmo</v>
      </c>
      <c r="F77" s="1" t="str">
        <f>clean_exits_relative_extra!I8</f>
        <v>2292831154</v>
      </c>
      <c r="G77" s="1" t="str">
        <f>clean_exits_relative_extra!J8</f>
        <v>118890</v>
      </c>
      <c r="H77" t="str">
        <f>VLOOKUP(E77,'IBC Denom'!$A$2:$D$68,2,FALSE)</f>
        <v>OSMO</v>
      </c>
      <c r="I77">
        <f>VLOOKUP(E77,'IBC Denom'!$A$2:$D$68,4,FALSE)</f>
        <v>1000000</v>
      </c>
      <c r="J77" s="9">
        <f t="shared" si="3"/>
        <v>0.11889</v>
      </c>
      <c r="K77">
        <f>VLOOKUP(E77,'IBC Denom'!$A$2:$D$68,3,FALSE)</f>
        <v>1.11810813</v>
      </c>
      <c r="L77" s="10">
        <f t="shared" si="4"/>
        <v>0.13293187557569999</v>
      </c>
      <c r="M77">
        <f t="shared" si="5"/>
        <v>2563.6331540046817</v>
      </c>
    </row>
    <row r="78" spans="1:13" x14ac:dyDescent="0.25">
      <c r="A78">
        <f>clean_exits_relative_extra!A147</f>
        <v>4709349</v>
      </c>
      <c r="B78" t="str">
        <f>clean_exits_relative_extra!B147</f>
        <v>osmo14pakf28w2vmeemfcfhlt3xgpah24548lzdp5c8</v>
      </c>
      <c r="C78" t="str">
        <f>clean_exits_relative_extra!C147</f>
        <v>/osmosis.gamm.v1beta1.MsgExitPool</v>
      </c>
      <c r="D78">
        <f>clean_exits_relative_extra!D147</f>
        <v>690</v>
      </c>
      <c r="E78" s="1" t="str">
        <f>clean_exits_relative_extra!H147</f>
        <v>uosmo</v>
      </c>
      <c r="F78" s="1" t="str">
        <f>clean_exits_relative_extra!I147</f>
        <v>4321593</v>
      </c>
      <c r="G78" s="1" t="str">
        <f>clean_exits_relative_extra!J147</f>
        <v>117453</v>
      </c>
      <c r="H78" t="str">
        <f>VLOOKUP(E78,'IBC Denom'!$A$2:$D$68,2,FALSE)</f>
        <v>OSMO</v>
      </c>
      <c r="I78">
        <f>VLOOKUP(E78,'IBC Denom'!$A$2:$D$68,4,FALSE)</f>
        <v>1000000</v>
      </c>
      <c r="J78" s="9">
        <f t="shared" si="3"/>
        <v>0.117453</v>
      </c>
      <c r="K78">
        <f>VLOOKUP(E78,'IBC Denom'!$A$2:$D$68,3,FALSE)</f>
        <v>1.11810813</v>
      </c>
      <c r="L78" s="10">
        <f t="shared" si="4"/>
        <v>0.13132515419289001</v>
      </c>
      <c r="M78">
        <f t="shared" si="5"/>
        <v>4.8320082678510898</v>
      </c>
    </row>
    <row r="79" spans="1:13" x14ac:dyDescent="0.25">
      <c r="A79">
        <f>clean_exits_relative_extra!A147</f>
        <v>4709349</v>
      </c>
      <c r="B79" t="str">
        <f>clean_exits_relative_extra!B147</f>
        <v>osmo14pakf28w2vmeemfcfhlt3xgpah24548lzdp5c8</v>
      </c>
      <c r="C79" t="str">
        <f>clean_exits_relative_extra!C147</f>
        <v>/osmosis.gamm.v1beta1.MsgExitPool</v>
      </c>
      <c r="D79">
        <f>clean_exits_relative_extra!D147</f>
        <v>690</v>
      </c>
      <c r="E79" t="str">
        <f>clean_exits_relative_extra!E147</f>
        <v>ibc/CBA34207E969623D95D057D9B11B0C8B32B89A71F170577D982FDDE623813FFC</v>
      </c>
      <c r="F79" t="str">
        <f>clean_exits_relative_extra!F147</f>
        <v>50629964</v>
      </c>
      <c r="G79" t="str">
        <f>clean_exits_relative_extra!G147</f>
        <v>1376028</v>
      </c>
      <c r="H79" t="str">
        <f>VLOOKUP(E79,'IBC Denom'!$A$2:$D$68,2,FALSE)</f>
        <v>MNTL</v>
      </c>
      <c r="I79">
        <f>VLOOKUP(E79,'IBC Denom'!$A$2:$D$68,4,FALSE)</f>
        <v>1000000</v>
      </c>
      <c r="J79" s="9">
        <f t="shared" si="3"/>
        <v>1.376028</v>
      </c>
      <c r="K79">
        <f>VLOOKUP(E79,'IBC Denom'!$A$2:$D$68,3,FALSE)</f>
        <v>9.4028466024805094E-2</v>
      </c>
      <c r="L79" s="10">
        <f t="shared" si="4"/>
        <v>0.1293858020471805</v>
      </c>
      <c r="M79">
        <f t="shared" si="5"/>
        <v>4.7606578498111052</v>
      </c>
    </row>
    <row r="80" spans="1:13" x14ac:dyDescent="0.25">
      <c r="A80">
        <f>clean_exits_relative_extra!A189</f>
        <v>4709893</v>
      </c>
      <c r="B80" t="str">
        <f>clean_exits_relative_extra!B189</f>
        <v>osmo13kj8rk8glvc5c0xftcmm2n8l6m8ep0yrk9xzk4</v>
      </c>
      <c r="C80" t="str">
        <f>clean_exits_relative_extra!C189</f>
        <v>/osmosis.gamm.v1beta1.MsgExitPool</v>
      </c>
      <c r="D80">
        <f>clean_exits_relative_extra!D189</f>
        <v>1</v>
      </c>
      <c r="E80" s="1" t="str">
        <f>clean_exits_relative_extra!H189</f>
        <v>uosmo</v>
      </c>
      <c r="F80" s="1" t="str">
        <f>clean_exits_relative_extra!I189</f>
        <v>2429916892</v>
      </c>
      <c r="G80" s="1" t="str">
        <f>clean_exits_relative_extra!J189</f>
        <v>113415</v>
      </c>
      <c r="H80" t="str">
        <f>VLOOKUP(E80,'IBC Denom'!$A$2:$D$68,2,FALSE)</f>
        <v>OSMO</v>
      </c>
      <c r="I80">
        <f>VLOOKUP(E80,'IBC Denom'!$A$2:$D$68,4,FALSE)</f>
        <v>1000000</v>
      </c>
      <c r="J80" s="9">
        <f t="shared" si="3"/>
        <v>0.113415</v>
      </c>
      <c r="K80">
        <f>VLOOKUP(E80,'IBC Denom'!$A$2:$D$68,3,FALSE)</f>
        <v>1.11810813</v>
      </c>
      <c r="L80" s="10">
        <f t="shared" si="4"/>
        <v>0.12681023356394999</v>
      </c>
      <c r="M80">
        <f t="shared" si="5"/>
        <v>2716.9098321695319</v>
      </c>
    </row>
    <row r="81" spans="1:13" x14ac:dyDescent="0.25">
      <c r="A81">
        <f>clean_exits_relative_extra!A39</f>
        <v>4708042</v>
      </c>
      <c r="B81" t="str">
        <f>clean_exits_relative_extra!B39</f>
        <v>osmo1u8hhzsg9zsn73w66gu4lx547fa9yf67z64jpnq</v>
      </c>
      <c r="C81" t="str">
        <f>clean_exits_relative_extra!C39</f>
        <v>/osmosis.gamm.v1beta1.MsgExitPool</v>
      </c>
      <c r="D81">
        <f>clean_exits_relative_extra!D39</f>
        <v>674</v>
      </c>
      <c r="E81" s="1" t="str">
        <f>clean_exits_relative_extra!H39</f>
        <v>uosmo</v>
      </c>
      <c r="F81" s="1" t="str">
        <f>clean_exits_relative_extra!I39</f>
        <v>3449937747</v>
      </c>
      <c r="G81" s="1" t="str">
        <f>clean_exits_relative_extra!J39</f>
        <v>113168</v>
      </c>
      <c r="H81" t="str">
        <f>VLOOKUP(E81,'IBC Denom'!$A$2:$D$68,2,FALSE)</f>
        <v>OSMO</v>
      </c>
      <c r="I81">
        <f>VLOOKUP(E81,'IBC Denom'!$A$2:$D$68,4,FALSE)</f>
        <v>1000000</v>
      </c>
      <c r="J81" s="9">
        <f t="shared" si="3"/>
        <v>0.113168</v>
      </c>
      <c r="K81">
        <f>VLOOKUP(E81,'IBC Denom'!$A$2:$D$68,3,FALSE)</f>
        <v>1.11810813</v>
      </c>
      <c r="L81" s="10">
        <f t="shared" si="4"/>
        <v>0.12653406085584001</v>
      </c>
      <c r="M81">
        <f t="shared" si="5"/>
        <v>3857.4034429145831</v>
      </c>
    </row>
    <row r="82" spans="1:13" x14ac:dyDescent="0.25">
      <c r="A82">
        <f>clean_exits_relative_extra!A39</f>
        <v>4708042</v>
      </c>
      <c r="B82" t="str">
        <f>clean_exits_relative_extra!B39</f>
        <v>osmo1u8hhzsg9zsn73w66gu4lx547fa9yf67z64jpnq</v>
      </c>
      <c r="C82" t="str">
        <f>clean_exits_relative_extra!C39</f>
        <v>/osmosis.gamm.v1beta1.MsgExitPool</v>
      </c>
      <c r="D82">
        <f>clean_exits_relative_extra!D39</f>
        <v>674</v>
      </c>
      <c r="E82" t="str">
        <f>clean_exits_relative_extra!E39</f>
        <v>ibc/0CD3A0285E1341859B5E86B6AB7682F023D03E97607CCC1DC95706411D866DF7</v>
      </c>
      <c r="F82" t="str">
        <f>clean_exits_relative_extra!F39</f>
        <v>3874170995598623721996</v>
      </c>
      <c r="G82" t="str">
        <f>clean_exits_relative_extra!G39</f>
        <v>127083513041785088</v>
      </c>
      <c r="H82" t="str">
        <f>VLOOKUP(E82,'IBC Denom'!$A$2:$D$68,2,FALSE)</f>
        <v>axlDAI</v>
      </c>
      <c r="I82">
        <f>VLOOKUP(E82,'IBC Denom'!$A$2:$D$68,4,FALSE)</f>
        <v>1E+18</v>
      </c>
      <c r="J82" s="9">
        <f t="shared" si="3"/>
        <v>0.127083513041785</v>
      </c>
      <c r="K82">
        <f>VLOOKUP(E82,'IBC Denom'!$A$2:$D$68,3,FALSE)</f>
        <v>0.99502052688994103</v>
      </c>
      <c r="L82" s="10">
        <f t="shared" si="4"/>
        <v>0.12645070410586159</v>
      </c>
      <c r="M82">
        <f t="shared" si="5"/>
        <v>3854.8796653022664</v>
      </c>
    </row>
    <row r="83" spans="1:13" x14ac:dyDescent="0.25">
      <c r="A83">
        <f>clean_exits_relative_extra!A367</f>
        <v>4712877</v>
      </c>
      <c r="B83" t="str">
        <f>clean_exits_relative_extra!B367</f>
        <v>osmo1rejv949h6k78u7fyeudv3lqgveqpfr0du2nwlq</v>
      </c>
      <c r="C83" t="str">
        <f>clean_exits_relative_extra!C367</f>
        <v>/osmosis.gamm.v1beta1.MsgExitPool</v>
      </c>
      <c r="D83">
        <f>clean_exits_relative_extra!D367</f>
        <v>482</v>
      </c>
      <c r="E83" t="str">
        <f>clean_exits_relative_extra!E367</f>
        <v>ibc/27394FB092D2ECCD56123C74F36E4C1F926001CEADA9CA97EA622B25F41E5EB2</v>
      </c>
      <c r="F83" t="str">
        <f>clean_exits_relative_extra!F367</f>
        <v>30122793</v>
      </c>
      <c r="G83" t="str">
        <f>clean_exits_relative_extra!G367</f>
        <v>12724</v>
      </c>
      <c r="H83" t="str">
        <f>VLOOKUP(E83,'IBC Denom'!$A$2:$D$68,2,FALSE)</f>
        <v>ATOM</v>
      </c>
      <c r="I83">
        <f>VLOOKUP(E83,'IBC Denom'!$A$2:$D$68,4,FALSE)</f>
        <v>1000000</v>
      </c>
      <c r="J83" s="9">
        <f t="shared" si="3"/>
        <v>1.2723999999999999E-2</v>
      </c>
      <c r="K83">
        <f>VLOOKUP(E83,'IBC Denom'!$A$2:$D$68,3,FALSE)</f>
        <v>9.4198618825541995</v>
      </c>
      <c r="L83" s="10">
        <f t="shared" si="4"/>
        <v>0.11985832259361963</v>
      </c>
      <c r="M83">
        <f t="shared" si="5"/>
        <v>283.75254957677049</v>
      </c>
    </row>
    <row r="84" spans="1:13" x14ac:dyDescent="0.25">
      <c r="A84">
        <f>clean_exits_relative_extra!A367</f>
        <v>4712877</v>
      </c>
      <c r="B84" t="str">
        <f>clean_exits_relative_extra!B367</f>
        <v>osmo1rejv949h6k78u7fyeudv3lqgveqpfr0du2nwlq</v>
      </c>
      <c r="C84" t="str">
        <f>clean_exits_relative_extra!C367</f>
        <v>/osmosis.gamm.v1beta1.MsgExitPool</v>
      </c>
      <c r="D84">
        <f>clean_exits_relative_extra!D367</f>
        <v>482</v>
      </c>
      <c r="E84" s="1" t="str">
        <f>clean_exits_relative_extra!H367</f>
        <v>ibc/5973C068568365FFF40DEDCF1A1CB7582B6116B731CD31A12231AE25E20B871F</v>
      </c>
      <c r="F84" s="1" t="str">
        <f>clean_exits_relative_extra!I367</f>
        <v>277421444</v>
      </c>
      <c r="G84" s="1" t="str">
        <f>clean_exits_relative_extra!J367</f>
        <v>117184</v>
      </c>
      <c r="H84" t="str">
        <f>VLOOKUP(E84,'IBC Denom'!$A$2:$D$68,2,FALSE)</f>
        <v>EEUR</v>
      </c>
      <c r="I84">
        <f>VLOOKUP(E84,'IBC Denom'!$A$2:$D$68,4,FALSE)</f>
        <v>1000000</v>
      </c>
      <c r="J84" s="9">
        <f t="shared" si="3"/>
        <v>0.117184</v>
      </c>
      <c r="K84">
        <f>VLOOKUP(E84,'IBC Denom'!$A$2:$D$68,3,FALSE)</f>
        <v>1.01365783400087</v>
      </c>
      <c r="L84" s="10">
        <f t="shared" si="4"/>
        <v>0.11878447961955794</v>
      </c>
      <c r="M84">
        <f t="shared" si="5"/>
        <v>281.21042003043362</v>
      </c>
    </row>
    <row r="85" spans="1:13" x14ac:dyDescent="0.25">
      <c r="A85">
        <f>clean_exits_relative_extra!A126</f>
        <v>4709091</v>
      </c>
      <c r="B85" t="str">
        <f>clean_exits_relative_extra!B126</f>
        <v>osmo1dnd9x05al22mns9s0vwqumjfnvrlj7fhpcvs9m</v>
      </c>
      <c r="C85" t="str">
        <f>clean_exits_relative_extra!C126</f>
        <v>/osmosis.gamm.v1beta1.MsgExitPool</v>
      </c>
      <c r="D85">
        <f>clean_exits_relative_extra!D126</f>
        <v>690</v>
      </c>
      <c r="E85" s="1" t="str">
        <f>clean_exits_relative_extra!H126</f>
        <v>uosmo</v>
      </c>
      <c r="F85" s="1" t="str">
        <f>clean_exits_relative_extra!I126</f>
        <v>3889500</v>
      </c>
      <c r="G85" s="1" t="str">
        <f>clean_exits_relative_extra!J126</f>
        <v>105461</v>
      </c>
      <c r="H85" t="str">
        <f>VLOOKUP(E85,'IBC Denom'!$A$2:$D$68,2,FALSE)</f>
        <v>OSMO</v>
      </c>
      <c r="I85">
        <f>VLOOKUP(E85,'IBC Denom'!$A$2:$D$68,4,FALSE)</f>
        <v>1000000</v>
      </c>
      <c r="J85" s="9">
        <f t="shared" si="3"/>
        <v>0.105461</v>
      </c>
      <c r="K85">
        <f>VLOOKUP(E85,'IBC Denom'!$A$2:$D$68,3,FALSE)</f>
        <v>1.11810813</v>
      </c>
      <c r="L85" s="10">
        <f t="shared" si="4"/>
        <v>0.11791680149792999</v>
      </c>
      <c r="M85">
        <f t="shared" si="5"/>
        <v>4.3488815716350002</v>
      </c>
    </row>
    <row r="86" spans="1:13" x14ac:dyDescent="0.25">
      <c r="A86">
        <f>clean_exits_relative_extra!A130</f>
        <v>4709157</v>
      </c>
      <c r="B86" t="str">
        <f>clean_exits_relative_extra!B130</f>
        <v>osmo128mhm8efuaa5yhadtt8476xds7azrr28ys9659</v>
      </c>
      <c r="C86" t="str">
        <f>clean_exits_relative_extra!C130</f>
        <v>/osmosis.gamm.v1beta1.MsgExitPool</v>
      </c>
      <c r="D86">
        <f>clean_exits_relative_extra!D130</f>
        <v>690</v>
      </c>
      <c r="E86" s="1" t="str">
        <f>clean_exits_relative_extra!H130</f>
        <v>uosmo</v>
      </c>
      <c r="F86" s="1" t="str">
        <f>clean_exits_relative_extra!I130</f>
        <v>3877735</v>
      </c>
      <c r="G86" s="1" t="str">
        <f>clean_exits_relative_extra!J130</f>
        <v>105156</v>
      </c>
      <c r="H86" t="str">
        <f>VLOOKUP(E86,'IBC Denom'!$A$2:$D$68,2,FALSE)</f>
        <v>OSMO</v>
      </c>
      <c r="I86">
        <f>VLOOKUP(E86,'IBC Denom'!$A$2:$D$68,4,FALSE)</f>
        <v>1000000</v>
      </c>
      <c r="J86" s="9">
        <f t="shared" si="3"/>
        <v>0.105156</v>
      </c>
      <c r="K86">
        <f>VLOOKUP(E86,'IBC Denom'!$A$2:$D$68,3,FALSE)</f>
        <v>1.11810813</v>
      </c>
      <c r="L86" s="10">
        <f t="shared" si="4"/>
        <v>0.11757577851827999</v>
      </c>
      <c r="M86">
        <f t="shared" si="5"/>
        <v>4.3357270294855494</v>
      </c>
    </row>
    <row r="87" spans="1:13" x14ac:dyDescent="0.25">
      <c r="A87">
        <f>clean_exits_relative_extra!A150</f>
        <v>4709394</v>
      </c>
      <c r="B87" t="str">
        <f>clean_exits_relative_extra!B150</f>
        <v>osmo1xghme9epu0z4x9tr55uspcdxn0wvcgt5h8tzkw</v>
      </c>
      <c r="C87" t="str">
        <f>clean_exits_relative_extra!C150</f>
        <v>/osmosis.gamm.v1beta1.MsgExitPool</v>
      </c>
      <c r="D87">
        <f>clean_exits_relative_extra!D150</f>
        <v>690</v>
      </c>
      <c r="E87" s="1" t="str">
        <f>clean_exits_relative_extra!H150</f>
        <v>uosmo</v>
      </c>
      <c r="F87" s="1" t="str">
        <f>clean_exits_relative_extra!I150</f>
        <v>3865784</v>
      </c>
      <c r="G87" s="1" t="str">
        <f>clean_exits_relative_extra!J150</f>
        <v>105144</v>
      </c>
      <c r="H87" t="str">
        <f>VLOOKUP(E87,'IBC Denom'!$A$2:$D$68,2,FALSE)</f>
        <v>OSMO</v>
      </c>
      <c r="I87">
        <f>VLOOKUP(E87,'IBC Denom'!$A$2:$D$68,4,FALSE)</f>
        <v>1000000</v>
      </c>
      <c r="J87" s="9">
        <f t="shared" si="3"/>
        <v>0.105144</v>
      </c>
      <c r="K87">
        <f>VLOOKUP(E87,'IBC Denom'!$A$2:$D$68,3,FALSE)</f>
        <v>1.11810813</v>
      </c>
      <c r="L87" s="10">
        <f t="shared" si="4"/>
        <v>0.11756236122072</v>
      </c>
      <c r="M87">
        <f t="shared" si="5"/>
        <v>4.3223645192239202</v>
      </c>
    </row>
    <row r="88" spans="1:13" x14ac:dyDescent="0.25">
      <c r="A88">
        <f>clean_exits_relative_extra!A143</f>
        <v>4709297</v>
      </c>
      <c r="B88" t="str">
        <f>clean_exits_relative_extra!B143</f>
        <v>osmo14z0djyy7v8xkteh5lash3tx9svsfzzavxvn8mv</v>
      </c>
      <c r="C88" t="str">
        <f>clean_exits_relative_extra!C143</f>
        <v>/osmosis.gamm.v1beta1.MsgExitPool</v>
      </c>
      <c r="D88">
        <f>clean_exits_relative_extra!D143</f>
        <v>631</v>
      </c>
      <c r="E88" t="str">
        <f>clean_exits_relative_extra!E143</f>
        <v>ibc/297C64CC42B5A8D8F82FE2EBE208A6FE8F94B86037FA28C4529A23701C228F7A</v>
      </c>
      <c r="F88" t="str">
        <f>clean_exits_relative_extra!F143</f>
        <v>2124079</v>
      </c>
      <c r="G88" t="str">
        <f>clean_exits_relative_extra!G143</f>
        <v>1881</v>
      </c>
      <c r="H88" t="str">
        <f>VLOOKUP(E88,'IBC Denom'!$A$2:$D$68,2,FALSE)</f>
        <v>NETA</v>
      </c>
      <c r="I88">
        <f>VLOOKUP(E88,'IBC Denom'!$A$2:$D$68,4,FALSE)</f>
        <v>1000000</v>
      </c>
      <c r="J88" s="9">
        <f t="shared" si="3"/>
        <v>1.8810000000000001E-3</v>
      </c>
      <c r="K88">
        <f>VLOOKUP(E88,'IBC Denom'!$A$2:$D$68,3,FALSE)</f>
        <v>62.241304059015199</v>
      </c>
      <c r="L88" s="10">
        <f t="shared" si="4"/>
        <v>0.1170758929350076</v>
      </c>
      <c r="M88">
        <f t="shared" si="5"/>
        <v>132.20544688436894</v>
      </c>
    </row>
    <row r="89" spans="1:13" x14ac:dyDescent="0.25">
      <c r="A89">
        <f>clean_exits_relative_extra!A126</f>
        <v>4709091</v>
      </c>
      <c r="B89" t="str">
        <f>clean_exits_relative_extra!B126</f>
        <v>osmo1dnd9x05al22mns9s0vwqumjfnvrlj7fhpcvs9m</v>
      </c>
      <c r="C89" t="str">
        <f>clean_exits_relative_extra!C126</f>
        <v>/osmosis.gamm.v1beta1.MsgExitPool</v>
      </c>
      <c r="D89">
        <f>clean_exits_relative_extra!D126</f>
        <v>690</v>
      </c>
      <c r="E89" t="str">
        <f>clean_exits_relative_extra!E126</f>
        <v>ibc/CBA34207E969623D95D057D9B11B0C8B32B89A71F170577D982FDDE623813FFC</v>
      </c>
      <c r="F89" t="str">
        <f>clean_exits_relative_extra!F126</f>
        <v>45575946</v>
      </c>
      <c r="G89" t="str">
        <f>clean_exits_relative_extra!G126</f>
        <v>1235756</v>
      </c>
      <c r="H89" t="str">
        <f>VLOOKUP(E89,'IBC Denom'!$A$2:$D$68,2,FALSE)</f>
        <v>MNTL</v>
      </c>
      <c r="I89">
        <f>VLOOKUP(E89,'IBC Denom'!$A$2:$D$68,4,FALSE)</f>
        <v>1000000</v>
      </c>
      <c r="J89" s="9">
        <f t="shared" si="3"/>
        <v>1.2357560000000001</v>
      </c>
      <c r="K89">
        <f>VLOOKUP(E89,'IBC Denom'!$A$2:$D$68,3,FALSE)</f>
        <v>9.4028466024805094E-2</v>
      </c>
      <c r="L89" s="10">
        <f t="shared" si="4"/>
        <v>0.11619624106094906</v>
      </c>
      <c r="M89">
        <f t="shared" si="5"/>
        <v>4.2854362900093514</v>
      </c>
    </row>
    <row r="90" spans="1:13" x14ac:dyDescent="0.25">
      <c r="A90">
        <f>clean_exits_relative_extra!A335</f>
        <v>4712345</v>
      </c>
      <c r="B90" t="str">
        <f>clean_exits_relative_extra!B335</f>
        <v>osmo10g3hzsme335q8r2g3p4y3x7s2pv587fwmpmsk7</v>
      </c>
      <c r="C90" t="str">
        <f>clean_exits_relative_extra!C335</f>
        <v>/osmosis.gamm.v1beta1.MsgExitPool</v>
      </c>
      <c r="D90">
        <f>clean_exits_relative_extra!D335</f>
        <v>690</v>
      </c>
      <c r="E90" s="1" t="str">
        <f>clean_exits_relative_extra!H335</f>
        <v>uosmo</v>
      </c>
      <c r="F90" s="1" t="str">
        <f>clean_exits_relative_extra!I335</f>
        <v>3790128</v>
      </c>
      <c r="G90" s="1" t="str">
        <f>clean_exits_relative_extra!J335</f>
        <v>103710</v>
      </c>
      <c r="H90" t="str">
        <f>VLOOKUP(E90,'IBC Denom'!$A$2:$D$68,2,FALSE)</f>
        <v>OSMO</v>
      </c>
      <c r="I90">
        <f>VLOOKUP(E90,'IBC Denom'!$A$2:$D$68,4,FALSE)</f>
        <v>1000000</v>
      </c>
      <c r="J90" s="9">
        <f t="shared" si="3"/>
        <v>0.10371</v>
      </c>
      <c r="K90">
        <f>VLOOKUP(E90,'IBC Denom'!$A$2:$D$68,3,FALSE)</f>
        <v>1.11810813</v>
      </c>
      <c r="L90" s="10">
        <f t="shared" si="4"/>
        <v>0.11595899416229999</v>
      </c>
      <c r="M90">
        <f t="shared" si="5"/>
        <v>4.2377729305406397</v>
      </c>
    </row>
    <row r="91" spans="1:13" x14ac:dyDescent="0.25">
      <c r="A91">
        <f>clean_exits_relative_extra!A335</f>
        <v>4712345</v>
      </c>
      <c r="B91" t="str">
        <f>clean_exits_relative_extra!B335</f>
        <v>osmo10g3hzsme335q8r2g3p4y3x7s2pv587fwmpmsk7</v>
      </c>
      <c r="C91" t="str">
        <f>clean_exits_relative_extra!C335</f>
        <v>/osmosis.gamm.v1beta1.MsgExitPool</v>
      </c>
      <c r="D91">
        <f>clean_exits_relative_extra!D335</f>
        <v>690</v>
      </c>
      <c r="E91" t="str">
        <f>clean_exits_relative_extra!E335</f>
        <v>ibc/CBA34207E969623D95D057D9B11B0C8B32B89A71F170577D982FDDE623813FFC</v>
      </c>
      <c r="F91" t="str">
        <f>clean_exits_relative_extra!F335</f>
        <v>45050603</v>
      </c>
      <c r="G91" t="str">
        <f>clean_exits_relative_extra!G335</f>
        <v>1232721</v>
      </c>
      <c r="H91" t="str">
        <f>VLOOKUP(E91,'IBC Denom'!$A$2:$D$68,2,FALSE)</f>
        <v>MNTL</v>
      </c>
      <c r="I91">
        <f>VLOOKUP(E91,'IBC Denom'!$A$2:$D$68,4,FALSE)</f>
        <v>1000000</v>
      </c>
      <c r="J91" s="9">
        <f t="shared" si="3"/>
        <v>1.232721</v>
      </c>
      <c r="K91">
        <f>VLOOKUP(E91,'IBC Denom'!$A$2:$D$68,3,FALSE)</f>
        <v>9.4028466024805094E-2</v>
      </c>
      <c r="L91" s="10">
        <f t="shared" si="4"/>
        <v>0.11591086466656375</v>
      </c>
      <c r="M91">
        <f t="shared" si="5"/>
        <v>4.236039093582483</v>
      </c>
    </row>
    <row r="92" spans="1:13" x14ac:dyDescent="0.25">
      <c r="A92">
        <f>clean_exits_relative_extra!A130</f>
        <v>4709157</v>
      </c>
      <c r="B92" t="str">
        <f>clean_exits_relative_extra!B130</f>
        <v>osmo128mhm8efuaa5yhadtt8476xds7azrr28ys9659</v>
      </c>
      <c r="C92" t="str">
        <f>clean_exits_relative_extra!C130</f>
        <v>/osmosis.gamm.v1beta1.MsgExitPool</v>
      </c>
      <c r="D92">
        <f>clean_exits_relative_extra!D130</f>
        <v>690</v>
      </c>
      <c r="E92" t="str">
        <f>clean_exits_relative_extra!E130</f>
        <v>ibc/CBA34207E969623D95D057D9B11B0C8B32B89A71F170577D982FDDE623813FFC</v>
      </c>
      <c r="F92" t="str">
        <f>clean_exits_relative_extra!F130</f>
        <v>45444033</v>
      </c>
      <c r="G92" t="str">
        <f>clean_exits_relative_extra!G130</f>
        <v>1232339</v>
      </c>
      <c r="H92" t="str">
        <f>VLOOKUP(E92,'IBC Denom'!$A$2:$D$68,2,FALSE)</f>
        <v>MNTL</v>
      </c>
      <c r="I92">
        <f>VLOOKUP(E92,'IBC Denom'!$A$2:$D$68,4,FALSE)</f>
        <v>1000000</v>
      </c>
      <c r="J92" s="9">
        <f t="shared" si="3"/>
        <v>1.2323390000000001</v>
      </c>
      <c r="K92">
        <f>VLOOKUP(E92,'IBC Denom'!$A$2:$D$68,3,FALSE)</f>
        <v>9.4028466024805094E-2</v>
      </c>
      <c r="L92" s="10">
        <f t="shared" si="4"/>
        <v>0.11587494579254229</v>
      </c>
      <c r="M92">
        <f t="shared" si="5"/>
        <v>4.2730327129706209</v>
      </c>
    </row>
    <row r="93" spans="1:13" x14ac:dyDescent="0.25">
      <c r="A93">
        <f>clean_exits_relative_extra!A150</f>
        <v>4709394</v>
      </c>
      <c r="B93" t="str">
        <f>clean_exits_relative_extra!B150</f>
        <v>osmo1xghme9epu0z4x9tr55uspcdxn0wvcgt5h8tzkw</v>
      </c>
      <c r="C93" t="str">
        <f>clean_exits_relative_extra!C150</f>
        <v>/osmosis.gamm.v1beta1.MsgExitPool</v>
      </c>
      <c r="D93">
        <f>clean_exits_relative_extra!D150</f>
        <v>690</v>
      </c>
      <c r="E93" t="str">
        <f>clean_exits_relative_extra!E150</f>
        <v>ibc/CBA34207E969623D95D057D9B11B0C8B32B89A71F170577D982FDDE623813FFC</v>
      </c>
      <c r="F93" t="str">
        <f>clean_exits_relative_extra!F150</f>
        <v>45295991</v>
      </c>
      <c r="G93" t="str">
        <f>clean_exits_relative_extra!G150</f>
        <v>1231978</v>
      </c>
      <c r="H93" t="str">
        <f>VLOOKUP(E93,'IBC Denom'!$A$2:$D$68,2,FALSE)</f>
        <v>MNTL</v>
      </c>
      <c r="I93">
        <f>VLOOKUP(E93,'IBC Denom'!$A$2:$D$68,4,FALSE)</f>
        <v>1000000</v>
      </c>
      <c r="J93" s="9">
        <f t="shared" si="3"/>
        <v>1.231978</v>
      </c>
      <c r="K93">
        <f>VLOOKUP(E93,'IBC Denom'!$A$2:$D$68,3,FALSE)</f>
        <v>9.4028466024805094E-2</v>
      </c>
      <c r="L93" s="10">
        <f t="shared" si="4"/>
        <v>0.11584100151630733</v>
      </c>
      <c r="M93">
        <f t="shared" si="5"/>
        <v>4.2591125508033771</v>
      </c>
    </row>
    <row r="94" spans="1:13" x14ac:dyDescent="0.25">
      <c r="A94">
        <f>clean_exits_relative_extra!A249</f>
        <v>4710613</v>
      </c>
      <c r="B94" t="str">
        <f>clean_exits_relative_extra!B249</f>
        <v>osmo1jcc2uk743n3z6p9q2qf0ap77gfn8zfu8cztpu3</v>
      </c>
      <c r="C94" t="str">
        <f>clean_exits_relative_extra!C249</f>
        <v>/osmosis.gamm.v1beta1.MsgExitPool</v>
      </c>
      <c r="D94">
        <f>clean_exits_relative_extra!D249</f>
        <v>690</v>
      </c>
      <c r="E94" s="1" t="str">
        <f>clean_exits_relative_extra!H249</f>
        <v>uosmo</v>
      </c>
      <c r="F94" s="1" t="str">
        <f>clean_exits_relative_extra!I249</f>
        <v>3433709</v>
      </c>
      <c r="G94" s="1" t="str">
        <f>clean_exits_relative_extra!J249</f>
        <v>93753</v>
      </c>
      <c r="H94" t="str">
        <f>VLOOKUP(E94,'IBC Denom'!$A$2:$D$68,2,FALSE)</f>
        <v>OSMO</v>
      </c>
      <c r="I94">
        <f>VLOOKUP(E94,'IBC Denom'!$A$2:$D$68,4,FALSE)</f>
        <v>1000000</v>
      </c>
      <c r="J94" s="9">
        <f t="shared" si="3"/>
        <v>9.3753000000000003E-2</v>
      </c>
      <c r="K94">
        <f>VLOOKUP(E94,'IBC Denom'!$A$2:$D$68,3,FALSE)</f>
        <v>1.11810813</v>
      </c>
      <c r="L94" s="10">
        <f t="shared" si="4"/>
        <v>0.10482599151189</v>
      </c>
      <c r="M94">
        <f t="shared" si="5"/>
        <v>3.8392579489541698</v>
      </c>
    </row>
    <row r="95" spans="1:13" x14ac:dyDescent="0.25">
      <c r="A95">
        <f>clean_exits_relative_extra!A172</f>
        <v>4709641</v>
      </c>
      <c r="B95" t="str">
        <f>clean_exits_relative_extra!B172</f>
        <v>osmo1y76k2egpryndqm8vrstmfjlx0ue3hc00e082td</v>
      </c>
      <c r="C95" t="str">
        <f>clean_exits_relative_extra!C172</f>
        <v>/osmosis.gamm.v1beta1.MsgExitPool</v>
      </c>
      <c r="D95">
        <f>clean_exits_relative_extra!D172</f>
        <v>1</v>
      </c>
      <c r="E95" t="str">
        <f>clean_exits_relative_extra!E172</f>
        <v>ibc/27394FB092D2ECCD56123C74F36E4C1F926001CEADA9CA97EA622B25F41E5EB2</v>
      </c>
      <c r="F95" t="str">
        <f>clean_exits_relative_extra!F172</f>
        <v>242640550</v>
      </c>
      <c r="G95" t="str">
        <f>clean_exits_relative_extra!G172</f>
        <v>10997</v>
      </c>
      <c r="H95" t="str">
        <f>VLOOKUP(E95,'IBC Denom'!$A$2:$D$68,2,FALSE)</f>
        <v>ATOM</v>
      </c>
      <c r="I95">
        <f>VLOOKUP(E95,'IBC Denom'!$A$2:$D$68,4,FALSE)</f>
        <v>1000000</v>
      </c>
      <c r="J95" s="9">
        <f t="shared" si="3"/>
        <v>1.0997E-2</v>
      </c>
      <c r="K95">
        <f>VLOOKUP(E95,'IBC Denom'!$A$2:$D$68,3,FALSE)</f>
        <v>9.4198618825541995</v>
      </c>
      <c r="L95" s="10">
        <f t="shared" si="4"/>
        <v>0.10359022112244853</v>
      </c>
      <c r="M95">
        <f t="shared" si="5"/>
        <v>2285.6404681069862</v>
      </c>
    </row>
    <row r="96" spans="1:13" x14ac:dyDescent="0.25">
      <c r="A96">
        <f>clean_exits_relative_extra!A249</f>
        <v>4710613</v>
      </c>
      <c r="B96" t="str">
        <f>clean_exits_relative_extra!B249</f>
        <v>osmo1jcc2uk743n3z6p9q2qf0ap77gfn8zfu8cztpu3</v>
      </c>
      <c r="C96" t="str">
        <f>clean_exits_relative_extra!C249</f>
        <v>/osmosis.gamm.v1beta1.MsgExitPool</v>
      </c>
      <c r="D96">
        <f>clean_exits_relative_extra!D249</f>
        <v>690</v>
      </c>
      <c r="E96" t="str">
        <f>clean_exits_relative_extra!E249</f>
        <v>ibc/CBA34207E969623D95D057D9B11B0C8B32B89A71F170577D982FDDE623813FFC</v>
      </c>
      <c r="F96" t="str">
        <f>clean_exits_relative_extra!F249</f>
        <v>40321550</v>
      </c>
      <c r="G96" t="str">
        <f>clean_exits_relative_extra!G249</f>
        <v>1100920</v>
      </c>
      <c r="H96" t="str">
        <f>VLOOKUP(E96,'IBC Denom'!$A$2:$D$68,2,FALSE)</f>
        <v>MNTL</v>
      </c>
      <c r="I96">
        <f>VLOOKUP(E96,'IBC Denom'!$A$2:$D$68,4,FALSE)</f>
        <v>1000000</v>
      </c>
      <c r="J96" s="9">
        <f t="shared" si="3"/>
        <v>1.1009199999999999</v>
      </c>
      <c r="K96">
        <f>VLOOKUP(E96,'IBC Denom'!$A$2:$D$68,3,FALSE)</f>
        <v>9.4028466024805094E-2</v>
      </c>
      <c r="L96" s="10">
        <f t="shared" si="4"/>
        <v>0.10351781881602841</v>
      </c>
      <c r="M96">
        <f t="shared" si="5"/>
        <v>3.7913734942424799</v>
      </c>
    </row>
    <row r="97" spans="1:13" x14ac:dyDescent="0.25">
      <c r="A97">
        <f>clean_exits_relative_extra!A55</f>
        <v>4708127</v>
      </c>
      <c r="B97" t="str">
        <f>clean_exits_relative_extra!B55</f>
        <v>osmo1w7wl545shmmlwwqhdwcju7er45nadq4cuu5l5w</v>
      </c>
      <c r="C97" t="str">
        <f>clean_exits_relative_extra!C55</f>
        <v>/osmosis.gamm.v1beta1.MsgExitPool</v>
      </c>
      <c r="D97">
        <f>clean_exits_relative_extra!D55</f>
        <v>719</v>
      </c>
      <c r="E97" t="str">
        <f>clean_exits_relative_extra!E55</f>
        <v>ibc/A0CC0CF735BFB30E730C70019D4218A1244FF383503FF7579C9201AB93CA9293</v>
      </c>
      <c r="F97" t="str">
        <f>clean_exits_relative_extra!F55</f>
        <v>40379035</v>
      </c>
      <c r="G97" t="str">
        <f>clean_exits_relative_extra!G55</f>
        <v>74018</v>
      </c>
      <c r="H97" t="str">
        <f>VLOOKUP(E97,'IBC Denom'!$A$2:$D$68,2,FALSE)</f>
        <v>XPRT</v>
      </c>
      <c r="I97">
        <f>VLOOKUP(E97,'IBC Denom'!$A$2:$D$68,4,FALSE)</f>
        <v>1000000</v>
      </c>
      <c r="J97" s="9">
        <f t="shared" si="3"/>
        <v>7.4018E-2</v>
      </c>
      <c r="K97">
        <f>VLOOKUP(E97,'IBC Denom'!$A$2:$D$68,3,FALSE)</f>
        <v>1.38162013077832</v>
      </c>
      <c r="L97" s="10">
        <f t="shared" si="4"/>
        <v>0.10226475883994969</v>
      </c>
      <c r="M97">
        <f t="shared" si="5"/>
        <v>55.788487617402367</v>
      </c>
    </row>
    <row r="98" spans="1:13" x14ac:dyDescent="0.25">
      <c r="A98">
        <f>clean_exits_relative_extra!A76</f>
        <v>4708502</v>
      </c>
      <c r="B98" t="str">
        <f>clean_exits_relative_extra!B76</f>
        <v>osmo1q0x6hfuknmgsmv3vv3tu60v8ph054qmynydc3y</v>
      </c>
      <c r="C98" t="str">
        <f>clean_exits_relative_extra!C76</f>
        <v>/osmosis.gamm.v1beta1.MsgExitPool</v>
      </c>
      <c r="D98">
        <f>clean_exits_relative_extra!D76</f>
        <v>1</v>
      </c>
      <c r="E98" t="str">
        <f>clean_exits_relative_extra!E76</f>
        <v>ibc/27394FB092D2ECCD56123C74F36E4C1F926001CEADA9CA97EA622B25F41E5EB2</v>
      </c>
      <c r="F98" t="str">
        <f>clean_exits_relative_extra!F76</f>
        <v>333136162</v>
      </c>
      <c r="G98" t="str">
        <f>clean_exits_relative_extra!G76</f>
        <v>10287</v>
      </c>
      <c r="H98" t="str">
        <f>VLOOKUP(E98,'IBC Denom'!$A$2:$D$68,2,FALSE)</f>
        <v>ATOM</v>
      </c>
      <c r="I98">
        <f>VLOOKUP(E98,'IBC Denom'!$A$2:$D$68,4,FALSE)</f>
        <v>1000000</v>
      </c>
      <c r="J98" s="9">
        <f t="shared" si="3"/>
        <v>1.0286999999999999E-2</v>
      </c>
      <c r="K98">
        <f>VLOOKUP(E98,'IBC Denom'!$A$2:$D$68,3,FALSE)</f>
        <v>9.4198618825541995</v>
      </c>
      <c r="L98" s="10">
        <f t="shared" si="4"/>
        <v>9.6902119185835051E-2</v>
      </c>
      <c r="M98">
        <f t="shared" si="5"/>
        <v>3138.096634124201</v>
      </c>
    </row>
    <row r="99" spans="1:13" x14ac:dyDescent="0.25">
      <c r="A99">
        <f>clean_exits_relative_extra!A239</f>
        <v>4710528</v>
      </c>
      <c r="B99" t="str">
        <f>clean_exits_relative_extra!B239</f>
        <v>osmo17c639ncyzt966szuc5y5k06ud9vfnkxm2kvg62</v>
      </c>
      <c r="C99" t="str">
        <f>clean_exits_relative_extra!C239</f>
        <v>/osmosis.gamm.v1beta1.MsgExitPool</v>
      </c>
      <c r="D99">
        <f>clean_exits_relative_extra!D239</f>
        <v>497</v>
      </c>
      <c r="E99" t="str">
        <f>clean_exits_relative_extra!E239</f>
        <v>ibc/46B44899322F3CD854D2D46DEEF881958467CDD4B3B10086DA49296BBED94BED</v>
      </c>
      <c r="F99" t="str">
        <f>clean_exits_relative_extra!F239</f>
        <v>193492324</v>
      </c>
      <c r="G99" t="str">
        <f>clean_exits_relative_extra!G239</f>
        <v>25888</v>
      </c>
      <c r="H99" t="str">
        <f>VLOOKUP(E99,'IBC Denom'!$A$2:$D$68,2,FALSE)</f>
        <v>JUNO</v>
      </c>
      <c r="I99">
        <f>VLOOKUP(E99,'IBC Denom'!$A$2:$D$68,4,FALSE)</f>
        <v>1000000</v>
      </c>
      <c r="J99" s="9">
        <f t="shared" si="3"/>
        <v>2.5888000000000001E-2</v>
      </c>
      <c r="K99">
        <f>VLOOKUP(E99,'IBC Denom'!$A$2:$D$68,3,FALSE)</f>
        <v>3.7344029425362999</v>
      </c>
      <c r="L99" s="10">
        <f t="shared" si="4"/>
        <v>9.6676223376379739E-2</v>
      </c>
      <c r="M99">
        <f t="shared" si="5"/>
        <v>722.5783041037871</v>
      </c>
    </row>
    <row r="100" spans="1:13" x14ac:dyDescent="0.25">
      <c r="A100">
        <f>clean_exits_relative_extra!A172</f>
        <v>4709641</v>
      </c>
      <c r="B100" t="str">
        <f>clean_exits_relative_extra!B172</f>
        <v>osmo1y76k2egpryndqm8vrstmfjlx0ue3hc00e082td</v>
      </c>
      <c r="C100" t="str">
        <f>clean_exits_relative_extra!C172</f>
        <v>/osmosis.gamm.v1beta1.MsgExitPool</v>
      </c>
      <c r="D100">
        <f>clean_exits_relative_extra!D172</f>
        <v>1</v>
      </c>
      <c r="E100" s="1" t="str">
        <f>clean_exits_relative_extra!H172</f>
        <v>uosmo</v>
      </c>
      <c r="F100" s="1" t="str">
        <f>clean_exits_relative_extra!I172</f>
        <v>1905248281</v>
      </c>
      <c r="G100" s="1" t="str">
        <f>clean_exits_relative_extra!J172</f>
        <v>86343</v>
      </c>
      <c r="H100" t="str">
        <f>VLOOKUP(E100,'IBC Denom'!$A$2:$D$68,2,FALSE)</f>
        <v>OSMO</v>
      </c>
      <c r="I100">
        <f>VLOOKUP(E100,'IBC Denom'!$A$2:$D$68,4,FALSE)</f>
        <v>1000000</v>
      </c>
      <c r="J100" s="9">
        <f t="shared" si="3"/>
        <v>8.6343000000000003E-2</v>
      </c>
      <c r="K100">
        <f>VLOOKUP(E100,'IBC Denom'!$A$2:$D$68,3,FALSE)</f>
        <v>1.11810813</v>
      </c>
      <c r="L100" s="10">
        <f t="shared" si="4"/>
        <v>9.6540810268590002E-2</v>
      </c>
      <c r="M100">
        <f t="shared" si="5"/>
        <v>2130.2735926546243</v>
      </c>
    </row>
    <row r="101" spans="1:13" x14ac:dyDescent="0.25">
      <c r="A101">
        <f>clean_exits_relative_extra!A239</f>
        <v>4710528</v>
      </c>
      <c r="B101" t="str">
        <f>clean_exits_relative_extra!B239</f>
        <v>osmo17c639ncyzt966szuc5y5k06ud9vfnkxm2kvg62</v>
      </c>
      <c r="C101" t="str">
        <f>clean_exits_relative_extra!C239</f>
        <v>/osmosis.gamm.v1beta1.MsgExitPool</v>
      </c>
      <c r="D101">
        <f>clean_exits_relative_extra!D239</f>
        <v>497</v>
      </c>
      <c r="E101" s="1" t="str">
        <f>clean_exits_relative_extra!H239</f>
        <v>uosmo</v>
      </c>
      <c r="F101" s="1" t="str">
        <f>clean_exits_relative_extra!I239</f>
        <v>617593259</v>
      </c>
      <c r="G101" s="1" t="str">
        <f>clean_exits_relative_extra!J239</f>
        <v>82628</v>
      </c>
      <c r="H101" t="str">
        <f>VLOOKUP(E101,'IBC Denom'!$A$2:$D$68,2,FALSE)</f>
        <v>OSMO</v>
      </c>
      <c r="I101">
        <f>VLOOKUP(E101,'IBC Denom'!$A$2:$D$68,4,FALSE)</f>
        <v>1000000</v>
      </c>
      <c r="J101" s="9">
        <f t="shared" si="3"/>
        <v>8.2627999999999993E-2</v>
      </c>
      <c r="K101">
        <f>VLOOKUP(E101,'IBC Denom'!$A$2:$D$68,3,FALSE)</f>
        <v>1.11810813</v>
      </c>
      <c r="L101" s="10">
        <f t="shared" si="4"/>
        <v>9.2387038565639984E-2</v>
      </c>
      <c r="M101">
        <f t="shared" si="5"/>
        <v>690.5360439210956</v>
      </c>
    </row>
    <row r="102" spans="1:13" x14ac:dyDescent="0.25">
      <c r="A102">
        <f>clean_exits_relative_extra!A76</f>
        <v>4708502</v>
      </c>
      <c r="B102" t="str">
        <f>clean_exits_relative_extra!B76</f>
        <v>osmo1q0x6hfuknmgsmv3vv3tu60v8ph054qmynydc3y</v>
      </c>
      <c r="C102" t="str">
        <f>clean_exits_relative_extra!C76</f>
        <v>/osmosis.gamm.v1beta1.MsgExitPool</v>
      </c>
      <c r="D102">
        <f>clean_exits_relative_extra!D76</f>
        <v>1</v>
      </c>
      <c r="E102" s="1" t="str">
        <f>clean_exits_relative_extra!H76</f>
        <v>uosmo</v>
      </c>
      <c r="F102" s="1" t="str">
        <f>clean_exits_relative_extra!I76</f>
        <v>2608871637</v>
      </c>
      <c r="G102" s="1" t="str">
        <f>clean_exits_relative_extra!J76</f>
        <v>80559</v>
      </c>
      <c r="H102" t="str">
        <f>VLOOKUP(E102,'IBC Denom'!$A$2:$D$68,2,FALSE)</f>
        <v>OSMO</v>
      </c>
      <c r="I102">
        <f>VLOOKUP(E102,'IBC Denom'!$A$2:$D$68,4,FALSE)</f>
        <v>1000000</v>
      </c>
      <c r="J102" s="9">
        <f t="shared" si="3"/>
        <v>8.0559000000000006E-2</v>
      </c>
      <c r="K102">
        <f>VLOOKUP(E102,'IBC Denom'!$A$2:$D$68,3,FALSE)</f>
        <v>1.11810813</v>
      </c>
      <c r="L102" s="10">
        <f t="shared" si="4"/>
        <v>9.0073672844670008E-2</v>
      </c>
      <c r="M102">
        <f t="shared" si="5"/>
        <v>2917.0005874561089</v>
      </c>
    </row>
    <row r="103" spans="1:13" x14ac:dyDescent="0.25">
      <c r="A103">
        <f>clean_exits_relative_extra!A353</f>
        <v>4712771</v>
      </c>
      <c r="B103" t="str">
        <f>clean_exits_relative_extra!B353</f>
        <v>osmo1pfpk6rsgc0x7g8q7y0yre86ej2enr8rhv3p8dq</v>
      </c>
      <c r="C103" t="str">
        <f>clean_exits_relative_extra!C353</f>
        <v>/osmosis.gamm.v1beta1.MsgExitPool</v>
      </c>
      <c r="D103">
        <f>clean_exits_relative_extra!D353</f>
        <v>1</v>
      </c>
      <c r="E103" t="str">
        <f>clean_exits_relative_extra!E353</f>
        <v>ibc/27394FB092D2ECCD56123C74F36E4C1F926001CEADA9CA97EA622B25F41E5EB2</v>
      </c>
      <c r="F103" t="str">
        <f>clean_exits_relative_extra!F353</f>
        <v>499128</v>
      </c>
      <c r="G103" t="str">
        <f>clean_exits_relative_extra!G353</f>
        <v>9214</v>
      </c>
      <c r="H103" t="str">
        <f>VLOOKUP(E103,'IBC Denom'!$A$2:$D$68,2,FALSE)</f>
        <v>ATOM</v>
      </c>
      <c r="I103">
        <f>VLOOKUP(E103,'IBC Denom'!$A$2:$D$68,4,FALSE)</f>
        <v>1000000</v>
      </c>
      <c r="J103" s="9">
        <f t="shared" si="3"/>
        <v>9.214E-3</v>
      </c>
      <c r="K103">
        <f>VLOOKUP(E103,'IBC Denom'!$A$2:$D$68,3,FALSE)</f>
        <v>9.4198618825541995</v>
      </c>
      <c r="L103" s="10">
        <f t="shared" si="4"/>
        <v>8.67946073858544E-2</v>
      </c>
      <c r="M103">
        <f t="shared" si="5"/>
        <v>4.7017168217155128</v>
      </c>
    </row>
    <row r="104" spans="1:13" x14ac:dyDescent="0.25">
      <c r="A104">
        <f>clean_exits_relative_extra!A353</f>
        <v>4712771</v>
      </c>
      <c r="B104" t="str">
        <f>clean_exits_relative_extra!B353</f>
        <v>osmo1pfpk6rsgc0x7g8q7y0yre86ej2enr8rhv3p8dq</v>
      </c>
      <c r="C104" t="str">
        <f>clean_exits_relative_extra!C353</f>
        <v>/osmosis.gamm.v1beta1.MsgExitPool</v>
      </c>
      <c r="D104">
        <f>clean_exits_relative_extra!D353</f>
        <v>1</v>
      </c>
      <c r="E104" s="1" t="str">
        <f>clean_exits_relative_extra!H353</f>
        <v>uosmo</v>
      </c>
      <c r="F104" s="1" t="str">
        <f>clean_exits_relative_extra!I353</f>
        <v>4081143</v>
      </c>
      <c r="G104" s="1" t="str">
        <f>clean_exits_relative_extra!J353</f>
        <v>75336</v>
      </c>
      <c r="H104" t="str">
        <f>VLOOKUP(E104,'IBC Denom'!$A$2:$D$68,2,FALSE)</f>
        <v>OSMO</v>
      </c>
      <c r="I104">
        <f>VLOOKUP(E104,'IBC Denom'!$A$2:$D$68,4,FALSE)</f>
        <v>1000000</v>
      </c>
      <c r="J104" s="9">
        <f t="shared" si="3"/>
        <v>7.5336E-2</v>
      </c>
      <c r="K104">
        <f>VLOOKUP(E104,'IBC Denom'!$A$2:$D$68,3,FALSE)</f>
        <v>1.11810813</v>
      </c>
      <c r="L104" s="10">
        <f t="shared" si="4"/>
        <v>8.4233794081679997E-2</v>
      </c>
      <c r="M104">
        <f t="shared" si="5"/>
        <v>4.5631591679925902</v>
      </c>
    </row>
    <row r="105" spans="1:13" x14ac:dyDescent="0.25">
      <c r="A105">
        <f>clean_exits_relative_extra!A151</f>
        <v>4709410</v>
      </c>
      <c r="B105" t="str">
        <f>clean_exits_relative_extra!B151</f>
        <v>osmo129xvhtfhplpul2tgqy9ufm40u62667f0qxgmw2</v>
      </c>
      <c r="C105" t="str">
        <f>clean_exits_relative_extra!C151</f>
        <v>/osmosis.gamm.v1beta1.MsgExitPool</v>
      </c>
      <c r="D105">
        <f>clean_exits_relative_extra!D151</f>
        <v>1</v>
      </c>
      <c r="E105" t="str">
        <f>clean_exits_relative_extra!E151</f>
        <v>ibc/27394FB092D2ECCD56123C74F36E4C1F926001CEADA9CA97EA622B25F41E5EB2</v>
      </c>
      <c r="F105" t="str">
        <f>clean_exits_relative_extra!F151</f>
        <v>216174122</v>
      </c>
      <c r="G105" t="str">
        <f>clean_exits_relative_extra!G151</f>
        <v>8899</v>
      </c>
      <c r="H105" t="str">
        <f>VLOOKUP(E105,'IBC Denom'!$A$2:$D$68,2,FALSE)</f>
        <v>ATOM</v>
      </c>
      <c r="I105">
        <f>VLOOKUP(E105,'IBC Denom'!$A$2:$D$68,4,FALSE)</f>
        <v>1000000</v>
      </c>
      <c r="J105" s="9">
        <f t="shared" si="3"/>
        <v>8.8990000000000007E-3</v>
      </c>
      <c r="K105">
        <f>VLOOKUP(E105,'IBC Denom'!$A$2:$D$68,3,FALSE)</f>
        <v>9.4198618825541995</v>
      </c>
      <c r="L105" s="10">
        <f t="shared" si="4"/>
        <v>8.3827350892849831E-2</v>
      </c>
      <c r="M105">
        <f t="shared" si="5"/>
        <v>2036.3303718224213</v>
      </c>
    </row>
    <row r="106" spans="1:13" x14ac:dyDescent="0.25">
      <c r="A106">
        <f>clean_exits_relative_extra!A291</f>
        <v>4711728</v>
      </c>
      <c r="B106" t="str">
        <f>clean_exits_relative_extra!B291</f>
        <v>osmo1pm20hdsf455uuxkqsyml8x630lte7jhew4uvct</v>
      </c>
      <c r="C106" t="str">
        <f>clean_exits_relative_extra!C291</f>
        <v>/osmosis.gamm.v1beta1.MsgExitPool</v>
      </c>
      <c r="D106">
        <f>clean_exits_relative_extra!D291</f>
        <v>690</v>
      </c>
      <c r="E106" s="1" t="str">
        <f>clean_exits_relative_extra!H291</f>
        <v>uosmo</v>
      </c>
      <c r="F106" s="1" t="str">
        <f>clean_exits_relative_extra!I291</f>
        <v>2698246</v>
      </c>
      <c r="G106" s="1" t="str">
        <f>clean_exits_relative_extra!J291</f>
        <v>73832</v>
      </c>
      <c r="H106" t="str">
        <f>VLOOKUP(E106,'IBC Denom'!$A$2:$D$68,2,FALSE)</f>
        <v>OSMO</v>
      </c>
      <c r="I106">
        <f>VLOOKUP(E106,'IBC Denom'!$A$2:$D$68,4,FALSE)</f>
        <v>1000000</v>
      </c>
      <c r="J106" s="9">
        <f t="shared" si="3"/>
        <v>7.3831999999999995E-2</v>
      </c>
      <c r="K106">
        <f>VLOOKUP(E106,'IBC Denom'!$A$2:$D$68,3,FALSE)</f>
        <v>1.11810813</v>
      </c>
      <c r="L106" s="10">
        <f t="shared" si="4"/>
        <v>8.2552159454159987E-2</v>
      </c>
      <c r="M106">
        <f t="shared" si="5"/>
        <v>3.0169307893399799</v>
      </c>
    </row>
    <row r="107" spans="1:13" x14ac:dyDescent="0.25">
      <c r="A107">
        <f>clean_exits_relative_extra!A291</f>
        <v>4711728</v>
      </c>
      <c r="B107" t="str">
        <f>clean_exits_relative_extra!B291</f>
        <v>osmo1pm20hdsf455uuxkqsyml8x630lte7jhew4uvct</v>
      </c>
      <c r="C107" t="str">
        <f>clean_exits_relative_extra!C291</f>
        <v>/osmosis.gamm.v1beta1.MsgExitPool</v>
      </c>
      <c r="D107">
        <f>clean_exits_relative_extra!D291</f>
        <v>690</v>
      </c>
      <c r="E107" t="str">
        <f>clean_exits_relative_extra!E291</f>
        <v>ibc/CBA34207E969623D95D057D9B11B0C8B32B89A71F170577D982FDDE623813FFC</v>
      </c>
      <c r="F107" t="str">
        <f>clean_exits_relative_extra!F291</f>
        <v>32016632</v>
      </c>
      <c r="G107" t="str">
        <f>clean_exits_relative_extra!G291</f>
        <v>876065</v>
      </c>
      <c r="H107" t="str">
        <f>VLOOKUP(E107,'IBC Denom'!$A$2:$D$68,2,FALSE)</f>
        <v>MNTL</v>
      </c>
      <c r="I107">
        <f>VLOOKUP(E107,'IBC Denom'!$A$2:$D$68,4,FALSE)</f>
        <v>1000000</v>
      </c>
      <c r="J107" s="9">
        <f t="shared" si="3"/>
        <v>0.87606499999999998</v>
      </c>
      <c r="K107">
        <f>VLOOKUP(E107,'IBC Denom'!$A$2:$D$68,3,FALSE)</f>
        <v>9.4028466024805094E-2</v>
      </c>
      <c r="L107" s="10">
        <f t="shared" si="4"/>
        <v>8.2375048088020875E-2</v>
      </c>
      <c r="M107">
        <f t="shared" si="5"/>
        <v>3.0104747942406878</v>
      </c>
    </row>
    <row r="108" spans="1:13" x14ac:dyDescent="0.25">
      <c r="A108">
        <f>clean_exits_relative_extra!A151</f>
        <v>4709410</v>
      </c>
      <c r="B108" t="str">
        <f>clean_exits_relative_extra!B151</f>
        <v>osmo129xvhtfhplpul2tgqy9ufm40u62667f0qxgmw2</v>
      </c>
      <c r="C108" t="str">
        <f>clean_exits_relative_extra!C151</f>
        <v>/osmosis.gamm.v1beta1.MsgExitPool</v>
      </c>
      <c r="D108">
        <f>clean_exits_relative_extra!D151</f>
        <v>1</v>
      </c>
      <c r="E108" s="1" t="str">
        <f>clean_exits_relative_extra!H151</f>
        <v>uosmo</v>
      </c>
      <c r="F108" s="1" t="str">
        <f>clean_exits_relative_extra!I151</f>
        <v>1704185456</v>
      </c>
      <c r="G108" s="1" t="str">
        <f>clean_exits_relative_extra!J151</f>
        <v>70150</v>
      </c>
      <c r="H108" t="str">
        <f>VLOOKUP(E108,'IBC Denom'!$A$2:$D$68,2,FALSE)</f>
        <v>OSMO</v>
      </c>
      <c r="I108">
        <f>VLOOKUP(E108,'IBC Denom'!$A$2:$D$68,4,FALSE)</f>
        <v>1000000</v>
      </c>
      <c r="J108" s="9">
        <f t="shared" si="3"/>
        <v>7.0150000000000004E-2</v>
      </c>
      <c r="K108">
        <f>VLOOKUP(E108,'IBC Denom'!$A$2:$D$68,3,FALSE)</f>
        <v>1.11810813</v>
      </c>
      <c r="L108" s="10">
        <f t="shared" si="4"/>
        <v>7.8435285319500003E-2</v>
      </c>
      <c r="M108">
        <f t="shared" si="5"/>
        <v>1905.4636133813572</v>
      </c>
    </row>
    <row r="109" spans="1:13" x14ac:dyDescent="0.25">
      <c r="A109">
        <f>clean_exits_relative_extra!A377</f>
        <v>4713016</v>
      </c>
      <c r="B109" t="str">
        <f>clean_exits_relative_extra!B377</f>
        <v>osmo1dce5fs9u963dxlpguk78a3c03etsvrd32ttsd5</v>
      </c>
      <c r="C109" t="str">
        <f>clean_exits_relative_extra!C377</f>
        <v>/osmosis.gamm.v1beta1.MsgExitPool</v>
      </c>
      <c r="D109">
        <f>clean_exits_relative_extra!D377</f>
        <v>1</v>
      </c>
      <c r="E109" t="str">
        <f>clean_exits_relative_extra!E377</f>
        <v>ibc/27394FB092D2ECCD56123C74F36E4C1F926001CEADA9CA97EA622B25F41E5EB2</v>
      </c>
      <c r="F109" t="str">
        <f>clean_exits_relative_extra!F377</f>
        <v>300006</v>
      </c>
      <c r="G109" t="str">
        <f>clean_exits_relative_extra!G377</f>
        <v>7986</v>
      </c>
      <c r="H109" t="str">
        <f>VLOOKUP(E109,'IBC Denom'!$A$2:$D$68,2,FALSE)</f>
        <v>ATOM</v>
      </c>
      <c r="I109">
        <f>VLOOKUP(E109,'IBC Denom'!$A$2:$D$68,4,FALSE)</f>
        <v>1000000</v>
      </c>
      <c r="J109" s="9">
        <f t="shared" si="3"/>
        <v>7.986E-3</v>
      </c>
      <c r="K109">
        <f>VLOOKUP(E109,'IBC Denom'!$A$2:$D$68,3,FALSE)</f>
        <v>9.4198618825541995</v>
      </c>
      <c r="L109" s="10">
        <f t="shared" si="4"/>
        <v>7.5227016994077842E-2</v>
      </c>
      <c r="M109">
        <f t="shared" si="5"/>
        <v>2.8260150839375551</v>
      </c>
    </row>
    <row r="110" spans="1:13" x14ac:dyDescent="0.25">
      <c r="A110">
        <f>clean_exits_relative_extra!A377</f>
        <v>4713016</v>
      </c>
      <c r="B110" t="str">
        <f>clean_exits_relative_extra!B377</f>
        <v>osmo1dce5fs9u963dxlpguk78a3c03etsvrd32ttsd5</v>
      </c>
      <c r="C110" t="str">
        <f>clean_exits_relative_extra!C377</f>
        <v>/osmosis.gamm.v1beta1.MsgExitPool</v>
      </c>
      <c r="D110">
        <f>clean_exits_relative_extra!D377</f>
        <v>1</v>
      </c>
      <c r="E110" s="1" t="str">
        <f>clean_exits_relative_extra!H377</f>
        <v>uosmo</v>
      </c>
      <c r="F110" s="1" t="str">
        <f>clean_exits_relative_extra!I377</f>
        <v>2498933</v>
      </c>
      <c r="G110" s="1" t="str">
        <f>clean_exits_relative_extra!J377</f>
        <v>66515</v>
      </c>
      <c r="H110" t="str">
        <f>VLOOKUP(E110,'IBC Denom'!$A$2:$D$68,2,FALSE)</f>
        <v>OSMO</v>
      </c>
      <c r="I110">
        <f>VLOOKUP(E110,'IBC Denom'!$A$2:$D$68,4,FALSE)</f>
        <v>1000000</v>
      </c>
      <c r="J110" s="9">
        <f t="shared" si="3"/>
        <v>6.6515000000000005E-2</v>
      </c>
      <c r="K110">
        <f>VLOOKUP(E110,'IBC Denom'!$A$2:$D$68,3,FALSE)</f>
        <v>1.11810813</v>
      </c>
      <c r="L110" s="10">
        <f t="shared" si="4"/>
        <v>7.4370962266950003E-2</v>
      </c>
      <c r="M110">
        <f t="shared" si="5"/>
        <v>2.7940773036252899</v>
      </c>
    </row>
    <row r="111" spans="1:13" x14ac:dyDescent="0.25">
      <c r="A111">
        <f>clean_exits_relative_extra!A376</f>
        <v>4713001</v>
      </c>
      <c r="B111" t="str">
        <f>clean_exits_relative_extra!B376</f>
        <v>osmo1lhxpf027r3cje4aa5zc3c29synvj2ldyllxf6s</v>
      </c>
      <c r="C111" t="str">
        <f>clean_exits_relative_extra!C376</f>
        <v>/osmosis.gamm.v1beta1.MsgExitPool</v>
      </c>
      <c r="D111">
        <f>clean_exits_relative_extra!D376</f>
        <v>1</v>
      </c>
      <c r="E111" t="str">
        <f>clean_exits_relative_extra!E376</f>
        <v>ibc/27394FB092D2ECCD56123C74F36E4C1F926001CEADA9CA97EA622B25F41E5EB2</v>
      </c>
      <c r="F111" t="str">
        <f>clean_exits_relative_extra!F376</f>
        <v>294436</v>
      </c>
      <c r="G111" t="str">
        <f>clean_exits_relative_extra!G376</f>
        <v>7838</v>
      </c>
      <c r="H111" t="str">
        <f>VLOOKUP(E111,'IBC Denom'!$A$2:$D$68,2,FALSE)</f>
        <v>ATOM</v>
      </c>
      <c r="I111">
        <f>VLOOKUP(E111,'IBC Denom'!$A$2:$D$68,4,FALSE)</f>
        <v>1000000</v>
      </c>
      <c r="J111" s="9">
        <f t="shared" si="3"/>
        <v>7.8379999999999995E-3</v>
      </c>
      <c r="K111">
        <f>VLOOKUP(E111,'IBC Denom'!$A$2:$D$68,3,FALSE)</f>
        <v>9.4198618825541995</v>
      </c>
      <c r="L111" s="10">
        <f t="shared" si="4"/>
        <v>7.3832877435459812E-2</v>
      </c>
      <c r="M111">
        <f t="shared" si="5"/>
        <v>2.7735464532517282</v>
      </c>
    </row>
    <row r="112" spans="1:13" x14ac:dyDescent="0.25">
      <c r="A112">
        <f>clean_exits_relative_extra!A376</f>
        <v>4713001</v>
      </c>
      <c r="B112" t="str">
        <f>clean_exits_relative_extra!B376</f>
        <v>osmo1lhxpf027r3cje4aa5zc3c29synvj2ldyllxf6s</v>
      </c>
      <c r="C112" t="str">
        <f>clean_exits_relative_extra!C376</f>
        <v>/osmosis.gamm.v1beta1.MsgExitPool</v>
      </c>
      <c r="D112">
        <f>clean_exits_relative_extra!D376</f>
        <v>1</v>
      </c>
      <c r="E112" s="1" t="str">
        <f>clean_exits_relative_extra!H376</f>
        <v>uosmo</v>
      </c>
      <c r="F112" s="1" t="str">
        <f>clean_exits_relative_extra!I376</f>
        <v>2453082</v>
      </c>
      <c r="G112" s="1" t="str">
        <f>clean_exits_relative_extra!J376</f>
        <v>65294</v>
      </c>
      <c r="H112" t="str">
        <f>VLOOKUP(E112,'IBC Denom'!$A$2:$D$68,2,FALSE)</f>
        <v>OSMO</v>
      </c>
      <c r="I112">
        <f>VLOOKUP(E112,'IBC Denom'!$A$2:$D$68,4,FALSE)</f>
        <v>1000000</v>
      </c>
      <c r="J112" s="9">
        <f t="shared" si="3"/>
        <v>6.5294000000000005E-2</v>
      </c>
      <c r="K112">
        <f>VLOOKUP(E112,'IBC Denom'!$A$2:$D$68,3,FALSE)</f>
        <v>1.11810813</v>
      </c>
      <c r="L112" s="10">
        <f t="shared" si="4"/>
        <v>7.3005752240220004E-2</v>
      </c>
      <c r="M112">
        <f t="shared" si="5"/>
        <v>2.7428109277566604</v>
      </c>
    </row>
    <row r="113" spans="1:13" x14ac:dyDescent="0.25">
      <c r="A113">
        <f>clean_exits_relative_extra!A297</f>
        <v>4711831</v>
      </c>
      <c r="B113" t="str">
        <f>clean_exits_relative_extra!B297</f>
        <v>osmo1qz02x57fyjdzs5emzx4mvvgx8vpgv7ft9apak4</v>
      </c>
      <c r="C113" t="str">
        <f>clean_exits_relative_extra!C297</f>
        <v>/osmosis.gamm.v1beta1.MsgExitPool</v>
      </c>
      <c r="D113">
        <f>clean_exits_relative_extra!D297</f>
        <v>678</v>
      </c>
      <c r="E113" t="str">
        <f>clean_exits_relative_extra!E297</f>
        <v>ibc/D189335C6E4A68B513C10AB227BF1C1D38C746766278BA3EEB4FB14124F1D858</v>
      </c>
      <c r="F113" t="str">
        <f>clean_exits_relative_extra!F297</f>
        <v>414573744</v>
      </c>
      <c r="G113" t="str">
        <f>clean_exits_relative_extra!G297</f>
        <v>71750</v>
      </c>
      <c r="H113" t="str">
        <f>VLOOKUP(E113,'IBC Denom'!$A$2:$D$68,2,FALSE)</f>
        <v>axlUSDC</v>
      </c>
      <c r="I113">
        <f>VLOOKUP(E113,'IBC Denom'!$A$2:$D$68,4,FALSE)</f>
        <v>1000000</v>
      </c>
      <c r="J113" s="9">
        <f t="shared" si="3"/>
        <v>7.1749999999999994E-2</v>
      </c>
      <c r="K113">
        <f>VLOOKUP(E113,'IBC Denom'!$A$2:$D$68,3,FALSE)</f>
        <v>1.0000000090199399</v>
      </c>
      <c r="L113" s="10">
        <f t="shared" si="4"/>
        <v>7.1750000647180678E-2</v>
      </c>
      <c r="M113">
        <f t="shared" si="5"/>
        <v>414.57374773943025</v>
      </c>
    </row>
    <row r="114" spans="1:13" x14ac:dyDescent="0.25">
      <c r="A114">
        <f>clean_exits_relative_extra!A248</f>
        <v>4710603</v>
      </c>
      <c r="B114" t="str">
        <f>clean_exits_relative_extra!B248</f>
        <v>osmo14pwe87zgx7geymn3kdj5hgr3mnw8yf8d8n80vs</v>
      </c>
      <c r="C114" t="str">
        <f>clean_exits_relative_extra!C248</f>
        <v>/osmosis.gamm.v1beta1.MsgExitPool</v>
      </c>
      <c r="D114">
        <f>clean_exits_relative_extra!D248</f>
        <v>631</v>
      </c>
      <c r="E114" s="1" t="str">
        <f>clean_exits_relative_extra!H248</f>
        <v>uosmo</v>
      </c>
      <c r="F114" s="1" t="str">
        <f>clean_exits_relative_extra!I248</f>
        <v>64958567</v>
      </c>
      <c r="G114" s="1" t="str">
        <f>clean_exits_relative_extra!J248</f>
        <v>61943</v>
      </c>
      <c r="H114" t="str">
        <f>VLOOKUP(E114,'IBC Denom'!$A$2:$D$68,2,FALSE)</f>
        <v>OSMO</v>
      </c>
      <c r="I114">
        <f>VLOOKUP(E114,'IBC Denom'!$A$2:$D$68,4,FALSE)</f>
        <v>1000000</v>
      </c>
      <c r="J114" s="9">
        <f t="shared" si="3"/>
        <v>6.1942999999999998E-2</v>
      </c>
      <c r="K114">
        <f>VLOOKUP(E114,'IBC Denom'!$A$2:$D$68,3,FALSE)</f>
        <v>1.11810813</v>
      </c>
      <c r="L114" s="10">
        <f t="shared" si="4"/>
        <v>6.9258971896589999E-2</v>
      </c>
      <c r="M114">
        <f t="shared" si="5"/>
        <v>72.630701875849709</v>
      </c>
    </row>
    <row r="115" spans="1:13" x14ac:dyDescent="0.25">
      <c r="A115">
        <f>clean_exits_relative_extra!A297</f>
        <v>4711831</v>
      </c>
      <c r="B115" t="str">
        <f>clean_exits_relative_extra!B297</f>
        <v>osmo1qz02x57fyjdzs5emzx4mvvgx8vpgv7ft9apak4</v>
      </c>
      <c r="C115" t="str">
        <f>clean_exits_relative_extra!C297</f>
        <v>/osmosis.gamm.v1beta1.MsgExitPool</v>
      </c>
      <c r="D115">
        <f>clean_exits_relative_extra!D297</f>
        <v>678</v>
      </c>
      <c r="E115" s="1" t="str">
        <f>clean_exits_relative_extra!H297</f>
        <v>uosmo</v>
      </c>
      <c r="F115" s="1" t="str">
        <f>clean_exits_relative_extra!I297</f>
        <v>354262914</v>
      </c>
      <c r="G115" s="1" t="str">
        <f>clean_exits_relative_extra!J297</f>
        <v>61312</v>
      </c>
      <c r="H115" t="str">
        <f>VLOOKUP(E115,'IBC Denom'!$A$2:$D$68,2,FALSE)</f>
        <v>OSMO</v>
      </c>
      <c r="I115">
        <f>VLOOKUP(E115,'IBC Denom'!$A$2:$D$68,4,FALSE)</f>
        <v>1000000</v>
      </c>
      <c r="J115" s="9">
        <f t="shared" si="3"/>
        <v>6.1311999999999998E-2</v>
      </c>
      <c r="K115">
        <f>VLOOKUP(E115,'IBC Denom'!$A$2:$D$68,3,FALSE)</f>
        <v>1.11810813</v>
      </c>
      <c r="L115" s="10">
        <f t="shared" si="4"/>
        <v>6.8553445666559992E-2</v>
      </c>
      <c r="M115">
        <f t="shared" si="5"/>
        <v>396.10424430089085</v>
      </c>
    </row>
    <row r="116" spans="1:13" x14ac:dyDescent="0.25">
      <c r="A116">
        <f>clean_exits_relative_extra!A6</f>
        <v>4707532</v>
      </c>
      <c r="B116" t="str">
        <f>clean_exits_relative_extra!B6</f>
        <v>osmo1ptektdahwjdlh5s58u0p2yxn22jjfqcjc4e4yr</v>
      </c>
      <c r="C116" t="str">
        <f>clean_exits_relative_extra!C6</f>
        <v>/osmosis.gamm.v1beta1.MsgExitPool</v>
      </c>
      <c r="D116">
        <f>clean_exits_relative_extra!D6</f>
        <v>712</v>
      </c>
      <c r="E116" t="str">
        <f>clean_exits_relative_extra!E6</f>
        <v>ibc/D1542AA8762DB13087D8364F3EA6509FD6F009A34F00426AF9E4F9FA85CBBF1F</v>
      </c>
      <c r="F116" t="str">
        <f>clean_exits_relative_extra!F6</f>
        <v>275049</v>
      </c>
      <c r="G116" t="str">
        <f>clean_exits_relative_extra!G6</f>
        <v>202</v>
      </c>
      <c r="H116" t="str">
        <f>VLOOKUP(E116,'IBC Denom'!$A$2:$D$68,2,FALSE)</f>
        <v>axlWBTC</v>
      </c>
      <c r="I116">
        <f>VLOOKUP(E116,'IBC Denom'!$A$2:$D$68,4,FALSE)</f>
        <v>100000000</v>
      </c>
      <c r="J116" s="9">
        <f t="shared" si="3"/>
        <v>2.0200000000000001E-6</v>
      </c>
      <c r="K116">
        <f>VLOOKUP(E116,'IBC Denom'!$A$2:$D$68,3,FALSE)</f>
        <v>31016.7437956842</v>
      </c>
      <c r="L116" s="10">
        <f t="shared" si="4"/>
        <v>6.2653822467282086E-2</v>
      </c>
      <c r="M116">
        <f t="shared" si="5"/>
        <v>85.311243642591435</v>
      </c>
    </row>
    <row r="117" spans="1:13" x14ac:dyDescent="0.25">
      <c r="A117">
        <f>clean_exits_relative_extra!A111</f>
        <v>4708913</v>
      </c>
      <c r="B117" t="str">
        <f>clean_exits_relative_extra!B111</f>
        <v>osmo10t26acjmemggsahq6uvyucm4tj3z0mhz23ljh2</v>
      </c>
      <c r="C117" t="str">
        <f>clean_exits_relative_extra!C111</f>
        <v>/osmosis.gamm.v1beta1.MsgExitPool</v>
      </c>
      <c r="D117">
        <f>clean_exits_relative_extra!D111</f>
        <v>678</v>
      </c>
      <c r="E117" t="str">
        <f>clean_exits_relative_extra!E111</f>
        <v>ibc/D189335C6E4A68B513C10AB227BF1C1D38C746766278BA3EEB4FB14124F1D858</v>
      </c>
      <c r="F117" t="str">
        <f>clean_exits_relative_extra!F111</f>
        <v>819603579</v>
      </c>
      <c r="G117" t="str">
        <f>clean_exits_relative_extra!G111</f>
        <v>62607</v>
      </c>
      <c r="H117" t="str">
        <f>VLOOKUP(E117,'IBC Denom'!$A$2:$D$68,2,FALSE)</f>
        <v>axlUSDC</v>
      </c>
      <c r="I117">
        <f>VLOOKUP(E117,'IBC Denom'!$A$2:$D$68,4,FALSE)</f>
        <v>1000000</v>
      </c>
      <c r="J117" s="9">
        <f t="shared" si="3"/>
        <v>6.2606999999999996E-2</v>
      </c>
      <c r="K117">
        <f>VLOOKUP(E117,'IBC Denom'!$A$2:$D$68,3,FALSE)</f>
        <v>1.0000000090199399</v>
      </c>
      <c r="L117" s="10">
        <f t="shared" si="4"/>
        <v>6.2607000564711371E-2</v>
      </c>
      <c r="M117">
        <f t="shared" si="5"/>
        <v>819.60358639277501</v>
      </c>
    </row>
    <row r="118" spans="1:13" x14ac:dyDescent="0.25">
      <c r="A118">
        <f>clean_exits_relative_extra!A111</f>
        <v>4708913</v>
      </c>
      <c r="B118" t="str">
        <f>clean_exits_relative_extra!B111</f>
        <v>osmo10t26acjmemggsahq6uvyucm4tj3z0mhz23ljh2</v>
      </c>
      <c r="C118" t="str">
        <f>clean_exits_relative_extra!C111</f>
        <v>/osmosis.gamm.v1beta1.MsgExitPool</v>
      </c>
      <c r="D118">
        <f>clean_exits_relative_extra!D111</f>
        <v>678</v>
      </c>
      <c r="E118" s="1" t="str">
        <f>clean_exits_relative_extra!H111</f>
        <v>uosmo</v>
      </c>
      <c r="F118" s="1" t="str">
        <f>clean_exits_relative_extra!I111</f>
        <v>717892014</v>
      </c>
      <c r="G118" s="1" t="str">
        <f>clean_exits_relative_extra!J111</f>
        <v>54838</v>
      </c>
      <c r="H118" t="str">
        <f>VLOOKUP(E118,'IBC Denom'!$A$2:$D$68,2,FALSE)</f>
        <v>OSMO</v>
      </c>
      <c r="I118">
        <f>VLOOKUP(E118,'IBC Denom'!$A$2:$D$68,4,FALSE)</f>
        <v>1000000</v>
      </c>
      <c r="J118" s="9">
        <f t="shared" si="3"/>
        <v>5.4837999999999998E-2</v>
      </c>
      <c r="K118">
        <f>VLOOKUP(E118,'IBC Denom'!$A$2:$D$68,3,FALSE)</f>
        <v>1.11810813</v>
      </c>
      <c r="L118" s="10">
        <f t="shared" si="4"/>
        <v>6.1314813632939995E-2</v>
      </c>
      <c r="M118">
        <f t="shared" si="5"/>
        <v>802.68089731547377</v>
      </c>
    </row>
    <row r="119" spans="1:13" x14ac:dyDescent="0.25">
      <c r="A119">
        <f>clean_exits_relative_extra!A6</f>
        <v>4707532</v>
      </c>
      <c r="B119" t="str">
        <f>clean_exits_relative_extra!B6</f>
        <v>osmo1ptektdahwjdlh5s58u0p2yxn22jjfqcjc4e4yr</v>
      </c>
      <c r="C119" t="str">
        <f>clean_exits_relative_extra!C6</f>
        <v>/osmosis.gamm.v1beta1.MsgExitPool</v>
      </c>
      <c r="D119">
        <f>clean_exits_relative_extra!D6</f>
        <v>712</v>
      </c>
      <c r="E119" s="1" t="str">
        <f>clean_exits_relative_extra!H6</f>
        <v>uosmo</v>
      </c>
      <c r="F119" s="1" t="str">
        <f>clean_exits_relative_extra!I6</f>
        <v>73822124</v>
      </c>
      <c r="G119" s="1" t="str">
        <f>clean_exits_relative_extra!J6</f>
        <v>54066</v>
      </c>
      <c r="H119" t="str">
        <f>VLOOKUP(E119,'IBC Denom'!$A$2:$D$68,2,FALSE)</f>
        <v>OSMO</v>
      </c>
      <c r="I119">
        <f>VLOOKUP(E119,'IBC Denom'!$A$2:$D$68,4,FALSE)</f>
        <v>1000000</v>
      </c>
      <c r="J119" s="9">
        <f t="shared" si="3"/>
        <v>5.4066000000000003E-2</v>
      </c>
      <c r="K119">
        <f>VLOOKUP(E119,'IBC Denom'!$A$2:$D$68,3,FALSE)</f>
        <v>1.11810813</v>
      </c>
      <c r="L119" s="10">
        <f t="shared" si="4"/>
        <v>6.0451634156580003E-2</v>
      </c>
      <c r="M119">
        <f t="shared" si="5"/>
        <v>82.541117018268125</v>
      </c>
    </row>
    <row r="120" spans="1:13" x14ac:dyDescent="0.25">
      <c r="A120">
        <f>clean_exits_relative_extra!A120</f>
        <v>4708989</v>
      </c>
      <c r="B120" t="str">
        <f>clean_exits_relative_extra!B120</f>
        <v>osmo1npquw5czg704mu9d7sgdv07rrmsmgzns8rrrlg</v>
      </c>
      <c r="C120" t="str">
        <f>clean_exits_relative_extra!C120</f>
        <v>/osmosis.gamm.v1beta1.MsgExitPool</v>
      </c>
      <c r="D120">
        <f>clean_exits_relative_extra!D120</f>
        <v>631</v>
      </c>
      <c r="E120" t="str">
        <f>clean_exits_relative_extra!E120</f>
        <v>ibc/297C64CC42B5A8D8F82FE2EBE208A6FE8F94B86037FA28C4529A23701C228F7A</v>
      </c>
      <c r="F120" t="str">
        <f>clean_exits_relative_extra!F120</f>
        <v>1111952</v>
      </c>
      <c r="G120" t="str">
        <f>clean_exits_relative_extra!G120</f>
        <v>908</v>
      </c>
      <c r="H120" t="str">
        <f>VLOOKUP(E120,'IBC Denom'!$A$2:$D$68,2,FALSE)</f>
        <v>NETA</v>
      </c>
      <c r="I120">
        <f>VLOOKUP(E120,'IBC Denom'!$A$2:$D$68,4,FALSE)</f>
        <v>1000000</v>
      </c>
      <c r="J120" s="9">
        <f t="shared" si="3"/>
        <v>9.0799999999999995E-4</v>
      </c>
      <c r="K120">
        <f>VLOOKUP(E120,'IBC Denom'!$A$2:$D$68,3,FALSE)</f>
        <v>62.241304059015199</v>
      </c>
      <c r="L120" s="10">
        <f t="shared" si="4"/>
        <v>5.6515104085585799E-2</v>
      </c>
      <c r="M120">
        <f t="shared" si="5"/>
        <v>69.209342531030074</v>
      </c>
    </row>
    <row r="121" spans="1:13" x14ac:dyDescent="0.25">
      <c r="A121">
        <f>clean_exits_relative_extra!A217</f>
        <v>4710243</v>
      </c>
      <c r="B121" t="str">
        <f>clean_exits_relative_extra!B217</f>
        <v>osmo1h5jr4w7vj5m0cxemwhtnhn33vckrdnw9wdw4wn</v>
      </c>
      <c r="C121" t="str">
        <f>clean_exits_relative_extra!C217</f>
        <v>/osmosis.gamm.v1beta1.MsgExitPool</v>
      </c>
      <c r="D121">
        <f>clean_exits_relative_extra!D217</f>
        <v>601</v>
      </c>
      <c r="E121" t="str">
        <f>clean_exits_relative_extra!E217</f>
        <v>ibc/EA3E1640F9B1532AB129A571203A0B9F789A7F14BB66E350DCBFA18E1A1931F0</v>
      </c>
      <c r="F121" t="str">
        <f>clean_exits_relative_extra!F217</f>
        <v>760695140</v>
      </c>
      <c r="G121" t="str">
        <f>clean_exits_relative_extra!G217</f>
        <v>156078</v>
      </c>
      <c r="H121" t="str">
        <f>VLOOKUP(E121,'IBC Denom'!$A$2:$D$68,2,FALSE)</f>
        <v>CMDX</v>
      </c>
      <c r="I121">
        <f>VLOOKUP(E121,'IBC Denom'!$A$2:$D$68,4,FALSE)</f>
        <v>1000000</v>
      </c>
      <c r="J121" s="9">
        <f t="shared" si="3"/>
        <v>0.15607799999999999</v>
      </c>
      <c r="K121">
        <f>VLOOKUP(E121,'IBC Denom'!$A$2:$D$68,3,FALSE)</f>
        <v>0.34437374845614599</v>
      </c>
      <c r="L121" s="10">
        <f t="shared" si="4"/>
        <v>5.3749165911538353E-2</v>
      </c>
      <c r="M121">
        <f t="shared" si="5"/>
        <v>261.96343679417276</v>
      </c>
    </row>
    <row r="122" spans="1:13" x14ac:dyDescent="0.25">
      <c r="A122">
        <f>clean_exits_relative_extra!A217</f>
        <v>4710243</v>
      </c>
      <c r="B122" t="str">
        <f>clean_exits_relative_extra!B217</f>
        <v>osmo1h5jr4w7vj5m0cxemwhtnhn33vckrdnw9wdw4wn</v>
      </c>
      <c r="C122" t="str">
        <f>clean_exits_relative_extra!C217</f>
        <v>/osmosis.gamm.v1beta1.MsgExitPool</v>
      </c>
      <c r="D122">
        <f>clean_exits_relative_extra!D217</f>
        <v>601</v>
      </c>
      <c r="E122" s="1" t="str">
        <f>clean_exits_relative_extra!H217</f>
        <v>uosmo</v>
      </c>
      <c r="F122" s="1" t="str">
        <f>clean_exits_relative_extra!I217</f>
        <v>223742912</v>
      </c>
      <c r="G122" s="1" t="str">
        <f>clean_exits_relative_extra!J217</f>
        <v>45907</v>
      </c>
      <c r="H122" t="str">
        <f>VLOOKUP(E122,'IBC Denom'!$A$2:$D$68,2,FALSE)</f>
        <v>OSMO</v>
      </c>
      <c r="I122">
        <f>VLOOKUP(E122,'IBC Denom'!$A$2:$D$68,4,FALSE)</f>
        <v>1000000</v>
      </c>
      <c r="J122" s="9">
        <f t="shared" si="3"/>
        <v>4.5907000000000003E-2</v>
      </c>
      <c r="K122">
        <f>VLOOKUP(E122,'IBC Denom'!$A$2:$D$68,3,FALSE)</f>
        <v>1.11810813</v>
      </c>
      <c r="L122" s="10">
        <f t="shared" si="4"/>
        <v>5.1328989923910003E-2</v>
      </c>
      <c r="M122">
        <f t="shared" si="5"/>
        <v>250.16876893707453</v>
      </c>
    </row>
    <row r="123" spans="1:13" x14ac:dyDescent="0.25">
      <c r="A123">
        <f>clean_exits_relative_extra!A270</f>
        <v>4711167</v>
      </c>
      <c r="B123" t="str">
        <f>clean_exits_relative_extra!B270</f>
        <v>osmo1v5gwad9wxv6vpvj4048x9r6awgmakw2ch4jx50</v>
      </c>
      <c r="C123" t="str">
        <f>clean_exits_relative_extra!C270</f>
        <v>/osmosis.gamm.v1beta1.MsgExitPool</v>
      </c>
      <c r="D123">
        <f>clean_exits_relative_extra!D270</f>
        <v>1</v>
      </c>
      <c r="E123" t="str">
        <f>clean_exits_relative_extra!E270</f>
        <v>ibc/27394FB092D2ECCD56123C74F36E4C1F926001CEADA9CA97EA622B25F41E5EB2</v>
      </c>
      <c r="F123" t="str">
        <f>clean_exits_relative_extra!F270</f>
        <v>89911432</v>
      </c>
      <c r="G123" t="str">
        <f>clean_exits_relative_extra!G270</f>
        <v>5235</v>
      </c>
      <c r="H123" t="str">
        <f>VLOOKUP(E123,'IBC Denom'!$A$2:$D$68,2,FALSE)</f>
        <v>ATOM</v>
      </c>
      <c r="I123">
        <f>VLOOKUP(E123,'IBC Denom'!$A$2:$D$68,4,FALSE)</f>
        <v>1000000</v>
      </c>
      <c r="J123" s="9">
        <f t="shared" si="3"/>
        <v>5.2350000000000001E-3</v>
      </c>
      <c r="K123">
        <f>VLOOKUP(E123,'IBC Denom'!$A$2:$D$68,3,FALSE)</f>
        <v>9.4198618825541995</v>
      </c>
      <c r="L123" s="10">
        <f t="shared" si="4"/>
        <v>4.9312976955171235E-2</v>
      </c>
      <c r="M123">
        <f t="shared" si="5"/>
        <v>846.95327110266396</v>
      </c>
    </row>
    <row r="124" spans="1:13" x14ac:dyDescent="0.25">
      <c r="A124">
        <f>clean_exits_relative_extra!A64</f>
        <v>4708269</v>
      </c>
      <c r="B124" t="str">
        <f>clean_exits_relative_extra!B64</f>
        <v>osmo13tz2c803xy089usw069vmga8lfurf5a5mmtjru</v>
      </c>
      <c r="C124" t="str">
        <f>clean_exits_relative_extra!C64</f>
        <v>/osmosis.gamm.v1beta1.MsgExitPool</v>
      </c>
      <c r="D124">
        <f>clean_exits_relative_extra!D64</f>
        <v>704</v>
      </c>
      <c r="E124" t="str">
        <f>clean_exits_relative_extra!E64</f>
        <v>ibc/EA1D43981D5C9A1C4AAEA9C23BB1D4FA126BA9BC7020A25E0AE4AA841EA25DC5</v>
      </c>
      <c r="F124" t="str">
        <f>clean_exits_relative_extra!F64</f>
        <v>28153571696695107</v>
      </c>
      <c r="G124" t="str">
        <f>clean_exits_relative_extra!G64</f>
        <v>26863162008234</v>
      </c>
      <c r="H124" t="str">
        <f>VLOOKUP(E124,'IBC Denom'!$A$2:$D$68,2,FALSE)</f>
        <v>axlWETH</v>
      </c>
      <c r="I124">
        <f>VLOOKUP(E124,'IBC Denom'!$A$2:$D$68,4,FALSE)</f>
        <v>1E+18</v>
      </c>
      <c r="J124" s="9">
        <f t="shared" si="3"/>
        <v>2.6863162008234E-5</v>
      </c>
      <c r="K124">
        <f>VLOOKUP(E124,'IBC Denom'!$A$2:$D$68,3,FALSE)</f>
        <v>1822.4890264165799</v>
      </c>
      <c r="L124" s="10">
        <f t="shared" si="4"/>
        <v>4.8957817974857244E-2</v>
      </c>
      <c r="M124">
        <f t="shared" si="5"/>
        <v>51.30957547165923</v>
      </c>
    </row>
    <row r="125" spans="1:13" x14ac:dyDescent="0.25">
      <c r="A125">
        <f>clean_exits_relative_extra!A64</f>
        <v>4708269</v>
      </c>
      <c r="B125" t="str">
        <f>clean_exits_relative_extra!B64</f>
        <v>osmo13tz2c803xy089usw069vmga8lfurf5a5mmtjru</v>
      </c>
      <c r="C125" t="str">
        <f>clean_exits_relative_extra!C64</f>
        <v>/osmosis.gamm.v1beta1.MsgExitPool</v>
      </c>
      <c r="D125">
        <f>clean_exits_relative_extra!D64</f>
        <v>704</v>
      </c>
      <c r="E125" s="1" t="str">
        <f>clean_exits_relative_extra!H64</f>
        <v>uosmo</v>
      </c>
      <c r="F125" s="1" t="str">
        <f>clean_exits_relative_extra!I64</f>
        <v>44628498</v>
      </c>
      <c r="G125" s="1" t="str">
        <f>clean_exits_relative_extra!J64</f>
        <v>42583</v>
      </c>
      <c r="H125" t="str">
        <f>VLOOKUP(E125,'IBC Denom'!$A$2:$D$68,2,FALSE)</f>
        <v>OSMO</v>
      </c>
      <c r="I125">
        <f>VLOOKUP(E125,'IBC Denom'!$A$2:$D$68,4,FALSE)</f>
        <v>1000000</v>
      </c>
      <c r="J125" s="9">
        <f t="shared" si="3"/>
        <v>4.2583000000000003E-2</v>
      </c>
      <c r="K125">
        <f>VLOOKUP(E125,'IBC Denom'!$A$2:$D$68,3,FALSE)</f>
        <v>1.11810813</v>
      </c>
      <c r="L125" s="10">
        <f t="shared" si="4"/>
        <v>4.7612398499790001E-2</v>
      </c>
      <c r="M125">
        <f t="shared" si="5"/>
        <v>49.89948644348874</v>
      </c>
    </row>
    <row r="126" spans="1:13" x14ac:dyDescent="0.25">
      <c r="A126">
        <f>clean_exits_relative_extra!A270</f>
        <v>4711167</v>
      </c>
      <c r="B126" t="str">
        <f>clean_exits_relative_extra!B270</f>
        <v>osmo1v5gwad9wxv6vpvj4048x9r6awgmakw2ch4jx50</v>
      </c>
      <c r="C126" t="str">
        <f>clean_exits_relative_extra!C270</f>
        <v>/osmosis.gamm.v1beta1.MsgExitPool</v>
      </c>
      <c r="D126">
        <f>clean_exits_relative_extra!D270</f>
        <v>1</v>
      </c>
      <c r="E126" s="1" t="str">
        <f>clean_exits_relative_extra!H270</f>
        <v>uosmo</v>
      </c>
      <c r="F126" s="1" t="str">
        <f>clean_exits_relative_extra!I270</f>
        <v>712316671</v>
      </c>
      <c r="G126" s="1" t="str">
        <f>clean_exits_relative_extra!J270</f>
        <v>41474</v>
      </c>
      <c r="H126" t="str">
        <f>VLOOKUP(E126,'IBC Denom'!$A$2:$D$68,2,FALSE)</f>
        <v>OSMO</v>
      </c>
      <c r="I126">
        <f>VLOOKUP(E126,'IBC Denom'!$A$2:$D$68,4,FALSE)</f>
        <v>1000000</v>
      </c>
      <c r="J126" s="9">
        <f t="shared" si="3"/>
        <v>4.1473999999999997E-2</v>
      </c>
      <c r="K126">
        <f>VLOOKUP(E126,'IBC Denom'!$A$2:$D$68,3,FALSE)</f>
        <v>1.11810813</v>
      </c>
      <c r="L126" s="10">
        <f t="shared" si="4"/>
        <v>4.6372416583619992E-2</v>
      </c>
      <c r="M126">
        <f t="shared" si="5"/>
        <v>796.44706097963524</v>
      </c>
    </row>
    <row r="127" spans="1:13" x14ac:dyDescent="0.25">
      <c r="A127">
        <f>clean_exits_relative_extra!A36</f>
        <v>4708033</v>
      </c>
      <c r="B127" t="str">
        <f>clean_exits_relative_extra!B36</f>
        <v>osmo1swhkyme264u7r5k7vuy78femtes55dkpqw5z73</v>
      </c>
      <c r="C127" t="str">
        <f>clean_exits_relative_extra!C36</f>
        <v>/osmosis.gamm.v1beta1.MsgExitPool</v>
      </c>
      <c r="D127">
        <f>clean_exits_relative_extra!D36</f>
        <v>722</v>
      </c>
      <c r="E127" s="1" t="str">
        <f>clean_exits_relative_extra!H36</f>
        <v>uosmo</v>
      </c>
      <c r="F127" s="1" t="str">
        <f>clean_exits_relative_extra!I36</f>
        <v>52511929</v>
      </c>
      <c r="G127" s="1" t="str">
        <f>clean_exits_relative_extra!J36</f>
        <v>40113</v>
      </c>
      <c r="H127" t="str">
        <f>VLOOKUP(E127,'IBC Denom'!$A$2:$D$68,2,FALSE)</f>
        <v>OSMO</v>
      </c>
      <c r="I127">
        <f>VLOOKUP(E127,'IBC Denom'!$A$2:$D$68,4,FALSE)</f>
        <v>1000000</v>
      </c>
      <c r="J127" s="9">
        <f t="shared" si="3"/>
        <v>4.0113000000000003E-2</v>
      </c>
      <c r="K127">
        <f>VLOOKUP(E127,'IBC Denom'!$A$2:$D$68,3,FALSE)</f>
        <v>1.11810813</v>
      </c>
      <c r="L127" s="10">
        <f t="shared" si="4"/>
        <v>4.4850671418690001E-2</v>
      </c>
      <c r="M127">
        <f t="shared" si="5"/>
        <v>58.714014736882774</v>
      </c>
    </row>
    <row r="128" spans="1:13" x14ac:dyDescent="0.25">
      <c r="A128">
        <f>clean_exits_relative_extra!A203</f>
        <v>4710154</v>
      </c>
      <c r="B128" t="str">
        <f>clean_exits_relative_extra!B203</f>
        <v>osmo1lytkaq224pneqhqj5em70tkldrz76st8grxa5j</v>
      </c>
      <c r="C128" t="str">
        <f>clean_exits_relative_extra!C203</f>
        <v>/osmosis.gamm.v1beta1.MsgExitPool</v>
      </c>
      <c r="D128">
        <f>clean_exits_relative_extra!D203</f>
        <v>2</v>
      </c>
      <c r="E128" t="str">
        <f>clean_exits_relative_extra!E203</f>
        <v>uion</v>
      </c>
      <c r="F128" t="str">
        <f>clean_exits_relative_extra!F203</f>
        <v>9138</v>
      </c>
      <c r="G128" t="str">
        <f>clean_exits_relative_extra!G203</f>
        <v>49</v>
      </c>
      <c r="H128" t="str">
        <f>VLOOKUP(E128,'IBC Denom'!$A$2:$D$68,2,FALSE)</f>
        <v>ION</v>
      </c>
      <c r="I128">
        <f>VLOOKUP(E128,'IBC Denom'!$A$2:$D$68,4,FALSE)</f>
        <v>1000000</v>
      </c>
      <c r="J128" s="9">
        <f t="shared" si="3"/>
        <v>4.8999999999999998E-5</v>
      </c>
      <c r="K128">
        <f>VLOOKUP(E128,'IBC Denom'!$A$2:$D$68,3,FALSE)</f>
        <v>901.24159072890097</v>
      </c>
      <c r="L128" s="10">
        <f t="shared" si="4"/>
        <v>4.4160837945716146E-2</v>
      </c>
      <c r="M128">
        <f t="shared" si="5"/>
        <v>8.2355456560806974</v>
      </c>
    </row>
    <row r="129" spans="1:13" x14ac:dyDescent="0.25">
      <c r="A129">
        <f>clean_exits_relative_extra!A226</f>
        <v>4710426</v>
      </c>
      <c r="B129" t="str">
        <f>clean_exits_relative_extra!B226</f>
        <v>osmo1ed0hmq97ew4a40gpa4nprnmh5kd7vsss2r9rwv</v>
      </c>
      <c r="C129" t="str">
        <f>clean_exits_relative_extra!C226</f>
        <v>/osmosis.gamm.v1beta1.MsgExitPool</v>
      </c>
      <c r="D129">
        <f>clean_exits_relative_extra!D226</f>
        <v>1</v>
      </c>
      <c r="E129" t="str">
        <f>clean_exits_relative_extra!E226</f>
        <v>ibc/27394FB092D2ECCD56123C74F36E4C1F926001CEADA9CA97EA622B25F41E5EB2</v>
      </c>
      <c r="F129" t="str">
        <f>clean_exits_relative_extra!F226</f>
        <v>90726378</v>
      </c>
      <c r="G129" t="str">
        <f>clean_exits_relative_extra!G226</f>
        <v>4561</v>
      </c>
      <c r="H129" t="str">
        <f>VLOOKUP(E129,'IBC Denom'!$A$2:$D$68,2,FALSE)</f>
        <v>ATOM</v>
      </c>
      <c r="I129">
        <f>VLOOKUP(E129,'IBC Denom'!$A$2:$D$68,4,FALSE)</f>
        <v>1000000</v>
      </c>
      <c r="J129" s="9">
        <f t="shared" si="3"/>
        <v>4.561E-3</v>
      </c>
      <c r="K129">
        <f>VLOOKUP(E129,'IBC Denom'!$A$2:$D$68,3,FALSE)</f>
        <v>9.4198618825541995</v>
      </c>
      <c r="L129" s="10">
        <f t="shared" si="4"/>
        <v>4.2963990046329704E-2</v>
      </c>
      <c r="M129">
        <f t="shared" si="5"/>
        <v>854.6299498644039</v>
      </c>
    </row>
    <row r="130" spans="1:13" x14ac:dyDescent="0.25">
      <c r="A130">
        <f>clean_exits_relative_extra!A55</f>
        <v>4708127</v>
      </c>
      <c r="B130" t="str">
        <f>clean_exits_relative_extra!B55</f>
        <v>osmo1w7wl545shmmlwwqhdwcju7er45nadq4cuu5l5w</v>
      </c>
      <c r="C130" t="str">
        <f>clean_exits_relative_extra!C55</f>
        <v>/osmosis.gamm.v1beta1.MsgExitPool</v>
      </c>
      <c r="D130">
        <f>clean_exits_relative_extra!D55</f>
        <v>719</v>
      </c>
      <c r="E130" s="1" t="str">
        <f>clean_exits_relative_extra!H55</f>
        <v>ibc/D189335C6E4A68B513C10AB227BF1C1D38C746766278BA3EEB4FB14124F1D858</v>
      </c>
      <c r="F130" s="1" t="str">
        <f>clean_exits_relative_extra!I55</f>
        <v>23259686</v>
      </c>
      <c r="G130" s="1" t="str">
        <f>clean_exits_relative_extra!J55</f>
        <v>42637</v>
      </c>
      <c r="H130" t="str">
        <f>VLOOKUP(E130,'IBC Denom'!$A$2:$D$68,2,FALSE)</f>
        <v>axlUSDC</v>
      </c>
      <c r="I130">
        <f>VLOOKUP(E130,'IBC Denom'!$A$2:$D$68,4,FALSE)</f>
        <v>1000000</v>
      </c>
      <c r="J130" s="9">
        <f t="shared" ref="J130:J193" si="6">G130/I130</f>
        <v>4.2637000000000001E-2</v>
      </c>
      <c r="K130">
        <f>VLOOKUP(E130,'IBC Denom'!$A$2:$D$68,3,FALSE)</f>
        <v>1.0000000090199399</v>
      </c>
      <c r="L130" s="10">
        <f t="shared" ref="L130:L193" si="7">J130*K130</f>
        <v>4.2637000384583179E-2</v>
      </c>
      <c r="M130">
        <f t="shared" si="5"/>
        <v>23.259686209800968</v>
      </c>
    </row>
    <row r="131" spans="1:13" x14ac:dyDescent="0.25">
      <c r="A131">
        <f>clean_exits_relative_extra!A86</f>
        <v>4708743</v>
      </c>
      <c r="B131" t="str">
        <f>clean_exits_relative_extra!B86</f>
        <v>osmo1gqylk9jknp043qd79thldxalz6vhnr4txtn7u4</v>
      </c>
      <c r="C131" t="str">
        <f>clean_exits_relative_extra!C86</f>
        <v>/osmosis.gamm.v1beta1.MsgExitPool</v>
      </c>
      <c r="D131">
        <f>clean_exits_relative_extra!D86</f>
        <v>690</v>
      </c>
      <c r="E131" s="1" t="str">
        <f>clean_exits_relative_extra!H86</f>
        <v>uosmo</v>
      </c>
      <c r="F131" s="1" t="str">
        <f>clean_exits_relative_extra!I86</f>
        <v>1403365</v>
      </c>
      <c r="G131" s="1" t="str">
        <f>clean_exits_relative_extra!J86</f>
        <v>38001</v>
      </c>
      <c r="H131" t="str">
        <f>VLOOKUP(E131,'IBC Denom'!$A$2:$D$68,2,FALSE)</f>
        <v>OSMO</v>
      </c>
      <c r="I131">
        <f>VLOOKUP(E131,'IBC Denom'!$A$2:$D$68,4,FALSE)</f>
        <v>1000000</v>
      </c>
      <c r="J131" s="9">
        <f t="shared" si="6"/>
        <v>3.8001E-2</v>
      </c>
      <c r="K131">
        <f>VLOOKUP(E131,'IBC Denom'!$A$2:$D$68,3,FALSE)</f>
        <v>1.11810813</v>
      </c>
      <c r="L131" s="10">
        <f t="shared" si="7"/>
        <v>4.2489227048129997E-2</v>
      </c>
      <c r="M131">
        <f t="shared" ref="M131:M194" si="8">K131*(F131/I131)</f>
        <v>1.56911381585745</v>
      </c>
    </row>
    <row r="132" spans="1:13" x14ac:dyDescent="0.25">
      <c r="A132">
        <f>clean_exits_relative_extra!A86</f>
        <v>4708743</v>
      </c>
      <c r="B132" t="str">
        <f>clean_exits_relative_extra!B86</f>
        <v>osmo1gqylk9jknp043qd79thldxalz6vhnr4txtn7u4</v>
      </c>
      <c r="C132" t="str">
        <f>clean_exits_relative_extra!C86</f>
        <v>/osmosis.gamm.v1beta1.MsgExitPool</v>
      </c>
      <c r="D132">
        <f>clean_exits_relative_extra!D86</f>
        <v>690</v>
      </c>
      <c r="E132" t="str">
        <f>clean_exits_relative_extra!E86</f>
        <v>ibc/CBA34207E969623D95D057D9B11B0C8B32B89A71F170577D982FDDE623813FFC</v>
      </c>
      <c r="F132" t="str">
        <f>clean_exits_relative_extra!F86</f>
        <v>16432550</v>
      </c>
      <c r="G132" t="str">
        <f>clean_exits_relative_extra!G86</f>
        <v>444963</v>
      </c>
      <c r="H132" t="str">
        <f>VLOOKUP(E132,'IBC Denom'!$A$2:$D$68,2,FALSE)</f>
        <v>MNTL</v>
      </c>
      <c r="I132">
        <f>VLOOKUP(E132,'IBC Denom'!$A$2:$D$68,4,FALSE)</f>
        <v>1000000</v>
      </c>
      <c r="J132" s="9">
        <f t="shared" si="6"/>
        <v>0.444963</v>
      </c>
      <c r="K132">
        <f>VLOOKUP(E132,'IBC Denom'!$A$2:$D$68,3,FALSE)</f>
        <v>9.4028466024805094E-2</v>
      </c>
      <c r="L132" s="10">
        <f t="shared" si="7"/>
        <v>4.1839188327795346E-2</v>
      </c>
      <c r="M132">
        <f t="shared" si="8"/>
        <v>1.5451274693759109</v>
      </c>
    </row>
    <row r="133" spans="1:13" x14ac:dyDescent="0.25">
      <c r="A133">
        <f>clean_exits_relative_extra!A30</f>
        <v>4707953</v>
      </c>
      <c r="B133" t="str">
        <f>clean_exits_relative_extra!B30</f>
        <v>osmo15cza2urz6zpr6tg7zkvt82rv2q0v0cw435jgcx</v>
      </c>
      <c r="C133" t="str">
        <f>clean_exits_relative_extra!C30</f>
        <v>/osmosis.gamm.v1beta1.MsgExitPool</v>
      </c>
      <c r="D133">
        <f>clean_exits_relative_extra!D30</f>
        <v>678</v>
      </c>
      <c r="E133" t="str">
        <f>clean_exits_relative_extra!E30</f>
        <v>ibc/D189335C6E4A68B513C10AB227BF1C1D38C746766278BA3EEB4FB14124F1D858</v>
      </c>
      <c r="F133" t="str">
        <f>clean_exits_relative_extra!F30</f>
        <v>1116639092</v>
      </c>
      <c r="G133" t="str">
        <f>clean_exits_relative_extra!G30</f>
        <v>41614</v>
      </c>
      <c r="H133" t="str">
        <f>VLOOKUP(E133,'IBC Denom'!$A$2:$D$68,2,FALSE)</f>
        <v>axlUSDC</v>
      </c>
      <c r="I133">
        <f>VLOOKUP(E133,'IBC Denom'!$A$2:$D$68,4,FALSE)</f>
        <v>1000000</v>
      </c>
      <c r="J133" s="9">
        <f t="shared" si="6"/>
        <v>4.1613999999999998E-2</v>
      </c>
      <c r="K133">
        <f>VLOOKUP(E133,'IBC Denom'!$A$2:$D$68,3,FALSE)</f>
        <v>1.0000000090199399</v>
      </c>
      <c r="L133" s="10">
        <f t="shared" si="7"/>
        <v>4.1614000375355779E-2</v>
      </c>
      <c r="M133">
        <f t="shared" si="8"/>
        <v>1116.6391020720173</v>
      </c>
    </row>
    <row r="134" spans="1:13" x14ac:dyDescent="0.25">
      <c r="A134">
        <f>clean_exits_relative_extra!A30</f>
        <v>4707953</v>
      </c>
      <c r="B134" t="str">
        <f>clean_exits_relative_extra!B30</f>
        <v>osmo15cza2urz6zpr6tg7zkvt82rv2q0v0cw435jgcx</v>
      </c>
      <c r="C134" t="str">
        <f>clean_exits_relative_extra!C30</f>
        <v>/osmosis.gamm.v1beta1.MsgExitPool</v>
      </c>
      <c r="D134">
        <f>clean_exits_relative_extra!D30</f>
        <v>678</v>
      </c>
      <c r="E134" s="1" t="str">
        <f>clean_exits_relative_extra!H30</f>
        <v>uosmo</v>
      </c>
      <c r="F134" s="1" t="str">
        <f>clean_exits_relative_extra!I30</f>
        <v>995171835</v>
      </c>
      <c r="G134" s="1" t="str">
        <f>clean_exits_relative_extra!J30</f>
        <v>37087</v>
      </c>
      <c r="H134" t="str">
        <f>VLOOKUP(E134,'IBC Denom'!$A$2:$D$68,2,FALSE)</f>
        <v>OSMO</v>
      </c>
      <c r="I134">
        <f>VLOOKUP(E134,'IBC Denom'!$A$2:$D$68,4,FALSE)</f>
        <v>1000000</v>
      </c>
      <c r="J134" s="9">
        <f t="shared" si="6"/>
        <v>3.7087000000000002E-2</v>
      </c>
      <c r="K134">
        <f>VLOOKUP(E134,'IBC Denom'!$A$2:$D$68,3,FALSE)</f>
        <v>1.11810813</v>
      </c>
      <c r="L134" s="10">
        <f t="shared" si="7"/>
        <v>4.1467276217310001E-2</v>
      </c>
      <c r="M134">
        <f t="shared" si="8"/>
        <v>1112.7097194605185</v>
      </c>
    </row>
    <row r="135" spans="1:13" x14ac:dyDescent="0.25">
      <c r="A135">
        <f>clean_exits_relative_extra!A226</f>
        <v>4710426</v>
      </c>
      <c r="B135" t="str">
        <f>clean_exits_relative_extra!B226</f>
        <v>osmo1ed0hmq97ew4a40gpa4nprnmh5kd7vsss2r9rwv</v>
      </c>
      <c r="C135" t="str">
        <f>clean_exits_relative_extra!C226</f>
        <v>/osmosis.gamm.v1beta1.MsgExitPool</v>
      </c>
      <c r="D135">
        <f>clean_exits_relative_extra!D226</f>
        <v>1</v>
      </c>
      <c r="E135" s="1" t="str">
        <f>clean_exits_relative_extra!H226</f>
        <v>uosmo</v>
      </c>
      <c r="F135" s="1" t="str">
        <f>clean_exits_relative_extra!I226</f>
        <v>717805669</v>
      </c>
      <c r="G135" s="1" t="str">
        <f>clean_exits_relative_extra!J226</f>
        <v>36085</v>
      </c>
      <c r="H135" t="str">
        <f>VLOOKUP(E135,'IBC Denom'!$A$2:$D$68,2,FALSE)</f>
        <v>OSMO</v>
      </c>
      <c r="I135">
        <f>VLOOKUP(E135,'IBC Denom'!$A$2:$D$68,4,FALSE)</f>
        <v>1000000</v>
      </c>
      <c r="J135" s="9">
        <f t="shared" si="6"/>
        <v>3.6084999999999999E-2</v>
      </c>
      <c r="K135">
        <f>VLOOKUP(E135,'IBC Denom'!$A$2:$D$68,3,FALSE)</f>
        <v>1.11810813</v>
      </c>
      <c r="L135" s="10">
        <f t="shared" si="7"/>
        <v>4.0346931871049999E-2</v>
      </c>
      <c r="M135">
        <f t="shared" si="8"/>
        <v>802.58435426898893</v>
      </c>
    </row>
    <row r="136" spans="1:13" x14ac:dyDescent="0.25">
      <c r="A136">
        <f>clean_exits_relative_extra!A273</f>
        <v>4711409</v>
      </c>
      <c r="B136" t="str">
        <f>clean_exits_relative_extra!B273</f>
        <v>osmo1hdqytyujf0fshlapudv7j6fp4ewtge6ckvczjm</v>
      </c>
      <c r="C136" t="str">
        <f>clean_exits_relative_extra!C273</f>
        <v>/osmosis.gamm.v1beta1.MsgExitPool</v>
      </c>
      <c r="D136">
        <f>clean_exits_relative_extra!D273</f>
        <v>497</v>
      </c>
      <c r="E136" t="str">
        <f>clean_exits_relative_extra!E273</f>
        <v>ibc/46B44899322F3CD854D2D46DEEF881958467CDD4B3B10086DA49296BBED94BED</v>
      </c>
      <c r="F136" t="str">
        <f>clean_exits_relative_extra!F273</f>
        <v>77580630</v>
      </c>
      <c r="G136" t="str">
        <f>clean_exits_relative_extra!G273</f>
        <v>10503</v>
      </c>
      <c r="H136" t="str">
        <f>VLOOKUP(E136,'IBC Denom'!$A$2:$D$68,2,FALSE)</f>
        <v>JUNO</v>
      </c>
      <c r="I136">
        <f>VLOOKUP(E136,'IBC Denom'!$A$2:$D$68,4,FALSE)</f>
        <v>1000000</v>
      </c>
      <c r="J136" s="9">
        <f t="shared" si="6"/>
        <v>1.0503E-2</v>
      </c>
      <c r="K136">
        <f>VLOOKUP(E136,'IBC Denom'!$A$2:$D$68,3,FALSE)</f>
        <v>3.7344029425362999</v>
      </c>
      <c r="L136" s="10">
        <f t="shared" si="7"/>
        <v>3.922243410545876E-2</v>
      </c>
      <c r="M136">
        <f t="shared" si="8"/>
        <v>289.71733295581993</v>
      </c>
    </row>
    <row r="137" spans="1:13" x14ac:dyDescent="0.25">
      <c r="A137">
        <f>clean_exits_relative_extra!A323</f>
        <v>4712185</v>
      </c>
      <c r="B137" t="str">
        <f>clean_exits_relative_extra!B323</f>
        <v>osmo1k3zhx2vn7s24wnf2456frnc7wcrjnw7wtta6y0</v>
      </c>
      <c r="C137" t="str">
        <f>clean_exits_relative_extra!C323</f>
        <v>/osmosis.gamm.v1beta1.MsgExitPool</v>
      </c>
      <c r="D137">
        <f>clean_exits_relative_extra!D323</f>
        <v>704</v>
      </c>
      <c r="E137" t="str">
        <f>clean_exits_relative_extra!E323</f>
        <v>ibc/EA1D43981D5C9A1C4AAEA9C23BB1D4FA126BA9BC7020A25E0AE4AA841EA25DC5</v>
      </c>
      <c r="F137" t="str">
        <f>clean_exits_relative_extra!F323</f>
        <v>18929209920097293</v>
      </c>
      <c r="G137" t="str">
        <f>clean_exits_relative_extra!G323</f>
        <v>21509494970574</v>
      </c>
      <c r="H137" t="str">
        <f>VLOOKUP(E137,'IBC Denom'!$A$2:$D$68,2,FALSE)</f>
        <v>axlWETH</v>
      </c>
      <c r="I137">
        <f>VLOOKUP(E137,'IBC Denom'!$A$2:$D$68,4,FALSE)</f>
        <v>1E+18</v>
      </c>
      <c r="J137" s="9">
        <f t="shared" si="6"/>
        <v>2.1509494970573998E-5</v>
      </c>
      <c r="K137">
        <f>VLOOKUP(E137,'IBC Denom'!$A$2:$D$68,3,FALSE)</f>
        <v>1822.4890264165799</v>
      </c>
      <c r="L137" s="10">
        <f t="shared" si="7"/>
        <v>3.9200818547633728E-2</v>
      </c>
      <c r="M137">
        <f t="shared" si="8"/>
        <v>34.498277358113008</v>
      </c>
    </row>
    <row r="138" spans="1:13" x14ac:dyDescent="0.25">
      <c r="A138">
        <f>clean_exits_relative_extra!A252</f>
        <v>4710637</v>
      </c>
      <c r="B138" t="str">
        <f>clean_exits_relative_extra!B252</f>
        <v>osmo1xzllmxl5hl7fpsle777tm7kn9kap9y609j428g</v>
      </c>
      <c r="C138" t="str">
        <f>clean_exits_relative_extra!C252</f>
        <v>/osmosis.gamm.v1beta1.MsgExitPool</v>
      </c>
      <c r="D138">
        <f>clean_exits_relative_extra!D252</f>
        <v>678</v>
      </c>
      <c r="E138" t="str">
        <f>clean_exits_relative_extra!E252</f>
        <v>ibc/D189335C6E4A68B513C10AB227BF1C1D38C746766278BA3EEB4FB14124F1D858</v>
      </c>
      <c r="F138" t="str">
        <f>clean_exits_relative_extra!F252</f>
        <v>363786161</v>
      </c>
      <c r="G138" t="str">
        <f>clean_exits_relative_extra!G252</f>
        <v>39068</v>
      </c>
      <c r="H138" t="str">
        <f>VLOOKUP(E138,'IBC Denom'!$A$2:$D$68,2,FALSE)</f>
        <v>axlUSDC</v>
      </c>
      <c r="I138">
        <f>VLOOKUP(E138,'IBC Denom'!$A$2:$D$68,4,FALSE)</f>
        <v>1000000</v>
      </c>
      <c r="J138" s="9">
        <f t="shared" si="6"/>
        <v>3.9067999999999999E-2</v>
      </c>
      <c r="K138">
        <f>VLOOKUP(E138,'IBC Denom'!$A$2:$D$68,3,FALSE)</f>
        <v>1.0000000090199399</v>
      </c>
      <c r="L138" s="10">
        <f t="shared" si="7"/>
        <v>3.9068000352391011E-2</v>
      </c>
      <c r="M138">
        <f t="shared" si="8"/>
        <v>363.78616428132932</v>
      </c>
    </row>
    <row r="139" spans="1:13" x14ac:dyDescent="0.25">
      <c r="A139">
        <f>clean_exits_relative_extra!A36</f>
        <v>4708033</v>
      </c>
      <c r="B139" t="str">
        <f>clean_exits_relative_extra!B36</f>
        <v>osmo1swhkyme264u7r5k7vuy78femtes55dkpqw5z73</v>
      </c>
      <c r="C139" t="str">
        <f>clean_exits_relative_extra!C36</f>
        <v>/osmosis.gamm.v1beta1.MsgExitPool</v>
      </c>
      <c r="D139">
        <f>clean_exits_relative_extra!D36</f>
        <v>722</v>
      </c>
      <c r="E139" t="str">
        <f>clean_exits_relative_extra!E36</f>
        <v>ibc/6AE98883D4D5D5FF9E50D7130F1305DA2FFA0C652D1DD9C123657C6B4EB2DF8A</v>
      </c>
      <c r="F139" t="str">
        <f>clean_exits_relative_extra!F36</f>
        <v>27369931253534035886</v>
      </c>
      <c r="G139" t="str">
        <f>clean_exits_relative_extra!G36</f>
        <v>20907275322997200</v>
      </c>
      <c r="H139" t="str">
        <f>VLOOKUP(E139,'IBC Denom'!$A$2:$D$68,2,FALSE)</f>
        <v>EVMOS</v>
      </c>
      <c r="I139">
        <f>VLOOKUP(E139,'IBC Denom'!$A$2:$D$68,4,FALSE)</f>
        <v>1E+18</v>
      </c>
      <c r="J139" s="9">
        <f t="shared" si="6"/>
        <v>2.0907275322997201E-2</v>
      </c>
      <c r="K139">
        <f>VLOOKUP(E139,'IBC Denom'!$A$2:$D$68,3,FALSE)</f>
        <v>1.8190492813939301</v>
      </c>
      <c r="L139" s="10">
        <f t="shared" si="7"/>
        <v>3.8031364152203109E-2</v>
      </c>
      <c r="M139">
        <f t="shared" si="8"/>
        <v>49.787253778542286</v>
      </c>
    </row>
    <row r="140" spans="1:13" x14ac:dyDescent="0.25">
      <c r="A140">
        <f>clean_exits_relative_extra!A273</f>
        <v>4711409</v>
      </c>
      <c r="B140" t="str">
        <f>clean_exits_relative_extra!B273</f>
        <v>osmo1hdqytyujf0fshlapudv7j6fp4ewtge6ckvczjm</v>
      </c>
      <c r="C140" t="str">
        <f>clean_exits_relative_extra!C273</f>
        <v>/osmosis.gamm.v1beta1.MsgExitPool</v>
      </c>
      <c r="D140">
        <f>clean_exits_relative_extra!D273</f>
        <v>497</v>
      </c>
      <c r="E140" s="1" t="str">
        <f>clean_exits_relative_extra!H273</f>
        <v>uosmo</v>
      </c>
      <c r="F140" s="1" t="str">
        <f>clean_exits_relative_extra!I273</f>
        <v>250730173</v>
      </c>
      <c r="G140" s="1" t="str">
        <f>clean_exits_relative_extra!J273</f>
        <v>33944</v>
      </c>
      <c r="H140" t="str">
        <f>VLOOKUP(E140,'IBC Denom'!$A$2:$D$68,2,FALSE)</f>
        <v>OSMO</v>
      </c>
      <c r="I140">
        <f>VLOOKUP(E140,'IBC Denom'!$A$2:$D$68,4,FALSE)</f>
        <v>1000000</v>
      </c>
      <c r="J140" s="9">
        <f t="shared" si="6"/>
        <v>3.3944000000000002E-2</v>
      </c>
      <c r="K140">
        <f>VLOOKUP(E140,'IBC Denom'!$A$2:$D$68,3,FALSE)</f>
        <v>1.11810813</v>
      </c>
      <c r="L140" s="10">
        <f t="shared" si="7"/>
        <v>3.795306236472E-2</v>
      </c>
      <c r="M140">
        <f t="shared" si="8"/>
        <v>280.34344486760648</v>
      </c>
    </row>
    <row r="141" spans="1:13" x14ac:dyDescent="0.25">
      <c r="A141">
        <f>clean_exits_relative_extra!A323</f>
        <v>4712185</v>
      </c>
      <c r="B141" t="str">
        <f>clean_exits_relative_extra!B323</f>
        <v>osmo1k3zhx2vn7s24wnf2456frnc7wcrjnw7wtta6y0</v>
      </c>
      <c r="C141" t="str">
        <f>clean_exits_relative_extra!C323</f>
        <v>/osmosis.gamm.v1beta1.MsgExitPool</v>
      </c>
      <c r="D141">
        <f>clean_exits_relative_extra!D323</f>
        <v>704</v>
      </c>
      <c r="E141" s="1" t="str">
        <f>clean_exits_relative_extra!H323</f>
        <v>uosmo</v>
      </c>
      <c r="F141" s="1" t="str">
        <f>clean_exits_relative_extra!I323</f>
        <v>29417331</v>
      </c>
      <c r="G141" s="1" t="str">
        <f>clean_exits_relative_extra!J323</f>
        <v>33428</v>
      </c>
      <c r="H141" t="str">
        <f>VLOOKUP(E141,'IBC Denom'!$A$2:$D$68,2,FALSE)</f>
        <v>OSMO</v>
      </c>
      <c r="I141">
        <f>VLOOKUP(E141,'IBC Denom'!$A$2:$D$68,4,FALSE)</f>
        <v>1000000</v>
      </c>
      <c r="J141" s="9">
        <f t="shared" si="6"/>
        <v>3.3427999999999999E-2</v>
      </c>
      <c r="K141">
        <f>VLOOKUP(E141,'IBC Denom'!$A$2:$D$68,3,FALSE)</f>
        <v>1.11810813</v>
      </c>
      <c r="L141" s="10">
        <f t="shared" si="7"/>
        <v>3.7376118569640002E-2</v>
      </c>
      <c r="M141">
        <f t="shared" si="8"/>
        <v>32.891756954001032</v>
      </c>
    </row>
    <row r="142" spans="1:13" x14ac:dyDescent="0.25">
      <c r="A142">
        <f>clean_exits_relative_extra!A252</f>
        <v>4710637</v>
      </c>
      <c r="B142" t="str">
        <f>clean_exits_relative_extra!B252</f>
        <v>osmo1xzllmxl5hl7fpsle777tm7kn9kap9y609j428g</v>
      </c>
      <c r="C142" t="str">
        <f>clean_exits_relative_extra!C252</f>
        <v>/osmosis.gamm.v1beta1.MsgExitPool</v>
      </c>
      <c r="D142">
        <f>clean_exits_relative_extra!D252</f>
        <v>678</v>
      </c>
      <c r="E142" s="1" t="str">
        <f>clean_exits_relative_extra!H252</f>
        <v>uosmo</v>
      </c>
      <c r="F142" s="1" t="str">
        <f>clean_exits_relative_extra!I252</f>
        <v>310207822</v>
      </c>
      <c r="G142" s="1" t="str">
        <f>clean_exits_relative_extra!J252</f>
        <v>33315</v>
      </c>
      <c r="H142" t="str">
        <f>VLOOKUP(E142,'IBC Denom'!$A$2:$D$68,2,FALSE)</f>
        <v>OSMO</v>
      </c>
      <c r="I142">
        <f>VLOOKUP(E142,'IBC Denom'!$A$2:$D$68,4,FALSE)</f>
        <v>1000000</v>
      </c>
      <c r="J142" s="9">
        <f t="shared" si="6"/>
        <v>3.3314999999999997E-2</v>
      </c>
      <c r="K142">
        <f>VLOOKUP(E142,'IBC Denom'!$A$2:$D$68,3,FALSE)</f>
        <v>1.11810813</v>
      </c>
      <c r="L142" s="10">
        <f t="shared" si="7"/>
        <v>3.7249772350949999E-2</v>
      </c>
      <c r="M142">
        <f t="shared" si="8"/>
        <v>346.84588776779287</v>
      </c>
    </row>
    <row r="143" spans="1:13" x14ac:dyDescent="0.25">
      <c r="A143">
        <f>clean_exits_relative_extra!A85</f>
        <v>4708737</v>
      </c>
      <c r="B143" t="str">
        <f>clean_exits_relative_extra!B85</f>
        <v>osmo1makt48wmuq53wpm2jp55u5v6hhcatxk439knjt</v>
      </c>
      <c r="C143" t="str">
        <f>clean_exits_relative_extra!C85</f>
        <v>/osmosis.gamm.v1beta1.MsgExitPool</v>
      </c>
      <c r="D143">
        <f>clean_exits_relative_extra!D85</f>
        <v>712</v>
      </c>
      <c r="E143" t="str">
        <f>clean_exits_relative_extra!E85</f>
        <v>ibc/D1542AA8762DB13087D8364F3EA6509FD6F009A34F00426AF9E4F9FA85CBBF1F</v>
      </c>
      <c r="F143" t="str">
        <f>clean_exits_relative_extra!F85</f>
        <v>103115</v>
      </c>
      <c r="G143" t="str">
        <f>clean_exits_relative_extra!G85</f>
        <v>113</v>
      </c>
      <c r="H143" t="str">
        <f>VLOOKUP(E143,'IBC Denom'!$A$2:$D$68,2,FALSE)</f>
        <v>axlWBTC</v>
      </c>
      <c r="I143">
        <f>VLOOKUP(E143,'IBC Denom'!$A$2:$D$68,4,FALSE)</f>
        <v>100000000</v>
      </c>
      <c r="J143" s="9">
        <f t="shared" si="6"/>
        <v>1.13E-6</v>
      </c>
      <c r="K143">
        <f>VLOOKUP(E143,'IBC Denom'!$A$2:$D$68,3,FALSE)</f>
        <v>31016.7437956842</v>
      </c>
      <c r="L143" s="10">
        <f t="shared" si="7"/>
        <v>3.5048920489123149E-2</v>
      </c>
      <c r="M143">
        <f t="shared" si="8"/>
        <v>31.982915364919762</v>
      </c>
    </row>
    <row r="144" spans="1:13" x14ac:dyDescent="0.25">
      <c r="A144">
        <f>clean_exits_relative_extra!A85</f>
        <v>4708737</v>
      </c>
      <c r="B144" t="str">
        <f>clean_exits_relative_extra!B85</f>
        <v>osmo1makt48wmuq53wpm2jp55u5v6hhcatxk439knjt</v>
      </c>
      <c r="C144" t="str">
        <f>clean_exits_relative_extra!C85</f>
        <v>/osmosis.gamm.v1beta1.MsgExitPool</v>
      </c>
      <c r="D144">
        <f>clean_exits_relative_extra!D85</f>
        <v>712</v>
      </c>
      <c r="E144" s="1" t="str">
        <f>clean_exits_relative_extra!H85</f>
        <v>uosmo</v>
      </c>
      <c r="F144" s="1" t="str">
        <f>clean_exits_relative_extra!I85</f>
        <v>27510031</v>
      </c>
      <c r="G144" s="1" t="str">
        <f>clean_exits_relative_extra!J85</f>
        <v>30132</v>
      </c>
      <c r="H144" t="str">
        <f>VLOOKUP(E144,'IBC Denom'!$A$2:$D$68,2,FALSE)</f>
        <v>OSMO</v>
      </c>
      <c r="I144">
        <f>VLOOKUP(E144,'IBC Denom'!$A$2:$D$68,4,FALSE)</f>
        <v>1000000</v>
      </c>
      <c r="J144" s="9">
        <f t="shared" si="6"/>
        <v>3.0131999999999999E-2</v>
      </c>
      <c r="K144">
        <f>VLOOKUP(E144,'IBC Denom'!$A$2:$D$68,3,FALSE)</f>
        <v>1.11810813</v>
      </c>
      <c r="L144" s="10">
        <f t="shared" si="7"/>
        <v>3.3690834173159996E-2</v>
      </c>
      <c r="M144">
        <f t="shared" si="8"/>
        <v>30.75918931765203</v>
      </c>
    </row>
    <row r="145" spans="1:13" x14ac:dyDescent="0.25">
      <c r="A145">
        <f>clean_exits_relative_extra!A201</f>
        <v>4710149</v>
      </c>
      <c r="B145" t="str">
        <f>clean_exits_relative_extra!B201</f>
        <v>osmo1lytkaq224pneqhqj5em70tkldrz76st8grxa5j</v>
      </c>
      <c r="C145" t="str">
        <f>clean_exits_relative_extra!C201</f>
        <v>/osmosis.gamm.v1beta1.MsgExitPool</v>
      </c>
      <c r="D145">
        <f>clean_exits_relative_extra!D201</f>
        <v>1</v>
      </c>
      <c r="E145" t="str">
        <f>clean_exits_relative_extra!E201</f>
        <v>ibc/27394FB092D2ECCD56123C74F36E4C1F926001CEADA9CA97EA622B25F41E5EB2</v>
      </c>
      <c r="F145" t="str">
        <f>clean_exits_relative_extra!F201</f>
        <v>70407772</v>
      </c>
      <c r="G145" t="str">
        <f>clean_exits_relative_extra!G201</f>
        <v>3518</v>
      </c>
      <c r="H145" t="str">
        <f>VLOOKUP(E145,'IBC Denom'!$A$2:$D$68,2,FALSE)</f>
        <v>ATOM</v>
      </c>
      <c r="I145">
        <f>VLOOKUP(E145,'IBC Denom'!$A$2:$D$68,4,FALSE)</f>
        <v>1000000</v>
      </c>
      <c r="J145" s="9">
        <f t="shared" si="6"/>
        <v>3.5179999999999999E-3</v>
      </c>
      <c r="K145">
        <f>VLOOKUP(E145,'IBC Denom'!$A$2:$D$68,3,FALSE)</f>
        <v>9.4198618825541995</v>
      </c>
      <c r="L145" s="10">
        <f t="shared" si="7"/>
        <v>3.3139074102825676E-2</v>
      </c>
      <c r="M145">
        <f t="shared" si="8"/>
        <v>663.23148769836678</v>
      </c>
    </row>
    <row r="146" spans="1:13" x14ac:dyDescent="0.25">
      <c r="A146">
        <f>clean_exits_relative_extra!A250</f>
        <v>4710632</v>
      </c>
      <c r="B146" t="str">
        <f>clean_exits_relative_extra!B250</f>
        <v>osmo1vesuj4a0f7zfyngnq9pqjqta3gy9r5j45yz5rs</v>
      </c>
      <c r="C146" t="str">
        <f>clean_exits_relative_extra!C250</f>
        <v>/osmosis.gamm.v1beta1.MsgExitPool</v>
      </c>
      <c r="D146">
        <f>clean_exits_relative_extra!D250</f>
        <v>1</v>
      </c>
      <c r="E146" t="str">
        <f>clean_exits_relative_extra!E250</f>
        <v>ibc/27394FB092D2ECCD56123C74F36E4C1F926001CEADA9CA97EA622B25F41E5EB2</v>
      </c>
      <c r="F146" t="str">
        <f>clean_exits_relative_extra!F250</f>
        <v>66473465</v>
      </c>
      <c r="G146" t="str">
        <f>clean_exits_relative_extra!G250</f>
        <v>3513</v>
      </c>
      <c r="H146" t="str">
        <f>VLOOKUP(E146,'IBC Denom'!$A$2:$D$68,2,FALSE)</f>
        <v>ATOM</v>
      </c>
      <c r="I146">
        <f>VLOOKUP(E146,'IBC Denom'!$A$2:$D$68,4,FALSE)</f>
        <v>1000000</v>
      </c>
      <c r="J146" s="9">
        <f t="shared" si="6"/>
        <v>3.5130000000000001E-3</v>
      </c>
      <c r="K146">
        <f>VLOOKUP(E146,'IBC Denom'!$A$2:$D$68,3,FALSE)</f>
        <v>9.4198618825541995</v>
      </c>
      <c r="L146" s="10">
        <f t="shared" si="7"/>
        <v>3.3091974793412901E-2</v>
      </c>
      <c r="M146">
        <f t="shared" si="8"/>
        <v>626.17085915480072</v>
      </c>
    </row>
    <row r="147" spans="1:13" x14ac:dyDescent="0.25">
      <c r="A147">
        <f>clean_exits_relative_extra!A250</f>
        <v>4710632</v>
      </c>
      <c r="B147" t="str">
        <f>clean_exits_relative_extra!B250</f>
        <v>osmo1vesuj4a0f7zfyngnq9pqjqta3gy9r5j45yz5rs</v>
      </c>
      <c r="C147" t="str">
        <f>clean_exits_relative_extra!C250</f>
        <v>/osmosis.gamm.v1beta1.MsgExitPool</v>
      </c>
      <c r="D147">
        <f>clean_exits_relative_extra!D250</f>
        <v>1</v>
      </c>
      <c r="E147" s="1" t="str">
        <f>clean_exits_relative_extra!H250</f>
        <v>uosmo</v>
      </c>
      <c r="F147" s="1" t="str">
        <f>clean_exits_relative_extra!I250</f>
        <v>524358984</v>
      </c>
      <c r="G147" s="1" t="str">
        <f>clean_exits_relative_extra!J250</f>
        <v>27705</v>
      </c>
      <c r="H147" t="str">
        <f>VLOOKUP(E147,'IBC Denom'!$A$2:$D$68,2,FALSE)</f>
        <v>OSMO</v>
      </c>
      <c r="I147">
        <f>VLOOKUP(E147,'IBC Denom'!$A$2:$D$68,4,FALSE)</f>
        <v>1000000</v>
      </c>
      <c r="J147" s="9">
        <f t="shared" si="6"/>
        <v>2.7705E-2</v>
      </c>
      <c r="K147">
        <f>VLOOKUP(E147,'IBC Denom'!$A$2:$D$68,3,FALSE)</f>
        <v>1.11810813</v>
      </c>
      <c r="L147" s="10">
        <f t="shared" si="7"/>
        <v>3.0977185741649999E-2</v>
      </c>
      <c r="M147">
        <f t="shared" si="8"/>
        <v>586.29004304893988</v>
      </c>
    </row>
    <row r="148" spans="1:13" x14ac:dyDescent="0.25">
      <c r="A148">
        <f>clean_exits_relative_extra!A201</f>
        <v>4710149</v>
      </c>
      <c r="B148" t="str">
        <f>clean_exits_relative_extra!B201</f>
        <v>osmo1lytkaq224pneqhqj5em70tkldrz76st8grxa5j</v>
      </c>
      <c r="C148" t="str">
        <f>clean_exits_relative_extra!C201</f>
        <v>/osmosis.gamm.v1beta1.MsgExitPool</v>
      </c>
      <c r="D148">
        <f>clean_exits_relative_extra!D201</f>
        <v>1</v>
      </c>
      <c r="E148" s="1" t="str">
        <f>clean_exits_relative_extra!H201</f>
        <v>uosmo</v>
      </c>
      <c r="F148" s="1" t="str">
        <f>clean_exits_relative_extra!I201</f>
        <v>552929415</v>
      </c>
      <c r="G148" s="1" t="str">
        <f>clean_exits_relative_extra!J201</f>
        <v>27625</v>
      </c>
      <c r="H148" t="str">
        <f>VLOOKUP(E148,'IBC Denom'!$A$2:$D$68,2,FALSE)</f>
        <v>OSMO</v>
      </c>
      <c r="I148">
        <f>VLOOKUP(E148,'IBC Denom'!$A$2:$D$68,4,FALSE)</f>
        <v>1000000</v>
      </c>
      <c r="J148" s="9">
        <f t="shared" si="6"/>
        <v>2.7625E-2</v>
      </c>
      <c r="K148">
        <f>VLOOKUP(E148,'IBC Denom'!$A$2:$D$68,3,FALSE)</f>
        <v>1.11810813</v>
      </c>
      <c r="L148" s="10">
        <f t="shared" si="7"/>
        <v>3.0887737091249999E-2</v>
      </c>
      <c r="M148">
        <f t="shared" si="8"/>
        <v>618.2348742276439</v>
      </c>
    </row>
    <row r="149" spans="1:13" x14ac:dyDescent="0.25">
      <c r="A149">
        <f>clean_exits_relative_extra!A140</f>
        <v>4709283</v>
      </c>
      <c r="B149" t="str">
        <f>clean_exits_relative_extra!B140</f>
        <v>osmo127rxtmsja3jses3dhq7nj2stkq53j3cw27yjlu</v>
      </c>
      <c r="C149" t="str">
        <f>clean_exits_relative_extra!C140</f>
        <v>/osmosis.gamm.v1beta1.MsgExitPool</v>
      </c>
      <c r="D149">
        <f>clean_exits_relative_extra!D140</f>
        <v>678</v>
      </c>
      <c r="E149" t="str">
        <f>clean_exits_relative_extra!E140</f>
        <v>ibc/D189335C6E4A68B513C10AB227BF1C1D38C746766278BA3EEB4FB14124F1D858</v>
      </c>
      <c r="F149" t="str">
        <f>clean_exits_relative_extra!F140</f>
        <v>381839945</v>
      </c>
      <c r="G149" t="str">
        <f>clean_exits_relative_extra!G140</f>
        <v>30738</v>
      </c>
      <c r="H149" t="str">
        <f>VLOOKUP(E149,'IBC Denom'!$A$2:$D$68,2,FALSE)</f>
        <v>axlUSDC</v>
      </c>
      <c r="I149">
        <f>VLOOKUP(E149,'IBC Denom'!$A$2:$D$68,4,FALSE)</f>
        <v>1000000</v>
      </c>
      <c r="J149" s="9">
        <f t="shared" si="6"/>
        <v>3.0738000000000001E-2</v>
      </c>
      <c r="K149">
        <f>VLOOKUP(E149,'IBC Denom'!$A$2:$D$68,3,FALSE)</f>
        <v>1.0000000090199399</v>
      </c>
      <c r="L149" s="10">
        <f t="shared" si="7"/>
        <v>3.0738000277254915E-2</v>
      </c>
      <c r="M149">
        <f t="shared" si="8"/>
        <v>381.83994844417333</v>
      </c>
    </row>
    <row r="150" spans="1:13" x14ac:dyDescent="0.25">
      <c r="A150">
        <f>clean_exits_relative_extra!A191</f>
        <v>4709916</v>
      </c>
      <c r="B150" t="str">
        <f>clean_exits_relative_extra!B191</f>
        <v>osmo14k6cvka848s62sx8rup5zmdh80lza88zr64nvd</v>
      </c>
      <c r="C150" t="str">
        <f>clean_exits_relative_extra!C191</f>
        <v>/osmosis.gamm.v1beta1.MsgExitPool</v>
      </c>
      <c r="D150">
        <f>clean_exits_relative_extra!D191</f>
        <v>690</v>
      </c>
      <c r="E150" s="1" t="str">
        <f>clean_exits_relative_extra!H191</f>
        <v>uosmo</v>
      </c>
      <c r="F150" s="1" t="str">
        <f>clean_exits_relative_extra!I191</f>
        <v>1007463</v>
      </c>
      <c r="G150" s="1" t="str">
        <f>clean_exits_relative_extra!J191</f>
        <v>27420</v>
      </c>
      <c r="H150" t="str">
        <f>VLOOKUP(E150,'IBC Denom'!$A$2:$D$68,2,FALSE)</f>
        <v>OSMO</v>
      </c>
      <c r="I150">
        <f>VLOOKUP(E150,'IBC Denom'!$A$2:$D$68,4,FALSE)</f>
        <v>1000000</v>
      </c>
      <c r="J150" s="9">
        <f t="shared" si="6"/>
        <v>2.742E-2</v>
      </c>
      <c r="K150">
        <f>VLOOKUP(E150,'IBC Denom'!$A$2:$D$68,3,FALSE)</f>
        <v>1.11810813</v>
      </c>
      <c r="L150" s="10">
        <f t="shared" si="7"/>
        <v>3.06585249246E-2</v>
      </c>
      <c r="M150">
        <f t="shared" si="8"/>
        <v>1.1264525709741899</v>
      </c>
    </row>
    <row r="151" spans="1:13" x14ac:dyDescent="0.25">
      <c r="A151">
        <f>clean_exits_relative_extra!A216</f>
        <v>4710235</v>
      </c>
      <c r="B151" t="str">
        <f>clean_exits_relative_extra!B216</f>
        <v>osmo1y5rqpjeawcal6elstpdwhvnhet9lgts3mt9w0d</v>
      </c>
      <c r="C151" t="str">
        <f>clean_exits_relative_extra!C216</f>
        <v>/osmosis.gamm.v1beta1.MsgExitPool</v>
      </c>
      <c r="D151">
        <f>clean_exits_relative_extra!D216</f>
        <v>497</v>
      </c>
      <c r="E151" t="str">
        <f>clean_exits_relative_extra!E216</f>
        <v>ibc/46B44899322F3CD854D2D46DEEF881958467CDD4B3B10086DA49296BBED94BED</v>
      </c>
      <c r="F151" t="str">
        <f>clean_exits_relative_extra!F216</f>
        <v>60947401</v>
      </c>
      <c r="G151" t="str">
        <f>clean_exits_relative_extra!G216</f>
        <v>8154</v>
      </c>
      <c r="H151" t="str">
        <f>VLOOKUP(E151,'IBC Denom'!$A$2:$D$68,2,FALSE)</f>
        <v>JUNO</v>
      </c>
      <c r="I151">
        <f>VLOOKUP(E151,'IBC Denom'!$A$2:$D$68,4,FALSE)</f>
        <v>1000000</v>
      </c>
      <c r="J151" s="9">
        <f t="shared" si="6"/>
        <v>8.1539999999999998E-3</v>
      </c>
      <c r="K151">
        <f>VLOOKUP(E151,'IBC Denom'!$A$2:$D$68,3,FALSE)</f>
        <v>3.7344029425362999</v>
      </c>
      <c r="L151" s="10">
        <f t="shared" si="7"/>
        <v>3.045032159344099E-2</v>
      </c>
      <c r="M151">
        <f t="shared" si="8"/>
        <v>227.60215363433983</v>
      </c>
    </row>
    <row r="152" spans="1:13" x14ac:dyDescent="0.25">
      <c r="A152">
        <f>clean_exits_relative_extra!A191</f>
        <v>4709916</v>
      </c>
      <c r="B152" t="str">
        <f>clean_exits_relative_extra!B191</f>
        <v>osmo14k6cvka848s62sx8rup5zmdh80lza88zr64nvd</v>
      </c>
      <c r="C152" t="str">
        <f>clean_exits_relative_extra!C191</f>
        <v>/osmosis.gamm.v1beta1.MsgExitPool</v>
      </c>
      <c r="D152">
        <f>clean_exits_relative_extra!D191</f>
        <v>690</v>
      </c>
      <c r="E152" t="str">
        <f>clean_exits_relative_extra!E191</f>
        <v>ibc/CBA34207E969623D95D057D9B11B0C8B32B89A71F170577D982FDDE623813FFC</v>
      </c>
      <c r="F152" t="str">
        <f>clean_exits_relative_extra!F191</f>
        <v>11815876</v>
      </c>
      <c r="G152" t="str">
        <f>clean_exits_relative_extra!G191</f>
        <v>321583</v>
      </c>
      <c r="H152" t="str">
        <f>VLOOKUP(E152,'IBC Denom'!$A$2:$D$68,2,FALSE)</f>
        <v>MNTL</v>
      </c>
      <c r="I152">
        <f>VLOOKUP(E152,'IBC Denom'!$A$2:$D$68,4,FALSE)</f>
        <v>1000000</v>
      </c>
      <c r="J152" s="9">
        <f t="shared" si="6"/>
        <v>0.32158300000000001</v>
      </c>
      <c r="K152">
        <f>VLOOKUP(E152,'IBC Denom'!$A$2:$D$68,3,FALSE)</f>
        <v>9.4028466024805094E-2</v>
      </c>
      <c r="L152" s="10">
        <f t="shared" si="7"/>
        <v>3.0237956189654896E-2</v>
      </c>
      <c r="M152">
        <f t="shared" si="8"/>
        <v>1.1110286950193098</v>
      </c>
    </row>
    <row r="153" spans="1:13" x14ac:dyDescent="0.25">
      <c r="A153">
        <f>clean_exits_relative_extra!A140</f>
        <v>4709283</v>
      </c>
      <c r="B153" t="str">
        <f>clean_exits_relative_extra!B140</f>
        <v>osmo127rxtmsja3jses3dhq7nj2stkq53j3cw27yjlu</v>
      </c>
      <c r="C153" t="str">
        <f>clean_exits_relative_extra!C140</f>
        <v>/osmosis.gamm.v1beta1.MsgExitPool</v>
      </c>
      <c r="D153">
        <f>clean_exits_relative_extra!D140</f>
        <v>678</v>
      </c>
      <c r="E153" s="1" t="str">
        <f>clean_exits_relative_extra!H140</f>
        <v>uosmo</v>
      </c>
      <c r="F153" s="1" t="str">
        <f>clean_exits_relative_extra!I140</f>
        <v>330428103</v>
      </c>
      <c r="G153" s="1" t="str">
        <f>clean_exits_relative_extra!J140</f>
        <v>26599</v>
      </c>
      <c r="H153" t="str">
        <f>VLOOKUP(E153,'IBC Denom'!$A$2:$D$68,2,FALSE)</f>
        <v>OSMO</v>
      </c>
      <c r="I153">
        <f>VLOOKUP(E153,'IBC Denom'!$A$2:$D$68,4,FALSE)</f>
        <v>1000000</v>
      </c>
      <c r="J153" s="9">
        <f t="shared" si="6"/>
        <v>2.6599000000000001E-2</v>
      </c>
      <c r="K153">
        <f>VLOOKUP(E153,'IBC Denom'!$A$2:$D$68,3,FALSE)</f>
        <v>1.11810813</v>
      </c>
      <c r="L153" s="10">
        <f t="shared" si="7"/>
        <v>2.9740558149870002E-2</v>
      </c>
      <c r="M153">
        <f t="shared" si="8"/>
        <v>369.45434834477743</v>
      </c>
    </row>
    <row r="154" spans="1:13" x14ac:dyDescent="0.25">
      <c r="A154">
        <f>clean_exits_relative_extra!A175</f>
        <v>4709702</v>
      </c>
      <c r="B154" t="str">
        <f>clean_exits_relative_extra!B175</f>
        <v>osmo1q4mzc4l3d3f9u5a4kuedd9aj84gzur3dt2wehr</v>
      </c>
      <c r="C154" t="str">
        <f>clean_exits_relative_extra!C175</f>
        <v>/osmosis.gamm.v1beta1.MsgExitPool</v>
      </c>
      <c r="D154">
        <f>clean_exits_relative_extra!D175</f>
        <v>704</v>
      </c>
      <c r="E154" t="str">
        <f>clean_exits_relative_extra!E175</f>
        <v>ibc/EA1D43981D5C9A1C4AAEA9C23BB1D4FA126BA9BC7020A25E0AE4AA841EA25DC5</v>
      </c>
      <c r="F154" t="str">
        <f>clean_exits_relative_extra!F175</f>
        <v>16171757761871368</v>
      </c>
      <c r="G154" t="str">
        <f>clean_exits_relative_extra!G175</f>
        <v>15935549447637</v>
      </c>
      <c r="H154" t="str">
        <f>VLOOKUP(E154,'IBC Denom'!$A$2:$D$68,2,FALSE)</f>
        <v>axlWETH</v>
      </c>
      <c r="I154">
        <f>VLOOKUP(E154,'IBC Denom'!$A$2:$D$68,4,FALSE)</f>
        <v>1E+18</v>
      </c>
      <c r="J154" s="9">
        <f t="shared" si="6"/>
        <v>1.5935549447637001E-5</v>
      </c>
      <c r="K154">
        <f>VLOOKUP(E154,'IBC Denom'!$A$2:$D$68,3,FALSE)</f>
        <v>1822.4890264165799</v>
      </c>
      <c r="L154" s="10">
        <f t="shared" si="7"/>
        <v>2.9042363998237227E-2</v>
      </c>
      <c r="M154">
        <f t="shared" si="8"/>
        <v>29.472851058877595</v>
      </c>
    </row>
    <row r="155" spans="1:13" x14ac:dyDescent="0.25">
      <c r="A155">
        <f>clean_exits_relative_extra!A216</f>
        <v>4710235</v>
      </c>
      <c r="B155" t="str">
        <f>clean_exits_relative_extra!B216</f>
        <v>osmo1y5rqpjeawcal6elstpdwhvnhet9lgts3mt9w0d</v>
      </c>
      <c r="C155" t="str">
        <f>clean_exits_relative_extra!C216</f>
        <v>/osmosis.gamm.v1beta1.MsgExitPool</v>
      </c>
      <c r="D155">
        <f>clean_exits_relative_extra!D216</f>
        <v>497</v>
      </c>
      <c r="E155" s="1" t="str">
        <f>clean_exits_relative_extra!H216</f>
        <v>uosmo</v>
      </c>
      <c r="F155" s="1" t="str">
        <f>clean_exits_relative_extra!I216</f>
        <v>194079887</v>
      </c>
      <c r="G155" s="1" t="str">
        <f>clean_exits_relative_extra!J216</f>
        <v>25963</v>
      </c>
      <c r="H155" t="str">
        <f>VLOOKUP(E155,'IBC Denom'!$A$2:$D$68,2,FALSE)</f>
        <v>OSMO</v>
      </c>
      <c r="I155">
        <f>VLOOKUP(E155,'IBC Denom'!$A$2:$D$68,4,FALSE)</f>
        <v>1000000</v>
      </c>
      <c r="J155" s="9">
        <f t="shared" si="6"/>
        <v>2.5963E-2</v>
      </c>
      <c r="K155">
        <f>VLOOKUP(E155,'IBC Denom'!$A$2:$D$68,3,FALSE)</f>
        <v>1.11810813</v>
      </c>
      <c r="L155" s="10">
        <f t="shared" si="7"/>
        <v>2.9029441379189998E-2</v>
      </c>
      <c r="M155">
        <f t="shared" si="8"/>
        <v>217.00229952418132</v>
      </c>
    </row>
    <row r="156" spans="1:13" x14ac:dyDescent="0.25">
      <c r="A156">
        <f>clean_exits_relative_extra!A325</f>
        <v>4712228</v>
      </c>
      <c r="B156" t="str">
        <f>clean_exits_relative_extra!B325</f>
        <v>osmo1r9yetwqdfqcrky4yd07rwrkhumkphdqzywvp0e</v>
      </c>
      <c r="C156" t="str">
        <f>clean_exits_relative_extra!C325</f>
        <v>/osmosis.gamm.v1beta1.MsgExitPool</v>
      </c>
      <c r="D156">
        <f>clean_exits_relative_extra!D325</f>
        <v>497</v>
      </c>
      <c r="E156" t="str">
        <f>clean_exits_relative_extra!E325</f>
        <v>ibc/46B44899322F3CD854D2D46DEEF881958467CDD4B3B10086DA49296BBED94BED</v>
      </c>
      <c r="F156" t="str">
        <f>clean_exits_relative_extra!F325</f>
        <v>52630991</v>
      </c>
      <c r="G156" t="str">
        <f>clean_exits_relative_extra!G325</f>
        <v>7657</v>
      </c>
      <c r="H156" t="str">
        <f>VLOOKUP(E156,'IBC Denom'!$A$2:$D$68,2,FALSE)</f>
        <v>JUNO</v>
      </c>
      <c r="I156">
        <f>VLOOKUP(E156,'IBC Denom'!$A$2:$D$68,4,FALSE)</f>
        <v>1000000</v>
      </c>
      <c r="J156" s="9">
        <f t="shared" si="6"/>
        <v>7.6569999999999997E-3</v>
      </c>
      <c r="K156">
        <f>VLOOKUP(E156,'IBC Denom'!$A$2:$D$68,3,FALSE)</f>
        <v>3.7344029425362999</v>
      </c>
      <c r="L156" s="10">
        <f t="shared" si="7"/>
        <v>2.8594323331000447E-2</v>
      </c>
      <c r="M156">
        <f t="shared" si="8"/>
        <v>196.54532765900152</v>
      </c>
    </row>
    <row r="157" spans="1:13" x14ac:dyDescent="0.25">
      <c r="A157">
        <f>clean_exits_relative_extra!A175</f>
        <v>4709702</v>
      </c>
      <c r="B157" t="str">
        <f>clean_exits_relative_extra!B175</f>
        <v>osmo1q4mzc4l3d3f9u5a4kuedd9aj84gzur3dt2wehr</v>
      </c>
      <c r="C157" t="str">
        <f>clean_exits_relative_extra!C175</f>
        <v>/osmosis.gamm.v1beta1.MsgExitPool</v>
      </c>
      <c r="D157">
        <f>clean_exits_relative_extra!D175</f>
        <v>704</v>
      </c>
      <c r="E157" s="1" t="str">
        <f>clean_exits_relative_extra!H175</f>
        <v>uosmo</v>
      </c>
      <c r="F157" s="1" t="str">
        <f>clean_exits_relative_extra!I175</f>
        <v>25826001</v>
      </c>
      <c r="G157" s="1" t="str">
        <f>clean_exits_relative_extra!J175</f>
        <v>25449</v>
      </c>
      <c r="H157" t="str">
        <f>VLOOKUP(E157,'IBC Denom'!$A$2:$D$68,2,FALSE)</f>
        <v>OSMO</v>
      </c>
      <c r="I157">
        <f>VLOOKUP(E157,'IBC Denom'!$A$2:$D$68,4,FALSE)</f>
        <v>1000000</v>
      </c>
      <c r="J157" s="9">
        <f t="shared" si="6"/>
        <v>2.5448999999999999E-2</v>
      </c>
      <c r="K157">
        <f>VLOOKUP(E157,'IBC Denom'!$A$2:$D$68,3,FALSE)</f>
        <v>1.11810813</v>
      </c>
      <c r="L157" s="10">
        <f t="shared" si="7"/>
        <v>2.8454733800369999E-2</v>
      </c>
      <c r="M157">
        <f t="shared" si="8"/>
        <v>28.876261683488131</v>
      </c>
    </row>
    <row r="158" spans="1:13" x14ac:dyDescent="0.25">
      <c r="A158">
        <f>clean_exits_relative_extra!A143</f>
        <v>4709297</v>
      </c>
      <c r="B158" t="str">
        <f>clean_exits_relative_extra!B143</f>
        <v>osmo14z0djyy7v8xkteh5lash3tx9svsfzzavxvn8mv</v>
      </c>
      <c r="C158" t="str">
        <f>clean_exits_relative_extra!C143</f>
        <v>/osmosis.gamm.v1beta1.MsgExitPool</v>
      </c>
      <c r="D158">
        <f>clean_exits_relative_extra!D143</f>
        <v>631</v>
      </c>
      <c r="E158" s="1" t="str">
        <f>clean_exits_relative_extra!H143</f>
        <v>uosmo</v>
      </c>
      <c r="F158" s="1" t="str">
        <f>clean_exits_relative_extra!I143</f>
        <v>28687737</v>
      </c>
      <c r="G158" s="1" t="str">
        <f>clean_exits_relative_extra!J143</f>
        <v>25392</v>
      </c>
      <c r="H158" t="str">
        <f>VLOOKUP(E158,'IBC Denom'!$A$2:$D$68,2,FALSE)</f>
        <v>OSMO</v>
      </c>
      <c r="I158">
        <f>VLOOKUP(E158,'IBC Denom'!$A$2:$D$68,4,FALSE)</f>
        <v>1000000</v>
      </c>
      <c r="J158" s="9">
        <f t="shared" si="6"/>
        <v>2.5392000000000001E-2</v>
      </c>
      <c r="K158">
        <f>VLOOKUP(E158,'IBC Denom'!$A$2:$D$68,3,FALSE)</f>
        <v>1.11810813</v>
      </c>
      <c r="L158" s="10">
        <f t="shared" si="7"/>
        <v>2.8391001636960001E-2</v>
      </c>
      <c r="M158">
        <f t="shared" si="8"/>
        <v>32.075991971001805</v>
      </c>
    </row>
    <row r="159" spans="1:13" x14ac:dyDescent="0.25">
      <c r="A159">
        <f>clean_exits_relative_extra!A325</f>
        <v>4712228</v>
      </c>
      <c r="B159" t="str">
        <f>clean_exits_relative_extra!B325</f>
        <v>osmo1r9yetwqdfqcrky4yd07rwrkhumkphdqzywvp0e</v>
      </c>
      <c r="C159" t="str">
        <f>clean_exits_relative_extra!C325</f>
        <v>/osmosis.gamm.v1beta1.MsgExitPool</v>
      </c>
      <c r="D159">
        <f>clean_exits_relative_extra!D325</f>
        <v>497</v>
      </c>
      <c r="E159" s="1" t="str">
        <f>clean_exits_relative_extra!H325</f>
        <v>uosmo</v>
      </c>
      <c r="F159" s="1" t="str">
        <f>clean_exits_relative_extra!I325</f>
        <v>169903009</v>
      </c>
      <c r="G159" s="1" t="str">
        <f>clean_exits_relative_extra!J325</f>
        <v>24717</v>
      </c>
      <c r="H159" t="str">
        <f>VLOOKUP(E159,'IBC Denom'!$A$2:$D$68,2,FALSE)</f>
        <v>OSMO</v>
      </c>
      <c r="I159">
        <f>VLOOKUP(E159,'IBC Denom'!$A$2:$D$68,4,FALSE)</f>
        <v>1000000</v>
      </c>
      <c r="J159" s="9">
        <f t="shared" si="6"/>
        <v>2.4716999999999999E-2</v>
      </c>
      <c r="K159">
        <f>VLOOKUP(E159,'IBC Denom'!$A$2:$D$68,3,FALSE)</f>
        <v>1.11810813</v>
      </c>
      <c r="L159" s="10">
        <f t="shared" si="7"/>
        <v>2.7636278649209998E-2</v>
      </c>
      <c r="M159">
        <f t="shared" si="8"/>
        <v>189.96993567436317</v>
      </c>
    </row>
    <row r="160" spans="1:13" x14ac:dyDescent="0.25">
      <c r="A160">
        <f>clean_exits_relative_extra!A266</f>
        <v>4711061</v>
      </c>
      <c r="B160" t="str">
        <f>clean_exits_relative_extra!B266</f>
        <v>osmo1l33nmyxr5tkwc6hmp259zgk5c58j2zyjj8xn73</v>
      </c>
      <c r="C160" t="str">
        <f>clean_exits_relative_extra!C266</f>
        <v>/osmosis.gamm.v1beta1.MsgExitPool</v>
      </c>
      <c r="D160">
        <f>clean_exits_relative_extra!D266</f>
        <v>678</v>
      </c>
      <c r="E160" t="str">
        <f>clean_exits_relative_extra!E266</f>
        <v>ibc/D189335C6E4A68B513C10AB227BF1C1D38C746766278BA3EEB4FB14124F1D858</v>
      </c>
      <c r="F160" t="str">
        <f>clean_exits_relative_extra!F266</f>
        <v>236157540</v>
      </c>
      <c r="G160" t="str">
        <f>clean_exits_relative_extra!G266</f>
        <v>26118</v>
      </c>
      <c r="H160" t="str">
        <f>VLOOKUP(E160,'IBC Denom'!$A$2:$D$68,2,FALSE)</f>
        <v>axlUSDC</v>
      </c>
      <c r="I160">
        <f>VLOOKUP(E160,'IBC Denom'!$A$2:$D$68,4,FALSE)</f>
        <v>1000000</v>
      </c>
      <c r="J160" s="9">
        <f t="shared" si="6"/>
        <v>2.6117999999999999E-2</v>
      </c>
      <c r="K160">
        <f>VLOOKUP(E160,'IBC Denom'!$A$2:$D$68,3,FALSE)</f>
        <v>1.0000000090199399</v>
      </c>
      <c r="L160" s="10">
        <f t="shared" si="7"/>
        <v>2.6118000235582788E-2</v>
      </c>
      <c r="M160">
        <f t="shared" si="8"/>
        <v>236.15754213012684</v>
      </c>
    </row>
    <row r="161" spans="1:13" x14ac:dyDescent="0.25">
      <c r="A161">
        <f>clean_exits_relative_extra!A84</f>
        <v>4708732</v>
      </c>
      <c r="B161" t="str">
        <f>clean_exits_relative_extra!B84</f>
        <v>osmo1g5ynr0lv2pvg0y7t7zr6v8w0qm6zhps5x0egjx</v>
      </c>
      <c r="C161" t="str">
        <f>clean_exits_relative_extra!C84</f>
        <v>/osmosis.gamm.v1beta1.MsgExitPool</v>
      </c>
      <c r="D161">
        <f>clean_exits_relative_extra!D84</f>
        <v>641</v>
      </c>
      <c r="E161" t="str">
        <f>clean_exits_relative_extra!E84</f>
        <v>ibc/67795E528DF67C5606FC20F824EA39A6EF55BA133F4DC79C90A8C47A0901E17C</v>
      </c>
      <c r="F161" t="str">
        <f>clean_exits_relative_extra!F84</f>
        <v>9715690592</v>
      </c>
      <c r="G161" t="str">
        <f>clean_exits_relative_extra!G84</f>
        <v>845946</v>
      </c>
      <c r="H161" t="str">
        <f>VLOOKUP(E161,'IBC Denom'!$A$2:$D$68,2,FALSE)</f>
        <v>UMEE</v>
      </c>
      <c r="I161">
        <f>VLOOKUP(E161,'IBC Denom'!$A$2:$D$68,4,FALSE)</f>
        <v>1000000</v>
      </c>
      <c r="J161" s="9">
        <f t="shared" si="6"/>
        <v>0.84594599999999998</v>
      </c>
      <c r="K161">
        <f>VLOOKUP(E161,'IBC Denom'!$A$2:$D$68,3,FALSE)</f>
        <v>3.0399325097903399E-2</v>
      </c>
      <c r="L161" s="10">
        <f t="shared" si="7"/>
        <v>2.5716187469270988E-2</v>
      </c>
      <c r="M161">
        <f t="shared" si="8"/>
        <v>295.35043685684957</v>
      </c>
    </row>
    <row r="162" spans="1:13" x14ac:dyDescent="0.25">
      <c r="A162">
        <f>clean_exits_relative_extra!A84</f>
        <v>4708732</v>
      </c>
      <c r="B162" t="str">
        <f>clean_exits_relative_extra!B84</f>
        <v>osmo1g5ynr0lv2pvg0y7t7zr6v8w0qm6zhps5x0egjx</v>
      </c>
      <c r="C162" t="str">
        <f>clean_exits_relative_extra!C84</f>
        <v>/osmosis.gamm.v1beta1.MsgExitPool</v>
      </c>
      <c r="D162">
        <f>clean_exits_relative_extra!D84</f>
        <v>641</v>
      </c>
      <c r="E162" s="1" t="str">
        <f>clean_exits_relative_extra!H84</f>
        <v>uosmo</v>
      </c>
      <c r="F162" s="1" t="str">
        <f>clean_exits_relative_extra!I84</f>
        <v>258432748</v>
      </c>
      <c r="G162" s="1" t="str">
        <f>clean_exits_relative_extra!J84</f>
        <v>22502</v>
      </c>
      <c r="H162" t="str">
        <f>VLOOKUP(E162,'IBC Denom'!$A$2:$D$68,2,FALSE)</f>
        <v>OSMO</v>
      </c>
      <c r="I162">
        <f>VLOOKUP(E162,'IBC Denom'!$A$2:$D$68,4,FALSE)</f>
        <v>1000000</v>
      </c>
      <c r="J162" s="9">
        <f t="shared" si="6"/>
        <v>2.2502000000000001E-2</v>
      </c>
      <c r="K162">
        <f>VLOOKUP(E162,'IBC Denom'!$A$2:$D$68,3,FALSE)</f>
        <v>1.11810813</v>
      </c>
      <c r="L162" s="10">
        <f t="shared" si="7"/>
        <v>2.5159669141259999E-2</v>
      </c>
      <c r="M162">
        <f t="shared" si="8"/>
        <v>288.95575659704122</v>
      </c>
    </row>
    <row r="163" spans="1:13" x14ac:dyDescent="0.25">
      <c r="A163">
        <f>clean_exits_relative_extra!A266</f>
        <v>4711061</v>
      </c>
      <c r="B163" t="str">
        <f>clean_exits_relative_extra!B266</f>
        <v>osmo1l33nmyxr5tkwc6hmp259zgk5c58j2zyjj8xn73</v>
      </c>
      <c r="C163" t="str">
        <f>clean_exits_relative_extra!C266</f>
        <v>/osmosis.gamm.v1beta1.MsgExitPool</v>
      </c>
      <c r="D163">
        <f>clean_exits_relative_extra!D266</f>
        <v>678</v>
      </c>
      <c r="E163" s="1" t="str">
        <f>clean_exits_relative_extra!H266</f>
        <v>uosmo</v>
      </c>
      <c r="F163" s="1" t="str">
        <f>clean_exits_relative_extra!I266</f>
        <v>201770806</v>
      </c>
      <c r="G163" s="1" t="str">
        <f>clean_exits_relative_extra!J266</f>
        <v>22315</v>
      </c>
      <c r="H163" t="str">
        <f>VLOOKUP(E163,'IBC Denom'!$A$2:$D$68,2,FALSE)</f>
        <v>OSMO</v>
      </c>
      <c r="I163">
        <f>VLOOKUP(E163,'IBC Denom'!$A$2:$D$68,4,FALSE)</f>
        <v>1000000</v>
      </c>
      <c r="J163" s="9">
        <f t="shared" si="6"/>
        <v>2.2315000000000002E-2</v>
      </c>
      <c r="K163">
        <f>VLOOKUP(E163,'IBC Denom'!$A$2:$D$68,3,FALSE)</f>
        <v>1.11810813</v>
      </c>
      <c r="L163" s="10">
        <f t="shared" si="7"/>
        <v>2.4950582920950003E-2</v>
      </c>
      <c r="M163">
        <f t="shared" si="8"/>
        <v>225.60157858525278</v>
      </c>
    </row>
    <row r="164" spans="1:13" x14ac:dyDescent="0.25">
      <c r="A164">
        <f>clean_exits_relative_extra!A256</f>
        <v>4710714</v>
      </c>
      <c r="B164" t="str">
        <f>clean_exits_relative_extra!B256</f>
        <v>osmo1cxyl02m4r5jqs78qjagpujqqvx5ykflfvyqz5r</v>
      </c>
      <c r="C164" t="str">
        <f>clean_exits_relative_extra!C256</f>
        <v>/osmosis.gamm.v1beta1.MsgExitPool</v>
      </c>
      <c r="D164">
        <f>clean_exits_relative_extra!D256</f>
        <v>497</v>
      </c>
      <c r="E164" t="str">
        <f>clean_exits_relative_extra!E256</f>
        <v>ibc/46B44899322F3CD854D2D46DEEF881958467CDD4B3B10086DA49296BBED94BED</v>
      </c>
      <c r="F164" t="str">
        <f>clean_exits_relative_extra!F256</f>
        <v>48506964</v>
      </c>
      <c r="G164" t="str">
        <f>clean_exits_relative_extra!G256</f>
        <v>6546</v>
      </c>
      <c r="H164" t="str">
        <f>VLOOKUP(E164,'IBC Denom'!$A$2:$D$68,2,FALSE)</f>
        <v>JUNO</v>
      </c>
      <c r="I164">
        <f>VLOOKUP(E164,'IBC Denom'!$A$2:$D$68,4,FALSE)</f>
        <v>1000000</v>
      </c>
      <c r="J164" s="9">
        <f t="shared" si="6"/>
        <v>6.5459999999999997E-3</v>
      </c>
      <c r="K164">
        <f>VLOOKUP(E164,'IBC Denom'!$A$2:$D$68,3,FALSE)</f>
        <v>3.7344029425362999</v>
      </c>
      <c r="L164" s="10">
        <f t="shared" si="7"/>
        <v>2.4445401661842617E-2</v>
      </c>
      <c r="M164">
        <f t="shared" si="8"/>
        <v>181.14454909510238</v>
      </c>
    </row>
    <row r="165" spans="1:13" x14ac:dyDescent="0.25">
      <c r="A165">
        <f>clean_exits_relative_extra!A256</f>
        <v>4710714</v>
      </c>
      <c r="B165" t="str">
        <f>clean_exits_relative_extra!B256</f>
        <v>osmo1cxyl02m4r5jqs78qjagpujqqvx5ykflfvyqz5r</v>
      </c>
      <c r="C165" t="str">
        <f>clean_exits_relative_extra!C256</f>
        <v>/osmosis.gamm.v1beta1.MsgExitPool</v>
      </c>
      <c r="D165">
        <f>clean_exits_relative_extra!D256</f>
        <v>497</v>
      </c>
      <c r="E165" s="1" t="str">
        <f>clean_exits_relative_extra!H256</f>
        <v>uosmo</v>
      </c>
      <c r="F165" s="1" t="str">
        <f>clean_exits_relative_extra!I256</f>
        <v>157008522</v>
      </c>
      <c r="G165" s="1" t="str">
        <f>clean_exits_relative_extra!J256</f>
        <v>21188</v>
      </c>
      <c r="H165" t="str">
        <f>VLOOKUP(E165,'IBC Denom'!$A$2:$D$68,2,FALSE)</f>
        <v>OSMO</v>
      </c>
      <c r="I165">
        <f>VLOOKUP(E165,'IBC Denom'!$A$2:$D$68,4,FALSE)</f>
        <v>1000000</v>
      </c>
      <c r="J165" s="9">
        <f t="shared" si="6"/>
        <v>2.1187999999999999E-2</v>
      </c>
      <c r="K165">
        <f>VLOOKUP(E165,'IBC Denom'!$A$2:$D$68,3,FALSE)</f>
        <v>1.11810813</v>
      </c>
      <c r="L165" s="10">
        <f t="shared" si="7"/>
        <v>2.3690475058439998E-2</v>
      </c>
      <c r="M165">
        <f t="shared" si="8"/>
        <v>175.55250492748385</v>
      </c>
    </row>
    <row r="166" spans="1:13" x14ac:dyDescent="0.25">
      <c r="A166">
        <f>clean_exits_relative_extra!A300</f>
        <v>4711870</v>
      </c>
      <c r="B166" t="str">
        <f>clean_exits_relative_extra!B300</f>
        <v>osmo13shd9qcuycllwwfplzy5sagvjw3dn5vkchma9h</v>
      </c>
      <c r="C166" t="str">
        <f>clean_exits_relative_extra!C300</f>
        <v>/osmosis.gamm.v1beta1.MsgExitPool</v>
      </c>
      <c r="D166">
        <f>clean_exits_relative_extra!D300</f>
        <v>611</v>
      </c>
      <c r="E166" t="str">
        <f>clean_exits_relative_extra!E300</f>
        <v>ibc/27394FB092D2ECCD56123C74F36E4C1F926001CEADA9CA97EA622B25F41E5EB2</v>
      </c>
      <c r="F166" t="str">
        <f>clean_exits_relative_extra!F300</f>
        <v>34862830</v>
      </c>
      <c r="G166" t="str">
        <f>clean_exits_relative_extra!G300</f>
        <v>2337</v>
      </c>
      <c r="H166" t="str">
        <f>VLOOKUP(E166,'IBC Denom'!$A$2:$D$68,2,FALSE)</f>
        <v>ATOM</v>
      </c>
      <c r="I166">
        <f>VLOOKUP(E166,'IBC Denom'!$A$2:$D$68,4,FALSE)</f>
        <v>1000000</v>
      </c>
      <c r="J166" s="9">
        <f t="shared" si="6"/>
        <v>2.3370000000000001E-3</v>
      </c>
      <c r="K166">
        <f>VLOOKUP(E166,'IBC Denom'!$A$2:$D$68,3,FALSE)</f>
        <v>9.4198618825541995</v>
      </c>
      <c r="L166" s="10">
        <f t="shared" si="7"/>
        <v>2.2014217219529165E-2</v>
      </c>
      <c r="M166">
        <f t="shared" si="8"/>
        <v>328.40304343496706</v>
      </c>
    </row>
    <row r="167" spans="1:13" x14ac:dyDescent="0.25">
      <c r="A167">
        <f>clean_exits_relative_extra!A300</f>
        <v>4711870</v>
      </c>
      <c r="B167" t="str">
        <f>clean_exits_relative_extra!B300</f>
        <v>osmo13shd9qcuycllwwfplzy5sagvjw3dn5vkchma9h</v>
      </c>
      <c r="C167" t="str">
        <f>clean_exits_relative_extra!C300</f>
        <v>/osmosis.gamm.v1beta1.MsgExitPool</v>
      </c>
      <c r="D167">
        <f>clean_exits_relative_extra!D300</f>
        <v>611</v>
      </c>
      <c r="E167" s="1" t="str">
        <f>clean_exits_relative_extra!H300</f>
        <v>ibc/987C17B11ABC2B20019178ACE62929FE9840202CE79498E29FE8E5CB02B7C0A4</v>
      </c>
      <c r="F167" s="1" t="str">
        <f>clean_exits_relative_extra!I300</f>
        <v>9750266064</v>
      </c>
      <c r="G167" s="1" t="str">
        <f>clean_exits_relative_extra!J300</f>
        <v>653455</v>
      </c>
      <c r="H167" t="str">
        <f>VLOOKUP(E167,'IBC Denom'!$A$2:$D$68,2,FALSE)</f>
        <v>STARS</v>
      </c>
      <c r="I167">
        <f>VLOOKUP(E167,'IBC Denom'!$A$2:$D$68,4,FALSE)</f>
        <v>1000000</v>
      </c>
      <c r="J167" s="9">
        <f t="shared" si="6"/>
        <v>0.65345500000000001</v>
      </c>
      <c r="K167">
        <f>VLOOKUP(E167,'IBC Denom'!$A$2:$D$68,3,FALSE)</f>
        <v>3.2098245677113099E-2</v>
      </c>
      <c r="L167" s="10">
        <f t="shared" si="7"/>
        <v>2.0974759128937939E-2</v>
      </c>
      <c r="M167">
        <f t="shared" si="8"/>
        <v>312.96643553949053</v>
      </c>
    </row>
    <row r="168" spans="1:13" x14ac:dyDescent="0.25">
      <c r="A168">
        <f>clean_exits_relative_extra!A61</f>
        <v>4708159</v>
      </c>
      <c r="B168" t="str">
        <f>clean_exits_relative_extra!B61</f>
        <v>osmo1azeezpnwsde5yy6pacjrc6hjydlpta3f5z8rz5</v>
      </c>
      <c r="C168" t="str">
        <f>clean_exits_relative_extra!C61</f>
        <v>/osmosis.gamm.v1beta1.MsgExitPool</v>
      </c>
      <c r="D168">
        <f>clean_exits_relative_extra!D61</f>
        <v>585</v>
      </c>
      <c r="E168" s="1" t="str">
        <f>clean_exits_relative_extra!H61</f>
        <v>ibc/27394FB092D2ECCD56123C74F36E4C1F926001CEADA9CA97EA622B25F41E5EB2</v>
      </c>
      <c r="F168" s="1" t="str">
        <f>clean_exits_relative_extra!I61</f>
        <v>264679065</v>
      </c>
      <c r="G168" s="1" t="str">
        <f>clean_exits_relative_extra!J61</f>
        <v>2056</v>
      </c>
      <c r="H168" t="str">
        <f>VLOOKUP(E168,'IBC Denom'!$A$2:$D$68,2,FALSE)</f>
        <v>ATOM</v>
      </c>
      <c r="I168">
        <f>VLOOKUP(E168,'IBC Denom'!$A$2:$D$68,4,FALSE)</f>
        <v>1000000</v>
      </c>
      <c r="J168" s="9">
        <f t="shared" si="6"/>
        <v>2.0560000000000001E-3</v>
      </c>
      <c r="K168">
        <f>VLOOKUP(E168,'IBC Denom'!$A$2:$D$68,3,FALSE)</f>
        <v>9.4198618825541995</v>
      </c>
      <c r="L168" s="10">
        <f t="shared" si="7"/>
        <v>1.9367236030531434E-2</v>
      </c>
      <c r="M168">
        <f t="shared" si="8"/>
        <v>2493.2402355035852</v>
      </c>
    </row>
    <row r="169" spans="1:13" x14ac:dyDescent="0.25">
      <c r="A169">
        <f>clean_exits_relative_extra!A61</f>
        <v>4708159</v>
      </c>
      <c r="B169" t="str">
        <f>clean_exits_relative_extra!B61</f>
        <v>osmo1azeezpnwsde5yy6pacjrc6hjydlpta3f5z8rz5</v>
      </c>
      <c r="C169" t="str">
        <f>clean_exits_relative_extra!C61</f>
        <v>/osmosis.gamm.v1beta1.MsgExitPool</v>
      </c>
      <c r="D169">
        <f>clean_exits_relative_extra!D61</f>
        <v>585</v>
      </c>
      <c r="E169" t="str">
        <f>clean_exits_relative_extra!E61</f>
        <v>ibc/0954E1C28EB7AF5B72D24F3BC2B47BBB2FDF91BDDFD57B74B99E133AED40972A</v>
      </c>
      <c r="F169" t="str">
        <f>clean_exits_relative_extra!F61</f>
        <v>1814612477</v>
      </c>
      <c r="G169" t="str">
        <f>clean_exits_relative_extra!G61</f>
        <v>14096</v>
      </c>
      <c r="H169" t="str">
        <f>VLOOKUP(E169,'IBC Denom'!$A$2:$D$68,2,FALSE)</f>
        <v>SCRT</v>
      </c>
      <c r="I169">
        <f>VLOOKUP(E169,'IBC Denom'!$A$2:$D$68,4,FALSE)</f>
        <v>1000000</v>
      </c>
      <c r="J169" s="9">
        <f t="shared" si="6"/>
        <v>1.4095999999999999E-2</v>
      </c>
      <c r="K169">
        <f>VLOOKUP(E169,'IBC Denom'!$A$2:$D$68,3,FALSE)</f>
        <v>1.30375947477007</v>
      </c>
      <c r="L169" s="10">
        <f t="shared" si="7"/>
        <v>1.8377793556358907E-2</v>
      </c>
      <c r="M169">
        <f t="shared" si="8"/>
        <v>2365.8182099247356</v>
      </c>
    </row>
    <row r="170" spans="1:13" x14ac:dyDescent="0.25">
      <c r="A170">
        <f>clean_exits_relative_extra!A242</f>
        <v>4710541</v>
      </c>
      <c r="B170" t="str">
        <f>clean_exits_relative_extra!B242</f>
        <v>osmo1rgh58aew3sy0hqgfc2wkahk2s66cpud88q50fl</v>
      </c>
      <c r="C170" t="str">
        <f>clean_exits_relative_extra!C242</f>
        <v>/osmosis.gamm.v1beta1.MsgExitPool</v>
      </c>
      <c r="D170">
        <f>clean_exits_relative_extra!D242</f>
        <v>497</v>
      </c>
      <c r="E170" t="str">
        <f>clean_exits_relative_extra!E242</f>
        <v>ibc/46B44899322F3CD854D2D46DEEF881958467CDD4B3B10086DA49296BBED94BED</v>
      </c>
      <c r="F170" t="str">
        <f>clean_exits_relative_extra!F242</f>
        <v>34883911</v>
      </c>
      <c r="G170" t="str">
        <f>clean_exits_relative_extra!G242</f>
        <v>4668</v>
      </c>
      <c r="H170" t="str">
        <f>VLOOKUP(E170,'IBC Denom'!$A$2:$D$68,2,FALSE)</f>
        <v>JUNO</v>
      </c>
      <c r="I170">
        <f>VLOOKUP(E170,'IBC Denom'!$A$2:$D$68,4,FALSE)</f>
        <v>1000000</v>
      </c>
      <c r="J170" s="9">
        <f t="shared" si="6"/>
        <v>4.6680000000000003E-3</v>
      </c>
      <c r="K170">
        <f>VLOOKUP(E170,'IBC Denom'!$A$2:$D$68,3,FALSE)</f>
        <v>3.7344029425362999</v>
      </c>
      <c r="L170" s="10">
        <f t="shared" si="7"/>
        <v>1.7432192935759448E-2</v>
      </c>
      <c r="M170">
        <f t="shared" si="8"/>
        <v>130.27057988557439</v>
      </c>
    </row>
    <row r="171" spans="1:13" x14ac:dyDescent="0.25">
      <c r="A171">
        <f>clean_exits_relative_extra!A242</f>
        <v>4710541</v>
      </c>
      <c r="B171" t="str">
        <f>clean_exits_relative_extra!B242</f>
        <v>osmo1rgh58aew3sy0hqgfc2wkahk2s66cpud88q50fl</v>
      </c>
      <c r="C171" t="str">
        <f>clean_exits_relative_extra!C242</f>
        <v>/osmosis.gamm.v1beta1.MsgExitPool</v>
      </c>
      <c r="D171">
        <f>clean_exits_relative_extra!D242</f>
        <v>497</v>
      </c>
      <c r="E171" s="1" t="str">
        <f>clean_exits_relative_extra!H242</f>
        <v>uosmo</v>
      </c>
      <c r="F171" s="1" t="str">
        <f>clean_exits_relative_extra!I242</f>
        <v>111345090</v>
      </c>
      <c r="G171" s="1" t="str">
        <f>clean_exits_relative_extra!J242</f>
        <v>14897</v>
      </c>
      <c r="H171" t="str">
        <f>VLOOKUP(E171,'IBC Denom'!$A$2:$D$68,2,FALSE)</f>
        <v>OSMO</v>
      </c>
      <c r="I171">
        <f>VLOOKUP(E171,'IBC Denom'!$A$2:$D$68,4,FALSE)</f>
        <v>1000000</v>
      </c>
      <c r="J171" s="9">
        <f t="shared" si="6"/>
        <v>1.4897000000000001E-2</v>
      </c>
      <c r="K171">
        <f>VLOOKUP(E171,'IBC Denom'!$A$2:$D$68,3,FALSE)</f>
        <v>1.11810813</v>
      </c>
      <c r="L171" s="10">
        <f t="shared" si="7"/>
        <v>1.665645681261E-2</v>
      </c>
      <c r="M171">
        <f t="shared" si="8"/>
        <v>124.4958503645817</v>
      </c>
    </row>
    <row r="172" spans="1:13" x14ac:dyDescent="0.25">
      <c r="A172">
        <f>clean_exits_relative_extra!A137</f>
        <v>4709251</v>
      </c>
      <c r="B172" t="str">
        <f>clean_exits_relative_extra!B137</f>
        <v>osmo1kwwm2zln6z8lv30szcya5f9wnrdu6lamuhuq4c</v>
      </c>
      <c r="C172" t="str">
        <f>clean_exits_relative_extra!C137</f>
        <v>/osmosis.gamm.v1beta1.MsgExitPool</v>
      </c>
      <c r="D172">
        <f>clean_exits_relative_extra!D137</f>
        <v>648</v>
      </c>
      <c r="E172" s="1" t="str">
        <f>clean_exits_relative_extra!H137</f>
        <v>uosmo</v>
      </c>
      <c r="F172" s="1" t="str">
        <f>clean_exits_relative_extra!I137</f>
        <v>18826364</v>
      </c>
      <c r="G172" s="1" t="str">
        <f>clean_exits_relative_extra!J137</f>
        <v>14228</v>
      </c>
      <c r="H172" t="str">
        <f>VLOOKUP(E172,'IBC Denom'!$A$2:$D$68,2,FALSE)</f>
        <v>OSMO</v>
      </c>
      <c r="I172">
        <f>VLOOKUP(E172,'IBC Denom'!$A$2:$D$68,4,FALSE)</f>
        <v>1000000</v>
      </c>
      <c r="J172" s="9">
        <f t="shared" si="6"/>
        <v>1.4227999999999999E-2</v>
      </c>
      <c r="K172">
        <f>VLOOKUP(E172,'IBC Denom'!$A$2:$D$68,3,FALSE)</f>
        <v>1.11810813</v>
      </c>
      <c r="L172" s="10">
        <f t="shared" si="7"/>
        <v>1.5908442473640001E-2</v>
      </c>
      <c r="M172">
        <f t="shared" si="8"/>
        <v>21.04991064673932</v>
      </c>
    </row>
    <row r="173" spans="1:13" x14ac:dyDescent="0.25">
      <c r="A173">
        <f>clean_exits_relative_extra!A137</f>
        <v>4709251</v>
      </c>
      <c r="B173" t="str">
        <f>clean_exits_relative_extra!B137</f>
        <v>osmo1kwwm2zln6z8lv30szcya5f9wnrdu6lamuhuq4c</v>
      </c>
      <c r="C173" t="str">
        <f>clean_exits_relative_extra!C137</f>
        <v>/osmosis.gamm.v1beta1.MsgExitPool</v>
      </c>
      <c r="D173">
        <f>clean_exits_relative_extra!D137</f>
        <v>648</v>
      </c>
      <c r="E173" t="str">
        <f>clean_exits_relative_extra!E137</f>
        <v>ibc/8061A06D3BD4D52C4A28FFECF7150D370393AF0BA661C3776C54FF32836C3961</v>
      </c>
      <c r="F173" t="str">
        <f>clean_exits_relative_extra!F137</f>
        <v>101250053669284954435</v>
      </c>
      <c r="G173" t="str">
        <f>clean_exits_relative_extra!G137</f>
        <v>76516096717221600</v>
      </c>
      <c r="H173" t="str">
        <f>VLOOKUP(E173,'IBC Denom'!$A$2:$D$68,2,FALSE)</f>
        <v>PSTAKE</v>
      </c>
      <c r="I173">
        <f>VLOOKUP(E173,'IBC Denom'!$A$2:$D$68,4,FALSE)</f>
        <v>1E+18</v>
      </c>
      <c r="J173" s="9">
        <f t="shared" si="6"/>
        <v>7.6516096717221593E-2</v>
      </c>
      <c r="K173">
        <f>VLOOKUP(E173,'IBC Denom'!$A$2:$D$68,3,FALSE)</f>
        <v>0.20725352674425801</v>
      </c>
      <c r="L173" s="10">
        <f t="shared" si="7"/>
        <v>1.5858230897348918E-2</v>
      </c>
      <c r="M173">
        <f t="shared" si="8"/>
        <v>20.98443070600451</v>
      </c>
    </row>
    <row r="174" spans="1:13" x14ac:dyDescent="0.25">
      <c r="A174">
        <f>clean_exits_relative_extra!A50</f>
        <v>4708116</v>
      </c>
      <c r="B174" t="str">
        <f>clean_exits_relative_extra!B50</f>
        <v>osmo16mdmh3lfphnmqzn20c59x75nfhfktfz9wexzep</v>
      </c>
      <c r="C174" t="str">
        <f>clean_exits_relative_extra!C50</f>
        <v>/osmosis.gamm.v1beta1.MsgExitPool</v>
      </c>
      <c r="D174">
        <f>clean_exits_relative_extra!D50</f>
        <v>631</v>
      </c>
      <c r="E174" t="str">
        <f>clean_exits_relative_extra!E50</f>
        <v>ibc/297C64CC42B5A8D8F82FE2EBE208A6FE8F94B86037FA28C4529A23701C228F7A</v>
      </c>
      <c r="F174" t="str">
        <f>clean_exits_relative_extra!F50</f>
        <v>308302</v>
      </c>
      <c r="G174" t="str">
        <f>clean_exits_relative_extra!G50</f>
        <v>252</v>
      </c>
      <c r="H174" t="str">
        <f>VLOOKUP(E174,'IBC Denom'!$A$2:$D$68,2,FALSE)</f>
        <v>NETA</v>
      </c>
      <c r="I174">
        <f>VLOOKUP(E174,'IBC Denom'!$A$2:$D$68,4,FALSE)</f>
        <v>1000000</v>
      </c>
      <c r="J174" s="9">
        <f t="shared" si="6"/>
        <v>2.52E-4</v>
      </c>
      <c r="K174">
        <f>VLOOKUP(E174,'IBC Denom'!$A$2:$D$68,3,FALSE)</f>
        <v>62.241304059015199</v>
      </c>
      <c r="L174" s="10">
        <f t="shared" si="7"/>
        <v>1.5684808622871829E-2</v>
      </c>
      <c r="M174">
        <f t="shared" si="8"/>
        <v>19.189118524002506</v>
      </c>
    </row>
    <row r="175" spans="1:13" x14ac:dyDescent="0.25">
      <c r="A175">
        <f>clean_exits_relative_extra!A285</f>
        <v>4711586</v>
      </c>
      <c r="B175" t="str">
        <f>clean_exits_relative_extra!B285</f>
        <v>osmo1wfyaqhxsczc4mlgk54trxznmqkld09p79phzqn</v>
      </c>
      <c r="C175" t="str">
        <f>clean_exits_relative_extra!C285</f>
        <v>/osmosis.gamm.v1beta1.MsgExitPool</v>
      </c>
      <c r="D175">
        <f>clean_exits_relative_extra!D285</f>
        <v>648</v>
      </c>
      <c r="E175" s="1" t="str">
        <f>clean_exits_relative_extra!H285</f>
        <v>uosmo</v>
      </c>
      <c r="F175" s="1" t="str">
        <f>clean_exits_relative_extra!I285</f>
        <v>16600550</v>
      </c>
      <c r="G175" s="1" t="str">
        <f>clean_exits_relative_extra!J285</f>
        <v>13587</v>
      </c>
      <c r="H175" t="str">
        <f>VLOOKUP(E175,'IBC Denom'!$A$2:$D$68,2,FALSE)</f>
        <v>OSMO</v>
      </c>
      <c r="I175">
        <f>VLOOKUP(E175,'IBC Denom'!$A$2:$D$68,4,FALSE)</f>
        <v>1000000</v>
      </c>
      <c r="J175" s="9">
        <f t="shared" si="6"/>
        <v>1.3587E-2</v>
      </c>
      <c r="K175">
        <f>VLOOKUP(E175,'IBC Denom'!$A$2:$D$68,3,FALSE)</f>
        <v>1.11810813</v>
      </c>
      <c r="L175" s="10">
        <f t="shared" si="7"/>
        <v>1.519173516231E-2</v>
      </c>
      <c r="M175">
        <f t="shared" si="8"/>
        <v>18.561209917471498</v>
      </c>
    </row>
    <row r="176" spans="1:13" x14ac:dyDescent="0.25">
      <c r="A176">
        <f>clean_exits_relative_extra!A285</f>
        <v>4711586</v>
      </c>
      <c r="B176" t="str">
        <f>clean_exits_relative_extra!B285</f>
        <v>osmo1wfyaqhxsczc4mlgk54trxznmqkld09p79phzqn</v>
      </c>
      <c r="C176" t="str">
        <f>clean_exits_relative_extra!C285</f>
        <v>/osmosis.gamm.v1beta1.MsgExitPool</v>
      </c>
      <c r="D176">
        <f>clean_exits_relative_extra!D285</f>
        <v>648</v>
      </c>
      <c r="E176" t="str">
        <f>clean_exits_relative_extra!E285</f>
        <v>ibc/8061A06D3BD4D52C4A28FFECF7150D370393AF0BA661C3776C54FF32836C3961</v>
      </c>
      <c r="F176" t="str">
        <f>clean_exits_relative_extra!F285</f>
        <v>89315839832433563921</v>
      </c>
      <c r="G176" t="str">
        <f>clean_exits_relative_extra!G285</f>
        <v>73097094701074464</v>
      </c>
      <c r="H176" t="str">
        <f>VLOOKUP(E176,'IBC Denom'!$A$2:$D$68,2,FALSE)</f>
        <v>PSTAKE</v>
      </c>
      <c r="I176">
        <f>VLOOKUP(E176,'IBC Denom'!$A$2:$D$68,4,FALSE)</f>
        <v>1E+18</v>
      </c>
      <c r="J176" s="9">
        <f t="shared" si="6"/>
        <v>7.3097094701074394E-2</v>
      </c>
      <c r="K176">
        <f>VLOOKUP(E176,'IBC Denom'!$A$2:$D$68,3,FALSE)</f>
        <v>0.20725352674425801</v>
      </c>
      <c r="L176" s="10">
        <f t="shared" si="7"/>
        <v>1.5149630671556683E-2</v>
      </c>
      <c r="M176">
        <f t="shared" si="8"/>
        <v>18.511022799397121</v>
      </c>
    </row>
    <row r="177" spans="1:13" x14ac:dyDescent="0.25">
      <c r="A177">
        <f>clean_exits_relative_extra!A373</f>
        <v>4712984</v>
      </c>
      <c r="B177" t="str">
        <f>clean_exits_relative_extra!B373</f>
        <v>osmo1c5txl47ea73x9g535lefzs8u6engjrss4tr60p</v>
      </c>
      <c r="C177" t="str">
        <f>clean_exits_relative_extra!C373</f>
        <v>/osmosis.gamm.v1beta1.MsgExitPool</v>
      </c>
      <c r="D177">
        <f>clean_exits_relative_extra!D373</f>
        <v>1</v>
      </c>
      <c r="E177" t="str">
        <f>clean_exits_relative_extra!E373</f>
        <v>ibc/27394FB092D2ECCD56123C74F36E4C1F926001CEADA9CA97EA622B25F41E5EB2</v>
      </c>
      <c r="F177" t="str">
        <f>clean_exits_relative_extra!F373</f>
        <v>60737</v>
      </c>
      <c r="G177" t="str">
        <f>clean_exits_relative_extra!G373</f>
        <v>1572</v>
      </c>
      <c r="H177" t="str">
        <f>VLOOKUP(E177,'IBC Denom'!$A$2:$D$68,2,FALSE)</f>
        <v>ATOM</v>
      </c>
      <c r="I177">
        <f>VLOOKUP(E177,'IBC Denom'!$A$2:$D$68,4,FALSE)</f>
        <v>1000000</v>
      </c>
      <c r="J177" s="9">
        <f t="shared" si="6"/>
        <v>1.572E-3</v>
      </c>
      <c r="K177">
        <f>VLOOKUP(E177,'IBC Denom'!$A$2:$D$68,3,FALSE)</f>
        <v>9.4198618825541995</v>
      </c>
      <c r="L177" s="10">
        <f t="shared" si="7"/>
        <v>1.4808022879375202E-2</v>
      </c>
      <c r="M177">
        <f t="shared" si="8"/>
        <v>0.57213415116069444</v>
      </c>
    </row>
    <row r="178" spans="1:13" x14ac:dyDescent="0.25">
      <c r="A178">
        <f>clean_exits_relative_extra!A307</f>
        <v>4711972</v>
      </c>
      <c r="B178" t="str">
        <f>clean_exits_relative_extra!B307</f>
        <v>osmo134ea3yazv5rfr7ydtdq5czxw0sl4aa2ufrgwyf</v>
      </c>
      <c r="C178" t="str">
        <f>clean_exits_relative_extra!C307</f>
        <v>/osmosis.gamm.v1beta1.MsgExitPool</v>
      </c>
      <c r="D178">
        <f>clean_exits_relative_extra!D307</f>
        <v>629</v>
      </c>
      <c r="E178" t="str">
        <f>clean_exits_relative_extra!E307</f>
        <v>ibc/8318FD63C42203D16DDCAF49FE10E8590669B3219A3E87676AC9DA50722687FB</v>
      </c>
      <c r="F178" t="str">
        <f>clean_exits_relative_extra!F307</f>
        <v>5236531287265393961203</v>
      </c>
      <c r="G178" t="str">
        <f>clean_exits_relative_extra!G307</f>
        <v>1297677993466047488</v>
      </c>
      <c r="H178" t="str">
        <f>VLOOKUP(E178,'IBC Denom'!$A$2:$D$68,2,FALSE)</f>
        <v>ROWAN</v>
      </c>
      <c r="I178">
        <f>VLOOKUP(E178,'IBC Denom'!$A$2:$D$68,4,FALSE)</f>
        <v>1E+18</v>
      </c>
      <c r="J178" s="9">
        <f t="shared" si="6"/>
        <v>1.2976779934660401</v>
      </c>
      <c r="K178">
        <f>VLOOKUP(E178,'IBC Denom'!$A$2:$D$68,3,FALSE)</f>
        <v>1.1336477874038501E-2</v>
      </c>
      <c r="L178" s="10">
        <f t="shared" si="7"/>
        <v>1.4711097860554441E-2</v>
      </c>
      <c r="M178">
        <f t="shared" si="8"/>
        <v>59.363821074794437</v>
      </c>
    </row>
    <row r="179" spans="1:13" x14ac:dyDescent="0.25">
      <c r="A179">
        <f>clean_exits_relative_extra!A153</f>
        <v>4709424</v>
      </c>
      <c r="B179" t="str">
        <f>clean_exits_relative_extra!B153</f>
        <v>osmo129xvhtfhplpul2tgqy9ufm40u62667f0qxgmw2</v>
      </c>
      <c r="C179" t="str">
        <f>clean_exits_relative_extra!C153</f>
        <v>/osmosis.gamm.v1beta1.MsgExitPool</v>
      </c>
      <c r="D179">
        <f>clean_exits_relative_extra!D153</f>
        <v>497</v>
      </c>
      <c r="E179" t="str">
        <f>clean_exits_relative_extra!E153</f>
        <v>ibc/46B44899322F3CD854D2D46DEEF881958467CDD4B3B10086DA49296BBED94BED</v>
      </c>
      <c r="F179" t="str">
        <f>clean_exits_relative_extra!F153</f>
        <v>122407818</v>
      </c>
      <c r="G179" t="str">
        <f>clean_exits_relative_extra!G153</f>
        <v>3878</v>
      </c>
      <c r="H179" t="str">
        <f>VLOOKUP(E179,'IBC Denom'!$A$2:$D$68,2,FALSE)</f>
        <v>JUNO</v>
      </c>
      <c r="I179">
        <f>VLOOKUP(E179,'IBC Denom'!$A$2:$D$68,4,FALSE)</f>
        <v>1000000</v>
      </c>
      <c r="J179" s="9">
        <f t="shared" si="6"/>
        <v>3.8779999999999999E-3</v>
      </c>
      <c r="K179">
        <f>VLOOKUP(E179,'IBC Denom'!$A$2:$D$68,3,FALSE)</f>
        <v>3.7344029425362999</v>
      </c>
      <c r="L179" s="10">
        <f t="shared" si="7"/>
        <v>1.4482014611155771E-2</v>
      </c>
      <c r="M179">
        <f t="shared" si="8"/>
        <v>457.12011572864787</v>
      </c>
    </row>
    <row r="180" spans="1:13" x14ac:dyDescent="0.25">
      <c r="A180">
        <f>clean_exits_relative_extra!A373</f>
        <v>4712984</v>
      </c>
      <c r="B180" t="str">
        <f>clean_exits_relative_extra!B373</f>
        <v>osmo1c5txl47ea73x9g535lefzs8u6engjrss4tr60p</v>
      </c>
      <c r="C180" t="str">
        <f>clean_exits_relative_extra!C373</f>
        <v>/osmosis.gamm.v1beta1.MsgExitPool</v>
      </c>
      <c r="D180">
        <f>clean_exits_relative_extra!D373</f>
        <v>1</v>
      </c>
      <c r="E180" s="1" t="str">
        <f>clean_exits_relative_extra!H373</f>
        <v>uosmo</v>
      </c>
      <c r="F180" s="1" t="str">
        <f>clean_exits_relative_extra!I373</f>
        <v>499442</v>
      </c>
      <c r="G180" s="1" t="str">
        <f>clean_exits_relative_extra!J373</f>
        <v>12920</v>
      </c>
      <c r="H180" t="str">
        <f>VLOOKUP(E180,'IBC Denom'!$A$2:$D$68,2,FALSE)</f>
        <v>OSMO</v>
      </c>
      <c r="I180">
        <f>VLOOKUP(E180,'IBC Denom'!$A$2:$D$68,4,FALSE)</f>
        <v>1000000</v>
      </c>
      <c r="J180" s="9">
        <f t="shared" si="6"/>
        <v>1.2919999999999999E-2</v>
      </c>
      <c r="K180">
        <f>VLOOKUP(E180,'IBC Denom'!$A$2:$D$68,3,FALSE)</f>
        <v>1.11810813</v>
      </c>
      <c r="L180" s="10">
        <f t="shared" si="7"/>
        <v>1.4445957039599999E-2</v>
      </c>
      <c r="M180">
        <f t="shared" si="8"/>
        <v>0.55843016066345996</v>
      </c>
    </row>
    <row r="181" spans="1:13" x14ac:dyDescent="0.25">
      <c r="A181">
        <f>clean_exits_relative_extra!A134</f>
        <v>4709242</v>
      </c>
      <c r="B181" t="str">
        <f>clean_exits_relative_extra!B134</f>
        <v>osmo13n7wdmcw863qzrxrffupfk26ht3au7yw7r7en2</v>
      </c>
      <c r="C181" t="str">
        <f>clean_exits_relative_extra!C134</f>
        <v>/osmosis.gamm.v1beta1.MsgExitPool</v>
      </c>
      <c r="D181">
        <f>clean_exits_relative_extra!D134</f>
        <v>690</v>
      </c>
      <c r="E181" s="1" t="str">
        <f>clean_exits_relative_extra!H134</f>
        <v>uosmo</v>
      </c>
      <c r="F181" s="1" t="str">
        <f>clean_exits_relative_extra!I134</f>
        <v>471443</v>
      </c>
      <c r="G181" s="1" t="str">
        <f>clean_exits_relative_extra!J134</f>
        <v>12786</v>
      </c>
      <c r="H181" t="str">
        <f>VLOOKUP(E181,'IBC Denom'!$A$2:$D$68,2,FALSE)</f>
        <v>OSMO</v>
      </c>
      <c r="I181">
        <f>VLOOKUP(E181,'IBC Denom'!$A$2:$D$68,4,FALSE)</f>
        <v>1000000</v>
      </c>
      <c r="J181" s="9">
        <f t="shared" si="6"/>
        <v>1.2786E-2</v>
      </c>
      <c r="K181">
        <f>VLOOKUP(E181,'IBC Denom'!$A$2:$D$68,3,FALSE)</f>
        <v>1.11810813</v>
      </c>
      <c r="L181" s="10">
        <f t="shared" si="7"/>
        <v>1.4296130550179999E-2</v>
      </c>
      <c r="M181">
        <f t="shared" si="8"/>
        <v>0.52712425113159</v>
      </c>
    </row>
    <row r="182" spans="1:13" x14ac:dyDescent="0.25">
      <c r="A182">
        <f>clean_exits_relative_extra!A134</f>
        <v>4709242</v>
      </c>
      <c r="B182" t="str">
        <f>clean_exits_relative_extra!B134</f>
        <v>osmo13n7wdmcw863qzrxrffupfk26ht3au7yw7r7en2</v>
      </c>
      <c r="C182" t="str">
        <f>clean_exits_relative_extra!C134</f>
        <v>/osmosis.gamm.v1beta1.MsgExitPool</v>
      </c>
      <c r="D182">
        <f>clean_exits_relative_extra!D134</f>
        <v>690</v>
      </c>
      <c r="E182" t="str">
        <f>clean_exits_relative_extra!E134</f>
        <v>ibc/CBA34207E969623D95D057D9B11B0C8B32B89A71F170577D982FDDE623813FFC</v>
      </c>
      <c r="F182" t="str">
        <f>clean_exits_relative_extra!F134</f>
        <v>5525869</v>
      </c>
      <c r="G182" t="str">
        <f>clean_exits_relative_extra!G134</f>
        <v>149862</v>
      </c>
      <c r="H182" t="str">
        <f>VLOOKUP(E182,'IBC Denom'!$A$2:$D$68,2,FALSE)</f>
        <v>MNTL</v>
      </c>
      <c r="I182">
        <f>VLOOKUP(E182,'IBC Denom'!$A$2:$D$68,4,FALSE)</f>
        <v>1000000</v>
      </c>
      <c r="J182" s="9">
        <f t="shared" si="6"/>
        <v>0.149862</v>
      </c>
      <c r="K182">
        <f>VLOOKUP(E182,'IBC Denom'!$A$2:$D$68,3,FALSE)</f>
        <v>9.4028466024805094E-2</v>
      </c>
      <c r="L182" s="10">
        <f t="shared" si="7"/>
        <v>1.409129397540934E-2</v>
      </c>
      <c r="M182">
        <f t="shared" si="8"/>
        <v>0.51958898552402366</v>
      </c>
    </row>
    <row r="183" spans="1:13" x14ac:dyDescent="0.25">
      <c r="A183">
        <f>clean_exits_relative_extra!A153</f>
        <v>4709424</v>
      </c>
      <c r="B183" t="str">
        <f>clean_exits_relative_extra!B153</f>
        <v>osmo129xvhtfhplpul2tgqy9ufm40u62667f0qxgmw2</v>
      </c>
      <c r="C183" t="str">
        <f>clean_exits_relative_extra!C153</f>
        <v>/osmosis.gamm.v1beta1.MsgExitPool</v>
      </c>
      <c r="D183">
        <f>clean_exits_relative_extra!D153</f>
        <v>497</v>
      </c>
      <c r="E183" s="1" t="str">
        <f>clean_exits_relative_extra!H153</f>
        <v>uosmo</v>
      </c>
      <c r="F183" s="1" t="str">
        <f>clean_exits_relative_extra!I153</f>
        <v>388339188</v>
      </c>
      <c r="G183" s="1" t="str">
        <f>clean_exits_relative_extra!J153</f>
        <v>12302</v>
      </c>
      <c r="H183" t="str">
        <f>VLOOKUP(E183,'IBC Denom'!$A$2:$D$68,2,FALSE)</f>
        <v>OSMO</v>
      </c>
      <c r="I183">
        <f>VLOOKUP(E183,'IBC Denom'!$A$2:$D$68,4,FALSE)</f>
        <v>1000000</v>
      </c>
      <c r="J183" s="9">
        <f t="shared" si="6"/>
        <v>1.2302E-2</v>
      </c>
      <c r="K183">
        <f>VLOOKUP(E183,'IBC Denom'!$A$2:$D$68,3,FALSE)</f>
        <v>1.11810813</v>
      </c>
      <c r="L183" s="10">
        <f t="shared" si="7"/>
        <v>1.3754966215259999E-2</v>
      </c>
      <c r="M183">
        <f t="shared" si="8"/>
        <v>434.20520330039841</v>
      </c>
    </row>
    <row r="184" spans="1:13" x14ac:dyDescent="0.25">
      <c r="A184">
        <f>clean_exits_relative_extra!A254</f>
        <v>4710681</v>
      </c>
      <c r="B184" t="str">
        <f>clean_exits_relative_extra!B254</f>
        <v>osmo1wcmq5uc676lzleph9j68vwc28u33plw5grs69l</v>
      </c>
      <c r="C184" t="str">
        <f>clean_exits_relative_extra!C254</f>
        <v>/osmosis.gamm.v1beta1.MsgExitPool</v>
      </c>
      <c r="D184">
        <f>clean_exits_relative_extra!D254</f>
        <v>604</v>
      </c>
      <c r="E184" t="str">
        <f>clean_exits_relative_extra!E254</f>
        <v>ibc/987C17B11ABC2B20019178ACE62929FE9840202CE79498E29FE8E5CB02B7C0A4</v>
      </c>
      <c r="F184" t="str">
        <f>clean_exits_relative_extra!F254</f>
        <v>6286394792</v>
      </c>
      <c r="G184" t="str">
        <f>clean_exits_relative_extra!G254</f>
        <v>426827</v>
      </c>
      <c r="H184" t="str">
        <f>VLOOKUP(E184,'IBC Denom'!$A$2:$D$68,2,FALSE)</f>
        <v>STARS</v>
      </c>
      <c r="I184">
        <f>VLOOKUP(E184,'IBC Denom'!$A$2:$D$68,4,FALSE)</f>
        <v>1000000</v>
      </c>
      <c r="J184" s="9">
        <f t="shared" si="6"/>
        <v>0.42682700000000001</v>
      </c>
      <c r="K184">
        <f>VLOOKUP(E184,'IBC Denom'!$A$2:$D$68,3,FALSE)</f>
        <v>3.2098245677113099E-2</v>
      </c>
      <c r="L184" s="10">
        <f t="shared" si="7"/>
        <v>1.3700397907625153E-2</v>
      </c>
      <c r="M184">
        <f t="shared" si="8"/>
        <v>201.7822444569403</v>
      </c>
    </row>
    <row r="185" spans="1:13" x14ac:dyDescent="0.25">
      <c r="A185">
        <f>clean_exits_relative_extra!A120</f>
        <v>4708989</v>
      </c>
      <c r="B185" t="str">
        <f>clean_exits_relative_extra!B120</f>
        <v>osmo1npquw5czg704mu9d7sgdv07rrmsmgzns8rrrlg</v>
      </c>
      <c r="C185" t="str">
        <f>clean_exits_relative_extra!C120</f>
        <v>/osmosis.gamm.v1beta1.MsgExitPool</v>
      </c>
      <c r="D185">
        <f>clean_exits_relative_extra!D120</f>
        <v>631</v>
      </c>
      <c r="E185" s="1" t="str">
        <f>clean_exits_relative_extra!H120</f>
        <v>uosmo</v>
      </c>
      <c r="F185" s="1" t="str">
        <f>clean_exits_relative_extra!I120</f>
        <v>14910143</v>
      </c>
      <c r="G185" s="1" t="str">
        <f>clean_exits_relative_extra!J120</f>
        <v>12163</v>
      </c>
      <c r="H185" t="str">
        <f>VLOOKUP(E185,'IBC Denom'!$A$2:$D$68,2,FALSE)</f>
        <v>OSMO</v>
      </c>
      <c r="I185">
        <f>VLOOKUP(E185,'IBC Denom'!$A$2:$D$68,4,FALSE)</f>
        <v>1000000</v>
      </c>
      <c r="J185" s="9">
        <f t="shared" si="6"/>
        <v>1.2163E-2</v>
      </c>
      <c r="K185">
        <f>VLOOKUP(E185,'IBC Denom'!$A$2:$D$68,3,FALSE)</f>
        <v>1.11810813</v>
      </c>
      <c r="L185" s="10">
        <f t="shared" si="7"/>
        <v>1.3599549185189999E-2</v>
      </c>
      <c r="M185">
        <f t="shared" si="8"/>
        <v>16.671152107762591</v>
      </c>
    </row>
    <row r="186" spans="1:13" x14ac:dyDescent="0.25">
      <c r="A186">
        <f>clean_exits_relative_extra!A254</f>
        <v>4710681</v>
      </c>
      <c r="B186" t="str">
        <f>clean_exits_relative_extra!B254</f>
        <v>osmo1wcmq5uc676lzleph9j68vwc28u33plw5grs69l</v>
      </c>
      <c r="C186" t="str">
        <f>clean_exits_relative_extra!C254</f>
        <v>/osmosis.gamm.v1beta1.MsgExitPool</v>
      </c>
      <c r="D186">
        <f>clean_exits_relative_extra!D254</f>
        <v>604</v>
      </c>
      <c r="E186" s="1" t="str">
        <f>clean_exits_relative_extra!H254</f>
        <v>uosmo</v>
      </c>
      <c r="F186" s="1" t="str">
        <f>clean_exits_relative_extra!I254</f>
        <v>177500321</v>
      </c>
      <c r="G186" s="1" t="str">
        <f>clean_exits_relative_extra!J254</f>
        <v>12052</v>
      </c>
      <c r="H186" t="str">
        <f>VLOOKUP(E186,'IBC Denom'!$A$2:$D$68,2,FALSE)</f>
        <v>OSMO</v>
      </c>
      <c r="I186">
        <f>VLOOKUP(E186,'IBC Denom'!$A$2:$D$68,4,FALSE)</f>
        <v>1000000</v>
      </c>
      <c r="J186" s="9">
        <f t="shared" si="6"/>
        <v>1.2052E-2</v>
      </c>
      <c r="K186">
        <f>VLOOKUP(E186,'IBC Denom'!$A$2:$D$68,3,FALSE)</f>
        <v>1.11810813</v>
      </c>
      <c r="L186" s="10">
        <f t="shared" si="7"/>
        <v>1.347543918276E-2</v>
      </c>
      <c r="M186">
        <f t="shared" si="8"/>
        <v>198.46455198770974</v>
      </c>
    </row>
    <row r="187" spans="1:13" x14ac:dyDescent="0.25">
      <c r="A187">
        <f>clean_exits_relative_extra!A238</f>
        <v>4710527</v>
      </c>
      <c r="B187" t="str">
        <f>clean_exits_relative_extra!B238</f>
        <v>osmo1vrf0qnptqulw7z9w3z58jec2a4ttyrzftzwtu9</v>
      </c>
      <c r="C187" t="str">
        <f>clean_exits_relative_extra!C238</f>
        <v>/osmosis.gamm.v1beta1.MsgExitPool</v>
      </c>
      <c r="D187">
        <f>clean_exits_relative_extra!D238</f>
        <v>497</v>
      </c>
      <c r="E187" t="str">
        <f>clean_exits_relative_extra!E238</f>
        <v>ibc/46B44899322F3CD854D2D46DEEF881958467CDD4B3B10086DA49296BBED94BED</v>
      </c>
      <c r="F187" t="str">
        <f>clean_exits_relative_extra!F238</f>
        <v>26758653</v>
      </c>
      <c r="G187" t="str">
        <f>clean_exits_relative_extra!G238</f>
        <v>3581</v>
      </c>
      <c r="H187" t="str">
        <f>VLOOKUP(E187,'IBC Denom'!$A$2:$D$68,2,FALSE)</f>
        <v>JUNO</v>
      </c>
      <c r="I187">
        <f>VLOOKUP(E187,'IBC Denom'!$A$2:$D$68,4,FALSE)</f>
        <v>1000000</v>
      </c>
      <c r="J187" s="9">
        <f t="shared" si="6"/>
        <v>3.581E-3</v>
      </c>
      <c r="K187">
        <f>VLOOKUP(E187,'IBC Denom'!$A$2:$D$68,3,FALSE)</f>
        <v>3.7344029425362999</v>
      </c>
      <c r="L187" s="10">
        <f t="shared" si="7"/>
        <v>1.3372896937222489E-2</v>
      </c>
      <c r="M187">
        <f t="shared" si="8"/>
        <v>99.927592501507789</v>
      </c>
    </row>
    <row r="188" spans="1:13" x14ac:dyDescent="0.25">
      <c r="A188">
        <f>clean_exits_relative_extra!A344</f>
        <v>4712598</v>
      </c>
      <c r="B188" t="str">
        <f>clean_exits_relative_extra!B344</f>
        <v>osmo1q8v5vutp5x6jej33qfdjqd5xjmls65r93yzxw9</v>
      </c>
      <c r="C188" t="str">
        <f>clean_exits_relative_extra!C344</f>
        <v>/osmosis.gamm.v1beta1.MsgExitPool</v>
      </c>
      <c r="D188">
        <f>clean_exits_relative_extra!D344</f>
        <v>669</v>
      </c>
      <c r="E188" t="str">
        <f>clean_exits_relative_extra!E344</f>
        <v>ibc/6BDB4C8CCD45033F9604E4B93ED395008A753E01EECD6992E7D1EA23D9D3B788</v>
      </c>
      <c r="F188" t="str">
        <f>clean_exits_relative_extra!F344</f>
        <v>360693618</v>
      </c>
      <c r="G188" t="str">
        <f>clean_exits_relative_extra!G344</f>
        <v>177570</v>
      </c>
      <c r="H188" t="str">
        <f>VLOOKUP(E188,'IBC Denom'!$A$2:$D$68,2,FALSE)</f>
        <v>RAC</v>
      </c>
      <c r="I188">
        <f>VLOOKUP(E188,'IBC Denom'!$A$2:$D$68,4,FALSE)</f>
        <v>1000000</v>
      </c>
      <c r="J188" s="9">
        <f t="shared" si="6"/>
        <v>0.17757000000000001</v>
      </c>
      <c r="K188">
        <f>VLOOKUP(E188,'IBC Denom'!$A$2:$D$68,3,FALSE)</f>
        <v>7.47209077494774E-2</v>
      </c>
      <c r="L188" s="10">
        <f t="shared" si="7"/>
        <v>1.3268191589074703E-2</v>
      </c>
      <c r="M188">
        <f t="shared" si="8"/>
        <v>26.951354556403242</v>
      </c>
    </row>
    <row r="189" spans="1:13" x14ac:dyDescent="0.25">
      <c r="A189">
        <f>clean_exits_relative_extra!A344</f>
        <v>4712598</v>
      </c>
      <c r="B189" t="str">
        <f>clean_exits_relative_extra!B344</f>
        <v>osmo1q8v5vutp5x6jej33qfdjqd5xjmls65r93yzxw9</v>
      </c>
      <c r="C189" t="str">
        <f>clean_exits_relative_extra!C344</f>
        <v>/osmosis.gamm.v1beta1.MsgExitPool</v>
      </c>
      <c r="D189">
        <f>clean_exits_relative_extra!D344</f>
        <v>669</v>
      </c>
      <c r="E189" s="1" t="str">
        <f>clean_exits_relative_extra!H344</f>
        <v>uosmo</v>
      </c>
      <c r="F189" s="1" t="str">
        <f>clean_exits_relative_extra!I344</f>
        <v>23943411</v>
      </c>
      <c r="G189" s="1" t="str">
        <f>clean_exits_relative_extra!J344</f>
        <v>11788</v>
      </c>
      <c r="H189" t="str">
        <f>VLOOKUP(E189,'IBC Denom'!$A$2:$D$68,2,FALSE)</f>
        <v>OSMO</v>
      </c>
      <c r="I189">
        <f>VLOOKUP(E189,'IBC Denom'!$A$2:$D$68,4,FALSE)</f>
        <v>1000000</v>
      </c>
      <c r="J189" s="9">
        <f t="shared" si="6"/>
        <v>1.1788E-2</v>
      </c>
      <c r="K189">
        <f>VLOOKUP(E189,'IBC Denom'!$A$2:$D$68,3,FALSE)</f>
        <v>1.11810813</v>
      </c>
      <c r="L189" s="10">
        <f t="shared" si="7"/>
        <v>1.318025863644E-2</v>
      </c>
      <c r="M189">
        <f t="shared" si="8"/>
        <v>26.771322499031431</v>
      </c>
    </row>
    <row r="190" spans="1:13" x14ac:dyDescent="0.25">
      <c r="A190">
        <f>clean_exits_relative_extra!A238</f>
        <v>4710527</v>
      </c>
      <c r="B190" t="str">
        <f>clean_exits_relative_extra!B238</f>
        <v>osmo1vrf0qnptqulw7z9w3z58jec2a4ttyrzftzwtu9</v>
      </c>
      <c r="C190" t="str">
        <f>clean_exits_relative_extra!C238</f>
        <v>/osmosis.gamm.v1beta1.MsgExitPool</v>
      </c>
      <c r="D190">
        <f>clean_exits_relative_extra!D238</f>
        <v>497</v>
      </c>
      <c r="E190" s="1" t="str">
        <f>clean_exits_relative_extra!H238</f>
        <v>uosmo</v>
      </c>
      <c r="F190" s="1" t="str">
        <f>clean_exits_relative_extra!I238</f>
        <v>85408846</v>
      </c>
      <c r="G190" s="1" t="str">
        <f>clean_exits_relative_extra!J238</f>
        <v>11427</v>
      </c>
      <c r="H190" t="str">
        <f>VLOOKUP(E190,'IBC Denom'!$A$2:$D$68,2,FALSE)</f>
        <v>OSMO</v>
      </c>
      <c r="I190">
        <f>VLOOKUP(E190,'IBC Denom'!$A$2:$D$68,4,FALSE)</f>
        <v>1000000</v>
      </c>
      <c r="J190" s="9">
        <f t="shared" si="6"/>
        <v>1.1427E-2</v>
      </c>
      <c r="K190">
        <f>VLOOKUP(E190,'IBC Denom'!$A$2:$D$68,3,FALSE)</f>
        <v>1.11810813</v>
      </c>
      <c r="L190" s="10">
        <f t="shared" si="7"/>
        <v>1.277662160151E-2</v>
      </c>
      <c r="M190">
        <f t="shared" si="8"/>
        <v>95.49632508651797</v>
      </c>
    </row>
    <row r="191" spans="1:13" x14ac:dyDescent="0.25">
      <c r="A191">
        <f>clean_exits_relative_extra!A215</f>
        <v>4710219</v>
      </c>
      <c r="B191" t="str">
        <f>clean_exits_relative_extra!B215</f>
        <v>osmo10hseevv04h4vlae36edzeeaa4km582ryq5anyu</v>
      </c>
      <c r="C191" t="str">
        <f>clean_exits_relative_extra!C215</f>
        <v>/osmosis.gamm.v1beta1.MsgExitPool</v>
      </c>
      <c r="D191">
        <f>clean_exits_relative_extra!D215</f>
        <v>678</v>
      </c>
      <c r="E191" t="str">
        <f>clean_exits_relative_extra!E215</f>
        <v>ibc/D189335C6E4A68B513C10AB227BF1C1D38C746766278BA3EEB4FB14124F1D858</v>
      </c>
      <c r="F191" t="str">
        <f>clean_exits_relative_extra!F215</f>
        <v>150930362</v>
      </c>
      <c r="G191" t="str">
        <f>clean_exits_relative_extra!G215</f>
        <v>12600</v>
      </c>
      <c r="H191" t="str">
        <f>VLOOKUP(E191,'IBC Denom'!$A$2:$D$68,2,FALSE)</f>
        <v>axlUSDC</v>
      </c>
      <c r="I191">
        <f>VLOOKUP(E191,'IBC Denom'!$A$2:$D$68,4,FALSE)</f>
        <v>1000000</v>
      </c>
      <c r="J191" s="9">
        <f t="shared" si="6"/>
        <v>1.26E-2</v>
      </c>
      <c r="K191">
        <f>VLOOKUP(E191,'IBC Denom'!$A$2:$D$68,3,FALSE)</f>
        <v>1.0000000090199399</v>
      </c>
      <c r="L191" s="10">
        <f t="shared" si="7"/>
        <v>1.2600000113651243E-2</v>
      </c>
      <c r="M191">
        <f t="shared" si="8"/>
        <v>150.9303633613828</v>
      </c>
    </row>
    <row r="192" spans="1:13" x14ac:dyDescent="0.25">
      <c r="A192">
        <f>clean_exits_relative_extra!A307</f>
        <v>4711972</v>
      </c>
      <c r="B192" t="str">
        <f>clean_exits_relative_extra!B307</f>
        <v>osmo134ea3yazv5rfr7ydtdq5czxw0sl4aa2ufrgwyf</v>
      </c>
      <c r="C192" t="str">
        <f>clean_exits_relative_extra!C307</f>
        <v>/osmosis.gamm.v1beta1.MsgExitPool</v>
      </c>
      <c r="D192">
        <f>clean_exits_relative_extra!D307</f>
        <v>629</v>
      </c>
      <c r="E192" s="1" t="str">
        <f>clean_exits_relative_extra!H307</f>
        <v>uosmo</v>
      </c>
      <c r="F192" s="1" t="str">
        <f>clean_exits_relative_extra!I307</f>
        <v>44114096</v>
      </c>
      <c r="G192" s="1" t="str">
        <f>clean_exits_relative_extra!J307</f>
        <v>10933</v>
      </c>
      <c r="H192" t="str">
        <f>VLOOKUP(E192,'IBC Denom'!$A$2:$D$68,2,FALSE)</f>
        <v>OSMO</v>
      </c>
      <c r="I192">
        <f>VLOOKUP(E192,'IBC Denom'!$A$2:$D$68,4,FALSE)</f>
        <v>1000000</v>
      </c>
      <c r="J192" s="9">
        <f t="shared" si="6"/>
        <v>1.0933E-2</v>
      </c>
      <c r="K192">
        <f>VLOOKUP(E192,'IBC Denom'!$A$2:$D$68,3,FALSE)</f>
        <v>1.11810813</v>
      </c>
      <c r="L192" s="10">
        <f t="shared" si="7"/>
        <v>1.222427618529E-2</v>
      </c>
      <c r="M192">
        <f t="shared" si="8"/>
        <v>49.324329385200485</v>
      </c>
    </row>
    <row r="193" spans="1:13" x14ac:dyDescent="0.25">
      <c r="A193">
        <f>clean_exits_relative_extra!A215</f>
        <v>4710219</v>
      </c>
      <c r="B193" t="str">
        <f>clean_exits_relative_extra!B215</f>
        <v>osmo10hseevv04h4vlae36edzeeaa4km582ryq5anyu</v>
      </c>
      <c r="C193" t="str">
        <f>clean_exits_relative_extra!C215</f>
        <v>/osmosis.gamm.v1beta1.MsgExitPool</v>
      </c>
      <c r="D193">
        <f>clean_exits_relative_extra!D215</f>
        <v>678</v>
      </c>
      <c r="E193" s="1" t="str">
        <f>clean_exits_relative_extra!H215</f>
        <v>uosmo</v>
      </c>
      <c r="F193" s="1" t="str">
        <f>clean_exits_relative_extra!I215</f>
        <v>129725261</v>
      </c>
      <c r="G193" s="1" t="str">
        <f>clean_exits_relative_extra!J215</f>
        <v>10830</v>
      </c>
      <c r="H193" t="str">
        <f>VLOOKUP(E193,'IBC Denom'!$A$2:$D$68,2,FALSE)</f>
        <v>OSMO</v>
      </c>
      <c r="I193">
        <f>VLOOKUP(E193,'IBC Denom'!$A$2:$D$68,4,FALSE)</f>
        <v>1000000</v>
      </c>
      <c r="J193" s="9">
        <f t="shared" si="6"/>
        <v>1.0829999999999999E-2</v>
      </c>
      <c r="K193">
        <f>VLOOKUP(E193,'IBC Denom'!$A$2:$D$68,3,FALSE)</f>
        <v>1.11810813</v>
      </c>
      <c r="L193" s="10">
        <f t="shared" si="7"/>
        <v>1.2109111047899999E-2</v>
      </c>
      <c r="M193">
        <f t="shared" si="8"/>
        <v>145.04686899047192</v>
      </c>
    </row>
    <row r="194" spans="1:13" x14ac:dyDescent="0.25">
      <c r="A194">
        <f>clean_exits_relative_extra!A282</f>
        <v>4711575</v>
      </c>
      <c r="B194" t="str">
        <f>clean_exits_relative_extra!B282</f>
        <v>osmo1wfyaqhxsczc4mlgk54trxznmqkld09p79phzqn</v>
      </c>
      <c r="C194" t="str">
        <f>clean_exits_relative_extra!C282</f>
        <v>/osmosis.gamm.v1beta1.MsgExitPool</v>
      </c>
      <c r="D194">
        <f>clean_exits_relative_extra!D282</f>
        <v>600</v>
      </c>
      <c r="E194" t="str">
        <f>clean_exits_relative_extra!E282</f>
        <v>ibc/27394FB092D2ECCD56123C74F36E4C1F926001CEADA9CA97EA622B25F41E5EB2</v>
      </c>
      <c r="F194" t="str">
        <f>clean_exits_relative_extra!F282</f>
        <v>26711836</v>
      </c>
      <c r="G194" t="str">
        <f>clean_exits_relative_extra!G282</f>
        <v>1199</v>
      </c>
      <c r="H194" t="str">
        <f>VLOOKUP(E194,'IBC Denom'!$A$2:$D$68,2,FALSE)</f>
        <v>ATOM</v>
      </c>
      <c r="I194">
        <f>VLOOKUP(E194,'IBC Denom'!$A$2:$D$68,4,FALSE)</f>
        <v>1000000</v>
      </c>
      <c r="J194" s="9">
        <f t="shared" ref="J194:J257" si="9">G194/I194</f>
        <v>1.199E-3</v>
      </c>
      <c r="K194">
        <f>VLOOKUP(E194,'IBC Denom'!$A$2:$D$68,3,FALSE)</f>
        <v>9.4198618825541995</v>
      </c>
      <c r="L194" s="10">
        <f t="shared" ref="L194:L257" si="10">J194*K194</f>
        <v>1.1294414397182486E-2</v>
      </c>
      <c r="M194">
        <f t="shared" si="8"/>
        <v>251.62180574943906</v>
      </c>
    </row>
    <row r="195" spans="1:13" x14ac:dyDescent="0.25">
      <c r="A195">
        <f>clean_exits_relative_extra!A282</f>
        <v>4711575</v>
      </c>
      <c r="B195" t="str">
        <f>clean_exits_relative_extra!B282</f>
        <v>osmo1wfyaqhxsczc4mlgk54trxznmqkld09p79phzqn</v>
      </c>
      <c r="C195" t="str">
        <f>clean_exits_relative_extra!C282</f>
        <v>/osmosis.gamm.v1beta1.MsgExitPool</v>
      </c>
      <c r="D195">
        <f>clean_exits_relative_extra!D282</f>
        <v>600</v>
      </c>
      <c r="E195" s="1" t="str">
        <f>clean_exits_relative_extra!H282</f>
        <v>ibc/EA3E1640F9B1532AB129A571203A0B9F789A7F14BB66E350DCBFA18E1A1931F0</v>
      </c>
      <c r="F195" s="1" t="str">
        <f>clean_exits_relative_extra!I282</f>
        <v>713566495</v>
      </c>
      <c r="G195" s="1" t="str">
        <f>clean_exits_relative_extra!J282</f>
        <v>32014</v>
      </c>
      <c r="H195" t="str">
        <f>VLOOKUP(E195,'IBC Denom'!$A$2:$D$68,2,FALSE)</f>
        <v>CMDX</v>
      </c>
      <c r="I195">
        <f>VLOOKUP(E195,'IBC Denom'!$A$2:$D$68,4,FALSE)</f>
        <v>1000000</v>
      </c>
      <c r="J195" s="9">
        <f t="shared" si="9"/>
        <v>3.2014000000000001E-2</v>
      </c>
      <c r="K195">
        <f>VLOOKUP(E195,'IBC Denom'!$A$2:$D$68,3,FALSE)</f>
        <v>0.34437374845614599</v>
      </c>
      <c r="L195" s="10">
        <f t="shared" si="10"/>
        <v>1.1024781183075058E-2</v>
      </c>
      <c r="M195">
        <f t="shared" ref="M195:M258" si="11">K195*(F195/I195)</f>
        <v>245.73356865586376</v>
      </c>
    </row>
    <row r="196" spans="1:13" x14ac:dyDescent="0.25">
      <c r="A196">
        <f>clean_exits_relative_extra!A75</f>
        <v>4708480</v>
      </c>
      <c r="B196" t="str">
        <f>clean_exits_relative_extra!B75</f>
        <v>osmo1vj06gt7dhevlzxfg9ucnztsyehh6mvxnsk9229</v>
      </c>
      <c r="C196" t="str">
        <f>clean_exits_relative_extra!C75</f>
        <v>/osmosis.gamm.v1beta1.MsgExitPool</v>
      </c>
      <c r="D196">
        <f>clean_exits_relative_extra!D75</f>
        <v>1</v>
      </c>
      <c r="E196" t="str">
        <f>clean_exits_relative_extra!E75</f>
        <v>ibc/27394FB092D2ECCD56123C74F36E4C1F926001CEADA9CA97EA622B25F41E5EB2</v>
      </c>
      <c r="F196" t="str">
        <f>clean_exits_relative_extra!F75</f>
        <v>37696731</v>
      </c>
      <c r="G196" t="str">
        <f>clean_exits_relative_extra!G75</f>
        <v>1156</v>
      </c>
      <c r="H196" t="str">
        <f>VLOOKUP(E196,'IBC Denom'!$A$2:$D$68,2,FALSE)</f>
        <v>ATOM</v>
      </c>
      <c r="I196">
        <f>VLOOKUP(E196,'IBC Denom'!$A$2:$D$68,4,FALSE)</f>
        <v>1000000</v>
      </c>
      <c r="J196" s="9">
        <f t="shared" si="9"/>
        <v>1.1559999999999999E-3</v>
      </c>
      <c r="K196">
        <f>VLOOKUP(E196,'IBC Denom'!$A$2:$D$68,3,FALSE)</f>
        <v>9.4198618825541995</v>
      </c>
      <c r="L196" s="10">
        <f t="shared" si="10"/>
        <v>1.0889360336232654E-2</v>
      </c>
      <c r="M196">
        <f t="shared" si="11"/>
        <v>355.09799944379927</v>
      </c>
    </row>
    <row r="197" spans="1:13" x14ac:dyDescent="0.25">
      <c r="A197">
        <f>clean_exits_relative_extra!A203</f>
        <v>4710154</v>
      </c>
      <c r="B197" t="str">
        <f>clean_exits_relative_extra!B203</f>
        <v>osmo1lytkaq224pneqhqj5em70tkldrz76st8grxa5j</v>
      </c>
      <c r="C197" t="str">
        <f>clean_exits_relative_extra!C203</f>
        <v>/osmosis.gamm.v1beta1.MsgExitPool</v>
      </c>
      <c r="D197">
        <f>clean_exits_relative_extra!D203</f>
        <v>2</v>
      </c>
      <c r="E197" s="1" t="str">
        <f>clean_exits_relative_extra!H203</f>
        <v>uosmo</v>
      </c>
      <c r="F197" s="1" t="str">
        <f>clean_exits_relative_extra!I203</f>
        <v>1833169</v>
      </c>
      <c r="G197" s="1" t="str">
        <f>clean_exits_relative_extra!J203</f>
        <v>9681</v>
      </c>
      <c r="H197" t="str">
        <f>VLOOKUP(E197,'IBC Denom'!$A$2:$D$68,2,FALSE)</f>
        <v>OSMO</v>
      </c>
      <c r="I197">
        <f>VLOOKUP(E197,'IBC Denom'!$A$2:$D$68,4,FALSE)</f>
        <v>1000000</v>
      </c>
      <c r="J197" s="9">
        <f t="shared" si="9"/>
        <v>9.6810000000000004E-3</v>
      </c>
      <c r="K197">
        <f>VLOOKUP(E197,'IBC Denom'!$A$2:$D$68,3,FALSE)</f>
        <v>1.11810813</v>
      </c>
      <c r="L197" s="10">
        <f t="shared" si="10"/>
        <v>1.082440480653E-2</v>
      </c>
      <c r="M197">
        <f t="shared" si="11"/>
        <v>2.0496811625639699</v>
      </c>
    </row>
    <row r="198" spans="1:13" x14ac:dyDescent="0.25">
      <c r="A198">
        <f>clean_exits_relative_extra!A146</f>
        <v>4709339</v>
      </c>
      <c r="B198" t="str">
        <f>clean_exits_relative_extra!B146</f>
        <v>osmo1cwj3vqxk6p7e6ntxt8925m3l9d6l0jr554d3e7</v>
      </c>
      <c r="C198" t="str">
        <f>clean_exits_relative_extra!C146</f>
        <v>/osmosis.gamm.v1beta1.MsgExitPool</v>
      </c>
      <c r="D198">
        <f>clean_exits_relative_extra!D146</f>
        <v>1</v>
      </c>
      <c r="E198" t="str">
        <f>clean_exits_relative_extra!E146</f>
        <v>ibc/27394FB092D2ECCD56123C74F36E4C1F926001CEADA9CA97EA622B25F41E5EB2</v>
      </c>
      <c r="F198" t="str">
        <f>clean_exits_relative_extra!F146</f>
        <v>27341668</v>
      </c>
      <c r="G198" t="str">
        <f>clean_exits_relative_extra!G146</f>
        <v>1099</v>
      </c>
      <c r="H198" t="str">
        <f>VLOOKUP(E198,'IBC Denom'!$A$2:$D$68,2,FALSE)</f>
        <v>ATOM</v>
      </c>
      <c r="I198">
        <f>VLOOKUP(E198,'IBC Denom'!$A$2:$D$68,4,FALSE)</f>
        <v>1000000</v>
      </c>
      <c r="J198" s="9">
        <f t="shared" si="9"/>
        <v>1.0989999999999999E-3</v>
      </c>
      <c r="K198">
        <f>VLOOKUP(E198,'IBC Denom'!$A$2:$D$68,3,FALSE)</f>
        <v>9.4198618825541995</v>
      </c>
      <c r="L198" s="10">
        <f t="shared" si="10"/>
        <v>1.0352428208927065E-2</v>
      </c>
      <c r="M198">
        <f t="shared" si="11"/>
        <v>257.55473619865188</v>
      </c>
    </row>
    <row r="199" spans="1:13" x14ac:dyDescent="0.25">
      <c r="A199">
        <f>clean_exits_relative_extra!A75</f>
        <v>4708480</v>
      </c>
      <c r="B199" t="str">
        <f>clean_exits_relative_extra!B75</f>
        <v>osmo1vj06gt7dhevlzxfg9ucnztsyehh6mvxnsk9229</v>
      </c>
      <c r="C199" t="str">
        <f>clean_exits_relative_extra!C75</f>
        <v>/osmosis.gamm.v1beta1.MsgExitPool</v>
      </c>
      <c r="D199">
        <f>clean_exits_relative_extra!D75</f>
        <v>1</v>
      </c>
      <c r="E199" s="1" t="str">
        <f>clean_exits_relative_extra!H75</f>
        <v>uosmo</v>
      </c>
      <c r="F199" s="1" t="str">
        <f>clean_exits_relative_extra!I75</f>
        <v>295336053</v>
      </c>
      <c r="G199" s="1" t="str">
        <f>clean_exits_relative_extra!J75</f>
        <v>9053</v>
      </c>
      <c r="H199" t="str">
        <f>VLOOKUP(E199,'IBC Denom'!$A$2:$D$68,2,FALSE)</f>
        <v>OSMO</v>
      </c>
      <c r="I199">
        <f>VLOOKUP(E199,'IBC Denom'!$A$2:$D$68,4,FALSE)</f>
        <v>1000000</v>
      </c>
      <c r="J199" s="9">
        <f t="shared" si="9"/>
        <v>9.0530000000000003E-3</v>
      </c>
      <c r="K199">
        <f>VLOOKUP(E199,'IBC Denom'!$A$2:$D$68,3,FALSE)</f>
        <v>1.11810813</v>
      </c>
      <c r="L199" s="10">
        <f t="shared" si="10"/>
        <v>1.012223290089E-2</v>
      </c>
      <c r="M199">
        <f t="shared" si="11"/>
        <v>330.21764194141088</v>
      </c>
    </row>
    <row r="200" spans="1:13" x14ac:dyDescent="0.25">
      <c r="A200">
        <f>clean_exits_relative_extra!A18</f>
        <v>4707802</v>
      </c>
      <c r="B200" t="str">
        <f>clean_exits_relative_extra!B18</f>
        <v>osmo1z4v55tku262akr660zv0s7e6f4hghya5c2rcla</v>
      </c>
      <c r="C200" t="str">
        <f>clean_exits_relative_extra!C18</f>
        <v>/osmosis.gamm.v1beta1.MsgExitPool</v>
      </c>
      <c r="D200">
        <f>clean_exits_relative_extra!D18</f>
        <v>1</v>
      </c>
      <c r="E200" t="str">
        <f>clean_exits_relative_extra!E18</f>
        <v>ibc/27394FB092D2ECCD56123C74F36E4C1F926001CEADA9CA97EA622B25F41E5EB2</v>
      </c>
      <c r="F200" t="str">
        <f>clean_exits_relative_extra!F18</f>
        <v>534863088</v>
      </c>
      <c r="G200" t="str">
        <f>clean_exits_relative_extra!G18</f>
        <v>1060</v>
      </c>
      <c r="H200" t="str">
        <f>VLOOKUP(E200,'IBC Denom'!$A$2:$D$68,2,FALSE)</f>
        <v>ATOM</v>
      </c>
      <c r="I200">
        <f>VLOOKUP(E200,'IBC Denom'!$A$2:$D$68,4,FALSE)</f>
        <v>1000000</v>
      </c>
      <c r="J200" s="9">
        <f t="shared" si="9"/>
        <v>1.06E-3</v>
      </c>
      <c r="K200">
        <f>VLOOKUP(E200,'IBC Denom'!$A$2:$D$68,3,FALSE)</f>
        <v>9.4198618825541995</v>
      </c>
      <c r="L200" s="10">
        <f t="shared" si="10"/>
        <v>9.9850535955074513E-3</v>
      </c>
      <c r="M200">
        <f t="shared" si="11"/>
        <v>5038.3364150364323</v>
      </c>
    </row>
    <row r="201" spans="1:13" x14ac:dyDescent="0.25">
      <c r="A201">
        <f>clean_exits_relative_extra!A146</f>
        <v>4709339</v>
      </c>
      <c r="B201" t="str">
        <f>clean_exits_relative_extra!B146</f>
        <v>osmo1cwj3vqxk6p7e6ntxt8925m3l9d6l0jr554d3e7</v>
      </c>
      <c r="C201" t="str">
        <f>clean_exits_relative_extra!C146</f>
        <v>/osmosis.gamm.v1beta1.MsgExitPool</v>
      </c>
      <c r="D201">
        <f>clean_exits_relative_extra!D146</f>
        <v>1</v>
      </c>
      <c r="E201" s="1" t="str">
        <f>clean_exits_relative_extra!H146</f>
        <v>uosmo</v>
      </c>
      <c r="F201" s="1" t="str">
        <f>clean_exits_relative_extra!I146</f>
        <v>215469923</v>
      </c>
      <c r="G201" s="1" t="str">
        <f>clean_exits_relative_extra!J146</f>
        <v>8657</v>
      </c>
      <c r="H201" t="str">
        <f>VLOOKUP(E201,'IBC Denom'!$A$2:$D$68,2,FALSE)</f>
        <v>OSMO</v>
      </c>
      <c r="I201">
        <f>VLOOKUP(E201,'IBC Denom'!$A$2:$D$68,4,FALSE)</f>
        <v>1000000</v>
      </c>
      <c r="J201" s="9">
        <f t="shared" si="9"/>
        <v>8.6569999999999998E-3</v>
      </c>
      <c r="K201">
        <f>VLOOKUP(E201,'IBC Denom'!$A$2:$D$68,3,FALSE)</f>
        <v>1.11810813</v>
      </c>
      <c r="L201" s="10">
        <f t="shared" si="10"/>
        <v>9.6794620814100001E-3</v>
      </c>
      <c r="M201">
        <f t="shared" si="11"/>
        <v>240.91867267677398</v>
      </c>
    </row>
    <row r="202" spans="1:13" x14ac:dyDescent="0.25">
      <c r="A202">
        <f>clean_exits_relative_extra!A18</f>
        <v>4707802</v>
      </c>
      <c r="B202" t="str">
        <f>clean_exits_relative_extra!B18</f>
        <v>osmo1z4v55tku262akr660zv0s7e6f4hghya5c2rcla</v>
      </c>
      <c r="C202" t="str">
        <f>clean_exits_relative_extra!C18</f>
        <v>/osmosis.gamm.v1beta1.MsgExitPool</v>
      </c>
      <c r="D202">
        <f>clean_exits_relative_extra!D18</f>
        <v>1</v>
      </c>
      <c r="E202" s="1" t="str">
        <f>clean_exits_relative_extra!H18</f>
        <v>uosmo</v>
      </c>
      <c r="F202" s="1" t="str">
        <f>clean_exits_relative_extra!I18</f>
        <v>4175079643</v>
      </c>
      <c r="G202" s="1" t="str">
        <f>clean_exits_relative_extra!J18</f>
        <v>8272</v>
      </c>
      <c r="H202" t="str">
        <f>VLOOKUP(E202,'IBC Denom'!$A$2:$D$68,2,FALSE)</f>
        <v>OSMO</v>
      </c>
      <c r="I202">
        <f>VLOOKUP(E202,'IBC Denom'!$A$2:$D$68,4,FALSE)</f>
        <v>1000000</v>
      </c>
      <c r="J202" s="9">
        <f t="shared" si="9"/>
        <v>8.2719999999999998E-3</v>
      </c>
      <c r="K202">
        <f>VLOOKUP(E202,'IBC Denom'!$A$2:$D$68,3,FALSE)</f>
        <v>1.11810813</v>
      </c>
      <c r="L202" s="10">
        <f t="shared" si="10"/>
        <v>9.2489904513600001E-3</v>
      </c>
      <c r="M202">
        <f t="shared" si="11"/>
        <v>4668.1904922357971</v>
      </c>
    </row>
    <row r="203" spans="1:13" x14ac:dyDescent="0.25">
      <c r="A203">
        <f>clean_exits_relative_extra!A66</f>
        <v>4708299</v>
      </c>
      <c r="B203" t="str">
        <f>clean_exits_relative_extra!B66</f>
        <v>osmo1w8sfjgtkq5vg0u2pks22fsvdlnpjtd5fnpkduh</v>
      </c>
      <c r="C203" t="str">
        <f>clean_exits_relative_extra!C66</f>
        <v>/osmosis.gamm.v1beta1.MsgExitPool</v>
      </c>
      <c r="D203">
        <f>clean_exits_relative_extra!D66</f>
        <v>678</v>
      </c>
      <c r="E203" t="str">
        <f>clean_exits_relative_extra!E66</f>
        <v>ibc/D189335C6E4A68B513C10AB227BF1C1D38C746766278BA3EEB4FB14124F1D858</v>
      </c>
      <c r="F203" t="str">
        <f>clean_exits_relative_extra!F66</f>
        <v>154528864</v>
      </c>
      <c r="G203" t="str">
        <f>clean_exits_relative_extra!G66</f>
        <v>9150</v>
      </c>
      <c r="H203" t="str">
        <f>VLOOKUP(E203,'IBC Denom'!$A$2:$D$68,2,FALSE)</f>
        <v>axlUSDC</v>
      </c>
      <c r="I203">
        <f>VLOOKUP(E203,'IBC Denom'!$A$2:$D$68,4,FALSE)</f>
        <v>1000000</v>
      </c>
      <c r="J203" s="9">
        <f t="shared" si="9"/>
        <v>9.1500000000000001E-3</v>
      </c>
      <c r="K203">
        <f>VLOOKUP(E203,'IBC Denom'!$A$2:$D$68,3,FALSE)</f>
        <v>1.0000000090199399</v>
      </c>
      <c r="L203" s="10">
        <f t="shared" si="10"/>
        <v>9.1500000825324498E-3</v>
      </c>
      <c r="M203">
        <f t="shared" si="11"/>
        <v>154.52886539384107</v>
      </c>
    </row>
    <row r="204" spans="1:13" x14ac:dyDescent="0.25">
      <c r="A204">
        <f>clean_exits_relative_extra!A66</f>
        <v>4708299</v>
      </c>
      <c r="B204" t="str">
        <f>clean_exits_relative_extra!B66</f>
        <v>osmo1w8sfjgtkq5vg0u2pks22fsvdlnpjtd5fnpkduh</v>
      </c>
      <c r="C204" t="str">
        <f>clean_exits_relative_extra!C66</f>
        <v>/osmosis.gamm.v1beta1.MsgExitPool</v>
      </c>
      <c r="D204">
        <f>clean_exits_relative_extra!D66</f>
        <v>678</v>
      </c>
      <c r="E204" s="1" t="str">
        <f>clean_exits_relative_extra!H66</f>
        <v>uosmo</v>
      </c>
      <c r="F204" s="1" t="str">
        <f>clean_exits_relative_extra!I66</f>
        <v>136685147</v>
      </c>
      <c r="G204" s="1" t="str">
        <f>clean_exits_relative_extra!J66</f>
        <v>8093</v>
      </c>
      <c r="H204" t="str">
        <f>VLOOKUP(E204,'IBC Denom'!$A$2:$D$68,2,FALSE)</f>
        <v>OSMO</v>
      </c>
      <c r="I204">
        <f>VLOOKUP(E204,'IBC Denom'!$A$2:$D$68,4,FALSE)</f>
        <v>1000000</v>
      </c>
      <c r="J204" s="9">
        <f t="shared" si="9"/>
        <v>8.0929999999999995E-3</v>
      </c>
      <c r="K204">
        <f>VLOOKUP(E204,'IBC Denom'!$A$2:$D$68,3,FALSE)</f>
        <v>1.11810813</v>
      </c>
      <c r="L204" s="10">
        <f t="shared" si="10"/>
        <v>9.04884909609E-3</v>
      </c>
      <c r="M204">
        <f t="shared" si="11"/>
        <v>152.82877411094512</v>
      </c>
    </row>
    <row r="205" spans="1:13" x14ac:dyDescent="0.25">
      <c r="A205">
        <f>clean_exits_relative_extra!A247</f>
        <v>4710601</v>
      </c>
      <c r="B205" t="str">
        <f>clean_exits_relative_extra!B247</f>
        <v>osmo1grlzew508av793wwec4gnzvel5l7we3tnt0gw3</v>
      </c>
      <c r="C205" t="str">
        <f>clean_exits_relative_extra!C247</f>
        <v>/osmosis.gamm.v1beta1.MsgExitPool</v>
      </c>
      <c r="D205">
        <f>clean_exits_relative_extra!D247</f>
        <v>1</v>
      </c>
      <c r="E205" t="str">
        <f>clean_exits_relative_extra!E247</f>
        <v>ibc/27394FB092D2ECCD56123C74F36E4C1F926001CEADA9CA97EA622B25F41E5EB2</v>
      </c>
      <c r="F205" t="str">
        <f>clean_exits_relative_extra!F247</f>
        <v>17191192</v>
      </c>
      <c r="G205" t="str">
        <f>clean_exits_relative_extra!G247</f>
        <v>902</v>
      </c>
      <c r="H205" t="str">
        <f>VLOOKUP(E205,'IBC Denom'!$A$2:$D$68,2,FALSE)</f>
        <v>ATOM</v>
      </c>
      <c r="I205">
        <f>VLOOKUP(E205,'IBC Denom'!$A$2:$D$68,4,FALSE)</f>
        <v>1000000</v>
      </c>
      <c r="J205" s="9">
        <f t="shared" si="9"/>
        <v>9.0200000000000002E-4</v>
      </c>
      <c r="K205">
        <f>VLOOKUP(E205,'IBC Denom'!$A$2:$D$68,3,FALSE)</f>
        <v>9.4198618825541995</v>
      </c>
      <c r="L205" s="10">
        <f t="shared" si="10"/>
        <v>8.4967154180638875E-3</v>
      </c>
      <c r="M205">
        <f t="shared" si="11"/>
        <v>161.93865423647071</v>
      </c>
    </row>
    <row r="206" spans="1:13" x14ac:dyDescent="0.25">
      <c r="A206">
        <f>clean_exits_relative_extra!A125</f>
        <v>4709053</v>
      </c>
      <c r="B206" t="str">
        <f>clean_exits_relative_extra!B125</f>
        <v>osmo1k278k46nsvnc9ahx0n94qwt9qul7vea6wg6khg</v>
      </c>
      <c r="C206" t="str">
        <f>clean_exits_relative_extra!C125</f>
        <v>/osmosis.gamm.v1beta1.MsgExitPool</v>
      </c>
      <c r="D206">
        <f>clean_exits_relative_extra!D125</f>
        <v>690</v>
      </c>
      <c r="E206" s="1" t="str">
        <f>clean_exits_relative_extra!H125</f>
        <v>uosmo</v>
      </c>
      <c r="F206" s="1" t="str">
        <f>clean_exits_relative_extra!I125</f>
        <v>268464</v>
      </c>
      <c r="G206" s="1" t="str">
        <f>clean_exits_relative_extra!J125</f>
        <v>7273</v>
      </c>
      <c r="H206" t="str">
        <f>VLOOKUP(E206,'IBC Denom'!$A$2:$D$68,2,FALSE)</f>
        <v>OSMO</v>
      </c>
      <c r="I206">
        <f>VLOOKUP(E206,'IBC Denom'!$A$2:$D$68,4,FALSE)</f>
        <v>1000000</v>
      </c>
      <c r="J206" s="9">
        <f t="shared" si="9"/>
        <v>7.273E-3</v>
      </c>
      <c r="K206">
        <f>VLOOKUP(E206,'IBC Denom'!$A$2:$D$68,3,FALSE)</f>
        <v>1.11810813</v>
      </c>
      <c r="L206" s="10">
        <f t="shared" si="10"/>
        <v>8.1320004294899995E-3</v>
      </c>
      <c r="M206">
        <f t="shared" si="11"/>
        <v>0.30017178101231995</v>
      </c>
    </row>
    <row r="207" spans="1:13" x14ac:dyDescent="0.25">
      <c r="A207">
        <f>clean_exits_relative_extra!A244</f>
        <v>4710547</v>
      </c>
      <c r="B207" t="str">
        <f>clean_exits_relative_extra!B244</f>
        <v>osmo1rgh58aew3sy0hqgfc2wkahk2s66cpud88q50fl</v>
      </c>
      <c r="C207" t="str">
        <f>clean_exits_relative_extra!C244</f>
        <v>/osmosis.gamm.v1beta1.MsgExitPool</v>
      </c>
      <c r="D207">
        <f>clean_exits_relative_extra!D244</f>
        <v>604</v>
      </c>
      <c r="E207" t="str">
        <f>clean_exits_relative_extra!E244</f>
        <v>ibc/987C17B11ABC2B20019178ACE62929FE9840202CE79498E29FE8E5CB02B7C0A4</v>
      </c>
      <c r="F207" t="str">
        <f>clean_exits_relative_extra!F244</f>
        <v>3721591992</v>
      </c>
      <c r="G207" t="str">
        <f>clean_exits_relative_extra!G244</f>
        <v>252623</v>
      </c>
      <c r="H207" t="str">
        <f>VLOOKUP(E207,'IBC Denom'!$A$2:$D$68,2,FALSE)</f>
        <v>STARS</v>
      </c>
      <c r="I207">
        <f>VLOOKUP(E207,'IBC Denom'!$A$2:$D$68,4,FALSE)</f>
        <v>1000000</v>
      </c>
      <c r="J207" s="9">
        <f t="shared" si="9"/>
        <v>0.25262299999999999</v>
      </c>
      <c r="K207">
        <f>VLOOKUP(E207,'IBC Denom'!$A$2:$D$68,3,FALSE)</f>
        <v>3.2098245677113099E-2</v>
      </c>
      <c r="L207" s="10">
        <f t="shared" si="10"/>
        <v>8.1087551176893414E-3</v>
      </c>
      <c r="M207">
        <f t="shared" si="11"/>
        <v>119.45657406919273</v>
      </c>
    </row>
    <row r="208" spans="1:13" x14ac:dyDescent="0.25">
      <c r="A208">
        <f>clean_exits_relative_extra!A125</f>
        <v>4709053</v>
      </c>
      <c r="B208" t="str">
        <f>clean_exits_relative_extra!B125</f>
        <v>osmo1k278k46nsvnc9ahx0n94qwt9qul7vea6wg6khg</v>
      </c>
      <c r="C208" t="str">
        <f>clean_exits_relative_extra!C125</f>
        <v>/osmosis.gamm.v1beta1.MsgExitPool</v>
      </c>
      <c r="D208">
        <f>clean_exits_relative_extra!D125</f>
        <v>690</v>
      </c>
      <c r="E208" t="str">
        <f>clean_exits_relative_extra!E125</f>
        <v>ibc/CBA34207E969623D95D057D9B11B0C8B32B89A71F170577D982FDDE623813FFC</v>
      </c>
      <c r="F208" t="str">
        <f>clean_exits_relative_extra!F125</f>
        <v>3145284</v>
      </c>
      <c r="G208" t="str">
        <f>clean_exits_relative_extra!G125</f>
        <v>85203</v>
      </c>
      <c r="H208" t="str">
        <f>VLOOKUP(E208,'IBC Denom'!$A$2:$D$68,2,FALSE)</f>
        <v>MNTL</v>
      </c>
      <c r="I208">
        <f>VLOOKUP(E208,'IBC Denom'!$A$2:$D$68,4,FALSE)</f>
        <v>1000000</v>
      </c>
      <c r="J208" s="9">
        <f t="shared" si="9"/>
        <v>8.5203000000000001E-2</v>
      </c>
      <c r="K208">
        <f>VLOOKUP(E208,'IBC Denom'!$A$2:$D$68,3,FALSE)</f>
        <v>9.4028466024805094E-2</v>
      </c>
      <c r="L208" s="10">
        <f t="shared" si="10"/>
        <v>8.0115073907114677E-3</v>
      </c>
      <c r="M208">
        <f t="shared" si="11"/>
        <v>0.29574622973236309</v>
      </c>
    </row>
    <row r="209" spans="1:13" x14ac:dyDescent="0.25">
      <c r="A209">
        <f>clean_exits_relative_extra!A244</f>
        <v>4710547</v>
      </c>
      <c r="B209" t="str">
        <f>clean_exits_relative_extra!B244</f>
        <v>osmo1rgh58aew3sy0hqgfc2wkahk2s66cpud88q50fl</v>
      </c>
      <c r="C209" t="str">
        <f>clean_exits_relative_extra!C244</f>
        <v>/osmosis.gamm.v1beta1.MsgExitPool</v>
      </c>
      <c r="D209">
        <f>clean_exits_relative_extra!D244</f>
        <v>604</v>
      </c>
      <c r="E209" s="1" t="str">
        <f>clean_exits_relative_extra!H244</f>
        <v>uosmo</v>
      </c>
      <c r="F209" s="1" t="str">
        <f>clean_exits_relative_extra!I244</f>
        <v>105105251</v>
      </c>
      <c r="G209" s="1" t="str">
        <f>clean_exits_relative_extra!J244</f>
        <v>7135</v>
      </c>
      <c r="H209" t="str">
        <f>VLOOKUP(E209,'IBC Denom'!$A$2:$D$68,2,FALSE)</f>
        <v>OSMO</v>
      </c>
      <c r="I209">
        <f>VLOOKUP(E209,'IBC Denom'!$A$2:$D$68,4,FALSE)</f>
        <v>1000000</v>
      </c>
      <c r="J209" s="9">
        <f t="shared" si="9"/>
        <v>7.1349999999999998E-3</v>
      </c>
      <c r="K209">
        <f>VLOOKUP(E209,'IBC Denom'!$A$2:$D$68,3,FALSE)</f>
        <v>1.11810813</v>
      </c>
      <c r="L209" s="10">
        <f t="shared" si="10"/>
        <v>7.9777015075500005E-3</v>
      </c>
      <c r="M209">
        <f t="shared" si="11"/>
        <v>117.51903564879062</v>
      </c>
    </row>
    <row r="210" spans="1:13" x14ac:dyDescent="0.25">
      <c r="A210">
        <f>clean_exits_relative_extra!A247</f>
        <v>4710601</v>
      </c>
      <c r="B210" t="str">
        <f>clean_exits_relative_extra!B247</f>
        <v>osmo1grlzew508av793wwec4gnzvel5l7we3tnt0gw3</v>
      </c>
      <c r="C210" t="str">
        <f>clean_exits_relative_extra!C247</f>
        <v>/osmosis.gamm.v1beta1.MsgExitPool</v>
      </c>
      <c r="D210">
        <f>clean_exits_relative_extra!D247</f>
        <v>1</v>
      </c>
      <c r="E210" s="1" t="str">
        <f>clean_exits_relative_extra!H247</f>
        <v>uosmo</v>
      </c>
      <c r="F210" s="1" t="str">
        <f>clean_exits_relative_extra!I247</f>
        <v>135602043</v>
      </c>
      <c r="G210" s="1" t="str">
        <f>clean_exits_relative_extra!J247</f>
        <v>7113</v>
      </c>
      <c r="H210" t="str">
        <f>VLOOKUP(E210,'IBC Denom'!$A$2:$D$68,2,FALSE)</f>
        <v>OSMO</v>
      </c>
      <c r="I210">
        <f>VLOOKUP(E210,'IBC Denom'!$A$2:$D$68,4,FALSE)</f>
        <v>1000000</v>
      </c>
      <c r="J210" s="9">
        <f t="shared" si="9"/>
        <v>7.1130000000000004E-3</v>
      </c>
      <c r="K210">
        <f>VLOOKUP(E210,'IBC Denom'!$A$2:$D$68,3,FALSE)</f>
        <v>1.11810813</v>
      </c>
      <c r="L210" s="10">
        <f t="shared" si="10"/>
        <v>7.9531031286900009E-3</v>
      </c>
      <c r="M210">
        <f t="shared" si="11"/>
        <v>151.6177467229096</v>
      </c>
    </row>
    <row r="211" spans="1:13" x14ac:dyDescent="0.25">
      <c r="A211">
        <f>clean_exits_relative_extra!A190</f>
        <v>4709894</v>
      </c>
      <c r="B211" t="str">
        <f>clean_exits_relative_extra!B190</f>
        <v>osmo1ztf98y3uenpj2hd6675ekc4ghmvrf7gedrv922</v>
      </c>
      <c r="C211" t="str">
        <f>clean_exits_relative_extra!C190</f>
        <v>/osmosis.gamm.v1beta1.MsgExitPool</v>
      </c>
      <c r="D211">
        <f>clean_exits_relative_extra!D190</f>
        <v>497</v>
      </c>
      <c r="E211" t="str">
        <f>clean_exits_relative_extra!E190</f>
        <v>ibc/46B44899322F3CD854D2D46DEEF881958467CDD4B3B10086DA49296BBED94BED</v>
      </c>
      <c r="F211" t="str">
        <f>clean_exits_relative_extra!F190</f>
        <v>62953405</v>
      </c>
      <c r="G211" t="str">
        <f>clean_exits_relative_extra!G190</f>
        <v>2119</v>
      </c>
      <c r="H211" t="str">
        <f>VLOOKUP(E211,'IBC Denom'!$A$2:$D$68,2,FALSE)</f>
        <v>JUNO</v>
      </c>
      <c r="I211">
        <f>VLOOKUP(E211,'IBC Denom'!$A$2:$D$68,4,FALSE)</f>
        <v>1000000</v>
      </c>
      <c r="J211" s="9">
        <f t="shared" si="9"/>
        <v>2.1189999999999998E-3</v>
      </c>
      <c r="K211">
        <f>VLOOKUP(E211,'IBC Denom'!$A$2:$D$68,3,FALSE)</f>
        <v>3.7344029425362999</v>
      </c>
      <c r="L211" s="10">
        <f t="shared" si="10"/>
        <v>7.9131998352344191E-3</v>
      </c>
      <c r="M211">
        <f t="shared" si="11"/>
        <v>235.09338087467941</v>
      </c>
    </row>
    <row r="212" spans="1:13" x14ac:dyDescent="0.25">
      <c r="A212">
        <f>clean_exits_relative_extra!A101</f>
        <v>4708830</v>
      </c>
      <c r="B212" t="str">
        <f>clean_exits_relative_extra!B101</f>
        <v>osmo1pluvppw3973qkk5rt8w0mmdsqx03hy6xl84etm</v>
      </c>
      <c r="C212" t="str">
        <f>clean_exits_relative_extra!C101</f>
        <v>/osmosis.gamm.v1beta1.MsgExitPool</v>
      </c>
      <c r="D212">
        <f>clean_exits_relative_extra!D101</f>
        <v>1</v>
      </c>
      <c r="E212" t="str">
        <f>clean_exits_relative_extra!E101</f>
        <v>ibc/27394FB092D2ECCD56123C74F36E4C1F926001CEADA9CA97EA622B25F41E5EB2</v>
      </c>
      <c r="F212" t="str">
        <f>clean_exits_relative_extra!F101</f>
        <v>26291442</v>
      </c>
      <c r="G212" t="str">
        <f>clean_exits_relative_extra!G101</f>
        <v>823</v>
      </c>
      <c r="H212" t="str">
        <f>VLOOKUP(E212,'IBC Denom'!$A$2:$D$68,2,FALSE)</f>
        <v>ATOM</v>
      </c>
      <c r="I212">
        <f>VLOOKUP(E212,'IBC Denom'!$A$2:$D$68,4,FALSE)</f>
        <v>1000000</v>
      </c>
      <c r="J212" s="9">
        <f t="shared" si="9"/>
        <v>8.2299999999999995E-4</v>
      </c>
      <c r="K212">
        <f>VLOOKUP(E212,'IBC Denom'!$A$2:$D$68,3,FALSE)</f>
        <v>9.4198618825541995</v>
      </c>
      <c r="L212" s="10">
        <f t="shared" si="10"/>
        <v>7.7525463293421056E-3</v>
      </c>
      <c r="M212">
        <f t="shared" si="11"/>
        <v>247.66175233318455</v>
      </c>
    </row>
    <row r="213" spans="1:13" x14ac:dyDescent="0.25">
      <c r="A213">
        <f>clean_exits_relative_extra!A21</f>
        <v>4707872</v>
      </c>
      <c r="B213" t="str">
        <f>clean_exits_relative_extra!B21</f>
        <v>osmo1npuc2enzqhakc45wkref9qa82ha5t5083ewcfv</v>
      </c>
      <c r="C213" t="str">
        <f>clean_exits_relative_extra!C21</f>
        <v>/osmosis.gamm.v1beta1.MsgExitPool</v>
      </c>
      <c r="D213">
        <f>clean_exits_relative_extra!D21</f>
        <v>678</v>
      </c>
      <c r="E213" t="str">
        <f>clean_exits_relative_extra!E21</f>
        <v>ibc/D189335C6E4A68B513C10AB227BF1C1D38C746766278BA3EEB4FB14124F1D858</v>
      </c>
      <c r="F213" t="str">
        <f>clean_exits_relative_extra!F21</f>
        <v>331860950</v>
      </c>
      <c r="G213" t="str">
        <f>clean_exits_relative_extra!G21</f>
        <v>7673</v>
      </c>
      <c r="H213" t="str">
        <f>VLOOKUP(E213,'IBC Denom'!$A$2:$D$68,2,FALSE)</f>
        <v>axlUSDC</v>
      </c>
      <c r="I213">
        <f>VLOOKUP(E213,'IBC Denom'!$A$2:$D$68,4,FALSE)</f>
        <v>1000000</v>
      </c>
      <c r="J213" s="9">
        <f t="shared" si="9"/>
        <v>7.6730000000000001E-3</v>
      </c>
      <c r="K213">
        <f>VLOOKUP(E213,'IBC Denom'!$A$2:$D$68,3,FALSE)</f>
        <v>1.0000000090199399</v>
      </c>
      <c r="L213" s="10">
        <f t="shared" si="10"/>
        <v>7.673000069209999E-3</v>
      </c>
      <c r="M213">
        <f t="shared" si="11"/>
        <v>331.86095299336586</v>
      </c>
    </row>
    <row r="214" spans="1:13" x14ac:dyDescent="0.25">
      <c r="A214">
        <f>clean_exits_relative_extra!A21</f>
        <v>4707872</v>
      </c>
      <c r="B214" t="str">
        <f>clean_exits_relative_extra!B21</f>
        <v>osmo1npuc2enzqhakc45wkref9qa82ha5t5083ewcfv</v>
      </c>
      <c r="C214" t="str">
        <f>clean_exits_relative_extra!C21</f>
        <v>/osmosis.gamm.v1beta1.MsgExitPool</v>
      </c>
      <c r="D214">
        <f>clean_exits_relative_extra!D21</f>
        <v>678</v>
      </c>
      <c r="E214" s="1" t="str">
        <f>clean_exits_relative_extra!H21</f>
        <v>uosmo</v>
      </c>
      <c r="F214" s="1" t="str">
        <f>clean_exits_relative_extra!I21</f>
        <v>296039446</v>
      </c>
      <c r="G214" s="1" t="str">
        <f>clean_exits_relative_extra!J21</f>
        <v>6845</v>
      </c>
      <c r="H214" t="str">
        <f>VLOOKUP(E214,'IBC Denom'!$A$2:$D$68,2,FALSE)</f>
        <v>OSMO</v>
      </c>
      <c r="I214">
        <f>VLOOKUP(E214,'IBC Denom'!$A$2:$D$68,4,FALSE)</f>
        <v>1000000</v>
      </c>
      <c r="J214" s="9">
        <f t="shared" si="9"/>
        <v>6.8450000000000004E-3</v>
      </c>
      <c r="K214">
        <f>VLOOKUP(E214,'IBC Denom'!$A$2:$D$68,3,FALSE)</f>
        <v>1.11810813</v>
      </c>
      <c r="L214" s="10">
        <f t="shared" si="10"/>
        <v>7.6534501498500005E-3</v>
      </c>
      <c r="M214">
        <f t="shared" si="11"/>
        <v>331.00411137329598</v>
      </c>
    </row>
    <row r="215" spans="1:13" x14ac:dyDescent="0.25">
      <c r="A215">
        <f>clean_exits_relative_extra!A202</f>
        <v>4710150</v>
      </c>
      <c r="B215" t="str">
        <f>clean_exits_relative_extra!B202</f>
        <v>osmo14q809c4fhnvqktpeef4nz8lk7hgsqxwj2u5x0k</v>
      </c>
      <c r="C215" t="str">
        <f>clean_exits_relative_extra!C202</f>
        <v>/osmosis.gamm.v1beta1.MsgExitPool</v>
      </c>
      <c r="D215">
        <f>clean_exits_relative_extra!D202</f>
        <v>690</v>
      </c>
      <c r="E215" s="1" t="str">
        <f>clean_exits_relative_extra!H202</f>
        <v>uosmo</v>
      </c>
      <c r="F215" s="1" t="str">
        <f>clean_exits_relative_extra!I202</f>
        <v>249089</v>
      </c>
      <c r="G215" s="1" t="str">
        <f>clean_exits_relative_extra!J202</f>
        <v>6781</v>
      </c>
      <c r="H215" t="str">
        <f>VLOOKUP(E215,'IBC Denom'!$A$2:$D$68,2,FALSE)</f>
        <v>OSMO</v>
      </c>
      <c r="I215">
        <f>VLOOKUP(E215,'IBC Denom'!$A$2:$D$68,4,FALSE)</f>
        <v>1000000</v>
      </c>
      <c r="J215" s="9">
        <f t="shared" si="9"/>
        <v>6.7809999999999997E-3</v>
      </c>
      <c r="K215">
        <f>VLOOKUP(E215,'IBC Denom'!$A$2:$D$68,3,FALSE)</f>
        <v>1.11810813</v>
      </c>
      <c r="L215" s="10">
        <f t="shared" si="10"/>
        <v>7.5818912295299995E-3</v>
      </c>
      <c r="M215">
        <f t="shared" si="11"/>
        <v>0.27850843599357</v>
      </c>
    </row>
    <row r="216" spans="1:13" x14ac:dyDescent="0.25">
      <c r="A216">
        <f>clean_exits_relative_extra!A190</f>
        <v>4709894</v>
      </c>
      <c r="B216" t="str">
        <f>clean_exits_relative_extra!B190</f>
        <v>osmo1ztf98y3uenpj2hd6675ekc4ghmvrf7gedrv922</v>
      </c>
      <c r="C216" t="str">
        <f>clean_exits_relative_extra!C190</f>
        <v>/osmosis.gamm.v1beta1.MsgExitPool</v>
      </c>
      <c r="D216">
        <f>clean_exits_relative_extra!D190</f>
        <v>497</v>
      </c>
      <c r="E216" s="1" t="str">
        <f>clean_exits_relative_extra!H190</f>
        <v>uosmo</v>
      </c>
      <c r="F216" s="1" t="str">
        <f>clean_exits_relative_extra!I190</f>
        <v>200367575</v>
      </c>
      <c r="G216" s="1" t="str">
        <f>clean_exits_relative_extra!J190</f>
        <v>6743</v>
      </c>
      <c r="H216" t="str">
        <f>VLOOKUP(E216,'IBC Denom'!$A$2:$D$68,2,FALSE)</f>
        <v>OSMO</v>
      </c>
      <c r="I216">
        <f>VLOOKUP(E216,'IBC Denom'!$A$2:$D$68,4,FALSE)</f>
        <v>1000000</v>
      </c>
      <c r="J216" s="9">
        <f t="shared" si="9"/>
        <v>6.7429999999999999E-3</v>
      </c>
      <c r="K216">
        <f>VLOOKUP(E216,'IBC Denom'!$A$2:$D$68,3,FALSE)</f>
        <v>1.11810813</v>
      </c>
      <c r="L216" s="10">
        <f t="shared" si="10"/>
        <v>7.5394031205899999E-3</v>
      </c>
      <c r="M216">
        <f t="shared" si="11"/>
        <v>224.03261459588472</v>
      </c>
    </row>
    <row r="217" spans="1:13" x14ac:dyDescent="0.25">
      <c r="A217">
        <f>clean_exits_relative_extra!A202</f>
        <v>4710150</v>
      </c>
      <c r="B217" t="str">
        <f>clean_exits_relative_extra!B202</f>
        <v>osmo14q809c4fhnvqktpeef4nz8lk7hgsqxwj2u5x0k</v>
      </c>
      <c r="C217" t="str">
        <f>clean_exits_relative_extra!C202</f>
        <v>/osmosis.gamm.v1beta1.MsgExitPool</v>
      </c>
      <c r="D217">
        <f>clean_exits_relative_extra!D202</f>
        <v>690</v>
      </c>
      <c r="E217" t="str">
        <f>clean_exits_relative_extra!E202</f>
        <v>ibc/CBA34207E969623D95D057D9B11B0C8B32B89A71F170577D982FDDE623813FFC</v>
      </c>
      <c r="F217" t="str">
        <f>clean_exits_relative_extra!F202</f>
        <v>2921866</v>
      </c>
      <c r="G217" t="str">
        <f>clean_exits_relative_extra!G202</f>
        <v>79541</v>
      </c>
      <c r="H217" t="str">
        <f>VLOOKUP(E217,'IBC Denom'!$A$2:$D$68,2,FALSE)</f>
        <v>MNTL</v>
      </c>
      <c r="I217">
        <f>VLOOKUP(E217,'IBC Denom'!$A$2:$D$68,4,FALSE)</f>
        <v>1000000</v>
      </c>
      <c r="J217" s="9">
        <f t="shared" si="9"/>
        <v>7.9541000000000001E-2</v>
      </c>
      <c r="K217">
        <f>VLOOKUP(E217,'IBC Denom'!$A$2:$D$68,3,FALSE)</f>
        <v>9.4028466024805094E-2</v>
      </c>
      <c r="L217" s="10">
        <f t="shared" si="10"/>
        <v>7.4791182160790217E-3</v>
      </c>
      <c r="M217">
        <f t="shared" si="11"/>
        <v>0.27473857791003314</v>
      </c>
    </row>
    <row r="218" spans="1:13" x14ac:dyDescent="0.25">
      <c r="A218">
        <f>clean_exits_relative_extra!A101</f>
        <v>4708830</v>
      </c>
      <c r="B218" t="str">
        <f>clean_exits_relative_extra!B101</f>
        <v>osmo1pluvppw3973qkk5rt8w0mmdsqx03hy6xl84etm</v>
      </c>
      <c r="C218" t="str">
        <f>clean_exits_relative_extra!C101</f>
        <v>/osmosis.gamm.v1beta1.MsgExitPool</v>
      </c>
      <c r="D218">
        <f>clean_exits_relative_extra!D101</f>
        <v>1</v>
      </c>
      <c r="E218" s="1" t="str">
        <f>clean_exits_relative_extra!H101</f>
        <v>uosmo</v>
      </c>
      <c r="F218" s="1" t="str">
        <f>clean_exits_relative_extra!I101</f>
        <v>206116254</v>
      </c>
      <c r="G218" s="1" t="str">
        <f>clean_exits_relative_extra!J101</f>
        <v>6445</v>
      </c>
      <c r="H218" t="str">
        <f>VLOOKUP(E218,'IBC Denom'!$A$2:$D$68,2,FALSE)</f>
        <v>OSMO</v>
      </c>
      <c r="I218">
        <f>VLOOKUP(E218,'IBC Denom'!$A$2:$D$68,4,FALSE)</f>
        <v>1000000</v>
      </c>
      <c r="J218" s="9">
        <f t="shared" si="9"/>
        <v>6.4450000000000002E-3</v>
      </c>
      <c r="K218">
        <f>VLOOKUP(E218,'IBC Denom'!$A$2:$D$68,3,FALSE)</f>
        <v>1.11810813</v>
      </c>
      <c r="L218" s="10">
        <f t="shared" si="10"/>
        <v>7.2062068978499998E-3</v>
      </c>
      <c r="M218">
        <f t="shared" si="11"/>
        <v>230.460259322545</v>
      </c>
    </row>
    <row r="219" spans="1:13" x14ac:dyDescent="0.25">
      <c r="A219">
        <f>clean_exits_relative_extra!A221</f>
        <v>4710303</v>
      </c>
      <c r="B219" t="str">
        <f>clean_exits_relative_extra!B221</f>
        <v>osmo10hfp70p9nucq7grtmasskyut7qt9ezp0645h02</v>
      </c>
      <c r="C219" t="str">
        <f>clean_exits_relative_extra!C221</f>
        <v>/osmosis.gamm.v1beta1.MsgExitPool</v>
      </c>
      <c r="D219">
        <f>clean_exits_relative_extra!D221</f>
        <v>1</v>
      </c>
      <c r="E219" t="str">
        <f>clean_exits_relative_extra!E221</f>
        <v>ibc/27394FB092D2ECCD56123C74F36E4C1F926001CEADA9CA97EA622B25F41E5EB2</v>
      </c>
      <c r="F219" t="str">
        <f>clean_exits_relative_extra!F221</f>
        <v>14114018</v>
      </c>
      <c r="G219" t="str">
        <f>clean_exits_relative_extra!G221</f>
        <v>708</v>
      </c>
      <c r="H219" t="str">
        <f>VLOOKUP(E219,'IBC Denom'!$A$2:$D$68,2,FALSE)</f>
        <v>ATOM</v>
      </c>
      <c r="I219">
        <f>VLOOKUP(E219,'IBC Denom'!$A$2:$D$68,4,FALSE)</f>
        <v>1000000</v>
      </c>
      <c r="J219" s="9">
        <f t="shared" si="9"/>
        <v>7.0799999999999997E-4</v>
      </c>
      <c r="K219">
        <f>VLOOKUP(E219,'IBC Denom'!$A$2:$D$68,3,FALSE)</f>
        <v>9.4198618825541995</v>
      </c>
      <c r="L219" s="10">
        <f t="shared" si="10"/>
        <v>6.6692622128483731E-3</v>
      </c>
      <c r="M219">
        <f t="shared" si="11"/>
        <v>132.95210016788386</v>
      </c>
    </row>
    <row r="220" spans="1:13" x14ac:dyDescent="0.25">
      <c r="A220">
        <f>clean_exits_relative_extra!A196</f>
        <v>4710100</v>
      </c>
      <c r="B220" t="str">
        <f>clean_exits_relative_extra!B196</f>
        <v>osmo1ywgp5ar9w6gfny8vzx8gxsgtuc3zu0kq5yacxe</v>
      </c>
      <c r="C220" t="str">
        <f>clean_exits_relative_extra!C196</f>
        <v>/osmosis.gamm.v1beta1.MsgExitPool</v>
      </c>
      <c r="D220">
        <f>clean_exits_relative_extra!D196</f>
        <v>1</v>
      </c>
      <c r="E220" t="str">
        <f>clean_exits_relative_extra!E196</f>
        <v>ibc/27394FB092D2ECCD56123C74F36E4C1F926001CEADA9CA97EA622B25F41E5EB2</v>
      </c>
      <c r="F220" t="str">
        <f>clean_exits_relative_extra!F196</f>
        <v>13816177</v>
      </c>
      <c r="G220" t="str">
        <f>clean_exits_relative_extra!G196</f>
        <v>691</v>
      </c>
      <c r="H220" t="str">
        <f>VLOOKUP(E220,'IBC Denom'!$A$2:$D$68,2,FALSE)</f>
        <v>ATOM</v>
      </c>
      <c r="I220">
        <f>VLOOKUP(E220,'IBC Denom'!$A$2:$D$68,4,FALSE)</f>
        <v>1000000</v>
      </c>
      <c r="J220" s="9">
        <f t="shared" si="9"/>
        <v>6.9099999999999999E-4</v>
      </c>
      <c r="K220">
        <f>VLOOKUP(E220,'IBC Denom'!$A$2:$D$68,3,FALSE)</f>
        <v>9.4198618825541995</v>
      </c>
      <c r="L220" s="10">
        <f t="shared" si="10"/>
        <v>6.5091245608449519E-3</v>
      </c>
      <c r="M220">
        <f t="shared" si="11"/>
        <v>130.14647908492202</v>
      </c>
    </row>
    <row r="221" spans="1:13" x14ac:dyDescent="0.25">
      <c r="A221">
        <f>clean_exits_relative_extra!A122</f>
        <v>4709028</v>
      </c>
      <c r="B221" t="str">
        <f>clean_exits_relative_extra!B122</f>
        <v>osmo1jzkah2lzef3ywvr9tdfe6d8empdl7nhz2pce3k</v>
      </c>
      <c r="C221" t="str">
        <f>clean_exits_relative_extra!C122</f>
        <v>/osmosis.gamm.v1beta1.MsgExitPool</v>
      </c>
      <c r="D221">
        <f>clean_exits_relative_extra!D122</f>
        <v>497</v>
      </c>
      <c r="E221" t="str">
        <f>clean_exits_relative_extra!E122</f>
        <v>ibc/46B44899322F3CD854D2D46DEEF881958467CDD4B3B10086DA49296BBED94BED</v>
      </c>
      <c r="F221" t="str">
        <f>clean_exits_relative_extra!F122</f>
        <v>82717497</v>
      </c>
      <c r="G221" t="str">
        <f>clean_exits_relative_extra!G122</f>
        <v>1692</v>
      </c>
      <c r="H221" t="str">
        <f>VLOOKUP(E221,'IBC Denom'!$A$2:$D$68,2,FALSE)</f>
        <v>JUNO</v>
      </c>
      <c r="I221">
        <f>VLOOKUP(E221,'IBC Denom'!$A$2:$D$68,4,FALSE)</f>
        <v>1000000</v>
      </c>
      <c r="J221" s="9">
        <f t="shared" si="9"/>
        <v>1.6919999999999999E-3</v>
      </c>
      <c r="K221">
        <f>VLOOKUP(E221,'IBC Denom'!$A$2:$D$68,3,FALSE)</f>
        <v>3.7344029425362999</v>
      </c>
      <c r="L221" s="10">
        <f t="shared" si="10"/>
        <v>6.3186097787714191E-3</v>
      </c>
      <c r="M221">
        <f t="shared" si="11"/>
        <v>308.90046419603755</v>
      </c>
    </row>
    <row r="222" spans="1:13" x14ac:dyDescent="0.25">
      <c r="A222">
        <f>clean_exits_relative_extra!A221</f>
        <v>4710303</v>
      </c>
      <c r="B222" t="str">
        <f>clean_exits_relative_extra!B221</f>
        <v>osmo10hfp70p9nucq7grtmasskyut7qt9ezp0645h02</v>
      </c>
      <c r="C222" t="str">
        <f>clean_exits_relative_extra!C221</f>
        <v>/osmosis.gamm.v1beta1.MsgExitPool</v>
      </c>
      <c r="D222">
        <f>clean_exits_relative_extra!D221</f>
        <v>1</v>
      </c>
      <c r="E222" s="1" t="str">
        <f>clean_exits_relative_extra!H221</f>
        <v>uosmo</v>
      </c>
      <c r="F222" s="1" t="str">
        <f>clean_exits_relative_extra!I221</f>
        <v>111280321</v>
      </c>
      <c r="G222" s="1" t="str">
        <f>clean_exits_relative_extra!J221</f>
        <v>5580</v>
      </c>
      <c r="H222" t="str">
        <f>VLOOKUP(E222,'IBC Denom'!$A$2:$D$68,2,FALSE)</f>
        <v>OSMO</v>
      </c>
      <c r="I222">
        <f>VLOOKUP(E222,'IBC Denom'!$A$2:$D$68,4,FALSE)</f>
        <v>1000000</v>
      </c>
      <c r="J222" s="9">
        <f t="shared" si="9"/>
        <v>5.5799999999999999E-3</v>
      </c>
      <c r="K222">
        <f>VLOOKUP(E222,'IBC Denom'!$A$2:$D$68,3,FALSE)</f>
        <v>1.11810813</v>
      </c>
      <c r="L222" s="10">
        <f t="shared" si="10"/>
        <v>6.2390433653999999E-3</v>
      </c>
      <c r="M222">
        <f t="shared" si="11"/>
        <v>124.42343161910973</v>
      </c>
    </row>
    <row r="223" spans="1:13" x14ac:dyDescent="0.25">
      <c r="A223">
        <f>clean_exits_relative_extra!A196</f>
        <v>4710100</v>
      </c>
      <c r="B223" t="str">
        <f>clean_exits_relative_extra!B196</f>
        <v>osmo1ywgp5ar9w6gfny8vzx8gxsgtuc3zu0kq5yacxe</v>
      </c>
      <c r="C223" t="str">
        <f>clean_exits_relative_extra!C196</f>
        <v>/osmosis.gamm.v1beta1.MsgExitPool</v>
      </c>
      <c r="D223">
        <f>clean_exits_relative_extra!D196</f>
        <v>1</v>
      </c>
      <c r="E223" s="1" t="str">
        <f>clean_exits_relative_extra!H196</f>
        <v>uosmo</v>
      </c>
      <c r="F223" s="1" t="str">
        <f>clean_exits_relative_extra!I196</f>
        <v>108493896</v>
      </c>
      <c r="G223" s="1" t="str">
        <f>clean_exits_relative_extra!J196</f>
        <v>5421</v>
      </c>
      <c r="H223" t="str">
        <f>VLOOKUP(E223,'IBC Denom'!$A$2:$D$68,2,FALSE)</f>
        <v>OSMO</v>
      </c>
      <c r="I223">
        <f>VLOOKUP(E223,'IBC Denom'!$A$2:$D$68,4,FALSE)</f>
        <v>1000000</v>
      </c>
      <c r="J223" s="9">
        <f t="shared" si="9"/>
        <v>5.4209999999999996E-3</v>
      </c>
      <c r="K223">
        <f>VLOOKUP(E223,'IBC Denom'!$A$2:$D$68,3,FALSE)</f>
        <v>1.11810813</v>
      </c>
      <c r="L223" s="10">
        <f t="shared" si="10"/>
        <v>6.0612641727299998E-3</v>
      </c>
      <c r="M223">
        <f t="shared" si="11"/>
        <v>121.30790717297448</v>
      </c>
    </row>
    <row r="224" spans="1:13" x14ac:dyDescent="0.25">
      <c r="A224">
        <f>clean_exits_relative_extra!A122</f>
        <v>4709028</v>
      </c>
      <c r="B224" t="str">
        <f>clean_exits_relative_extra!B122</f>
        <v>osmo1jzkah2lzef3ywvr9tdfe6d8empdl7nhz2pce3k</v>
      </c>
      <c r="C224" t="str">
        <f>clean_exits_relative_extra!C122</f>
        <v>/osmosis.gamm.v1beta1.MsgExitPool</v>
      </c>
      <c r="D224">
        <f>clean_exits_relative_extra!D122</f>
        <v>497</v>
      </c>
      <c r="E224" s="1" t="str">
        <f>clean_exits_relative_extra!H122</f>
        <v>uosmo</v>
      </c>
      <c r="F224" s="1" t="str">
        <f>clean_exits_relative_extra!I122</f>
        <v>262368235</v>
      </c>
      <c r="G224" s="1" t="str">
        <f>clean_exits_relative_extra!J122</f>
        <v>5367</v>
      </c>
      <c r="H224" t="str">
        <f>VLOOKUP(E224,'IBC Denom'!$A$2:$D$68,2,FALSE)</f>
        <v>OSMO</v>
      </c>
      <c r="I224">
        <f>VLOOKUP(E224,'IBC Denom'!$A$2:$D$68,4,FALSE)</f>
        <v>1000000</v>
      </c>
      <c r="J224" s="9">
        <f t="shared" si="9"/>
        <v>5.3670000000000002E-3</v>
      </c>
      <c r="K224">
        <f>VLOOKUP(E224,'IBC Denom'!$A$2:$D$68,3,FALSE)</f>
        <v>1.11810813</v>
      </c>
      <c r="L224" s="10">
        <f t="shared" si="10"/>
        <v>6.0008863337100002E-3</v>
      </c>
      <c r="M224">
        <f t="shared" si="11"/>
        <v>293.35605660725059</v>
      </c>
    </row>
    <row r="225" spans="1:13" x14ac:dyDescent="0.25">
      <c r="A225">
        <f>clean_exits_relative_extra!A267</f>
        <v>4711080</v>
      </c>
      <c r="B225" t="str">
        <f>clean_exits_relative_extra!B267</f>
        <v>osmo1dnc4p8lt26nsm0ff57gr74mxlmkh4w5thkkaf5</v>
      </c>
      <c r="C225" t="str">
        <f>clean_exits_relative_extra!C267</f>
        <v>/osmosis.gamm.v1beta1.MsgExitPool</v>
      </c>
      <c r="D225">
        <f>clean_exits_relative_extra!D267</f>
        <v>674</v>
      </c>
      <c r="E225" t="str">
        <f>clean_exits_relative_extra!E267</f>
        <v>ibc/0CD3A0285E1341859B5E86B6AB7682F023D03E97607CCC1DC95706411D866DF7</v>
      </c>
      <c r="F225" t="str">
        <f>clean_exits_relative_extra!F267</f>
        <v>17701589508109061343</v>
      </c>
      <c r="G225" t="str">
        <f>clean_exits_relative_extra!G267</f>
        <v>5993805102993922</v>
      </c>
      <c r="H225" t="str">
        <f>VLOOKUP(E225,'IBC Denom'!$A$2:$D$68,2,FALSE)</f>
        <v>axlDAI</v>
      </c>
      <c r="I225">
        <f>VLOOKUP(E225,'IBC Denom'!$A$2:$D$68,4,FALSE)</f>
        <v>1E+18</v>
      </c>
      <c r="J225" s="9">
        <f t="shared" si="9"/>
        <v>5.9938051029939203E-3</v>
      </c>
      <c r="K225">
        <f>VLOOKUP(E225,'IBC Denom'!$A$2:$D$68,3,FALSE)</f>
        <v>0.99502052688994103</v>
      </c>
      <c r="L225" s="10">
        <f t="shared" si="10"/>
        <v>5.963959111656628E-3</v>
      </c>
      <c r="M225">
        <f t="shared" si="11"/>
        <v>17.613444919148073</v>
      </c>
    </row>
    <row r="226" spans="1:13" x14ac:dyDescent="0.25">
      <c r="A226">
        <f>clean_exits_relative_extra!A262</f>
        <v>4710966</v>
      </c>
      <c r="B226" t="str">
        <f>clean_exits_relative_extra!B262</f>
        <v>osmo1u4ejhe4ak6gdx3ecl24vslc79wyu9zw98jqdf5</v>
      </c>
      <c r="C226" t="str">
        <f>clean_exits_relative_extra!C262</f>
        <v>/osmosis.gamm.v1beta1.MsgExitPool</v>
      </c>
      <c r="D226">
        <f>clean_exits_relative_extra!D262</f>
        <v>641</v>
      </c>
      <c r="E226" t="str">
        <f>clean_exits_relative_extra!E262</f>
        <v>ibc/67795E528DF67C5606FC20F824EA39A6EF55BA133F4DC79C90A8C47A0901E17C</v>
      </c>
      <c r="F226" t="str">
        <f>clean_exits_relative_extra!F262</f>
        <v>317510708</v>
      </c>
      <c r="G226" t="str">
        <f>clean_exits_relative_extra!G262</f>
        <v>195407</v>
      </c>
      <c r="H226" t="str">
        <f>VLOOKUP(E226,'IBC Denom'!$A$2:$D$68,2,FALSE)</f>
        <v>UMEE</v>
      </c>
      <c r="I226">
        <f>VLOOKUP(E226,'IBC Denom'!$A$2:$D$68,4,FALSE)</f>
        <v>1000000</v>
      </c>
      <c r="J226" s="9">
        <f t="shared" si="9"/>
        <v>0.195407</v>
      </c>
      <c r="K226">
        <f>VLOOKUP(E226,'IBC Denom'!$A$2:$D$68,3,FALSE)</f>
        <v>3.0399325097903399E-2</v>
      </c>
      <c r="L226" s="10">
        <f t="shared" si="10"/>
        <v>5.9402409194060091E-3</v>
      </c>
      <c r="M226">
        <f t="shared" si="11"/>
        <v>9.6521112345574789</v>
      </c>
    </row>
    <row r="227" spans="1:13" x14ac:dyDescent="0.25">
      <c r="A227">
        <f>clean_exits_relative_extra!A267</f>
        <v>4711080</v>
      </c>
      <c r="B227" t="str">
        <f>clean_exits_relative_extra!B267</f>
        <v>osmo1dnc4p8lt26nsm0ff57gr74mxlmkh4w5thkkaf5</v>
      </c>
      <c r="C227" t="str">
        <f>clean_exits_relative_extra!C267</f>
        <v>/osmosis.gamm.v1beta1.MsgExitPool</v>
      </c>
      <c r="D227">
        <f>clean_exits_relative_extra!D267</f>
        <v>674</v>
      </c>
      <c r="E227" s="1" t="str">
        <f>clean_exits_relative_extra!H267</f>
        <v>uosmo</v>
      </c>
      <c r="F227" s="1" t="str">
        <f>clean_exits_relative_extra!I267</f>
        <v>15097134</v>
      </c>
      <c r="G227" s="1" t="str">
        <f>clean_exits_relative_extra!J267</f>
        <v>5112</v>
      </c>
      <c r="H227" t="str">
        <f>VLOOKUP(E227,'IBC Denom'!$A$2:$D$68,2,FALSE)</f>
        <v>OSMO</v>
      </c>
      <c r="I227">
        <f>VLOOKUP(E227,'IBC Denom'!$A$2:$D$68,4,FALSE)</f>
        <v>1000000</v>
      </c>
      <c r="J227" s="9">
        <f t="shared" si="9"/>
        <v>5.1120000000000002E-3</v>
      </c>
      <c r="K227">
        <f>VLOOKUP(E227,'IBC Denom'!$A$2:$D$68,3,FALSE)</f>
        <v>1.11810813</v>
      </c>
      <c r="L227" s="10">
        <f t="shared" si="10"/>
        <v>5.7157687605599999E-3</v>
      </c>
      <c r="M227">
        <f t="shared" si="11"/>
        <v>16.880228265099419</v>
      </c>
    </row>
    <row r="228" spans="1:13" x14ac:dyDescent="0.25">
      <c r="A228">
        <f>clean_exits_relative_extra!A274</f>
        <v>4711413</v>
      </c>
      <c r="B228" t="str">
        <f>clean_exits_relative_extra!B274</f>
        <v>osmo1hdqytyujf0fshlapudv7j6fp4ewtge6ckvczjm</v>
      </c>
      <c r="C228" t="str">
        <f>clean_exits_relative_extra!C274</f>
        <v>/osmosis.gamm.v1beta1.MsgExitPool</v>
      </c>
      <c r="D228">
        <f>clean_exits_relative_extra!D274</f>
        <v>625</v>
      </c>
      <c r="E228" t="str">
        <f>clean_exits_relative_extra!E274</f>
        <v>ibc/E97634A40119F1898989C2A23224ED83FDD0A57EA46B3A094E287288D1672B44</v>
      </c>
      <c r="F228" t="str">
        <f>clean_exits_relative_extra!F274</f>
        <v>2008378615</v>
      </c>
      <c r="G228" t="str">
        <f>clean_exits_relative_extra!G274</f>
        <v>468607</v>
      </c>
      <c r="H228" t="str">
        <f>VLOOKUP(E228,'IBC Denom'!$A$2:$D$68,2,FALSE)</f>
        <v>GRAV</v>
      </c>
      <c r="I228">
        <f>VLOOKUP(E228,'IBC Denom'!$A$2:$D$68,4,FALSE)</f>
        <v>1000000</v>
      </c>
      <c r="J228" s="9">
        <f t="shared" si="9"/>
        <v>0.468607</v>
      </c>
      <c r="K228">
        <f>VLOOKUP(E228,'IBC Denom'!$A$2:$D$68,3,FALSE)</f>
        <v>1.2173771241057899E-2</v>
      </c>
      <c r="L228" s="10">
        <f t="shared" si="10"/>
        <v>5.7047144199584192E-3</v>
      </c>
      <c r="M228">
        <f t="shared" si="11"/>
        <v>24.449541824442697</v>
      </c>
    </row>
    <row r="229" spans="1:13" x14ac:dyDescent="0.25">
      <c r="A229">
        <f>clean_exits_relative_extra!A274</f>
        <v>4711413</v>
      </c>
      <c r="B229" t="str">
        <f>clean_exits_relative_extra!B274</f>
        <v>osmo1hdqytyujf0fshlapudv7j6fp4ewtge6ckvczjm</v>
      </c>
      <c r="C229" t="str">
        <f>clean_exits_relative_extra!C274</f>
        <v>/osmosis.gamm.v1beta1.MsgExitPool</v>
      </c>
      <c r="D229">
        <f>clean_exits_relative_extra!D274</f>
        <v>625</v>
      </c>
      <c r="E229" s="1" t="str">
        <f>clean_exits_relative_extra!H274</f>
        <v>uosmo</v>
      </c>
      <c r="F229" s="1" t="str">
        <f>clean_exits_relative_extra!I274</f>
        <v>21793774</v>
      </c>
      <c r="G229" s="1" t="str">
        <f>clean_exits_relative_extra!J274</f>
        <v>5086</v>
      </c>
      <c r="H229" t="str">
        <f>VLOOKUP(E229,'IBC Denom'!$A$2:$D$68,2,FALSE)</f>
        <v>OSMO</v>
      </c>
      <c r="I229">
        <f>VLOOKUP(E229,'IBC Denom'!$A$2:$D$68,4,FALSE)</f>
        <v>1000000</v>
      </c>
      <c r="J229" s="9">
        <f t="shared" si="9"/>
        <v>5.0860000000000002E-3</v>
      </c>
      <c r="K229">
        <f>VLOOKUP(E229,'IBC Denom'!$A$2:$D$68,3,FALSE)</f>
        <v>1.11810813</v>
      </c>
      <c r="L229" s="10">
        <f t="shared" si="10"/>
        <v>5.6866979491800003E-3</v>
      </c>
      <c r="M229">
        <f t="shared" si="11"/>
        <v>24.367795892782617</v>
      </c>
    </row>
    <row r="230" spans="1:13" x14ac:dyDescent="0.25">
      <c r="A230">
        <f>clean_exits_relative_extra!A262</f>
        <v>4710966</v>
      </c>
      <c r="B230" t="str">
        <f>clean_exits_relative_extra!B262</f>
        <v>osmo1u4ejhe4ak6gdx3ecl24vslc79wyu9zw98jqdf5</v>
      </c>
      <c r="C230" t="str">
        <f>clean_exits_relative_extra!C262</f>
        <v>/osmosis.gamm.v1beta1.MsgExitPool</v>
      </c>
      <c r="D230">
        <f>clean_exits_relative_extra!D262</f>
        <v>641</v>
      </c>
      <c r="E230" s="1" t="str">
        <f>clean_exits_relative_extra!H262</f>
        <v>uosmo</v>
      </c>
      <c r="F230" s="1" t="str">
        <f>clean_exits_relative_extra!I262</f>
        <v>8261276</v>
      </c>
      <c r="G230" s="1" t="str">
        <f>clean_exits_relative_extra!J262</f>
        <v>5085</v>
      </c>
      <c r="H230" t="str">
        <f>VLOOKUP(E230,'IBC Denom'!$A$2:$D$68,2,FALSE)</f>
        <v>OSMO</v>
      </c>
      <c r="I230">
        <f>VLOOKUP(E230,'IBC Denom'!$A$2:$D$68,4,FALSE)</f>
        <v>1000000</v>
      </c>
      <c r="J230" s="9">
        <f t="shared" si="9"/>
        <v>5.0850000000000001E-3</v>
      </c>
      <c r="K230">
        <f>VLOOKUP(E230,'IBC Denom'!$A$2:$D$68,3,FALSE)</f>
        <v>1.11810813</v>
      </c>
      <c r="L230" s="10">
        <f t="shared" si="10"/>
        <v>5.6855798410500001E-3</v>
      </c>
      <c r="M230">
        <f t="shared" si="11"/>
        <v>9.2369998597738796</v>
      </c>
    </row>
    <row r="231" spans="1:13" x14ac:dyDescent="0.25">
      <c r="A231">
        <f>clean_exits_relative_extra!A65</f>
        <v>4708276</v>
      </c>
      <c r="B231" t="str">
        <f>clean_exits_relative_extra!B65</f>
        <v>osmo10ze4wxhkgfzgknr0779ml7w0a655tn98x6sw4u</v>
      </c>
      <c r="C231" t="str">
        <f>clean_exits_relative_extra!C65</f>
        <v>/osmosis.gamm.v1beta1.MsgExitPool</v>
      </c>
      <c r="D231">
        <f>clean_exits_relative_extra!D65</f>
        <v>497</v>
      </c>
      <c r="E231" t="str">
        <f>clean_exits_relative_extra!E65</f>
        <v>ibc/46B44899322F3CD854D2D46DEEF881958467CDD4B3B10086DA49296BBED94BED</v>
      </c>
      <c r="F231" t="str">
        <f>clean_exits_relative_extra!F65</f>
        <v>147220440</v>
      </c>
      <c r="G231" t="str">
        <f>clean_exits_relative_extra!G65</f>
        <v>1501</v>
      </c>
      <c r="H231" t="str">
        <f>VLOOKUP(E231,'IBC Denom'!$A$2:$D$68,2,FALSE)</f>
        <v>JUNO</v>
      </c>
      <c r="I231">
        <f>VLOOKUP(E231,'IBC Denom'!$A$2:$D$68,4,FALSE)</f>
        <v>1000000</v>
      </c>
      <c r="J231" s="9">
        <f t="shared" si="9"/>
        <v>1.5009999999999999E-3</v>
      </c>
      <c r="K231">
        <f>VLOOKUP(E231,'IBC Denom'!$A$2:$D$68,3,FALSE)</f>
        <v>3.7344029425362999</v>
      </c>
      <c r="L231" s="10">
        <f t="shared" si="10"/>
        <v>5.6053388167469857E-3</v>
      </c>
      <c r="M231">
        <f t="shared" si="11"/>
        <v>549.7804443374888</v>
      </c>
    </row>
    <row r="232" spans="1:13" x14ac:dyDescent="0.25">
      <c r="A232">
        <f>clean_exits_relative_extra!A378</f>
        <v>4713029</v>
      </c>
      <c r="B232" t="str">
        <f>clean_exits_relative_extra!B378</f>
        <v>osmo1uuvrglz3657fnc75rzn2adv22m4vfrv9c2dfqy</v>
      </c>
      <c r="C232" t="str">
        <f>clean_exits_relative_extra!C378</f>
        <v>/osmosis.gamm.v1beta1.MsgExitPool</v>
      </c>
      <c r="D232">
        <f>clean_exits_relative_extra!D378</f>
        <v>641</v>
      </c>
      <c r="E232" t="str">
        <f>clean_exits_relative_extra!E378</f>
        <v>ibc/67795E528DF67C5606FC20F824EA39A6EF55BA133F4DC79C90A8C47A0901E17C</v>
      </c>
      <c r="F232" t="str">
        <f>clean_exits_relative_extra!F378</f>
        <v>292372968</v>
      </c>
      <c r="G232" t="str">
        <f>clean_exits_relative_extra!G378</f>
        <v>181908</v>
      </c>
      <c r="H232" t="str">
        <f>VLOOKUP(E232,'IBC Denom'!$A$2:$D$68,2,FALSE)</f>
        <v>UMEE</v>
      </c>
      <c r="I232">
        <f>VLOOKUP(E232,'IBC Denom'!$A$2:$D$68,4,FALSE)</f>
        <v>1000000</v>
      </c>
      <c r="J232" s="9">
        <f t="shared" si="9"/>
        <v>0.18190799999999999</v>
      </c>
      <c r="K232">
        <f>VLOOKUP(E232,'IBC Denom'!$A$2:$D$68,3,FALSE)</f>
        <v>3.0399325097903399E-2</v>
      </c>
      <c r="L232" s="10">
        <f t="shared" si="10"/>
        <v>5.5298804299094111E-3</v>
      </c>
      <c r="M232">
        <f t="shared" si="11"/>
        <v>8.8879409040709074</v>
      </c>
    </row>
    <row r="233" spans="1:13" x14ac:dyDescent="0.25">
      <c r="A233">
        <f>clean_exits_relative_extra!A378</f>
        <v>4713029</v>
      </c>
      <c r="B233" t="str">
        <f>clean_exits_relative_extra!B378</f>
        <v>osmo1uuvrglz3657fnc75rzn2adv22m4vfrv9c2dfqy</v>
      </c>
      <c r="C233" t="str">
        <f>clean_exits_relative_extra!C378</f>
        <v>/osmosis.gamm.v1beta1.MsgExitPool</v>
      </c>
      <c r="D233">
        <f>clean_exits_relative_extra!D378</f>
        <v>641</v>
      </c>
      <c r="E233" s="1" t="str">
        <f>clean_exits_relative_extra!H378</f>
        <v>uosmo</v>
      </c>
      <c r="F233" s="1" t="str">
        <f>clean_exits_relative_extra!I378</f>
        <v>7940680</v>
      </c>
      <c r="G233" s="1" t="str">
        <f>clean_exits_relative_extra!J378</f>
        <v>4941</v>
      </c>
      <c r="H233" t="str">
        <f>VLOOKUP(E233,'IBC Denom'!$A$2:$D$68,2,FALSE)</f>
        <v>OSMO</v>
      </c>
      <c r="I233">
        <f>VLOOKUP(E233,'IBC Denom'!$A$2:$D$68,4,FALSE)</f>
        <v>1000000</v>
      </c>
      <c r="J233" s="9">
        <f t="shared" si="9"/>
        <v>4.9410000000000001E-3</v>
      </c>
      <c r="K233">
        <f>VLOOKUP(E233,'IBC Denom'!$A$2:$D$68,3,FALSE)</f>
        <v>1.11810813</v>
      </c>
      <c r="L233" s="10">
        <f t="shared" si="10"/>
        <v>5.5245722703299999E-3</v>
      </c>
      <c r="M233">
        <f t="shared" si="11"/>
        <v>8.8785388657283999</v>
      </c>
    </row>
    <row r="234" spans="1:13" x14ac:dyDescent="0.25">
      <c r="A234">
        <f>clean_exits_relative_extra!A276</f>
        <v>4711547</v>
      </c>
      <c r="B234" t="str">
        <f>clean_exits_relative_extra!B276</f>
        <v>osmo1v4eun5x95rnsa70wz6m3lhyrwz4y49jf0stpev</v>
      </c>
      <c r="C234" t="str">
        <f>clean_exits_relative_extra!C276</f>
        <v>/osmosis.gamm.v1beta1.MsgExitPool</v>
      </c>
      <c r="D234">
        <f>clean_exits_relative_extra!D276</f>
        <v>631</v>
      </c>
      <c r="E234" t="str">
        <f>clean_exits_relative_extra!E276</f>
        <v>ibc/297C64CC42B5A8D8F82FE2EBE208A6FE8F94B86037FA28C4529A23701C228F7A</v>
      </c>
      <c r="F234" t="str">
        <f>clean_exits_relative_extra!F276</f>
        <v>87225</v>
      </c>
      <c r="G234" t="str">
        <f>clean_exits_relative_extra!G276</f>
        <v>86</v>
      </c>
      <c r="H234" t="str">
        <f>VLOOKUP(E234,'IBC Denom'!$A$2:$D$68,2,FALSE)</f>
        <v>NETA</v>
      </c>
      <c r="I234">
        <f>VLOOKUP(E234,'IBC Denom'!$A$2:$D$68,4,FALSE)</f>
        <v>1000000</v>
      </c>
      <c r="J234" s="9">
        <f t="shared" si="9"/>
        <v>8.6000000000000003E-5</v>
      </c>
      <c r="K234">
        <f>VLOOKUP(E234,'IBC Denom'!$A$2:$D$68,3,FALSE)</f>
        <v>62.241304059015199</v>
      </c>
      <c r="L234" s="10">
        <f t="shared" si="10"/>
        <v>5.3527521490753073E-3</v>
      </c>
      <c r="M234">
        <f t="shared" si="11"/>
        <v>5.4289977465476005</v>
      </c>
    </row>
    <row r="235" spans="1:13" x14ac:dyDescent="0.25">
      <c r="A235">
        <f>clean_exits_relative_extra!A169</f>
        <v>4709590</v>
      </c>
      <c r="B235" t="str">
        <f>clean_exits_relative_extra!B169</f>
        <v>osmo1rncc9x794q6le56vryjtljnvjl2recn3w2htdp</v>
      </c>
      <c r="C235" t="str">
        <f>clean_exits_relative_extra!C169</f>
        <v>/osmosis.gamm.v1beta1.MsgExitPool</v>
      </c>
      <c r="D235">
        <f>clean_exits_relative_extra!D169</f>
        <v>9</v>
      </c>
      <c r="E235" t="str">
        <f>clean_exits_relative_extra!E169</f>
        <v>ibc/E6931F78057F7CC5DA0FD6CEF82FF39373A6E0452BF1FD76910B93292CF356C1</v>
      </c>
      <c r="F235" t="str">
        <f>clean_exits_relative_extra!F169</f>
        <v>4893508173</v>
      </c>
      <c r="G235" t="str">
        <f>clean_exits_relative_extra!G169</f>
        <v>2997063</v>
      </c>
      <c r="H235" t="str">
        <f>VLOOKUP(E235,'IBC Denom'!$A$2:$D$68,2,FALSE)</f>
        <v>CRO</v>
      </c>
      <c r="I235">
        <f>VLOOKUP(E235,'IBC Denom'!$A$2:$D$68,4,FALSE)</f>
        <v>100000000</v>
      </c>
      <c r="J235" s="9">
        <f t="shared" si="9"/>
        <v>2.9970630000000002E-2</v>
      </c>
      <c r="K235">
        <f>VLOOKUP(E235,'IBC Denom'!$A$2:$D$68,3,FALSE)</f>
        <v>0.17790777510495001</v>
      </c>
      <c r="L235" s="10">
        <f t="shared" si="10"/>
        <v>5.3320081017936682E-3</v>
      </c>
      <c r="M235">
        <f t="shared" si="11"/>
        <v>8.7059315151631882</v>
      </c>
    </row>
    <row r="236" spans="1:13" x14ac:dyDescent="0.25">
      <c r="A236">
        <f>clean_exits_relative_extra!A65</f>
        <v>4708276</v>
      </c>
      <c r="B236" t="str">
        <f>clean_exits_relative_extra!B65</f>
        <v>osmo10ze4wxhkgfzgknr0779ml7w0a655tn98x6sw4u</v>
      </c>
      <c r="C236" t="str">
        <f>clean_exits_relative_extra!C65</f>
        <v>/osmosis.gamm.v1beta1.MsgExitPool</v>
      </c>
      <c r="D236">
        <f>clean_exits_relative_extra!D65</f>
        <v>497</v>
      </c>
      <c r="E236" s="1" t="str">
        <f>clean_exits_relative_extra!H65</f>
        <v>uosmo</v>
      </c>
      <c r="F236" s="1" t="str">
        <f>clean_exits_relative_extra!I65</f>
        <v>465341962</v>
      </c>
      <c r="G236" s="1" t="str">
        <f>clean_exits_relative_extra!J65</f>
        <v>4744</v>
      </c>
      <c r="H236" t="str">
        <f>VLOOKUP(E236,'IBC Denom'!$A$2:$D$68,2,FALSE)</f>
        <v>OSMO</v>
      </c>
      <c r="I236">
        <f>VLOOKUP(E236,'IBC Denom'!$A$2:$D$68,4,FALSE)</f>
        <v>1000000</v>
      </c>
      <c r="J236" s="9">
        <f t="shared" si="9"/>
        <v>4.744E-3</v>
      </c>
      <c r="K236">
        <f>VLOOKUP(E236,'IBC Denom'!$A$2:$D$68,3,FALSE)</f>
        <v>1.11810813</v>
      </c>
      <c r="L236" s="10">
        <f t="shared" si="10"/>
        <v>5.3043049687200002E-3</v>
      </c>
      <c r="M236">
        <f t="shared" si="11"/>
        <v>520.30263094235113</v>
      </c>
    </row>
    <row r="237" spans="1:13" x14ac:dyDescent="0.25">
      <c r="A237">
        <f>clean_exits_relative_extra!A184</f>
        <v>4709842</v>
      </c>
      <c r="B237" t="str">
        <f>clean_exits_relative_extra!B184</f>
        <v>osmo1tcpmk8ztqs3f2rsu0yclzcnqjs7wu7pd9e45qf</v>
      </c>
      <c r="C237" t="str">
        <f>clean_exits_relative_extra!C184</f>
        <v>/osmosis.gamm.v1beta1.MsgExitPool</v>
      </c>
      <c r="D237">
        <f>clean_exits_relative_extra!D184</f>
        <v>611</v>
      </c>
      <c r="E237" t="str">
        <f>clean_exits_relative_extra!E184</f>
        <v>ibc/27394FB092D2ECCD56123C74F36E4C1F926001CEADA9CA97EA622B25F41E5EB2</v>
      </c>
      <c r="F237" t="str">
        <f>clean_exits_relative_extra!F184</f>
        <v>14947929</v>
      </c>
      <c r="G237" t="str">
        <f>clean_exits_relative_extra!G184</f>
        <v>562</v>
      </c>
      <c r="H237" t="str">
        <f>VLOOKUP(E237,'IBC Denom'!$A$2:$D$68,2,FALSE)</f>
        <v>ATOM</v>
      </c>
      <c r="I237">
        <f>VLOOKUP(E237,'IBC Denom'!$A$2:$D$68,4,FALSE)</f>
        <v>1000000</v>
      </c>
      <c r="J237" s="9">
        <f t="shared" si="9"/>
        <v>5.62E-4</v>
      </c>
      <c r="K237">
        <f>VLOOKUP(E237,'IBC Denom'!$A$2:$D$68,3,FALSE)</f>
        <v>9.4198618825541995</v>
      </c>
      <c r="L237" s="10">
        <f t="shared" si="10"/>
        <v>5.2939623779954597E-3</v>
      </c>
      <c r="M237">
        <f t="shared" si="11"/>
        <v>140.80742661022651</v>
      </c>
    </row>
    <row r="238" spans="1:13" x14ac:dyDescent="0.25">
      <c r="A238">
        <f>clean_exits_relative_extra!A49</f>
        <v>4708115</v>
      </c>
      <c r="B238" t="str">
        <f>clean_exits_relative_extra!B49</f>
        <v>osmo14tfct2avejv3fyv9z0jvrze48ufa53pft2359u</v>
      </c>
      <c r="C238" t="str">
        <f>clean_exits_relative_extra!C49</f>
        <v>/osmosis.gamm.v1beta1.MsgExitPool</v>
      </c>
      <c r="D238">
        <f>clean_exits_relative_extra!D49</f>
        <v>648</v>
      </c>
      <c r="E238" s="1" t="str">
        <f>clean_exits_relative_extra!H49</f>
        <v>uosmo</v>
      </c>
      <c r="F238" s="1" t="str">
        <f>clean_exits_relative_extra!I49</f>
        <v>6523812</v>
      </c>
      <c r="G238" s="1" t="str">
        <f>clean_exits_relative_extra!J49</f>
        <v>4712</v>
      </c>
      <c r="H238" t="str">
        <f>VLOOKUP(E238,'IBC Denom'!$A$2:$D$68,2,FALSE)</f>
        <v>OSMO</v>
      </c>
      <c r="I238">
        <f>VLOOKUP(E238,'IBC Denom'!$A$2:$D$68,4,FALSE)</f>
        <v>1000000</v>
      </c>
      <c r="J238" s="9">
        <f t="shared" si="9"/>
        <v>4.712E-3</v>
      </c>
      <c r="K238">
        <f>VLOOKUP(E238,'IBC Denom'!$A$2:$D$68,3,FALSE)</f>
        <v>1.11810813</v>
      </c>
      <c r="L238" s="10">
        <f t="shared" si="10"/>
        <v>5.2685255085600001E-3</v>
      </c>
      <c r="M238">
        <f t="shared" si="11"/>
        <v>7.2943272357915605</v>
      </c>
    </row>
    <row r="239" spans="1:13" x14ac:dyDescent="0.25">
      <c r="A239">
        <f>clean_exits_relative_extra!A49</f>
        <v>4708115</v>
      </c>
      <c r="B239" t="str">
        <f>clean_exits_relative_extra!B49</f>
        <v>osmo14tfct2avejv3fyv9z0jvrze48ufa53pft2359u</v>
      </c>
      <c r="C239" t="str">
        <f>clean_exits_relative_extra!C49</f>
        <v>/osmosis.gamm.v1beta1.MsgExitPool</v>
      </c>
      <c r="D239">
        <f>clean_exits_relative_extra!D49</f>
        <v>648</v>
      </c>
      <c r="E239" t="str">
        <f>clean_exits_relative_extra!E49</f>
        <v>ibc/8061A06D3BD4D52C4A28FFECF7150D370393AF0BA661C3776C54FF32836C3961</v>
      </c>
      <c r="F239" t="str">
        <f>clean_exits_relative_extra!F49</f>
        <v>35098629315624888879</v>
      </c>
      <c r="G239" t="str">
        <f>clean_exits_relative_extra!G49</f>
        <v>25346246281308508</v>
      </c>
      <c r="H239" t="str">
        <f>VLOOKUP(E239,'IBC Denom'!$A$2:$D$68,2,FALSE)</f>
        <v>PSTAKE</v>
      </c>
      <c r="I239">
        <f>VLOOKUP(E239,'IBC Denom'!$A$2:$D$68,4,FALSE)</f>
        <v>1E+18</v>
      </c>
      <c r="J239" s="9">
        <f t="shared" si="9"/>
        <v>2.53462462813085E-2</v>
      </c>
      <c r="K239">
        <f>VLOOKUP(E239,'IBC Denom'!$A$2:$D$68,3,FALSE)</f>
        <v>0.20725352674425801</v>
      </c>
      <c r="L239" s="10">
        <f t="shared" si="10"/>
        <v>5.2530989315297217E-3</v>
      </c>
      <c r="M239">
        <f t="shared" si="11"/>
        <v>7.2743147095526419</v>
      </c>
    </row>
    <row r="240" spans="1:13" x14ac:dyDescent="0.25">
      <c r="A240">
        <f>clean_exits_relative_extra!A169</f>
        <v>4709590</v>
      </c>
      <c r="B240" t="str">
        <f>clean_exits_relative_extra!B169</f>
        <v>osmo1rncc9x794q6le56vryjtljnvjl2recn3w2htdp</v>
      </c>
      <c r="C240" t="str">
        <f>clean_exits_relative_extra!C169</f>
        <v>/osmosis.gamm.v1beta1.MsgExitPool</v>
      </c>
      <c r="D240">
        <f>clean_exits_relative_extra!D169</f>
        <v>9</v>
      </c>
      <c r="E240" s="1" t="str">
        <f>clean_exits_relative_extra!H169</f>
        <v>uosmo</v>
      </c>
      <c r="F240" s="1" t="str">
        <f>clean_exits_relative_extra!I169</f>
        <v>7646704</v>
      </c>
      <c r="G240" s="1" t="str">
        <f>clean_exits_relative_extra!J169</f>
        <v>4684</v>
      </c>
      <c r="H240" t="str">
        <f>VLOOKUP(E240,'IBC Denom'!$A$2:$D$68,2,FALSE)</f>
        <v>OSMO</v>
      </c>
      <c r="I240">
        <f>VLOOKUP(E240,'IBC Denom'!$A$2:$D$68,4,FALSE)</f>
        <v>1000000</v>
      </c>
      <c r="J240" s="9">
        <f t="shared" si="9"/>
        <v>4.6839999999999998E-3</v>
      </c>
      <c r="K240">
        <f>VLOOKUP(E240,'IBC Denom'!$A$2:$D$68,3,FALSE)</f>
        <v>1.11810813</v>
      </c>
      <c r="L240" s="10">
        <f t="shared" si="10"/>
        <v>5.2372184809200001E-3</v>
      </c>
      <c r="M240">
        <f t="shared" si="11"/>
        <v>8.5498419101035203</v>
      </c>
    </row>
    <row r="241" spans="1:13" x14ac:dyDescent="0.25">
      <c r="A241">
        <f>clean_exits_relative_extra!A159</f>
        <v>4709442</v>
      </c>
      <c r="B241" t="str">
        <f>clean_exits_relative_extra!B159</f>
        <v>osmo1uryp8xxqhfhf2sd40usud4kz4gx9jn4ftnsvg5</v>
      </c>
      <c r="C241" t="str">
        <f>clean_exits_relative_extra!C159</f>
        <v>/osmosis.gamm.v1beta1.MsgExitPool</v>
      </c>
      <c r="D241">
        <f>clean_exits_relative_extra!D159</f>
        <v>3</v>
      </c>
      <c r="E241" t="str">
        <f>clean_exits_relative_extra!E159</f>
        <v>ibc/1480B8FD20AD5FCAE81EA87584D269547DD4D436843C1D20F15E00EB64743EF4</v>
      </c>
      <c r="F241" t="str">
        <f>clean_exits_relative_extra!F159</f>
        <v>48027545</v>
      </c>
      <c r="G241" t="str">
        <f>clean_exits_relative_extra!G159</f>
        <v>14609</v>
      </c>
      <c r="H241" t="str">
        <f>VLOOKUP(E241,'IBC Denom'!$A$2:$D$68,2,FALSE)</f>
        <v>AKT</v>
      </c>
      <c r="I241">
        <f>VLOOKUP(E241,'IBC Denom'!$A$2:$D$68,4,FALSE)</f>
        <v>1000000</v>
      </c>
      <c r="J241" s="9">
        <f t="shared" si="9"/>
        <v>1.4609E-2</v>
      </c>
      <c r="K241">
        <f>VLOOKUP(E241,'IBC Denom'!$A$2:$D$68,3,FALSE)</f>
        <v>0.34922783600523999</v>
      </c>
      <c r="L241" s="10">
        <f t="shared" si="10"/>
        <v>5.1018694562005515E-3</v>
      </c>
      <c r="M241">
        <f t="shared" si="11"/>
        <v>16.772555608994285</v>
      </c>
    </row>
    <row r="242" spans="1:13" x14ac:dyDescent="0.25">
      <c r="A242">
        <f>clean_exits_relative_extra!A359</f>
        <v>4712804</v>
      </c>
      <c r="B242" t="str">
        <f>clean_exits_relative_extra!B359</f>
        <v>osmo1jl73mvf0zjv7rwg79s8ng9xdlql8c06mk8z4pd</v>
      </c>
      <c r="C242" t="str">
        <f>clean_exits_relative_extra!C359</f>
        <v>/osmosis.gamm.v1beta1.MsgExitPool</v>
      </c>
      <c r="D242">
        <f>clean_exits_relative_extra!D359</f>
        <v>497</v>
      </c>
      <c r="E242" t="str">
        <f>clean_exits_relative_extra!E359</f>
        <v>ibc/46B44899322F3CD854D2D46DEEF881958467CDD4B3B10086DA49296BBED94BED</v>
      </c>
      <c r="F242" t="str">
        <f>clean_exits_relative_extra!F359</f>
        <v>9343358</v>
      </c>
      <c r="G242" t="str">
        <f>clean_exits_relative_extra!G359</f>
        <v>1365</v>
      </c>
      <c r="H242" t="str">
        <f>VLOOKUP(E242,'IBC Denom'!$A$2:$D$68,2,FALSE)</f>
        <v>JUNO</v>
      </c>
      <c r="I242">
        <f>VLOOKUP(E242,'IBC Denom'!$A$2:$D$68,4,FALSE)</f>
        <v>1000000</v>
      </c>
      <c r="J242" s="9">
        <f t="shared" si="9"/>
        <v>1.3649999999999999E-3</v>
      </c>
      <c r="K242">
        <f>VLOOKUP(E242,'IBC Denom'!$A$2:$D$68,3,FALSE)</f>
        <v>3.7344029425362999</v>
      </c>
      <c r="L242" s="10">
        <f t="shared" si="10"/>
        <v>5.0974600165620493E-3</v>
      </c>
      <c r="M242">
        <f t="shared" si="11"/>
        <v>34.89186360837008</v>
      </c>
    </row>
    <row r="243" spans="1:13" x14ac:dyDescent="0.25">
      <c r="A243">
        <f>clean_exits_relative_extra!A357</f>
        <v>4712799</v>
      </c>
      <c r="B243" t="str">
        <f>clean_exits_relative_extra!B357</f>
        <v>osmo1jl73mvf0zjv7rwg79s8ng9xdlql8c06mk8z4pd</v>
      </c>
      <c r="C243" t="str">
        <f>clean_exits_relative_extra!C357</f>
        <v>/osmosis.gamm.v1beta1.MsgExitPool</v>
      </c>
      <c r="D243">
        <f>clean_exits_relative_extra!D357</f>
        <v>497</v>
      </c>
      <c r="E243" t="str">
        <f>clean_exits_relative_extra!E357</f>
        <v>ibc/46B44899322F3CD854D2D46DEEF881958467CDD4B3B10086DA49296BBED94BED</v>
      </c>
      <c r="F243" t="str">
        <f>clean_exits_relative_extra!F357</f>
        <v>9343227</v>
      </c>
      <c r="G243" t="str">
        <f>clean_exits_relative_extra!G357</f>
        <v>1364</v>
      </c>
      <c r="H243" t="str">
        <f>VLOOKUP(E243,'IBC Denom'!$A$2:$D$68,2,FALSE)</f>
        <v>JUNO</v>
      </c>
      <c r="I243">
        <f>VLOOKUP(E243,'IBC Denom'!$A$2:$D$68,4,FALSE)</f>
        <v>1000000</v>
      </c>
      <c r="J243" s="9">
        <f t="shared" si="9"/>
        <v>1.364E-3</v>
      </c>
      <c r="K243">
        <f>VLOOKUP(E243,'IBC Denom'!$A$2:$D$68,3,FALSE)</f>
        <v>3.7344029425362999</v>
      </c>
      <c r="L243" s="10">
        <f t="shared" si="10"/>
        <v>5.0937256136195132E-3</v>
      </c>
      <c r="M243">
        <f t="shared" si="11"/>
        <v>34.891374401584606</v>
      </c>
    </row>
    <row r="244" spans="1:13" x14ac:dyDescent="0.25">
      <c r="A244">
        <f>clean_exits_relative_extra!A69</f>
        <v>4708438</v>
      </c>
      <c r="B244" t="str">
        <f>clean_exits_relative_extra!B69</f>
        <v>osmo192sqr9wuhapxdm6hhsmc55v4472wgz64n6uynk</v>
      </c>
      <c r="C244" t="str">
        <f>clean_exits_relative_extra!C69</f>
        <v>/osmosis.gamm.v1beta1.MsgExitPool</v>
      </c>
      <c r="D244">
        <f>clean_exits_relative_extra!D69</f>
        <v>15</v>
      </c>
      <c r="E244" t="str">
        <f>clean_exits_relative_extra!E69</f>
        <v>ibc/A0CC0CF735BFB30E730C70019D4218A1244FF383503FF7579C9201AB93CA9293</v>
      </c>
      <c r="F244" t="str">
        <f>clean_exits_relative_extra!F69</f>
        <v>90194348</v>
      </c>
      <c r="G244" t="str">
        <f>clean_exits_relative_extra!G69</f>
        <v>3675</v>
      </c>
      <c r="H244" t="str">
        <f>VLOOKUP(E244,'IBC Denom'!$A$2:$D$68,2,FALSE)</f>
        <v>XPRT</v>
      </c>
      <c r="I244">
        <f>VLOOKUP(E244,'IBC Denom'!$A$2:$D$68,4,FALSE)</f>
        <v>1000000</v>
      </c>
      <c r="J244" s="9">
        <f t="shared" si="9"/>
        <v>3.6749999999999999E-3</v>
      </c>
      <c r="K244">
        <f>VLOOKUP(E244,'IBC Denom'!$A$2:$D$68,3,FALSE)</f>
        <v>1.38162013077832</v>
      </c>
      <c r="L244" s="10">
        <f t="shared" si="10"/>
        <v>5.0774539806103256E-3</v>
      </c>
      <c r="M244">
        <f t="shared" si="11"/>
        <v>124.61432687922532</v>
      </c>
    </row>
    <row r="245" spans="1:13" x14ac:dyDescent="0.25">
      <c r="A245">
        <f>clean_exits_relative_extra!A357</f>
        <v>4712799</v>
      </c>
      <c r="B245" t="str">
        <f>clean_exits_relative_extra!B357</f>
        <v>osmo1jl73mvf0zjv7rwg79s8ng9xdlql8c06mk8z4pd</v>
      </c>
      <c r="C245" t="str">
        <f>clean_exits_relative_extra!C357</f>
        <v>/osmosis.gamm.v1beta1.MsgExitPool</v>
      </c>
      <c r="D245">
        <f>clean_exits_relative_extra!D357</f>
        <v>497</v>
      </c>
      <c r="E245" s="1" t="str">
        <f>clean_exits_relative_extra!H357</f>
        <v>uosmo</v>
      </c>
      <c r="F245" s="1" t="str">
        <f>clean_exits_relative_extra!I357</f>
        <v>30636102</v>
      </c>
      <c r="G245" s="1" t="str">
        <f>clean_exits_relative_extra!J357</f>
        <v>4473</v>
      </c>
      <c r="H245" t="str">
        <f>VLOOKUP(E245,'IBC Denom'!$A$2:$D$68,2,FALSE)</f>
        <v>OSMO</v>
      </c>
      <c r="I245">
        <f>VLOOKUP(E245,'IBC Denom'!$A$2:$D$68,4,FALSE)</f>
        <v>1000000</v>
      </c>
      <c r="J245" s="9">
        <f t="shared" si="9"/>
        <v>4.4730000000000004E-3</v>
      </c>
      <c r="K245">
        <f>VLOOKUP(E245,'IBC Denom'!$A$2:$D$68,3,FALSE)</f>
        <v>1.11810813</v>
      </c>
      <c r="L245" s="10">
        <f t="shared" si="10"/>
        <v>5.0012976654899999E-3</v>
      </c>
      <c r="M245">
        <f t="shared" si="11"/>
        <v>34.254474717709257</v>
      </c>
    </row>
    <row r="246" spans="1:13" x14ac:dyDescent="0.25">
      <c r="A246">
        <f>clean_exits_relative_extra!A359</f>
        <v>4712804</v>
      </c>
      <c r="B246" t="str">
        <f>clean_exits_relative_extra!B359</f>
        <v>osmo1jl73mvf0zjv7rwg79s8ng9xdlql8c06mk8z4pd</v>
      </c>
      <c r="C246" t="str">
        <f>clean_exits_relative_extra!C359</f>
        <v>/osmosis.gamm.v1beta1.MsgExitPool</v>
      </c>
      <c r="D246">
        <f>clean_exits_relative_extra!D359</f>
        <v>497</v>
      </c>
      <c r="E246" s="1" t="str">
        <f>clean_exits_relative_extra!H359</f>
        <v>uosmo</v>
      </c>
      <c r="F246" s="1" t="str">
        <f>clean_exits_relative_extra!I359</f>
        <v>30635672</v>
      </c>
      <c r="G246" s="1" t="str">
        <f>clean_exits_relative_extra!J359</f>
        <v>4473</v>
      </c>
      <c r="H246" t="str">
        <f>VLOOKUP(E246,'IBC Denom'!$A$2:$D$68,2,FALSE)</f>
        <v>OSMO</v>
      </c>
      <c r="I246">
        <f>VLOOKUP(E246,'IBC Denom'!$A$2:$D$68,4,FALSE)</f>
        <v>1000000</v>
      </c>
      <c r="J246" s="9">
        <f t="shared" si="9"/>
        <v>4.4730000000000004E-3</v>
      </c>
      <c r="K246">
        <f>VLOOKUP(E246,'IBC Denom'!$A$2:$D$68,3,FALSE)</f>
        <v>1.11810813</v>
      </c>
      <c r="L246" s="10">
        <f t="shared" si="10"/>
        <v>5.0012976654899999E-3</v>
      </c>
      <c r="M246">
        <f t="shared" si="11"/>
        <v>34.253993931213358</v>
      </c>
    </row>
    <row r="247" spans="1:13" x14ac:dyDescent="0.25">
      <c r="A247">
        <f>clean_exits_relative_extra!A159</f>
        <v>4709442</v>
      </c>
      <c r="B247" t="str">
        <f>clean_exits_relative_extra!B159</f>
        <v>osmo1uryp8xxqhfhf2sd40usud4kz4gx9jn4ftnsvg5</v>
      </c>
      <c r="C247" t="str">
        <f>clean_exits_relative_extra!C159</f>
        <v>/osmosis.gamm.v1beta1.MsgExitPool</v>
      </c>
      <c r="D247">
        <f>clean_exits_relative_extra!D159</f>
        <v>3</v>
      </c>
      <c r="E247" s="1" t="str">
        <f>clean_exits_relative_extra!H159</f>
        <v>uosmo</v>
      </c>
      <c r="F247" s="1" t="str">
        <f>clean_exits_relative_extra!I159</f>
        <v>14694024</v>
      </c>
      <c r="G247" s="1" t="str">
        <f>clean_exits_relative_extra!J159</f>
        <v>4470</v>
      </c>
      <c r="H247" t="str">
        <f>VLOOKUP(E247,'IBC Denom'!$A$2:$D$68,2,FALSE)</f>
        <v>OSMO</v>
      </c>
      <c r="I247">
        <f>VLOOKUP(E247,'IBC Denom'!$A$2:$D$68,4,FALSE)</f>
        <v>1000000</v>
      </c>
      <c r="J247" s="9">
        <f t="shared" si="9"/>
        <v>4.47E-3</v>
      </c>
      <c r="K247">
        <f>VLOOKUP(E247,'IBC Denom'!$A$2:$D$68,3,FALSE)</f>
        <v>1.11810813</v>
      </c>
      <c r="L247" s="10">
        <f t="shared" si="10"/>
        <v>4.9979433411000002E-3</v>
      </c>
      <c r="M247">
        <f t="shared" si="11"/>
        <v>16.429507696815122</v>
      </c>
    </row>
    <row r="248" spans="1:13" x14ac:dyDescent="0.25">
      <c r="A248">
        <f>clean_exits_relative_extra!A184</f>
        <v>4709842</v>
      </c>
      <c r="B248" t="str">
        <f>clean_exits_relative_extra!B184</f>
        <v>osmo1tcpmk8ztqs3f2rsu0yclzcnqjs7wu7pd9e45qf</v>
      </c>
      <c r="C248" t="str">
        <f>clean_exits_relative_extra!C184</f>
        <v>/osmosis.gamm.v1beta1.MsgExitPool</v>
      </c>
      <c r="D248">
        <f>clean_exits_relative_extra!D184</f>
        <v>611</v>
      </c>
      <c r="E248" s="1" t="str">
        <f>clean_exits_relative_extra!H184</f>
        <v>ibc/987C17B11ABC2B20019178ACE62929FE9840202CE79498E29FE8E5CB02B7C0A4</v>
      </c>
      <c r="F248" s="1" t="str">
        <f>clean_exits_relative_extra!I184</f>
        <v>4135149459</v>
      </c>
      <c r="G248" s="1" t="str">
        <f>clean_exits_relative_extra!J184</f>
        <v>155362</v>
      </c>
      <c r="H248" t="str">
        <f>VLOOKUP(E248,'IBC Denom'!$A$2:$D$68,2,FALSE)</f>
        <v>STARS</v>
      </c>
      <c r="I248">
        <f>VLOOKUP(E248,'IBC Denom'!$A$2:$D$68,4,FALSE)</f>
        <v>1000000</v>
      </c>
      <c r="J248" s="9">
        <f t="shared" si="9"/>
        <v>0.155362</v>
      </c>
      <c r="K248">
        <f>VLOOKUP(E248,'IBC Denom'!$A$2:$D$68,3,FALSE)</f>
        <v>3.2098245677113099E-2</v>
      </c>
      <c r="L248" s="10">
        <f t="shared" si="10"/>
        <v>4.986847644887645E-3</v>
      </c>
      <c r="M248">
        <f t="shared" si="11"/>
        <v>132.73104324656333</v>
      </c>
    </row>
    <row r="249" spans="1:13" x14ac:dyDescent="0.25">
      <c r="A249">
        <f>clean_exits_relative_extra!A4</f>
        <v>4707505</v>
      </c>
      <c r="B249" t="str">
        <f>clean_exits_relative_extra!B4</f>
        <v>osmo1w69hvwaqn23kmyx4vw7lgwgwu0ssyh7wu2hu5y</v>
      </c>
      <c r="C249" t="str">
        <f>clean_exits_relative_extra!C4</f>
        <v>/osmosis.gamm.v1beta1.MsgExitPool</v>
      </c>
      <c r="D249">
        <f>clean_exits_relative_extra!D4</f>
        <v>704</v>
      </c>
      <c r="E249" t="str">
        <f>clean_exits_relative_extra!E4</f>
        <v>ibc/EA1D43981D5C9A1C4AAEA9C23BB1D4FA126BA9BC7020A25E0AE4AA841EA25DC5</v>
      </c>
      <c r="F249" t="str">
        <f>clean_exits_relative_extra!F4</f>
        <v>52802284284706528</v>
      </c>
      <c r="G249" t="str">
        <f>clean_exits_relative_extra!G4</f>
        <v>2714749355743</v>
      </c>
      <c r="H249" t="str">
        <f>VLOOKUP(E249,'IBC Denom'!$A$2:$D$68,2,FALSE)</f>
        <v>axlWETH</v>
      </c>
      <c r="I249">
        <f>VLOOKUP(E249,'IBC Denom'!$A$2:$D$68,4,FALSE)</f>
        <v>1E+18</v>
      </c>
      <c r="J249" s="9">
        <f t="shared" si="9"/>
        <v>2.714749355743E-6</v>
      </c>
      <c r="K249">
        <f>VLOOKUP(E249,'IBC Denom'!$A$2:$D$68,3,FALSE)</f>
        <v>1822.4890264165799</v>
      </c>
      <c r="L249" s="10">
        <f t="shared" si="10"/>
        <v>4.9476009103130974E-3</v>
      </c>
      <c r="M249">
        <f t="shared" si="11"/>
        <v>96.231583678606228</v>
      </c>
    </row>
    <row r="250" spans="1:13" x14ac:dyDescent="0.25">
      <c r="A250">
        <f>clean_exits_relative_extra!A69</f>
        <v>4708438</v>
      </c>
      <c r="B250" t="str">
        <f>clean_exits_relative_extra!B69</f>
        <v>osmo192sqr9wuhapxdm6hhsmc55v4472wgz64n6uynk</v>
      </c>
      <c r="C250" t="str">
        <f>clean_exits_relative_extra!C69</f>
        <v>/osmosis.gamm.v1beta1.MsgExitPool</v>
      </c>
      <c r="D250">
        <f>clean_exits_relative_extra!D69</f>
        <v>15</v>
      </c>
      <c r="E250" s="1" t="str">
        <f>clean_exits_relative_extra!H69</f>
        <v>uosmo</v>
      </c>
      <c r="F250" s="1" t="str">
        <f>clean_exits_relative_extra!I69</f>
        <v>106687686</v>
      </c>
      <c r="G250" s="1" t="str">
        <f>clean_exits_relative_extra!J69</f>
        <v>4347</v>
      </c>
      <c r="H250" t="str">
        <f>VLOOKUP(E250,'IBC Denom'!$A$2:$D$68,2,FALSE)</f>
        <v>OSMO</v>
      </c>
      <c r="I250">
        <f>VLOOKUP(E250,'IBC Denom'!$A$2:$D$68,4,FALSE)</f>
        <v>1000000</v>
      </c>
      <c r="J250" s="9">
        <f t="shared" si="9"/>
        <v>4.3470000000000002E-3</v>
      </c>
      <c r="K250">
        <f>VLOOKUP(E250,'IBC Denom'!$A$2:$D$68,3,FALSE)</f>
        <v>1.11810813</v>
      </c>
      <c r="L250" s="10">
        <f t="shared" si="10"/>
        <v>4.8604160411100002E-3</v>
      </c>
      <c r="M250">
        <f t="shared" si="11"/>
        <v>119.28836908748718</v>
      </c>
    </row>
    <row r="251" spans="1:13" x14ac:dyDescent="0.25">
      <c r="A251">
        <f>clean_exits_relative_extra!A4</f>
        <v>4707505</v>
      </c>
      <c r="B251" t="str">
        <f>clean_exits_relative_extra!B4</f>
        <v>osmo1w69hvwaqn23kmyx4vw7lgwgwu0ssyh7wu2hu5y</v>
      </c>
      <c r="C251" t="str">
        <f>clean_exits_relative_extra!C4</f>
        <v>/osmosis.gamm.v1beta1.MsgExitPool</v>
      </c>
      <c r="D251">
        <f>clean_exits_relative_extra!D4</f>
        <v>704</v>
      </c>
      <c r="E251" s="1" t="str">
        <f>clean_exits_relative_extra!H4</f>
        <v>uosmo</v>
      </c>
      <c r="F251" s="1" t="str">
        <f>clean_exits_relative_extra!I4</f>
        <v>84183912</v>
      </c>
      <c r="G251" s="1" t="str">
        <f>clean_exits_relative_extra!J4</f>
        <v>4329</v>
      </c>
      <c r="H251" t="str">
        <f>VLOOKUP(E251,'IBC Denom'!$A$2:$D$68,2,FALSE)</f>
        <v>OSMO</v>
      </c>
      <c r="I251">
        <f>VLOOKUP(E251,'IBC Denom'!$A$2:$D$68,4,FALSE)</f>
        <v>1000000</v>
      </c>
      <c r="J251" s="9">
        <f t="shared" si="9"/>
        <v>4.3290000000000004E-3</v>
      </c>
      <c r="K251">
        <f>VLOOKUP(E251,'IBC Denom'!$A$2:$D$68,3,FALSE)</f>
        <v>1.11810813</v>
      </c>
      <c r="L251" s="10">
        <f t="shared" si="10"/>
        <v>4.8402900947700006E-3</v>
      </c>
      <c r="M251">
        <f t="shared" si="11"/>
        <v>94.12671642240457</v>
      </c>
    </row>
    <row r="252" spans="1:13" x14ac:dyDescent="0.25">
      <c r="A252">
        <f>clean_exits_relative_extra!A33</f>
        <v>4708008</v>
      </c>
      <c r="B252" t="str">
        <f>clean_exits_relative_extra!B33</f>
        <v>osmo1d00m4h4q8pfvd9rdp5w34ndwt8flfgzzlemx0m</v>
      </c>
      <c r="C252" t="str">
        <f>clean_exits_relative_extra!C33</f>
        <v>/osmosis.gamm.v1beta1.MsgExitPool</v>
      </c>
      <c r="D252">
        <f>clean_exits_relative_extra!D33</f>
        <v>1</v>
      </c>
      <c r="E252" t="str">
        <f>clean_exits_relative_extra!E33</f>
        <v>ibc/27394FB092D2ECCD56123C74F36E4C1F926001CEADA9CA97EA622B25F41E5EB2</v>
      </c>
      <c r="F252" t="str">
        <f>clean_exits_relative_extra!F33</f>
        <v>134172492</v>
      </c>
      <c r="G252" t="str">
        <f>clean_exits_relative_extra!G33</f>
        <v>508</v>
      </c>
      <c r="H252" t="str">
        <f>VLOOKUP(E252,'IBC Denom'!$A$2:$D$68,2,FALSE)</f>
        <v>ATOM</v>
      </c>
      <c r="I252">
        <f>VLOOKUP(E252,'IBC Denom'!$A$2:$D$68,4,FALSE)</f>
        <v>1000000</v>
      </c>
      <c r="J252" s="9">
        <f t="shared" si="9"/>
        <v>5.0799999999999999E-4</v>
      </c>
      <c r="K252">
        <f>VLOOKUP(E252,'IBC Denom'!$A$2:$D$68,3,FALSE)</f>
        <v>9.4198618825541995</v>
      </c>
      <c r="L252" s="10">
        <f t="shared" si="10"/>
        <v>4.7852898363375329E-3</v>
      </c>
      <c r="M252">
        <f t="shared" si="11"/>
        <v>1263.8863430781084</v>
      </c>
    </row>
    <row r="253" spans="1:13" x14ac:dyDescent="0.25">
      <c r="A253">
        <f>clean_exits_relative_extra!A243</f>
        <v>4710546</v>
      </c>
      <c r="B253" t="str">
        <f>clean_exits_relative_extra!B243</f>
        <v>osmo17c639ncyzt966szuc5y5k06ud9vfnkxm2kvg62</v>
      </c>
      <c r="C253" t="str">
        <f>clean_exits_relative_extra!C243</f>
        <v>/osmosis.gamm.v1beta1.MsgExitPool</v>
      </c>
      <c r="D253">
        <f>clean_exits_relative_extra!D243</f>
        <v>631</v>
      </c>
      <c r="E253" t="str">
        <f>clean_exits_relative_extra!E243</f>
        <v>ibc/297C64CC42B5A8D8F82FE2EBE208A6FE8F94B86037FA28C4529A23701C228F7A</v>
      </c>
      <c r="F253" t="str">
        <f>clean_exits_relative_extra!F243</f>
        <v>79386</v>
      </c>
      <c r="G253" t="str">
        <f>clean_exits_relative_extra!G243</f>
        <v>76</v>
      </c>
      <c r="H253" t="str">
        <f>VLOOKUP(E253,'IBC Denom'!$A$2:$D$68,2,FALSE)</f>
        <v>NETA</v>
      </c>
      <c r="I253">
        <f>VLOOKUP(E253,'IBC Denom'!$A$2:$D$68,4,FALSE)</f>
        <v>1000000</v>
      </c>
      <c r="J253" s="9">
        <f t="shared" si="9"/>
        <v>7.6000000000000004E-5</v>
      </c>
      <c r="K253">
        <f>VLOOKUP(E253,'IBC Denom'!$A$2:$D$68,3,FALSE)</f>
        <v>62.241304059015199</v>
      </c>
      <c r="L253" s="10">
        <f t="shared" si="10"/>
        <v>4.7303391084851558E-3</v>
      </c>
      <c r="M253">
        <f t="shared" si="11"/>
        <v>4.9410881640289803</v>
      </c>
    </row>
    <row r="254" spans="1:13" x14ac:dyDescent="0.25">
      <c r="A254">
        <f>clean_exits_relative_extra!A283</f>
        <v>4711579</v>
      </c>
      <c r="B254" t="str">
        <f>clean_exits_relative_extra!B283</f>
        <v>osmo13f0eg9yxkckz45fw0dsaxzejpldld6vpmmp7j7</v>
      </c>
      <c r="C254" t="str">
        <f>clean_exits_relative_extra!C283</f>
        <v>/osmosis.gamm.v1beta1.MsgExitPool</v>
      </c>
      <c r="D254">
        <f>clean_exits_relative_extra!D283</f>
        <v>584</v>
      </c>
      <c r="E254" t="str">
        <f>clean_exits_relative_extra!E283</f>
        <v>ibc/0954E1C28EB7AF5B72D24F3BC2B47BBB2FDF91BDDFD57B74B99E133AED40972A</v>
      </c>
      <c r="F254" t="str">
        <f>clean_exits_relative_extra!F283</f>
        <v>104119793</v>
      </c>
      <c r="G254" t="str">
        <f>clean_exits_relative_extra!G283</f>
        <v>3582</v>
      </c>
      <c r="H254" t="str">
        <f>VLOOKUP(E254,'IBC Denom'!$A$2:$D$68,2,FALSE)</f>
        <v>SCRT</v>
      </c>
      <c r="I254">
        <f>VLOOKUP(E254,'IBC Denom'!$A$2:$D$68,4,FALSE)</f>
        <v>1000000</v>
      </c>
      <c r="J254" s="9">
        <f t="shared" si="9"/>
        <v>3.5820000000000001E-3</v>
      </c>
      <c r="K254">
        <f>VLOOKUP(E254,'IBC Denom'!$A$2:$D$68,3,FALSE)</f>
        <v>1.30375947477007</v>
      </c>
      <c r="L254" s="10">
        <f t="shared" si="10"/>
        <v>4.6700664386263909E-3</v>
      </c>
      <c r="M254">
        <f t="shared" si="11"/>
        <v>135.74716663484841</v>
      </c>
    </row>
    <row r="255" spans="1:13" x14ac:dyDescent="0.25">
      <c r="A255">
        <f>clean_exits_relative_extra!A156</f>
        <v>4709431</v>
      </c>
      <c r="B255" t="str">
        <f>clean_exits_relative_extra!B156</f>
        <v>osmo1yte9x7rytzch3yrgyvhnc99m5ga4rrfsx3yyc8</v>
      </c>
      <c r="C255" t="str">
        <f>clean_exits_relative_extra!C156</f>
        <v>/osmosis.gamm.v1beta1.MsgExitPool</v>
      </c>
      <c r="D255">
        <f>clean_exits_relative_extra!D156</f>
        <v>611</v>
      </c>
      <c r="E255" t="str">
        <f>clean_exits_relative_extra!E156</f>
        <v>ibc/27394FB092D2ECCD56123C74F36E4C1F926001CEADA9CA97EA622B25F41E5EB2</v>
      </c>
      <c r="F255" t="str">
        <f>clean_exits_relative_extra!F156</f>
        <v>22738578</v>
      </c>
      <c r="G255" t="str">
        <f>clean_exits_relative_extra!G156</f>
        <v>489</v>
      </c>
      <c r="H255" t="str">
        <f>VLOOKUP(E255,'IBC Denom'!$A$2:$D$68,2,FALSE)</f>
        <v>ATOM</v>
      </c>
      <c r="I255">
        <f>VLOOKUP(E255,'IBC Denom'!$A$2:$D$68,4,FALSE)</f>
        <v>1000000</v>
      </c>
      <c r="J255" s="9">
        <f t="shared" si="9"/>
        <v>4.8899999999999996E-4</v>
      </c>
      <c r="K255">
        <f>VLOOKUP(E255,'IBC Denom'!$A$2:$D$68,3,FALSE)</f>
        <v>9.4198618825541995</v>
      </c>
      <c r="L255" s="10">
        <f t="shared" si="10"/>
        <v>4.6063124605690035E-3</v>
      </c>
      <c r="M255">
        <f t="shared" si="11"/>
        <v>214.1942641656855</v>
      </c>
    </row>
    <row r="256" spans="1:13" x14ac:dyDescent="0.25">
      <c r="A256">
        <f>clean_exits_relative_extra!A72</f>
        <v>4708473</v>
      </c>
      <c r="B256" t="str">
        <f>clean_exits_relative_extra!B72</f>
        <v>osmo1hf70zntf5pw99npkegrezn0v78mfvp4crj5xjj</v>
      </c>
      <c r="C256" t="str">
        <f>clean_exits_relative_extra!C72</f>
        <v>/osmosis.gamm.v1beta1.MsgExitPool</v>
      </c>
      <c r="D256">
        <f>clean_exits_relative_extra!D72</f>
        <v>678</v>
      </c>
      <c r="E256" t="str">
        <f>clean_exits_relative_extra!E72</f>
        <v>ibc/D189335C6E4A68B513C10AB227BF1C1D38C746766278BA3EEB4FB14124F1D858</v>
      </c>
      <c r="F256" t="str">
        <f>clean_exits_relative_extra!F72</f>
        <v>72189201</v>
      </c>
      <c r="G256" t="str">
        <f>clean_exits_relative_extra!G72</f>
        <v>4604</v>
      </c>
      <c r="H256" t="str">
        <f>VLOOKUP(E256,'IBC Denom'!$A$2:$D$68,2,FALSE)</f>
        <v>axlUSDC</v>
      </c>
      <c r="I256">
        <f>VLOOKUP(E256,'IBC Denom'!$A$2:$D$68,4,FALSE)</f>
        <v>1000000</v>
      </c>
      <c r="J256" s="9">
        <f t="shared" si="9"/>
        <v>4.6039999999999996E-3</v>
      </c>
      <c r="K256">
        <f>VLOOKUP(E256,'IBC Denom'!$A$2:$D$68,3,FALSE)</f>
        <v>1.0000000090199399</v>
      </c>
      <c r="L256" s="10">
        <f t="shared" si="10"/>
        <v>4.6040000415278025E-3</v>
      </c>
      <c r="M256">
        <f t="shared" si="11"/>
        <v>72.189201651142255</v>
      </c>
    </row>
    <row r="257" spans="1:13" x14ac:dyDescent="0.25">
      <c r="A257">
        <f>clean_exits_relative_extra!A178</f>
        <v>4709715</v>
      </c>
      <c r="B257" t="str">
        <f>clean_exits_relative_extra!B178</f>
        <v>osmo1dxh7d7fuvjy43e0557mx6wwe4luyc0s2z0jfec</v>
      </c>
      <c r="C257" t="str">
        <f>clean_exits_relative_extra!C178</f>
        <v>/osmosis.gamm.v1beta1.MsgExitPool</v>
      </c>
      <c r="D257">
        <f>clean_exits_relative_extra!D178</f>
        <v>690</v>
      </c>
      <c r="E257" s="1" t="str">
        <f>clean_exits_relative_extra!H178</f>
        <v>uosmo</v>
      </c>
      <c r="F257" s="1" t="str">
        <f>clean_exits_relative_extra!I178</f>
        <v>151085</v>
      </c>
      <c r="G257" s="1" t="str">
        <f>clean_exits_relative_extra!J178</f>
        <v>4112</v>
      </c>
      <c r="H257" t="str">
        <f>VLOOKUP(E257,'IBC Denom'!$A$2:$D$68,2,FALSE)</f>
        <v>OSMO</v>
      </c>
      <c r="I257">
        <f>VLOOKUP(E257,'IBC Denom'!$A$2:$D$68,4,FALSE)</f>
        <v>1000000</v>
      </c>
      <c r="J257" s="9">
        <f t="shared" si="9"/>
        <v>4.1120000000000002E-3</v>
      </c>
      <c r="K257">
        <f>VLOOKUP(E257,'IBC Denom'!$A$2:$D$68,3,FALSE)</f>
        <v>1.11810813</v>
      </c>
      <c r="L257" s="10">
        <f t="shared" si="10"/>
        <v>4.59766063056E-3</v>
      </c>
      <c r="M257">
        <f t="shared" si="11"/>
        <v>0.16892936682105</v>
      </c>
    </row>
    <row r="258" spans="1:13" x14ac:dyDescent="0.25">
      <c r="A258">
        <f>clean_exits_relative_extra!A192</f>
        <v>4709929</v>
      </c>
      <c r="B258" t="str">
        <f>clean_exits_relative_extra!B192</f>
        <v>osmo1qhv8vyl4gmmz69ggz72ktxa2pc34hvsc77cu7n</v>
      </c>
      <c r="C258" t="str">
        <f>clean_exits_relative_extra!C192</f>
        <v>/osmosis.gamm.v1beta1.MsgExitPool</v>
      </c>
      <c r="D258">
        <f>clean_exits_relative_extra!D192</f>
        <v>690</v>
      </c>
      <c r="E258" s="1" t="str">
        <f>clean_exits_relative_extra!H192</f>
        <v>uosmo</v>
      </c>
      <c r="F258" s="1" t="str">
        <f>clean_exits_relative_extra!I192</f>
        <v>150750</v>
      </c>
      <c r="G258" s="1" t="str">
        <f>clean_exits_relative_extra!J192</f>
        <v>4103</v>
      </c>
      <c r="H258" t="str">
        <f>VLOOKUP(E258,'IBC Denom'!$A$2:$D$68,2,FALSE)</f>
        <v>OSMO</v>
      </c>
      <c r="I258">
        <f>VLOOKUP(E258,'IBC Denom'!$A$2:$D$68,4,FALSE)</f>
        <v>1000000</v>
      </c>
      <c r="J258" s="9">
        <f t="shared" ref="J258:J321" si="12">G258/I258</f>
        <v>4.1029999999999999E-3</v>
      </c>
      <c r="K258">
        <f>VLOOKUP(E258,'IBC Denom'!$A$2:$D$68,3,FALSE)</f>
        <v>1.11810813</v>
      </c>
      <c r="L258" s="10">
        <f t="shared" ref="L258:L321" si="13">J258*K258</f>
        <v>4.5875976573899998E-3</v>
      </c>
      <c r="M258">
        <f t="shared" si="11"/>
        <v>0.1685548005975</v>
      </c>
    </row>
    <row r="259" spans="1:13" x14ac:dyDescent="0.25">
      <c r="A259">
        <f>clean_exits_relative_extra!A72</f>
        <v>4708473</v>
      </c>
      <c r="B259" t="str">
        <f>clean_exits_relative_extra!B72</f>
        <v>osmo1hf70zntf5pw99npkegrezn0v78mfvp4crj5xjj</v>
      </c>
      <c r="C259" t="str">
        <f>clean_exits_relative_extra!C72</f>
        <v>/osmosis.gamm.v1beta1.MsgExitPool</v>
      </c>
      <c r="D259">
        <f>clean_exits_relative_extra!D72</f>
        <v>678</v>
      </c>
      <c r="E259" s="1" t="str">
        <f>clean_exits_relative_extra!H72</f>
        <v>uosmo</v>
      </c>
      <c r="F259" s="1" t="str">
        <f>clean_exits_relative_extra!I72</f>
        <v>63904610</v>
      </c>
      <c r="G259" s="1" t="str">
        <f>clean_exits_relative_extra!J72</f>
        <v>4076</v>
      </c>
      <c r="H259" t="str">
        <f>VLOOKUP(E259,'IBC Denom'!$A$2:$D$68,2,FALSE)</f>
        <v>OSMO</v>
      </c>
      <c r="I259">
        <f>VLOOKUP(E259,'IBC Denom'!$A$2:$D$68,4,FALSE)</f>
        <v>1000000</v>
      </c>
      <c r="J259" s="9">
        <f t="shared" si="12"/>
        <v>4.0759999999999998E-3</v>
      </c>
      <c r="K259">
        <f>VLOOKUP(E259,'IBC Denom'!$A$2:$D$68,3,FALSE)</f>
        <v>1.11810813</v>
      </c>
      <c r="L259" s="10">
        <f t="shared" si="13"/>
        <v>4.5574087378799999E-3</v>
      </c>
      <c r="M259">
        <f t="shared" ref="M259:M322" si="14">K259*(F259/I259)</f>
        <v>71.452263985479291</v>
      </c>
    </row>
    <row r="260" spans="1:13" x14ac:dyDescent="0.25">
      <c r="A260">
        <f>clean_exits_relative_extra!A178</f>
        <v>4709715</v>
      </c>
      <c r="B260" t="str">
        <f>clean_exits_relative_extra!B178</f>
        <v>osmo1dxh7d7fuvjy43e0557mx6wwe4luyc0s2z0jfec</v>
      </c>
      <c r="C260" t="str">
        <f>clean_exits_relative_extra!C178</f>
        <v>/osmosis.gamm.v1beta1.MsgExitPool</v>
      </c>
      <c r="D260">
        <f>clean_exits_relative_extra!D178</f>
        <v>690</v>
      </c>
      <c r="E260" t="str">
        <f>clean_exits_relative_extra!E178</f>
        <v>ibc/CBA34207E969623D95D057D9B11B0C8B32B89A71F170577D982FDDE623813FFC</v>
      </c>
      <c r="F260" t="str">
        <f>clean_exits_relative_extra!F178</f>
        <v>1771439</v>
      </c>
      <c r="G260" t="str">
        <f>clean_exits_relative_extra!G178</f>
        <v>48212</v>
      </c>
      <c r="H260" t="str">
        <f>VLOOKUP(E260,'IBC Denom'!$A$2:$D$68,2,FALSE)</f>
        <v>MNTL</v>
      </c>
      <c r="I260">
        <f>VLOOKUP(E260,'IBC Denom'!$A$2:$D$68,4,FALSE)</f>
        <v>1000000</v>
      </c>
      <c r="J260" s="9">
        <f t="shared" si="12"/>
        <v>4.8211999999999998E-2</v>
      </c>
      <c r="K260">
        <f>VLOOKUP(E260,'IBC Denom'!$A$2:$D$68,3,FALSE)</f>
        <v>9.4028466024805094E-2</v>
      </c>
      <c r="L260" s="10">
        <f t="shared" si="13"/>
        <v>4.5333004039879027E-3</v>
      </c>
      <c r="M260">
        <f t="shared" si="14"/>
        <v>0.16656569182651471</v>
      </c>
    </row>
    <row r="261" spans="1:13" x14ac:dyDescent="0.25">
      <c r="A261">
        <f>clean_exits_relative_extra!A192</f>
        <v>4709929</v>
      </c>
      <c r="B261" t="str">
        <f>clean_exits_relative_extra!B192</f>
        <v>osmo1qhv8vyl4gmmz69ggz72ktxa2pc34hvsc77cu7n</v>
      </c>
      <c r="C261" t="str">
        <f>clean_exits_relative_extra!C192</f>
        <v>/osmosis.gamm.v1beta1.MsgExitPool</v>
      </c>
      <c r="D261">
        <f>clean_exits_relative_extra!D192</f>
        <v>690</v>
      </c>
      <c r="E261" t="str">
        <f>clean_exits_relative_extra!E192</f>
        <v>ibc/CBA34207E969623D95D057D9B11B0C8B32B89A71F170577D982FDDE623813FFC</v>
      </c>
      <c r="F261" t="str">
        <f>clean_exits_relative_extra!F192</f>
        <v>1768032</v>
      </c>
      <c r="G261" t="str">
        <f>clean_exits_relative_extra!G192</f>
        <v>48120</v>
      </c>
      <c r="H261" t="str">
        <f>VLOOKUP(E261,'IBC Denom'!$A$2:$D$68,2,FALSE)</f>
        <v>MNTL</v>
      </c>
      <c r="I261">
        <f>VLOOKUP(E261,'IBC Denom'!$A$2:$D$68,4,FALSE)</f>
        <v>1000000</v>
      </c>
      <c r="J261" s="9">
        <f t="shared" si="12"/>
        <v>4.8120000000000003E-2</v>
      </c>
      <c r="K261">
        <f>VLOOKUP(E261,'IBC Denom'!$A$2:$D$68,3,FALSE)</f>
        <v>9.4028466024805094E-2</v>
      </c>
      <c r="L261" s="10">
        <f t="shared" si="13"/>
        <v>4.5246497851136212E-3</v>
      </c>
      <c r="M261">
        <f t="shared" si="14"/>
        <v>0.16624533684276821</v>
      </c>
    </row>
    <row r="262" spans="1:13" x14ac:dyDescent="0.25">
      <c r="A262">
        <f>clean_exits_relative_extra!A283</f>
        <v>4711579</v>
      </c>
      <c r="B262" t="str">
        <f>clean_exits_relative_extra!B283</f>
        <v>osmo13f0eg9yxkckz45fw0dsaxzejpldld6vpmmp7j7</v>
      </c>
      <c r="C262" t="str">
        <f>clean_exits_relative_extra!C283</f>
        <v>/osmosis.gamm.v1beta1.MsgExitPool</v>
      </c>
      <c r="D262">
        <f>clean_exits_relative_extra!D283</f>
        <v>584</v>
      </c>
      <c r="E262" s="1" t="str">
        <f>clean_exits_relative_extra!H283</f>
        <v>uosmo</v>
      </c>
      <c r="F262" s="1" t="str">
        <f>clean_exits_relative_extra!I283</f>
        <v>116498376</v>
      </c>
      <c r="G262" s="1" t="str">
        <f>clean_exits_relative_extra!J283</f>
        <v>4008</v>
      </c>
      <c r="H262" t="str">
        <f>VLOOKUP(E262,'IBC Denom'!$A$2:$D$68,2,FALSE)</f>
        <v>OSMO</v>
      </c>
      <c r="I262">
        <f>VLOOKUP(E262,'IBC Denom'!$A$2:$D$68,4,FALSE)</f>
        <v>1000000</v>
      </c>
      <c r="J262" s="9">
        <f t="shared" si="12"/>
        <v>4.0080000000000003E-3</v>
      </c>
      <c r="K262">
        <f>VLOOKUP(E262,'IBC Denom'!$A$2:$D$68,3,FALSE)</f>
        <v>1.11810813</v>
      </c>
      <c r="L262" s="10">
        <f t="shared" si="13"/>
        <v>4.4813773850399998E-3</v>
      </c>
      <c r="M262">
        <f t="shared" si="14"/>
        <v>130.25778133739686</v>
      </c>
    </row>
    <row r="263" spans="1:13" x14ac:dyDescent="0.25">
      <c r="A263">
        <f>clean_exits_relative_extra!A19</f>
        <v>4707855</v>
      </c>
      <c r="B263" t="str">
        <f>clean_exits_relative_extra!B19</f>
        <v>osmo135xvlsvganznl8hsjnh4vxflqdzyc4zhx6hhg8</v>
      </c>
      <c r="C263" t="str">
        <f>clean_exits_relative_extra!C19</f>
        <v>/osmosis.gamm.v1beta1.MsgExitPool</v>
      </c>
      <c r="D263">
        <f>clean_exits_relative_extra!D19</f>
        <v>678</v>
      </c>
      <c r="E263" t="str">
        <f>clean_exits_relative_extra!E19</f>
        <v>ibc/D189335C6E4A68B513C10AB227BF1C1D38C746766278BA3EEB4FB14124F1D858</v>
      </c>
      <c r="F263" t="str">
        <f>clean_exits_relative_extra!F19</f>
        <v>345225817</v>
      </c>
      <c r="G263" t="str">
        <f>clean_exits_relative_extra!G19</f>
        <v>4470</v>
      </c>
      <c r="H263" t="str">
        <f>VLOOKUP(E263,'IBC Denom'!$A$2:$D$68,2,FALSE)</f>
        <v>axlUSDC</v>
      </c>
      <c r="I263">
        <f>VLOOKUP(E263,'IBC Denom'!$A$2:$D$68,4,FALSE)</f>
        <v>1000000</v>
      </c>
      <c r="J263" s="9">
        <f t="shared" si="12"/>
        <v>4.47E-3</v>
      </c>
      <c r="K263">
        <f>VLOOKUP(E263,'IBC Denom'!$A$2:$D$68,3,FALSE)</f>
        <v>1.0000000090199399</v>
      </c>
      <c r="L263" s="10">
        <f t="shared" si="13"/>
        <v>4.4700000403191317E-3</v>
      </c>
      <c r="M263">
        <f t="shared" si="14"/>
        <v>345.22582011391614</v>
      </c>
    </row>
    <row r="264" spans="1:13" x14ac:dyDescent="0.25">
      <c r="A264">
        <f>clean_exits_relative_extra!A358</f>
        <v>4712803</v>
      </c>
      <c r="B264" t="str">
        <f>clean_exits_relative_extra!B358</f>
        <v>osmo1lhxpf027r3cje4aa5zc3c29synvj2ldyllxf6s</v>
      </c>
      <c r="C264" t="str">
        <f>clean_exits_relative_extra!C358</f>
        <v>/osmosis.gamm.v1beta1.MsgExitPool</v>
      </c>
      <c r="D264">
        <f>clean_exits_relative_extra!D358</f>
        <v>722</v>
      </c>
      <c r="E264" s="1" t="str">
        <f>clean_exits_relative_extra!H358</f>
        <v>uosmo</v>
      </c>
      <c r="F264" s="1" t="str">
        <f>clean_exits_relative_extra!I358</f>
        <v>813029</v>
      </c>
      <c r="G264" s="1" t="str">
        <f>clean_exits_relative_extra!J358</f>
        <v>3989</v>
      </c>
      <c r="H264" t="str">
        <f>VLOOKUP(E264,'IBC Denom'!$A$2:$D$68,2,FALSE)</f>
        <v>OSMO</v>
      </c>
      <c r="I264">
        <f>VLOOKUP(E264,'IBC Denom'!$A$2:$D$68,4,FALSE)</f>
        <v>1000000</v>
      </c>
      <c r="J264" s="9">
        <f t="shared" si="12"/>
        <v>3.9890000000000004E-3</v>
      </c>
      <c r="K264">
        <f>VLOOKUP(E264,'IBC Denom'!$A$2:$D$68,3,FALSE)</f>
        <v>1.11810813</v>
      </c>
      <c r="L264" s="10">
        <f t="shared" si="13"/>
        <v>4.46013333057E-3</v>
      </c>
      <c r="M264">
        <f t="shared" si="14"/>
        <v>0.90905433482577003</v>
      </c>
    </row>
    <row r="265" spans="1:13" x14ac:dyDescent="0.25">
      <c r="A265">
        <f>clean_exits_relative_extra!A358</f>
        <v>4712803</v>
      </c>
      <c r="B265" t="str">
        <f>clean_exits_relative_extra!B358</f>
        <v>osmo1lhxpf027r3cje4aa5zc3c29synvj2ldyllxf6s</v>
      </c>
      <c r="C265" t="str">
        <f>clean_exits_relative_extra!C358</f>
        <v>/osmosis.gamm.v1beta1.MsgExitPool</v>
      </c>
      <c r="D265">
        <f>clean_exits_relative_extra!D358</f>
        <v>722</v>
      </c>
      <c r="E265" t="str">
        <f>clean_exits_relative_extra!E358</f>
        <v>ibc/6AE98883D4D5D5FF9E50D7130F1305DA2FFA0C652D1DD9C123657C6B4EB2DF8A</v>
      </c>
      <c r="F265" t="str">
        <f>clean_exits_relative_extra!F358</f>
        <v>499551289037096515</v>
      </c>
      <c r="G265" t="str">
        <f>clean_exits_relative_extra!G358</f>
        <v>2450895942055645</v>
      </c>
      <c r="H265" t="str">
        <f>VLOOKUP(E265,'IBC Denom'!$A$2:$D$68,2,FALSE)</f>
        <v>EVMOS</v>
      </c>
      <c r="I265">
        <f>VLOOKUP(E265,'IBC Denom'!$A$2:$D$68,4,FALSE)</f>
        <v>1E+18</v>
      </c>
      <c r="J265" s="9">
        <f t="shared" si="12"/>
        <v>2.4508959420556399E-3</v>
      </c>
      <c r="K265">
        <f>VLOOKUP(E265,'IBC Denom'!$A$2:$D$68,3,FALSE)</f>
        <v>1.8190492813939301</v>
      </c>
      <c r="L265" s="10">
        <f t="shared" si="13"/>
        <v>4.4583005021676114E-3</v>
      </c>
      <c r="M265">
        <f t="shared" si="14"/>
        <v>0.90870841334234098</v>
      </c>
    </row>
    <row r="266" spans="1:13" x14ac:dyDescent="0.25">
      <c r="A266">
        <f>clean_exits_relative_extra!A19</f>
        <v>4707855</v>
      </c>
      <c r="B266" t="str">
        <f>clean_exits_relative_extra!B19</f>
        <v>osmo135xvlsvganznl8hsjnh4vxflqdzyc4zhx6hhg8</v>
      </c>
      <c r="C266" t="str">
        <f>clean_exits_relative_extra!C19</f>
        <v>/osmosis.gamm.v1beta1.MsgExitPool</v>
      </c>
      <c r="D266">
        <f>clean_exits_relative_extra!D19</f>
        <v>678</v>
      </c>
      <c r="E266" s="1" t="str">
        <f>clean_exits_relative_extra!H19</f>
        <v>uosmo</v>
      </c>
      <c r="F266" s="1" t="str">
        <f>clean_exits_relative_extra!I19</f>
        <v>307951708</v>
      </c>
      <c r="G266" s="1" t="str">
        <f>clean_exits_relative_extra!J19</f>
        <v>3987</v>
      </c>
      <c r="H266" t="str">
        <f>VLOOKUP(E266,'IBC Denom'!$A$2:$D$68,2,FALSE)</f>
        <v>OSMO</v>
      </c>
      <c r="I266">
        <f>VLOOKUP(E266,'IBC Denom'!$A$2:$D$68,4,FALSE)</f>
        <v>1000000</v>
      </c>
      <c r="J266" s="9">
        <f t="shared" si="12"/>
        <v>3.9870000000000001E-3</v>
      </c>
      <c r="K266">
        <f>VLOOKUP(E266,'IBC Denom'!$A$2:$D$68,3,FALSE)</f>
        <v>1.11810813</v>
      </c>
      <c r="L266" s="10">
        <f t="shared" si="13"/>
        <v>4.4578971143100004E-3</v>
      </c>
      <c r="M266">
        <f t="shared" si="14"/>
        <v>344.32330836218603</v>
      </c>
    </row>
    <row r="267" spans="1:13" x14ac:dyDescent="0.25">
      <c r="A267">
        <f>clean_exits_relative_extra!A33</f>
        <v>4708008</v>
      </c>
      <c r="B267" t="str">
        <f>clean_exits_relative_extra!B33</f>
        <v>osmo1d00m4h4q8pfvd9rdp5w34ndwt8flfgzzlemx0m</v>
      </c>
      <c r="C267" t="str">
        <f>clean_exits_relative_extra!C33</f>
        <v>/osmosis.gamm.v1beta1.MsgExitPool</v>
      </c>
      <c r="D267">
        <f>clean_exits_relative_extra!D33</f>
        <v>1</v>
      </c>
      <c r="E267" s="1" t="str">
        <f>clean_exits_relative_extra!H33</f>
        <v>uosmo</v>
      </c>
      <c r="F267" s="1" t="str">
        <f>clean_exits_relative_extra!I33</f>
        <v>1048233536</v>
      </c>
      <c r="G267" s="1" t="str">
        <f>clean_exits_relative_extra!J33</f>
        <v>3967</v>
      </c>
      <c r="H267" t="str">
        <f>VLOOKUP(E267,'IBC Denom'!$A$2:$D$68,2,FALSE)</f>
        <v>OSMO</v>
      </c>
      <c r="I267">
        <f>VLOOKUP(E267,'IBC Denom'!$A$2:$D$68,4,FALSE)</f>
        <v>1000000</v>
      </c>
      <c r="J267" s="9">
        <f t="shared" si="12"/>
        <v>3.967E-3</v>
      </c>
      <c r="K267">
        <f>VLOOKUP(E267,'IBC Denom'!$A$2:$D$68,3,FALSE)</f>
        <v>1.11810813</v>
      </c>
      <c r="L267" s="10">
        <f t="shared" si="13"/>
        <v>4.4355349517099995E-3</v>
      </c>
      <c r="M267">
        <f t="shared" si="14"/>
        <v>1172.0384387402476</v>
      </c>
    </row>
    <row r="268" spans="1:13" x14ac:dyDescent="0.25">
      <c r="A268">
        <f>clean_exits_relative_extra!A94</f>
        <v>4708803</v>
      </c>
      <c r="B268" t="str">
        <f>clean_exits_relative_extra!B94</f>
        <v>osmo14hg3dtn0gc0dadmjth7hhpmtxnlwdepyh7mxue</v>
      </c>
      <c r="C268" t="str">
        <f>clean_exits_relative_extra!C94</f>
        <v>/osmosis.gamm.v1beta1.MsgExitPool</v>
      </c>
      <c r="D268">
        <f>clean_exits_relative_extra!D94</f>
        <v>678</v>
      </c>
      <c r="E268" t="str">
        <f>clean_exits_relative_extra!E94</f>
        <v>ibc/D189335C6E4A68B513C10AB227BF1C1D38C746766278BA3EEB4FB14124F1D858</v>
      </c>
      <c r="F268" t="str">
        <f>clean_exits_relative_extra!F94</f>
        <v>59456490</v>
      </c>
      <c r="G268" t="str">
        <f>clean_exits_relative_extra!G94</f>
        <v>4397</v>
      </c>
      <c r="H268" t="str">
        <f>VLOOKUP(E268,'IBC Denom'!$A$2:$D$68,2,FALSE)</f>
        <v>axlUSDC</v>
      </c>
      <c r="I268">
        <f>VLOOKUP(E268,'IBC Denom'!$A$2:$D$68,4,FALSE)</f>
        <v>1000000</v>
      </c>
      <c r="J268" s="9">
        <f t="shared" si="12"/>
        <v>4.3969999999999999E-3</v>
      </c>
      <c r="K268">
        <f>VLOOKUP(E268,'IBC Denom'!$A$2:$D$68,3,FALSE)</f>
        <v>1.0000000090199399</v>
      </c>
      <c r="L268" s="10">
        <f t="shared" si="13"/>
        <v>4.3970000396606757E-3</v>
      </c>
      <c r="M268">
        <f t="shared" si="14"/>
        <v>59.45649053629397</v>
      </c>
    </row>
    <row r="269" spans="1:13" x14ac:dyDescent="0.25">
      <c r="A269">
        <f>clean_exits_relative_extra!A156</f>
        <v>4709431</v>
      </c>
      <c r="B269" t="str">
        <f>clean_exits_relative_extra!B156</f>
        <v>osmo1yte9x7rytzch3yrgyvhnc99m5ga4rrfsx3yyc8</v>
      </c>
      <c r="C269" t="str">
        <f>clean_exits_relative_extra!C156</f>
        <v>/osmosis.gamm.v1beta1.MsgExitPool</v>
      </c>
      <c r="D269">
        <f>clean_exits_relative_extra!D156</f>
        <v>611</v>
      </c>
      <c r="E269" s="1" t="str">
        <f>clean_exits_relative_extra!H156</f>
        <v>ibc/987C17B11ABC2B20019178ACE62929FE9840202CE79498E29FE8E5CB02B7C0A4</v>
      </c>
      <c r="F269" s="1" t="str">
        <f>clean_exits_relative_extra!I156</f>
        <v>6325047502</v>
      </c>
      <c r="G269" s="1" t="str">
        <f>clean_exits_relative_extra!J156</f>
        <v>135770</v>
      </c>
      <c r="H269" t="str">
        <f>VLOOKUP(E269,'IBC Denom'!$A$2:$D$68,2,FALSE)</f>
        <v>STARS</v>
      </c>
      <c r="I269">
        <f>VLOOKUP(E269,'IBC Denom'!$A$2:$D$68,4,FALSE)</f>
        <v>1000000</v>
      </c>
      <c r="J269" s="9">
        <f t="shared" si="12"/>
        <v>0.13577</v>
      </c>
      <c r="K269">
        <f>VLOOKUP(E269,'IBC Denom'!$A$2:$D$68,3,FALSE)</f>
        <v>3.2098245677113099E-2</v>
      </c>
      <c r="L269" s="10">
        <f t="shared" si="13"/>
        <v>4.3579788155816458E-3</v>
      </c>
      <c r="M269">
        <f t="shared" si="14"/>
        <v>203.02292863860652</v>
      </c>
    </row>
    <row r="270" spans="1:13" x14ac:dyDescent="0.25">
      <c r="A270">
        <f>clean_exits_relative_extra!A29</f>
        <v>4707950</v>
      </c>
      <c r="B270" t="str">
        <f>clean_exits_relative_extra!B29</f>
        <v>osmo1lk870e3usuz7pcwl02szqqd0rzjyf285m6n054</v>
      </c>
      <c r="C270" t="str">
        <f>clean_exits_relative_extra!C29</f>
        <v>/osmosis.gamm.v1beta1.MsgExitPool</v>
      </c>
      <c r="D270">
        <f>clean_exits_relative_extra!D29</f>
        <v>497</v>
      </c>
      <c r="E270" t="str">
        <f>clean_exits_relative_extra!E29</f>
        <v>ibc/46B44899322F3CD854D2D46DEEF881958467CDD4B3B10086DA49296BBED94BED</v>
      </c>
      <c r="F270" t="str">
        <f>clean_exits_relative_extra!F29</f>
        <v>268738147</v>
      </c>
      <c r="G270" t="str">
        <f>clean_exits_relative_extra!G29</f>
        <v>1166</v>
      </c>
      <c r="H270" t="str">
        <f>VLOOKUP(E270,'IBC Denom'!$A$2:$D$68,2,FALSE)</f>
        <v>JUNO</v>
      </c>
      <c r="I270">
        <f>VLOOKUP(E270,'IBC Denom'!$A$2:$D$68,4,FALSE)</f>
        <v>1000000</v>
      </c>
      <c r="J270" s="9">
        <f t="shared" si="12"/>
        <v>1.1659999999999999E-3</v>
      </c>
      <c r="K270">
        <f>VLOOKUP(E270,'IBC Denom'!$A$2:$D$68,3,FALSE)</f>
        <v>3.7344029425362999</v>
      </c>
      <c r="L270" s="10">
        <f t="shared" si="13"/>
        <v>4.3543138309973251E-3</v>
      </c>
      <c r="M270">
        <f t="shared" si="14"/>
        <v>1003.5765269285528</v>
      </c>
    </row>
    <row r="271" spans="1:13" x14ac:dyDescent="0.25">
      <c r="A271">
        <f>clean_exits_relative_extra!A94</f>
        <v>4708803</v>
      </c>
      <c r="B271" t="str">
        <f>clean_exits_relative_extra!B94</f>
        <v>osmo14hg3dtn0gc0dadmjth7hhpmtxnlwdepyh7mxue</v>
      </c>
      <c r="C271" t="str">
        <f>clean_exits_relative_extra!C94</f>
        <v>/osmosis.gamm.v1beta1.MsgExitPool</v>
      </c>
      <c r="D271">
        <f>clean_exits_relative_extra!D94</f>
        <v>678</v>
      </c>
      <c r="E271" s="1" t="str">
        <f>clean_exits_relative_extra!H94</f>
        <v>uosmo</v>
      </c>
      <c r="F271" s="1" t="str">
        <f>clean_exits_relative_extra!I94</f>
        <v>52515503</v>
      </c>
      <c r="G271" s="1" t="str">
        <f>clean_exits_relative_extra!J94</f>
        <v>3883</v>
      </c>
      <c r="H271" t="str">
        <f>VLOOKUP(E271,'IBC Denom'!$A$2:$D$68,2,FALSE)</f>
        <v>OSMO</v>
      </c>
      <c r="I271">
        <f>VLOOKUP(E271,'IBC Denom'!$A$2:$D$68,4,FALSE)</f>
        <v>1000000</v>
      </c>
      <c r="J271" s="9">
        <f t="shared" si="12"/>
        <v>3.8830000000000002E-3</v>
      </c>
      <c r="K271">
        <f>VLOOKUP(E271,'IBC Denom'!$A$2:$D$68,3,FALSE)</f>
        <v>1.11810813</v>
      </c>
      <c r="L271" s="10">
        <f t="shared" si="13"/>
        <v>4.3416138687900003E-3</v>
      </c>
      <c r="M271">
        <f t="shared" si="14"/>
        <v>58.718010855339394</v>
      </c>
    </row>
    <row r="272" spans="1:13" x14ac:dyDescent="0.25">
      <c r="A272">
        <f>clean_exits_relative_extra!A309</f>
        <v>4712010</v>
      </c>
      <c r="B272" t="str">
        <f>clean_exits_relative_extra!B309</f>
        <v>osmo1c7c8un9v8th406gv6x40nna45pc3gn40gr0dre</v>
      </c>
      <c r="C272" t="str">
        <f>clean_exits_relative_extra!C309</f>
        <v>/osmosis.gamm.v1beta1.MsgExitPool</v>
      </c>
      <c r="D272">
        <f>clean_exits_relative_extra!D309</f>
        <v>669</v>
      </c>
      <c r="E272" t="str">
        <f>clean_exits_relative_extra!E309</f>
        <v>ibc/6BDB4C8CCD45033F9604E4B93ED395008A753E01EECD6992E7D1EA23D9D3B788</v>
      </c>
      <c r="F272" t="str">
        <f>clean_exits_relative_extra!F309</f>
        <v>112488178</v>
      </c>
      <c r="G272" t="str">
        <f>clean_exits_relative_extra!G309</f>
        <v>55378</v>
      </c>
      <c r="H272" t="str">
        <f>VLOOKUP(E272,'IBC Denom'!$A$2:$D$68,2,FALSE)</f>
        <v>RAC</v>
      </c>
      <c r="I272">
        <f>VLOOKUP(E272,'IBC Denom'!$A$2:$D$68,4,FALSE)</f>
        <v>1000000</v>
      </c>
      <c r="J272" s="9">
        <f t="shared" si="12"/>
        <v>5.5377999999999997E-2</v>
      </c>
      <c r="K272">
        <f>VLOOKUP(E272,'IBC Denom'!$A$2:$D$68,3,FALSE)</f>
        <v>7.47209077494774E-2</v>
      </c>
      <c r="L272" s="10">
        <f t="shared" si="13"/>
        <v>4.137894429350559E-3</v>
      </c>
      <c r="M272">
        <f t="shared" si="14"/>
        <v>8.4052187712447939</v>
      </c>
    </row>
    <row r="273" spans="1:13" x14ac:dyDescent="0.25">
      <c r="A273">
        <f>clean_exits_relative_extra!A56</f>
        <v>4708137</v>
      </c>
      <c r="B273" t="str">
        <f>clean_exits_relative_extra!B56</f>
        <v>osmo18v85clkgwzvuugp03xf4e4etl5qqqtc7mxzv56</v>
      </c>
      <c r="C273" t="str">
        <f>clean_exits_relative_extra!C56</f>
        <v>/osmosis.gamm.v1beta1.MsgExitPool</v>
      </c>
      <c r="D273">
        <f>clean_exits_relative_extra!D56</f>
        <v>704</v>
      </c>
      <c r="E273" t="str">
        <f>clean_exits_relative_extra!E56</f>
        <v>ibc/EA1D43981D5C9A1C4AAEA9C23BB1D4FA126BA9BC7020A25E0AE4AA841EA25DC5</v>
      </c>
      <c r="F273" t="str">
        <f>clean_exits_relative_extra!F56</f>
        <v>2409976322054759</v>
      </c>
      <c r="G273" t="str">
        <f>clean_exits_relative_extra!G56</f>
        <v>2270067783739</v>
      </c>
      <c r="H273" t="str">
        <f>VLOOKUP(E273,'IBC Denom'!$A$2:$D$68,2,FALSE)</f>
        <v>axlWETH</v>
      </c>
      <c r="I273">
        <f>VLOOKUP(E273,'IBC Denom'!$A$2:$D$68,4,FALSE)</f>
        <v>1E+18</v>
      </c>
      <c r="J273" s="9">
        <f t="shared" si="12"/>
        <v>2.270067783739E-6</v>
      </c>
      <c r="K273">
        <f>VLOOKUP(E273,'IBC Denom'!$A$2:$D$68,3,FALSE)</f>
        <v>1822.4890264165799</v>
      </c>
      <c r="L273" s="10">
        <f t="shared" si="13"/>
        <v>4.1371736250861331E-3</v>
      </c>
      <c r="M273">
        <f t="shared" si="14"/>
        <v>4.392155400868571</v>
      </c>
    </row>
    <row r="274" spans="1:13" x14ac:dyDescent="0.25">
      <c r="A274">
        <f>clean_exits_relative_extra!A29</f>
        <v>4707950</v>
      </c>
      <c r="B274" t="str">
        <f>clean_exits_relative_extra!B29</f>
        <v>osmo1lk870e3usuz7pcwl02szqqd0rzjyf285m6n054</v>
      </c>
      <c r="C274" t="str">
        <f>clean_exits_relative_extra!C29</f>
        <v>/osmosis.gamm.v1beta1.MsgExitPool</v>
      </c>
      <c r="D274">
        <f>clean_exits_relative_extra!D29</f>
        <v>497</v>
      </c>
      <c r="E274" s="1" t="str">
        <f>clean_exits_relative_extra!H29</f>
        <v>uosmo</v>
      </c>
      <c r="F274" s="1" t="str">
        <f>clean_exits_relative_extra!I29</f>
        <v>850535619</v>
      </c>
      <c r="G274" s="1" t="str">
        <f>clean_exits_relative_extra!J29</f>
        <v>3689</v>
      </c>
      <c r="H274" t="str">
        <f>VLOOKUP(E274,'IBC Denom'!$A$2:$D$68,2,FALSE)</f>
        <v>OSMO</v>
      </c>
      <c r="I274">
        <f>VLOOKUP(E274,'IBC Denom'!$A$2:$D$68,4,FALSE)</f>
        <v>1000000</v>
      </c>
      <c r="J274" s="9">
        <f t="shared" si="12"/>
        <v>3.689E-3</v>
      </c>
      <c r="K274">
        <f>VLOOKUP(E274,'IBC Denom'!$A$2:$D$68,3,FALSE)</f>
        <v>1.11810813</v>
      </c>
      <c r="L274" s="10">
        <f t="shared" si="13"/>
        <v>4.1247008915699995E-3</v>
      </c>
      <c r="M274">
        <f t="shared" si="14"/>
        <v>950.99079045848248</v>
      </c>
    </row>
    <row r="275" spans="1:13" x14ac:dyDescent="0.25">
      <c r="A275">
        <f>clean_exits_relative_extra!A309</f>
        <v>4712010</v>
      </c>
      <c r="B275" t="str">
        <f>clean_exits_relative_extra!B309</f>
        <v>osmo1c7c8un9v8th406gv6x40nna45pc3gn40gr0dre</v>
      </c>
      <c r="C275" t="str">
        <f>clean_exits_relative_extra!C309</f>
        <v>/osmosis.gamm.v1beta1.MsgExitPool</v>
      </c>
      <c r="D275">
        <f>clean_exits_relative_extra!D309</f>
        <v>669</v>
      </c>
      <c r="E275" s="1" t="str">
        <f>clean_exits_relative_extra!H309</f>
        <v>uosmo</v>
      </c>
      <c r="F275" s="1" t="str">
        <f>clean_exits_relative_extra!I309</f>
        <v>7468842</v>
      </c>
      <c r="G275" s="1" t="str">
        <f>clean_exits_relative_extra!J309</f>
        <v>3677</v>
      </c>
      <c r="H275" t="str">
        <f>VLOOKUP(E275,'IBC Denom'!$A$2:$D$68,2,FALSE)</f>
        <v>OSMO</v>
      </c>
      <c r="I275">
        <f>VLOOKUP(E275,'IBC Denom'!$A$2:$D$68,4,FALSE)</f>
        <v>1000000</v>
      </c>
      <c r="J275" s="9">
        <f t="shared" si="12"/>
        <v>3.6770000000000001E-3</v>
      </c>
      <c r="K275">
        <f>VLOOKUP(E275,'IBC Denom'!$A$2:$D$68,3,FALSE)</f>
        <v>1.11810813</v>
      </c>
      <c r="L275" s="10">
        <f t="shared" si="13"/>
        <v>4.1112835940100003E-3</v>
      </c>
      <c r="M275">
        <f t="shared" si="14"/>
        <v>8.3509729618854607</v>
      </c>
    </row>
    <row r="276" spans="1:13" x14ac:dyDescent="0.25">
      <c r="A276">
        <f>clean_exits_relative_extra!A56</f>
        <v>4708137</v>
      </c>
      <c r="B276" t="str">
        <f>clean_exits_relative_extra!B56</f>
        <v>osmo18v85clkgwzvuugp03xf4e4etl5qqqtc7mxzv56</v>
      </c>
      <c r="C276" t="str">
        <f>clean_exits_relative_extra!C56</f>
        <v>/osmosis.gamm.v1beta1.MsgExitPool</v>
      </c>
      <c r="D276">
        <f>clean_exits_relative_extra!D56</f>
        <v>704</v>
      </c>
      <c r="E276" s="1" t="str">
        <f>clean_exits_relative_extra!H56</f>
        <v>uosmo</v>
      </c>
      <c r="F276" s="1" t="str">
        <f>clean_exits_relative_extra!I56</f>
        <v>3817476</v>
      </c>
      <c r="G276" s="1" t="str">
        <f>clean_exits_relative_extra!J56</f>
        <v>3596</v>
      </c>
      <c r="H276" t="str">
        <f>VLOOKUP(E276,'IBC Denom'!$A$2:$D$68,2,FALSE)</f>
        <v>OSMO</v>
      </c>
      <c r="I276">
        <f>VLOOKUP(E276,'IBC Denom'!$A$2:$D$68,4,FALSE)</f>
        <v>1000000</v>
      </c>
      <c r="J276" s="9">
        <f t="shared" si="12"/>
        <v>3.5959999999999998E-3</v>
      </c>
      <c r="K276">
        <f>VLOOKUP(E276,'IBC Denom'!$A$2:$D$68,3,FALSE)</f>
        <v>1.11810813</v>
      </c>
      <c r="L276" s="10">
        <f t="shared" si="13"/>
        <v>4.02071683548E-3</v>
      </c>
      <c r="M276">
        <f t="shared" si="14"/>
        <v>4.2683509516798797</v>
      </c>
    </row>
    <row r="277" spans="1:13" x14ac:dyDescent="0.25">
      <c r="A277">
        <f>clean_exits_relative_extra!A135</f>
        <v>4709242</v>
      </c>
      <c r="B277" t="str">
        <f>clean_exits_relative_extra!B135</f>
        <v>osmo1kwwm2zln6z8lv30szcya5f9wnrdu6lamuhuq4c</v>
      </c>
      <c r="C277" t="str">
        <f>clean_exits_relative_extra!C135</f>
        <v>/osmosis.gamm.v1beta1.MsgExitPool</v>
      </c>
      <c r="D277">
        <f>clean_exits_relative_extra!D135</f>
        <v>15</v>
      </c>
      <c r="E277" t="str">
        <f>clean_exits_relative_extra!E135</f>
        <v>ibc/A0CC0CF735BFB30E730C70019D4218A1244FF383503FF7579C9201AB93CA9293</v>
      </c>
      <c r="F277" t="str">
        <f>clean_exits_relative_extra!F135</f>
        <v>71408853</v>
      </c>
      <c r="G277" t="str">
        <f>clean_exits_relative_extra!G135</f>
        <v>2910</v>
      </c>
      <c r="H277" t="str">
        <f>VLOOKUP(E277,'IBC Denom'!$A$2:$D$68,2,FALSE)</f>
        <v>XPRT</v>
      </c>
      <c r="I277">
        <f>VLOOKUP(E277,'IBC Denom'!$A$2:$D$68,4,FALSE)</f>
        <v>1000000</v>
      </c>
      <c r="J277" s="9">
        <f t="shared" si="12"/>
        <v>2.9099999999999998E-3</v>
      </c>
      <c r="K277">
        <f>VLOOKUP(E277,'IBC Denom'!$A$2:$D$68,3,FALSE)</f>
        <v>1.38162013077832</v>
      </c>
      <c r="L277" s="10">
        <f t="shared" si="13"/>
        <v>4.0205145805649115E-3</v>
      </c>
      <c r="M277">
        <f t="shared" si="14"/>
        <v>98.65990882058982</v>
      </c>
    </row>
    <row r="278" spans="1:13" x14ac:dyDescent="0.25">
      <c r="A278">
        <f>clean_exits_relative_extra!A230</f>
        <v>4710467</v>
      </c>
      <c r="B278" t="str">
        <f>clean_exits_relative_extra!B230</f>
        <v>osmo1ay2g5vqwjvfq5e7rqnzjykglx9vk888rl43ryw</v>
      </c>
      <c r="C278" t="str">
        <f>clean_exits_relative_extra!C230</f>
        <v>/osmosis.gamm.v1beta1.MsgExitPool</v>
      </c>
      <c r="D278">
        <f>clean_exits_relative_extra!D230</f>
        <v>497</v>
      </c>
      <c r="E278" t="str">
        <f>clean_exits_relative_extra!E230</f>
        <v>ibc/46B44899322F3CD854D2D46DEEF881958467CDD4B3B10086DA49296BBED94BED</v>
      </c>
      <c r="F278" t="str">
        <f>clean_exits_relative_extra!F230</f>
        <v>7936929</v>
      </c>
      <c r="G278" t="str">
        <f>clean_exits_relative_extra!G230</f>
        <v>1062</v>
      </c>
      <c r="H278" t="str">
        <f>VLOOKUP(E278,'IBC Denom'!$A$2:$D$68,2,FALSE)</f>
        <v>JUNO</v>
      </c>
      <c r="I278">
        <f>VLOOKUP(E278,'IBC Denom'!$A$2:$D$68,4,FALSE)</f>
        <v>1000000</v>
      </c>
      <c r="J278" s="9">
        <f t="shared" si="12"/>
        <v>1.062E-3</v>
      </c>
      <c r="K278">
        <f>VLOOKUP(E278,'IBC Denom'!$A$2:$D$68,3,FALSE)</f>
        <v>3.7344029425362999</v>
      </c>
      <c r="L278" s="10">
        <f t="shared" si="13"/>
        <v>3.9659359249735503E-3</v>
      </c>
      <c r="M278">
        <f t="shared" si="14"/>
        <v>29.639691012301693</v>
      </c>
    </row>
    <row r="279" spans="1:13" x14ac:dyDescent="0.25">
      <c r="A279">
        <f>clean_exits_relative_extra!A14</f>
        <v>4707780</v>
      </c>
      <c r="B279" t="str">
        <f>clean_exits_relative_extra!B14</f>
        <v>osmo16a8ll0ur70j4qx3av8jeg3gc45eazqppjczr7d</v>
      </c>
      <c r="C279" t="str">
        <f>clean_exits_relative_extra!C14</f>
        <v>/osmosis.gamm.v1beta1.MsgExitPool</v>
      </c>
      <c r="D279">
        <f>clean_exits_relative_extra!D14</f>
        <v>678</v>
      </c>
      <c r="E279" t="str">
        <f>clean_exits_relative_extra!E14</f>
        <v>ibc/D189335C6E4A68B513C10AB227BF1C1D38C746766278BA3EEB4FB14124F1D858</v>
      </c>
      <c r="F279" t="str">
        <f>clean_exits_relative_extra!F14</f>
        <v>337693706</v>
      </c>
      <c r="G279" t="str">
        <f>clean_exits_relative_extra!G14</f>
        <v>3912</v>
      </c>
      <c r="H279" t="str">
        <f>VLOOKUP(E279,'IBC Denom'!$A$2:$D$68,2,FALSE)</f>
        <v>axlUSDC</v>
      </c>
      <c r="I279">
        <f>VLOOKUP(E279,'IBC Denom'!$A$2:$D$68,4,FALSE)</f>
        <v>1000000</v>
      </c>
      <c r="J279" s="9">
        <f t="shared" si="12"/>
        <v>3.9119999999999997E-3</v>
      </c>
      <c r="K279">
        <f>VLOOKUP(E279,'IBC Denom'!$A$2:$D$68,3,FALSE)</f>
        <v>1.0000000090199399</v>
      </c>
      <c r="L279" s="10">
        <f t="shared" si="13"/>
        <v>3.9120000352860047E-3</v>
      </c>
      <c r="M279">
        <f t="shared" si="14"/>
        <v>337.69370904597696</v>
      </c>
    </row>
    <row r="280" spans="1:13" x14ac:dyDescent="0.25">
      <c r="A280">
        <f>clean_exits_relative_extra!A14</f>
        <v>4707780</v>
      </c>
      <c r="B280" t="str">
        <f>clean_exits_relative_extra!B14</f>
        <v>osmo16a8ll0ur70j4qx3av8jeg3gc45eazqppjczr7d</v>
      </c>
      <c r="C280" t="str">
        <f>clean_exits_relative_extra!C14</f>
        <v>/osmosis.gamm.v1beta1.MsgExitPool</v>
      </c>
      <c r="D280">
        <f>clean_exits_relative_extra!D14</f>
        <v>678</v>
      </c>
      <c r="E280" s="1" t="str">
        <f>clean_exits_relative_extra!H14</f>
        <v>uosmo</v>
      </c>
      <c r="F280" s="1" t="str">
        <f>clean_exits_relative_extra!I14</f>
        <v>300993031</v>
      </c>
      <c r="G280" s="1" t="str">
        <f>clean_exits_relative_extra!J14</f>
        <v>3487</v>
      </c>
      <c r="H280" t="str">
        <f>VLOOKUP(E280,'IBC Denom'!$A$2:$D$68,2,FALSE)</f>
        <v>OSMO</v>
      </c>
      <c r="I280">
        <f>VLOOKUP(E280,'IBC Denom'!$A$2:$D$68,4,FALSE)</f>
        <v>1000000</v>
      </c>
      <c r="J280" s="9">
        <f t="shared" si="12"/>
        <v>3.4870000000000001E-3</v>
      </c>
      <c r="K280">
        <f>VLOOKUP(E280,'IBC Denom'!$A$2:$D$68,3,FALSE)</f>
        <v>1.11810813</v>
      </c>
      <c r="L280" s="10">
        <f t="shared" si="13"/>
        <v>3.89884304931E-3</v>
      </c>
      <c r="M280">
        <f t="shared" si="14"/>
        <v>336.542755034442</v>
      </c>
    </row>
    <row r="281" spans="1:13" x14ac:dyDescent="0.25">
      <c r="A281">
        <f>clean_exits_relative_extra!A31</f>
        <v>4708003</v>
      </c>
      <c r="B281" t="str">
        <f>clean_exits_relative_extra!B31</f>
        <v>osmo1qt96seyh5f2lyywrpnwpvjz7c8gplzmtqvj2ht</v>
      </c>
      <c r="C281" t="str">
        <f>clean_exits_relative_extra!C31</f>
        <v>/osmosis.gamm.v1beta1.MsgExitPool</v>
      </c>
      <c r="D281">
        <f>clean_exits_relative_extra!D31</f>
        <v>678</v>
      </c>
      <c r="E281" t="str">
        <f>clean_exits_relative_extra!E31</f>
        <v>ibc/D189335C6E4A68B513C10AB227BF1C1D38C746766278BA3EEB4FB14124F1D858</v>
      </c>
      <c r="F281" t="str">
        <f>clean_exits_relative_extra!F31</f>
        <v>104481769</v>
      </c>
      <c r="G281" t="str">
        <f>clean_exits_relative_extra!G31</f>
        <v>3898</v>
      </c>
      <c r="H281" t="str">
        <f>VLOOKUP(E281,'IBC Denom'!$A$2:$D$68,2,FALSE)</f>
        <v>axlUSDC</v>
      </c>
      <c r="I281">
        <f>VLOOKUP(E281,'IBC Denom'!$A$2:$D$68,4,FALSE)</f>
        <v>1000000</v>
      </c>
      <c r="J281" s="9">
        <f t="shared" si="12"/>
        <v>3.898E-3</v>
      </c>
      <c r="K281">
        <f>VLOOKUP(E281,'IBC Denom'!$A$2:$D$68,3,FALSE)</f>
        <v>1.0000000090199399</v>
      </c>
      <c r="L281" s="10">
        <f t="shared" si="13"/>
        <v>3.8980000351597258E-3</v>
      </c>
      <c r="M281">
        <f t="shared" si="14"/>
        <v>104.48176994241928</v>
      </c>
    </row>
    <row r="282" spans="1:13" x14ac:dyDescent="0.25">
      <c r="A282">
        <f>clean_exits_relative_extra!A135</f>
        <v>4709242</v>
      </c>
      <c r="B282" t="str">
        <f>clean_exits_relative_extra!B135</f>
        <v>osmo1kwwm2zln6z8lv30szcya5f9wnrdu6lamuhuq4c</v>
      </c>
      <c r="C282" t="str">
        <f>clean_exits_relative_extra!C135</f>
        <v>/osmosis.gamm.v1beta1.MsgExitPool</v>
      </c>
      <c r="D282">
        <f>clean_exits_relative_extra!D135</f>
        <v>15</v>
      </c>
      <c r="E282" s="1" t="str">
        <f>clean_exits_relative_extra!H135</f>
        <v>uosmo</v>
      </c>
      <c r="F282" s="1" t="str">
        <f>clean_exits_relative_extra!I135</f>
        <v>85323165</v>
      </c>
      <c r="G282" s="1" t="str">
        <f>clean_exits_relative_extra!J135</f>
        <v>3476</v>
      </c>
      <c r="H282" t="str">
        <f>VLOOKUP(E282,'IBC Denom'!$A$2:$D$68,2,FALSE)</f>
        <v>OSMO</v>
      </c>
      <c r="I282">
        <f>VLOOKUP(E282,'IBC Denom'!$A$2:$D$68,4,FALSE)</f>
        <v>1000000</v>
      </c>
      <c r="J282" s="9">
        <f t="shared" si="12"/>
        <v>3.4759999999999999E-3</v>
      </c>
      <c r="K282">
        <f>VLOOKUP(E282,'IBC Denom'!$A$2:$D$68,3,FALSE)</f>
        <v>1.11810813</v>
      </c>
      <c r="L282" s="10">
        <f t="shared" si="13"/>
        <v>3.8865438598799998E-3</v>
      </c>
      <c r="M282">
        <f t="shared" si="14"/>
        <v>95.400524463831445</v>
      </c>
    </row>
    <row r="283" spans="1:13" x14ac:dyDescent="0.25">
      <c r="A283">
        <f>clean_exits_relative_extra!A31</f>
        <v>4708003</v>
      </c>
      <c r="B283" t="str">
        <f>clean_exits_relative_extra!B31</f>
        <v>osmo1qt96seyh5f2lyywrpnwpvjz7c8gplzmtqvj2ht</v>
      </c>
      <c r="C283" t="str">
        <f>clean_exits_relative_extra!C31</f>
        <v>/osmosis.gamm.v1beta1.MsgExitPool</v>
      </c>
      <c r="D283">
        <f>clean_exits_relative_extra!D31</f>
        <v>678</v>
      </c>
      <c r="E283" s="1" t="str">
        <f>clean_exits_relative_extra!H31</f>
        <v>uosmo</v>
      </c>
      <c r="F283" s="1" t="str">
        <f>clean_exits_relative_extra!I31</f>
        <v>93087093</v>
      </c>
      <c r="G283" s="1" t="str">
        <f>clean_exits_relative_extra!J31</f>
        <v>3473</v>
      </c>
      <c r="H283" t="str">
        <f>VLOOKUP(E283,'IBC Denom'!$A$2:$D$68,2,FALSE)</f>
        <v>OSMO</v>
      </c>
      <c r="I283">
        <f>VLOOKUP(E283,'IBC Denom'!$A$2:$D$68,4,FALSE)</f>
        <v>1000000</v>
      </c>
      <c r="J283" s="9">
        <f t="shared" si="12"/>
        <v>3.473E-3</v>
      </c>
      <c r="K283">
        <f>VLOOKUP(E283,'IBC Denom'!$A$2:$D$68,3,FALSE)</f>
        <v>1.11810813</v>
      </c>
      <c r="L283" s="10">
        <f t="shared" si="13"/>
        <v>3.88318953549E-3</v>
      </c>
      <c r="M283">
        <f t="shared" si="14"/>
        <v>104.08143548136609</v>
      </c>
    </row>
    <row r="284" spans="1:13" x14ac:dyDescent="0.25">
      <c r="A284">
        <f>clean_exits_relative_extra!A230</f>
        <v>4710467</v>
      </c>
      <c r="B284" t="str">
        <f>clean_exits_relative_extra!B230</f>
        <v>osmo1ay2g5vqwjvfq5e7rqnzjykglx9vk888rl43ryw</v>
      </c>
      <c r="C284" t="str">
        <f>clean_exits_relative_extra!C230</f>
        <v>/osmosis.gamm.v1beta1.MsgExitPool</v>
      </c>
      <c r="D284">
        <f>clean_exits_relative_extra!D230</f>
        <v>497</v>
      </c>
      <c r="E284" s="1" t="str">
        <f>clean_exits_relative_extra!H230</f>
        <v>uosmo</v>
      </c>
      <c r="F284" s="1" t="str">
        <f>clean_exits_relative_extra!I230</f>
        <v>25326001</v>
      </c>
      <c r="G284" s="1" t="str">
        <f>clean_exits_relative_extra!J230</f>
        <v>3389</v>
      </c>
      <c r="H284" t="str">
        <f>VLOOKUP(E284,'IBC Denom'!$A$2:$D$68,2,FALSE)</f>
        <v>OSMO</v>
      </c>
      <c r="I284">
        <f>VLOOKUP(E284,'IBC Denom'!$A$2:$D$68,4,FALSE)</f>
        <v>1000000</v>
      </c>
      <c r="J284" s="9">
        <f t="shared" si="12"/>
        <v>3.3890000000000001E-3</v>
      </c>
      <c r="K284">
        <f>VLOOKUP(E284,'IBC Denom'!$A$2:$D$68,3,FALSE)</f>
        <v>1.11810813</v>
      </c>
      <c r="L284" s="10">
        <f t="shared" si="13"/>
        <v>3.7892684525699999E-3</v>
      </c>
      <c r="M284">
        <f t="shared" si="14"/>
        <v>28.31720761848813</v>
      </c>
    </row>
    <row r="285" spans="1:13" x14ac:dyDescent="0.25">
      <c r="A285">
        <f>clean_exits_relative_extra!A50</f>
        <v>4708116</v>
      </c>
      <c r="B285" t="str">
        <f>clean_exits_relative_extra!B50</f>
        <v>osmo16mdmh3lfphnmqzn20c59x75nfhfktfz9wexzep</v>
      </c>
      <c r="C285" t="str">
        <f>clean_exits_relative_extra!C50</f>
        <v>/osmosis.gamm.v1beta1.MsgExitPool</v>
      </c>
      <c r="D285">
        <f>clean_exits_relative_extra!D50</f>
        <v>631</v>
      </c>
      <c r="E285" s="1" t="str">
        <f>clean_exits_relative_extra!H50</f>
        <v>uosmo</v>
      </c>
      <c r="F285" s="1" t="str">
        <f>clean_exits_relative_extra!I50</f>
        <v>4131236</v>
      </c>
      <c r="G285" s="1" t="str">
        <f>clean_exits_relative_extra!J50</f>
        <v>3370</v>
      </c>
      <c r="H285" t="str">
        <f>VLOOKUP(E285,'IBC Denom'!$A$2:$D$68,2,FALSE)</f>
        <v>OSMO</v>
      </c>
      <c r="I285">
        <f>VLOOKUP(E285,'IBC Denom'!$A$2:$D$68,4,FALSE)</f>
        <v>1000000</v>
      </c>
      <c r="J285" s="9">
        <f t="shared" si="12"/>
        <v>3.3700000000000002E-3</v>
      </c>
      <c r="K285">
        <f>VLOOKUP(E285,'IBC Denom'!$A$2:$D$68,3,FALSE)</f>
        <v>1.11810813</v>
      </c>
      <c r="L285" s="10">
        <f t="shared" si="13"/>
        <v>3.7680243981E-3</v>
      </c>
      <c r="M285">
        <f t="shared" si="14"/>
        <v>4.6191685585486804</v>
      </c>
    </row>
    <row r="286" spans="1:13" x14ac:dyDescent="0.25">
      <c r="A286">
        <f>clean_exits_relative_extra!A186</f>
        <v>4709858</v>
      </c>
      <c r="B286" t="str">
        <f>clean_exits_relative_extra!B186</f>
        <v>osmo1tcpmk8ztqs3f2rsu0yclzcnqjs7wu7pd9e45qf</v>
      </c>
      <c r="C286" t="str">
        <f>clean_exits_relative_extra!C186</f>
        <v>/osmosis.gamm.v1beta1.MsgExitPool</v>
      </c>
      <c r="D286">
        <f>clean_exits_relative_extra!D186</f>
        <v>604</v>
      </c>
      <c r="E286" t="str">
        <f>clean_exits_relative_extra!E186</f>
        <v>ibc/987C17B11ABC2B20019178ACE62929FE9840202CE79498E29FE8E5CB02B7C0A4</v>
      </c>
      <c r="F286" t="str">
        <f>clean_exits_relative_extra!F186</f>
        <v>1705417068</v>
      </c>
      <c r="G286" t="str">
        <f>clean_exits_relative_extra!G186</f>
        <v>110014</v>
      </c>
      <c r="H286" t="str">
        <f>VLOOKUP(E286,'IBC Denom'!$A$2:$D$68,2,FALSE)</f>
        <v>STARS</v>
      </c>
      <c r="I286">
        <f>VLOOKUP(E286,'IBC Denom'!$A$2:$D$68,4,FALSE)</f>
        <v>1000000</v>
      </c>
      <c r="J286" s="9">
        <f t="shared" si="12"/>
        <v>0.110014</v>
      </c>
      <c r="K286">
        <f>VLOOKUP(E286,'IBC Denom'!$A$2:$D$68,3,FALSE)</f>
        <v>3.2098245677113099E-2</v>
      </c>
      <c r="L286" s="10">
        <f t="shared" si="13"/>
        <v>3.5312563999219206E-3</v>
      </c>
      <c r="M286">
        <f t="shared" si="14"/>
        <v>54.740896030605896</v>
      </c>
    </row>
    <row r="287" spans="1:13" x14ac:dyDescent="0.25">
      <c r="A287">
        <f>clean_exits_relative_extra!A106</f>
        <v>4708858</v>
      </c>
      <c r="B287" t="str">
        <f>clean_exits_relative_extra!B106</f>
        <v>osmo1wde6kapm6w2ed338fe27s7763u2puykypp7sqk</v>
      </c>
      <c r="C287" t="str">
        <f>clean_exits_relative_extra!C106</f>
        <v>/osmosis.gamm.v1beta1.MsgExitPool</v>
      </c>
      <c r="D287">
        <f>clean_exits_relative_extra!D106</f>
        <v>678</v>
      </c>
      <c r="E287" t="str">
        <f>clean_exits_relative_extra!E106</f>
        <v>ibc/D189335C6E4A68B513C10AB227BF1C1D38C746766278BA3EEB4FB14124F1D858</v>
      </c>
      <c r="F287" t="str">
        <f>clean_exits_relative_extra!F106</f>
        <v>46305778</v>
      </c>
      <c r="G287" t="str">
        <f>clean_exits_relative_extra!G106</f>
        <v>3513</v>
      </c>
      <c r="H287" t="str">
        <f>VLOOKUP(E287,'IBC Denom'!$A$2:$D$68,2,FALSE)</f>
        <v>axlUSDC</v>
      </c>
      <c r="I287">
        <f>VLOOKUP(E287,'IBC Denom'!$A$2:$D$68,4,FALSE)</f>
        <v>1000000</v>
      </c>
      <c r="J287" s="9">
        <f t="shared" si="12"/>
        <v>3.5130000000000001E-3</v>
      </c>
      <c r="K287">
        <f>VLOOKUP(E287,'IBC Denom'!$A$2:$D$68,3,FALSE)</f>
        <v>1.0000000090199399</v>
      </c>
      <c r="L287" s="10">
        <f t="shared" si="13"/>
        <v>3.5130000316870489E-3</v>
      </c>
      <c r="M287">
        <f t="shared" si="14"/>
        <v>46.305778417675334</v>
      </c>
    </row>
    <row r="288" spans="1:13" x14ac:dyDescent="0.25">
      <c r="A288">
        <f>clean_exits_relative_extra!A186</f>
        <v>4709858</v>
      </c>
      <c r="B288" t="str">
        <f>clean_exits_relative_extra!B186</f>
        <v>osmo1tcpmk8ztqs3f2rsu0yclzcnqjs7wu7pd9e45qf</v>
      </c>
      <c r="C288" t="str">
        <f>clean_exits_relative_extra!C186</f>
        <v>/osmosis.gamm.v1beta1.MsgExitPool</v>
      </c>
      <c r="D288">
        <f>clean_exits_relative_extra!D186</f>
        <v>604</v>
      </c>
      <c r="E288" s="1" t="str">
        <f>clean_exits_relative_extra!H186</f>
        <v>uosmo</v>
      </c>
      <c r="F288" s="1" t="str">
        <f>clean_exits_relative_extra!I186</f>
        <v>48071717</v>
      </c>
      <c r="G288" s="1" t="str">
        <f>clean_exits_relative_extra!J186</f>
        <v>3102</v>
      </c>
      <c r="H288" t="str">
        <f>VLOOKUP(E288,'IBC Denom'!$A$2:$D$68,2,FALSE)</f>
        <v>OSMO</v>
      </c>
      <c r="I288">
        <f>VLOOKUP(E288,'IBC Denom'!$A$2:$D$68,4,FALSE)</f>
        <v>1000000</v>
      </c>
      <c r="J288" s="9">
        <f t="shared" si="12"/>
        <v>3.1020000000000002E-3</v>
      </c>
      <c r="K288">
        <f>VLOOKUP(E288,'IBC Denom'!$A$2:$D$68,3,FALSE)</f>
        <v>1.11810813</v>
      </c>
      <c r="L288" s="10">
        <f t="shared" si="13"/>
        <v>3.46837141926E-3</v>
      </c>
      <c r="M288">
        <f t="shared" si="14"/>
        <v>53.74937760075921</v>
      </c>
    </row>
    <row r="289" spans="1:13" x14ac:dyDescent="0.25">
      <c r="A289">
        <f>clean_exits_relative_extra!A106</f>
        <v>4708858</v>
      </c>
      <c r="B289" t="str">
        <f>clean_exits_relative_extra!B106</f>
        <v>osmo1wde6kapm6w2ed338fe27s7763u2puykypp7sqk</v>
      </c>
      <c r="C289" t="str">
        <f>clean_exits_relative_extra!C106</f>
        <v>/osmosis.gamm.v1beta1.MsgExitPool</v>
      </c>
      <c r="D289">
        <f>clean_exits_relative_extra!D106</f>
        <v>678</v>
      </c>
      <c r="E289" s="1" t="str">
        <f>clean_exits_relative_extra!H106</f>
        <v>uosmo</v>
      </c>
      <c r="F289" s="1" t="str">
        <f>clean_exits_relative_extra!I106</f>
        <v>40822281</v>
      </c>
      <c r="G289" s="1" t="str">
        <f>clean_exits_relative_extra!J106</f>
        <v>3097</v>
      </c>
      <c r="H289" t="str">
        <f>VLOOKUP(E289,'IBC Denom'!$A$2:$D$68,2,FALSE)</f>
        <v>OSMO</v>
      </c>
      <c r="I289">
        <f>VLOOKUP(E289,'IBC Denom'!$A$2:$D$68,4,FALSE)</f>
        <v>1000000</v>
      </c>
      <c r="J289" s="9">
        <f t="shared" si="12"/>
        <v>3.0969999999999999E-3</v>
      </c>
      <c r="K289">
        <f>VLOOKUP(E289,'IBC Denom'!$A$2:$D$68,3,FALSE)</f>
        <v>1.11810813</v>
      </c>
      <c r="L289" s="10">
        <f t="shared" si="13"/>
        <v>3.4627808786099998E-3</v>
      </c>
      <c r="M289">
        <f t="shared" si="14"/>
        <v>45.643724271244523</v>
      </c>
    </row>
    <row r="290" spans="1:13" x14ac:dyDescent="0.25">
      <c r="A290">
        <f>clean_exits_relative_extra!A338</f>
        <v>4712419</v>
      </c>
      <c r="B290" t="str">
        <f>clean_exits_relative_extra!B338</f>
        <v>osmo1ucnayk6wfhhhuy4n392av40sj8getfvq9ssp3h</v>
      </c>
      <c r="C290" t="str">
        <f>clean_exits_relative_extra!C338</f>
        <v>/osmosis.gamm.v1beta1.MsgExitPool</v>
      </c>
      <c r="D290">
        <f>clean_exits_relative_extra!D338</f>
        <v>678</v>
      </c>
      <c r="E290" t="str">
        <f>clean_exits_relative_extra!E338</f>
        <v>ibc/D189335C6E4A68B513C10AB227BF1C1D38C746766278BA3EEB4FB14124F1D858</v>
      </c>
      <c r="F290" t="str">
        <f>clean_exits_relative_extra!F338</f>
        <v>17214971</v>
      </c>
      <c r="G290" t="str">
        <f>clean_exits_relative_extra!G338</f>
        <v>3386</v>
      </c>
      <c r="H290" t="str">
        <f>VLOOKUP(E290,'IBC Denom'!$A$2:$D$68,2,FALSE)</f>
        <v>axlUSDC</v>
      </c>
      <c r="I290">
        <f>VLOOKUP(E290,'IBC Denom'!$A$2:$D$68,4,FALSE)</f>
        <v>1000000</v>
      </c>
      <c r="J290" s="9">
        <f t="shared" si="12"/>
        <v>3.3860000000000001E-3</v>
      </c>
      <c r="K290">
        <f>VLOOKUP(E290,'IBC Denom'!$A$2:$D$68,3,FALSE)</f>
        <v>1.0000000090199399</v>
      </c>
      <c r="L290" s="10">
        <f t="shared" si="13"/>
        <v>3.3860000305415165E-3</v>
      </c>
      <c r="M290">
        <f t="shared" si="14"/>
        <v>17.214971155278004</v>
      </c>
    </row>
    <row r="291" spans="1:13" x14ac:dyDescent="0.25">
      <c r="A291">
        <f>clean_exits_relative_extra!A40</f>
        <v>4708044</v>
      </c>
      <c r="B291" t="str">
        <f>clean_exits_relative_extra!B40</f>
        <v>osmo1ylx685geysj7776236nlkcjhkcq0xvrp26y4pa</v>
      </c>
      <c r="C291" t="str">
        <f>clean_exits_relative_extra!C40</f>
        <v>/osmosis.gamm.v1beta1.MsgExitPool</v>
      </c>
      <c r="D291">
        <f>clean_exits_relative_extra!D40</f>
        <v>578</v>
      </c>
      <c r="E291" s="1" t="str">
        <f>clean_exits_relative_extra!H40</f>
        <v>ibc/BE1BB42D4BE3C30D50B68D7C41DB4DFCE9678E8EF8C539F6E6A9345048894FCC</v>
      </c>
      <c r="F291" s="1" t="str">
        <f>clean_exits_relative_extra!I40</f>
        <v>178151440</v>
      </c>
      <c r="G291" s="1" t="str">
        <f>clean_exits_relative_extra!J40</f>
        <v>389371</v>
      </c>
      <c r="H291" t="str">
        <f>VLOOKUP(E291,'IBC Denom'!$A$2:$D$68,2,FALSE)</f>
        <v>UST</v>
      </c>
      <c r="I291">
        <f>VLOOKUP(E291,'IBC Denom'!$A$2:$D$68,4,FALSE)</f>
        <v>1000000</v>
      </c>
      <c r="J291" s="9">
        <f t="shared" si="12"/>
        <v>0.38937100000000002</v>
      </c>
      <c r="K291">
        <f>VLOOKUP(E291,'IBC Denom'!$A$2:$D$68,3,FALSE)</f>
        <v>8.6640074588253003E-3</v>
      </c>
      <c r="L291" s="10">
        <f t="shared" si="13"/>
        <v>3.3735132482502661E-3</v>
      </c>
      <c r="M291">
        <f t="shared" si="14"/>
        <v>1.543505404960468</v>
      </c>
    </row>
    <row r="292" spans="1:13" x14ac:dyDescent="0.25">
      <c r="A292">
        <f>clean_exits_relative_extra!A116</f>
        <v>4708942</v>
      </c>
      <c r="B292" t="str">
        <f>clean_exits_relative_extra!B116</f>
        <v>osmo1eh0vums0v89mpulj6uykt8k7g70nvwxcycq47m</v>
      </c>
      <c r="C292" t="str">
        <f>clean_exits_relative_extra!C116</f>
        <v>/osmosis.gamm.v1beta1.MsgExitPool</v>
      </c>
      <c r="D292">
        <f>clean_exits_relative_extra!D116</f>
        <v>678</v>
      </c>
      <c r="E292" t="str">
        <f>clean_exits_relative_extra!E116</f>
        <v>ibc/D189335C6E4A68B513C10AB227BF1C1D38C746766278BA3EEB4FB14124F1D858</v>
      </c>
      <c r="F292" t="str">
        <f>clean_exits_relative_extra!F116</f>
        <v>42886463</v>
      </c>
      <c r="G292" t="str">
        <f>clean_exits_relative_extra!G116</f>
        <v>3360</v>
      </c>
      <c r="H292" t="str">
        <f>VLOOKUP(E292,'IBC Denom'!$A$2:$D$68,2,FALSE)</f>
        <v>axlUSDC</v>
      </c>
      <c r="I292">
        <f>VLOOKUP(E292,'IBC Denom'!$A$2:$D$68,4,FALSE)</f>
        <v>1000000</v>
      </c>
      <c r="J292" s="9">
        <f t="shared" si="12"/>
        <v>3.3600000000000001E-3</v>
      </c>
      <c r="K292">
        <f>VLOOKUP(E292,'IBC Denom'!$A$2:$D$68,3,FALSE)</f>
        <v>1.0000000090199399</v>
      </c>
      <c r="L292" s="10">
        <f t="shared" si="13"/>
        <v>3.3600000303069984E-3</v>
      </c>
      <c r="M292">
        <f t="shared" si="14"/>
        <v>42.88646338683332</v>
      </c>
    </row>
    <row r="293" spans="1:13" x14ac:dyDescent="0.25">
      <c r="A293">
        <f>clean_exits_relative_extra!A278</f>
        <v>4711560</v>
      </c>
      <c r="B293" t="str">
        <f>clean_exits_relative_extra!B278</f>
        <v>osmo13f0eg9yxkckz45fw0dsaxzejpldld6vpmmp7j7</v>
      </c>
      <c r="C293" t="str">
        <f>clean_exits_relative_extra!C278</f>
        <v>/osmosis.gamm.v1beta1.MsgExitPool</v>
      </c>
      <c r="D293">
        <f>clean_exits_relative_extra!D278</f>
        <v>1</v>
      </c>
      <c r="E293" t="str">
        <f>clean_exits_relative_extra!E278</f>
        <v>ibc/27394FB092D2ECCD56123C74F36E4C1F926001CEADA9CA97EA622B25F41E5EB2</v>
      </c>
      <c r="F293" t="str">
        <f>clean_exits_relative_extra!F278</f>
        <v>5616434</v>
      </c>
      <c r="G293" t="str">
        <f>clean_exits_relative_extra!G278</f>
        <v>355</v>
      </c>
      <c r="H293" t="str">
        <f>VLOOKUP(E293,'IBC Denom'!$A$2:$D$68,2,FALSE)</f>
        <v>ATOM</v>
      </c>
      <c r="I293">
        <f>VLOOKUP(E293,'IBC Denom'!$A$2:$D$68,4,FALSE)</f>
        <v>1000000</v>
      </c>
      <c r="J293" s="9">
        <f t="shared" si="12"/>
        <v>3.5500000000000001E-4</v>
      </c>
      <c r="K293">
        <f>VLOOKUP(E293,'IBC Denom'!$A$2:$D$68,3,FALSE)</f>
        <v>9.4198618825541995</v>
      </c>
      <c r="L293" s="10">
        <f t="shared" si="13"/>
        <v>3.3440509683067411E-3</v>
      </c>
      <c r="M293">
        <f t="shared" si="14"/>
        <v>52.906032552481413</v>
      </c>
    </row>
    <row r="294" spans="1:13" x14ac:dyDescent="0.25">
      <c r="A294">
        <f>clean_exits_relative_extra!A286</f>
        <v>4711586</v>
      </c>
      <c r="B294" t="str">
        <f>clean_exits_relative_extra!B286</f>
        <v>osmo13f0eg9yxkckz45fw0dsaxzejpldld6vpmmp7j7</v>
      </c>
      <c r="C294" t="str">
        <f>clean_exits_relative_extra!C286</f>
        <v>/osmosis.gamm.v1beta1.MsgExitPool</v>
      </c>
      <c r="D294">
        <f>clean_exits_relative_extra!D286</f>
        <v>1</v>
      </c>
      <c r="E294" t="str">
        <f>clean_exits_relative_extra!E286</f>
        <v>ibc/27394FB092D2ECCD56123C74F36E4C1F926001CEADA9CA97EA622B25F41E5EB2</v>
      </c>
      <c r="F294" t="str">
        <f>clean_exits_relative_extra!F286</f>
        <v>5616323</v>
      </c>
      <c r="G294" t="str">
        <f>clean_exits_relative_extra!G286</f>
        <v>355</v>
      </c>
      <c r="H294" t="str">
        <f>VLOOKUP(E294,'IBC Denom'!$A$2:$D$68,2,FALSE)</f>
        <v>ATOM</v>
      </c>
      <c r="I294">
        <f>VLOOKUP(E294,'IBC Denom'!$A$2:$D$68,4,FALSE)</f>
        <v>1000000</v>
      </c>
      <c r="J294" s="9">
        <f t="shared" si="12"/>
        <v>3.5500000000000001E-4</v>
      </c>
      <c r="K294">
        <f>VLOOKUP(E294,'IBC Denom'!$A$2:$D$68,3,FALSE)</f>
        <v>9.4198618825541995</v>
      </c>
      <c r="L294" s="10">
        <f t="shared" si="13"/>
        <v>3.3440509683067411E-3</v>
      </c>
      <c r="M294">
        <f t="shared" si="14"/>
        <v>52.904986947812453</v>
      </c>
    </row>
    <row r="295" spans="1:13" x14ac:dyDescent="0.25">
      <c r="A295">
        <f>clean_exits_relative_extra!A116</f>
        <v>4708942</v>
      </c>
      <c r="B295" t="str">
        <f>clean_exits_relative_extra!B116</f>
        <v>osmo1eh0vums0v89mpulj6uykt8k7g70nvwxcycq47m</v>
      </c>
      <c r="C295" t="str">
        <f>clean_exits_relative_extra!C116</f>
        <v>/osmosis.gamm.v1beta1.MsgExitPool</v>
      </c>
      <c r="D295">
        <f>clean_exits_relative_extra!D116</f>
        <v>678</v>
      </c>
      <c r="E295" s="1" t="str">
        <f>clean_exits_relative_extra!H116</f>
        <v>uosmo</v>
      </c>
      <c r="F295" s="1" t="str">
        <f>clean_exits_relative_extra!I116</f>
        <v>37497073</v>
      </c>
      <c r="G295" s="1" t="str">
        <f>clean_exits_relative_extra!J116</f>
        <v>2938</v>
      </c>
      <c r="H295" t="str">
        <f>VLOOKUP(E295,'IBC Denom'!$A$2:$D$68,2,FALSE)</f>
        <v>OSMO</v>
      </c>
      <c r="I295">
        <f>VLOOKUP(E295,'IBC Denom'!$A$2:$D$68,4,FALSE)</f>
        <v>1000000</v>
      </c>
      <c r="J295" s="9">
        <f t="shared" si="12"/>
        <v>2.9380000000000001E-3</v>
      </c>
      <c r="K295">
        <f>VLOOKUP(E295,'IBC Denom'!$A$2:$D$68,3,FALSE)</f>
        <v>1.11810813</v>
      </c>
      <c r="L295" s="10">
        <f t="shared" si="13"/>
        <v>3.2850016859400002E-3</v>
      </c>
      <c r="M295">
        <f t="shared" si="14"/>
        <v>41.925782172503489</v>
      </c>
    </row>
    <row r="296" spans="1:13" x14ac:dyDescent="0.25">
      <c r="A296">
        <f>clean_exits_relative_extra!A93</f>
        <v>4708789</v>
      </c>
      <c r="B296" t="str">
        <f>clean_exits_relative_extra!B93</f>
        <v>osmo1adzlr4t3cky4x5m9pg8y9nuavhxl8hyyxwduhd</v>
      </c>
      <c r="C296" t="str">
        <f>clean_exits_relative_extra!C93</f>
        <v>/osmosis.gamm.v1beta1.MsgExitPool</v>
      </c>
      <c r="D296">
        <f>clean_exits_relative_extra!D93</f>
        <v>678</v>
      </c>
      <c r="E296" t="str">
        <f>clean_exits_relative_extra!E93</f>
        <v>ibc/D189335C6E4A68B513C10AB227BF1C1D38C746766278BA3EEB4FB14124F1D858</v>
      </c>
      <c r="F296" t="str">
        <f>clean_exits_relative_extra!F93</f>
        <v>44391844</v>
      </c>
      <c r="G296" t="str">
        <f>clean_exits_relative_extra!G93</f>
        <v>3283</v>
      </c>
      <c r="H296" t="str">
        <f>VLOOKUP(E296,'IBC Denom'!$A$2:$D$68,2,FALSE)</f>
        <v>axlUSDC</v>
      </c>
      <c r="I296">
        <f>VLOOKUP(E296,'IBC Denom'!$A$2:$D$68,4,FALSE)</f>
        <v>1000000</v>
      </c>
      <c r="J296" s="9">
        <f t="shared" si="12"/>
        <v>3.2829999999999999E-3</v>
      </c>
      <c r="K296">
        <f>VLOOKUP(E296,'IBC Denom'!$A$2:$D$68,3,FALSE)</f>
        <v>1.0000000090199399</v>
      </c>
      <c r="L296" s="10">
        <f t="shared" si="13"/>
        <v>3.2830000296124625E-3</v>
      </c>
      <c r="M296">
        <f t="shared" si="14"/>
        <v>44.391844400411763</v>
      </c>
    </row>
    <row r="297" spans="1:13" x14ac:dyDescent="0.25">
      <c r="A297">
        <f>clean_exits_relative_extra!A40</f>
        <v>4708044</v>
      </c>
      <c r="B297" t="str">
        <f>clean_exits_relative_extra!B40</f>
        <v>osmo1ylx685geysj7776236nlkcjhkcq0xvrp26y4pa</v>
      </c>
      <c r="C297" t="str">
        <f>clean_exits_relative_extra!C40</f>
        <v>/osmosis.gamm.v1beta1.MsgExitPool</v>
      </c>
      <c r="D297">
        <f>clean_exits_relative_extra!D40</f>
        <v>578</v>
      </c>
      <c r="E297" t="str">
        <f>clean_exits_relative_extra!E40</f>
        <v>ibc/B547DC9B897E7C3AA5B824696110B8E3D2C31E3ED3F02FF363DCBAD82457E07E</v>
      </c>
      <c r="F297" t="str">
        <f>clean_exits_relative_extra!F40</f>
        <v>18954158</v>
      </c>
      <c r="G297" t="str">
        <f>clean_exits_relative_extra!G40</f>
        <v>41427</v>
      </c>
      <c r="H297" t="str">
        <f>VLOOKUP(E297,'IBC Denom'!$A$2:$D$68,2,FALSE)</f>
        <v>XKI</v>
      </c>
      <c r="I297">
        <f>VLOOKUP(E297,'IBC Denom'!$A$2:$D$68,4,FALSE)</f>
        <v>1000000</v>
      </c>
      <c r="J297" s="9">
        <f t="shared" si="12"/>
        <v>4.1426999999999999E-2</v>
      </c>
      <c r="K297">
        <f>VLOOKUP(E297,'IBC Denom'!$A$2:$D$68,3,FALSE)</f>
        <v>7.8655854510305101E-2</v>
      </c>
      <c r="L297" s="10">
        <f t="shared" si="13"/>
        <v>3.2584760847984093E-3</v>
      </c>
      <c r="M297">
        <f t="shared" si="14"/>
        <v>1.4908554940133354</v>
      </c>
    </row>
    <row r="298" spans="1:13" x14ac:dyDescent="0.25">
      <c r="A298">
        <f>clean_exits_relative_extra!A338</f>
        <v>4712419</v>
      </c>
      <c r="B298" t="str">
        <f>clean_exits_relative_extra!B338</f>
        <v>osmo1ucnayk6wfhhhuy4n392av40sj8getfvq9ssp3h</v>
      </c>
      <c r="C298" t="str">
        <f>clean_exits_relative_extra!C338</f>
        <v>/osmosis.gamm.v1beta1.MsgExitPool</v>
      </c>
      <c r="D298">
        <f>clean_exits_relative_extra!D338</f>
        <v>678</v>
      </c>
      <c r="E298" s="1" t="str">
        <f>clean_exits_relative_extra!H338</f>
        <v>uosmo</v>
      </c>
      <c r="F298" s="1" t="str">
        <f>clean_exits_relative_extra!I338</f>
        <v>14800843</v>
      </c>
      <c r="G298" s="1" t="str">
        <f>clean_exits_relative_extra!J338</f>
        <v>2911</v>
      </c>
      <c r="H298" t="str">
        <f>VLOOKUP(E298,'IBC Denom'!$A$2:$D$68,2,FALSE)</f>
        <v>OSMO</v>
      </c>
      <c r="I298">
        <f>VLOOKUP(E298,'IBC Denom'!$A$2:$D$68,4,FALSE)</f>
        <v>1000000</v>
      </c>
      <c r="J298" s="9">
        <f t="shared" si="12"/>
        <v>2.911E-3</v>
      </c>
      <c r="K298">
        <f>VLOOKUP(E298,'IBC Denom'!$A$2:$D$68,3,FALSE)</f>
        <v>1.11810813</v>
      </c>
      <c r="L298" s="10">
        <f t="shared" si="13"/>
        <v>3.2548127664299999E-3</v>
      </c>
      <c r="M298">
        <f t="shared" si="14"/>
        <v>16.54894288915359</v>
      </c>
    </row>
    <row r="299" spans="1:13" x14ac:dyDescent="0.25">
      <c r="A299">
        <f>clean_exits_relative_extra!A326</f>
        <v>4712236</v>
      </c>
      <c r="B299" t="str">
        <f>clean_exits_relative_extra!B326</f>
        <v>osmo1ucnayk6wfhhhuy4n392av40sj8getfvq9ssp3h</v>
      </c>
      <c r="C299" t="str">
        <f>clean_exits_relative_extra!C326</f>
        <v>/osmosis.gamm.v1beta1.MsgExitPool</v>
      </c>
      <c r="D299">
        <f>clean_exits_relative_extra!D326</f>
        <v>678</v>
      </c>
      <c r="E299" t="str">
        <f>clean_exits_relative_extra!E326</f>
        <v>ibc/D189335C6E4A68B513C10AB227BF1C1D38C746766278BA3EEB4FB14124F1D858</v>
      </c>
      <c r="F299" t="str">
        <f>clean_exits_relative_extra!F326</f>
        <v>17381955</v>
      </c>
      <c r="G299" t="str">
        <f>clean_exits_relative_extra!G326</f>
        <v>3249</v>
      </c>
      <c r="H299" t="str">
        <f>VLOOKUP(E299,'IBC Denom'!$A$2:$D$68,2,FALSE)</f>
        <v>axlUSDC</v>
      </c>
      <c r="I299">
        <f>VLOOKUP(E299,'IBC Denom'!$A$2:$D$68,4,FALSE)</f>
        <v>1000000</v>
      </c>
      <c r="J299" s="9">
        <f t="shared" si="12"/>
        <v>3.2490000000000002E-3</v>
      </c>
      <c r="K299">
        <f>VLOOKUP(E299,'IBC Denom'!$A$2:$D$68,3,FALSE)</f>
        <v>1.0000000090199399</v>
      </c>
      <c r="L299" s="10">
        <f t="shared" si="13"/>
        <v>3.2490000293057849E-3</v>
      </c>
      <c r="M299">
        <f t="shared" si="14"/>
        <v>17.381955156784191</v>
      </c>
    </row>
    <row r="300" spans="1:13" x14ac:dyDescent="0.25">
      <c r="A300">
        <f>clean_exits_relative_extra!A93</f>
        <v>4708789</v>
      </c>
      <c r="B300" t="str">
        <f>clean_exits_relative_extra!B93</f>
        <v>osmo1adzlr4t3cky4x5m9pg8y9nuavhxl8hyyxwduhd</v>
      </c>
      <c r="C300" t="str">
        <f>clean_exits_relative_extra!C93</f>
        <v>/osmosis.gamm.v1beta1.MsgExitPool</v>
      </c>
      <c r="D300">
        <f>clean_exits_relative_extra!D93</f>
        <v>678</v>
      </c>
      <c r="E300" s="1" t="str">
        <f>clean_exits_relative_extra!H93</f>
        <v>uosmo</v>
      </c>
      <c r="F300" s="1" t="str">
        <f>clean_exits_relative_extra!I93</f>
        <v>39211639</v>
      </c>
      <c r="G300" s="1" t="str">
        <f>clean_exits_relative_extra!J93</f>
        <v>2900</v>
      </c>
      <c r="H300" t="str">
        <f>VLOOKUP(E300,'IBC Denom'!$A$2:$D$68,2,FALSE)</f>
        <v>OSMO</v>
      </c>
      <c r="I300">
        <f>VLOOKUP(E300,'IBC Denom'!$A$2:$D$68,4,FALSE)</f>
        <v>1000000</v>
      </c>
      <c r="J300" s="9">
        <f t="shared" si="12"/>
        <v>2.8999999999999998E-3</v>
      </c>
      <c r="K300">
        <f>VLOOKUP(E300,'IBC Denom'!$A$2:$D$68,3,FALSE)</f>
        <v>1.11810813</v>
      </c>
      <c r="L300" s="10">
        <f t="shared" si="13"/>
        <v>3.2425135769999997E-3</v>
      </c>
      <c r="M300">
        <f t="shared" si="14"/>
        <v>43.842852356525064</v>
      </c>
    </row>
    <row r="301" spans="1:13" x14ac:dyDescent="0.25">
      <c r="A301">
        <f>clean_exits_relative_extra!A363</f>
        <v>4712839</v>
      </c>
      <c r="B301" t="str">
        <f>clean_exits_relative_extra!B363</f>
        <v>osmo1tg70tuzekpd376dpqr68yx5a7r709w6x8jtxha</v>
      </c>
      <c r="C301" t="str">
        <f>clean_exits_relative_extra!C363</f>
        <v>/osmosis.gamm.v1beta1.MsgExitPool</v>
      </c>
      <c r="D301">
        <f>clean_exits_relative_extra!D363</f>
        <v>722</v>
      </c>
      <c r="E301" t="str">
        <f>clean_exits_relative_extra!E363</f>
        <v>ibc/6AE98883D4D5D5FF9E50D7130F1305DA2FFA0C652D1DD9C123657C6B4EB2DF8A</v>
      </c>
      <c r="F301" t="str">
        <f>clean_exits_relative_extra!F363</f>
        <v>359164628866092836</v>
      </c>
      <c r="G301" t="str">
        <f>clean_exits_relative_extra!G363</f>
        <v>1766534826851827</v>
      </c>
      <c r="H301" t="str">
        <f>VLOOKUP(E301,'IBC Denom'!$A$2:$D$68,2,FALSE)</f>
        <v>EVMOS</v>
      </c>
      <c r="I301">
        <f>VLOOKUP(E301,'IBC Denom'!$A$2:$D$68,4,FALSE)</f>
        <v>1E+18</v>
      </c>
      <c r="J301" s="9">
        <f t="shared" si="12"/>
        <v>1.76653482685182E-3</v>
      </c>
      <c r="K301">
        <f>VLOOKUP(E301,'IBC Denom'!$A$2:$D$68,3,FALSE)</f>
        <v>1.8190492813939301</v>
      </c>
      <c r="L301" s="10">
        <f t="shared" si="13"/>
        <v>3.2134139073421537E-3</v>
      </c>
      <c r="M301">
        <f t="shared" si="14"/>
        <v>0.65333816004098233</v>
      </c>
    </row>
    <row r="302" spans="1:13" x14ac:dyDescent="0.25">
      <c r="A302">
        <f>clean_exits_relative_extra!A363</f>
        <v>4712839</v>
      </c>
      <c r="B302" t="str">
        <f>clean_exits_relative_extra!B363</f>
        <v>osmo1tg70tuzekpd376dpqr68yx5a7r709w6x8jtxha</v>
      </c>
      <c r="C302" t="str">
        <f>clean_exits_relative_extra!C363</f>
        <v>/osmosis.gamm.v1beta1.MsgExitPool</v>
      </c>
      <c r="D302">
        <f>clean_exits_relative_extra!D363</f>
        <v>722</v>
      </c>
      <c r="E302" s="1" t="str">
        <f>clean_exits_relative_extra!H363</f>
        <v>uosmo</v>
      </c>
      <c r="F302" s="1" t="str">
        <f>clean_exits_relative_extra!I363</f>
        <v>582889</v>
      </c>
      <c r="G302" s="1" t="str">
        <f>clean_exits_relative_extra!J363</f>
        <v>2867</v>
      </c>
      <c r="H302" t="str">
        <f>VLOOKUP(E302,'IBC Denom'!$A$2:$D$68,2,FALSE)</f>
        <v>OSMO</v>
      </c>
      <c r="I302">
        <f>VLOOKUP(E302,'IBC Denom'!$A$2:$D$68,4,FALSE)</f>
        <v>1000000</v>
      </c>
      <c r="J302" s="9">
        <f t="shared" si="12"/>
        <v>2.8670000000000002E-3</v>
      </c>
      <c r="K302">
        <f>VLOOKUP(E302,'IBC Denom'!$A$2:$D$68,3,FALSE)</f>
        <v>1.11810813</v>
      </c>
      <c r="L302" s="10">
        <f t="shared" si="13"/>
        <v>3.2056160087100003E-3</v>
      </c>
      <c r="M302">
        <f t="shared" si="14"/>
        <v>0.65173292978757003</v>
      </c>
    </row>
    <row r="303" spans="1:13" x14ac:dyDescent="0.25">
      <c r="A303">
        <f>clean_exits_relative_extra!A305</f>
        <v>4711959</v>
      </c>
      <c r="B303" t="str">
        <f>clean_exits_relative_extra!B305</f>
        <v>osmo18ve637mup6d3z80qxf0n3d27rvedyxffn04qjq</v>
      </c>
      <c r="C303" t="str">
        <f>clean_exits_relative_extra!C305</f>
        <v>/osmosis.gamm.v1beta1.MsgExitPool</v>
      </c>
      <c r="D303">
        <f>clean_exits_relative_extra!D305</f>
        <v>629</v>
      </c>
      <c r="E303" t="str">
        <f>clean_exits_relative_extra!E305</f>
        <v>ibc/8318FD63C42203D16DDCAF49FE10E8590669B3219A3E87676AC9DA50722687FB</v>
      </c>
      <c r="F303" t="str">
        <f>clean_exits_relative_extra!F305</f>
        <v>1125846965360879676572</v>
      </c>
      <c r="G303" t="str">
        <f>clean_exits_relative_extra!G305</f>
        <v>278998969129104032</v>
      </c>
      <c r="H303" t="str">
        <f>VLOOKUP(E303,'IBC Denom'!$A$2:$D$68,2,FALSE)</f>
        <v>ROWAN</v>
      </c>
      <c r="I303">
        <f>VLOOKUP(E303,'IBC Denom'!$A$2:$D$68,4,FALSE)</f>
        <v>1E+18</v>
      </c>
      <c r="J303" s="9">
        <f t="shared" si="12"/>
        <v>0.27899896912910399</v>
      </c>
      <c r="K303">
        <f>VLOOKUP(E303,'IBC Denom'!$A$2:$D$68,3,FALSE)</f>
        <v>1.1336477874038501E-2</v>
      </c>
      <c r="L303" s="10">
        <f t="shared" si="13"/>
        <v>3.1628656404116382E-3</v>
      </c>
      <c r="M303">
        <f t="shared" si="14"/>
        <v>12.763139212366893</v>
      </c>
    </row>
    <row r="304" spans="1:13" x14ac:dyDescent="0.25">
      <c r="A304">
        <f>clean_exits_relative_extra!A278</f>
        <v>4711560</v>
      </c>
      <c r="B304" t="str">
        <f>clean_exits_relative_extra!B278</f>
        <v>osmo13f0eg9yxkckz45fw0dsaxzejpldld6vpmmp7j7</v>
      </c>
      <c r="C304" t="str">
        <f>clean_exits_relative_extra!C278</f>
        <v>/osmosis.gamm.v1beta1.MsgExitPool</v>
      </c>
      <c r="D304">
        <f>clean_exits_relative_extra!D278</f>
        <v>1</v>
      </c>
      <c r="E304" s="1" t="str">
        <f>clean_exits_relative_extra!H278</f>
        <v>uosmo</v>
      </c>
      <c r="F304" s="1" t="str">
        <f>clean_exits_relative_extra!I278</f>
        <v>44334274</v>
      </c>
      <c r="G304" s="1" t="str">
        <f>clean_exits_relative_extra!J278</f>
        <v>2798</v>
      </c>
      <c r="H304" t="str">
        <f>VLOOKUP(E304,'IBC Denom'!$A$2:$D$68,2,FALSE)</f>
        <v>OSMO</v>
      </c>
      <c r="I304">
        <f>VLOOKUP(E304,'IBC Denom'!$A$2:$D$68,4,FALSE)</f>
        <v>1000000</v>
      </c>
      <c r="J304" s="9">
        <f t="shared" si="12"/>
        <v>2.7980000000000001E-3</v>
      </c>
      <c r="K304">
        <f>VLOOKUP(E304,'IBC Denom'!$A$2:$D$68,3,FALSE)</f>
        <v>1.11810813</v>
      </c>
      <c r="L304" s="10">
        <f t="shared" si="13"/>
        <v>3.1284665477399999E-3</v>
      </c>
      <c r="M304">
        <f t="shared" si="14"/>
        <v>49.57051219704762</v>
      </c>
    </row>
    <row r="305" spans="1:13" x14ac:dyDescent="0.25">
      <c r="A305">
        <f>clean_exits_relative_extra!A286</f>
        <v>4711586</v>
      </c>
      <c r="B305" t="str">
        <f>clean_exits_relative_extra!B286</f>
        <v>osmo13f0eg9yxkckz45fw0dsaxzejpldld6vpmmp7j7</v>
      </c>
      <c r="C305" t="str">
        <f>clean_exits_relative_extra!C286</f>
        <v>/osmosis.gamm.v1beta1.MsgExitPool</v>
      </c>
      <c r="D305">
        <f>clean_exits_relative_extra!D286</f>
        <v>1</v>
      </c>
      <c r="E305" s="1" t="str">
        <f>clean_exits_relative_extra!H286</f>
        <v>uosmo</v>
      </c>
      <c r="F305" s="1" t="str">
        <f>clean_exits_relative_extra!I286</f>
        <v>44335161</v>
      </c>
      <c r="G305" s="1" t="str">
        <f>clean_exits_relative_extra!J286</f>
        <v>2798</v>
      </c>
      <c r="H305" t="str">
        <f>VLOOKUP(E305,'IBC Denom'!$A$2:$D$68,2,FALSE)</f>
        <v>OSMO</v>
      </c>
      <c r="I305">
        <f>VLOOKUP(E305,'IBC Denom'!$A$2:$D$68,4,FALSE)</f>
        <v>1000000</v>
      </c>
      <c r="J305" s="9">
        <f t="shared" si="12"/>
        <v>2.7980000000000001E-3</v>
      </c>
      <c r="K305">
        <f>VLOOKUP(E305,'IBC Denom'!$A$2:$D$68,3,FALSE)</f>
        <v>1.11810813</v>
      </c>
      <c r="L305" s="10">
        <f t="shared" si="13"/>
        <v>3.1284665477399999E-3</v>
      </c>
      <c r="M305">
        <f t="shared" si="14"/>
        <v>49.571503958958928</v>
      </c>
    </row>
    <row r="306" spans="1:13" x14ac:dyDescent="0.25">
      <c r="A306">
        <f>clean_exits_relative_extra!A326</f>
        <v>4712236</v>
      </c>
      <c r="B306" t="str">
        <f>clean_exits_relative_extra!B326</f>
        <v>osmo1ucnayk6wfhhhuy4n392av40sj8getfvq9ssp3h</v>
      </c>
      <c r="C306" t="str">
        <f>clean_exits_relative_extra!C326</f>
        <v>/osmosis.gamm.v1beta1.MsgExitPool</v>
      </c>
      <c r="D306">
        <f>clean_exits_relative_extra!D326</f>
        <v>678</v>
      </c>
      <c r="E306" s="1" t="str">
        <f>clean_exits_relative_extra!H326</f>
        <v>uosmo</v>
      </c>
      <c r="F306" s="1" t="str">
        <f>clean_exits_relative_extra!I326</f>
        <v>14956330</v>
      </c>
      <c r="G306" s="1" t="str">
        <f>clean_exits_relative_extra!J326</f>
        <v>2796</v>
      </c>
      <c r="H306" t="str">
        <f>VLOOKUP(E306,'IBC Denom'!$A$2:$D$68,2,FALSE)</f>
        <v>OSMO</v>
      </c>
      <c r="I306">
        <f>VLOOKUP(E306,'IBC Denom'!$A$2:$D$68,4,FALSE)</f>
        <v>1000000</v>
      </c>
      <c r="J306" s="9">
        <f t="shared" si="12"/>
        <v>2.7959999999999999E-3</v>
      </c>
      <c r="K306">
        <f>VLOOKUP(E306,'IBC Denom'!$A$2:$D$68,3,FALSE)</f>
        <v>1.11810813</v>
      </c>
      <c r="L306" s="10">
        <f t="shared" si="13"/>
        <v>3.1262303314799999E-3</v>
      </c>
      <c r="M306">
        <f t="shared" si="14"/>
        <v>16.722794167962899</v>
      </c>
    </row>
    <row r="307" spans="1:13" x14ac:dyDescent="0.25">
      <c r="A307">
        <f>clean_exits_relative_extra!A81</f>
        <v>4708621</v>
      </c>
      <c r="B307" t="str">
        <f>clean_exits_relative_extra!B81</f>
        <v>osmo17g8qhml8a3v3gtesj80e0xae0unj86klm9xpet</v>
      </c>
      <c r="C307" t="str">
        <f>clean_exits_relative_extra!C81</f>
        <v>/osmosis.gamm.v1beta1.MsgExitPool</v>
      </c>
      <c r="D307">
        <f>clean_exits_relative_extra!D81</f>
        <v>678</v>
      </c>
      <c r="E307" t="str">
        <f>clean_exits_relative_extra!E81</f>
        <v>ibc/D189335C6E4A68B513C10AB227BF1C1D38C746766278BA3EEB4FB14124F1D858</v>
      </c>
      <c r="F307" t="str">
        <f>clean_exits_relative_extra!F81</f>
        <v>43584125</v>
      </c>
      <c r="G307" t="str">
        <f>clean_exits_relative_extra!G81</f>
        <v>3039</v>
      </c>
      <c r="H307" t="str">
        <f>VLOOKUP(E307,'IBC Denom'!$A$2:$D$68,2,FALSE)</f>
        <v>axlUSDC</v>
      </c>
      <c r="I307">
        <f>VLOOKUP(E307,'IBC Denom'!$A$2:$D$68,4,FALSE)</f>
        <v>1000000</v>
      </c>
      <c r="J307" s="9">
        <f t="shared" si="12"/>
        <v>3.039E-3</v>
      </c>
      <c r="K307">
        <f>VLOOKUP(E307,'IBC Denom'!$A$2:$D$68,3,FALSE)</f>
        <v>1.0000000090199399</v>
      </c>
      <c r="L307" s="10">
        <f t="shared" si="13"/>
        <v>3.0390000274115973E-3</v>
      </c>
      <c r="M307">
        <f t="shared" si="14"/>
        <v>43.584125393126186</v>
      </c>
    </row>
    <row r="308" spans="1:13" x14ac:dyDescent="0.25">
      <c r="A308">
        <f>clean_exits_relative_extra!A136</f>
        <v>4709247</v>
      </c>
      <c r="B308" t="str">
        <f>clean_exits_relative_extra!B136</f>
        <v>osmo1kwwm2zln6z8lv30szcya5f9wnrdu6lamuhuq4c</v>
      </c>
      <c r="C308" t="str">
        <f>clean_exits_relative_extra!C136</f>
        <v>/osmosis.gamm.v1beta1.MsgExitPool</v>
      </c>
      <c r="D308">
        <f>clean_exits_relative_extra!D136</f>
        <v>604</v>
      </c>
      <c r="E308" t="str">
        <f>clean_exits_relative_extra!E136</f>
        <v>ibc/987C17B11ABC2B20019178ACE62929FE9840202CE79498E29FE8E5CB02B7C0A4</v>
      </c>
      <c r="F308" t="str">
        <f>clean_exits_relative_extra!F136</f>
        <v>1544754966</v>
      </c>
      <c r="G308" t="str">
        <f>clean_exits_relative_extra!G136</f>
        <v>94234</v>
      </c>
      <c r="H308" t="str">
        <f>VLOOKUP(E308,'IBC Denom'!$A$2:$D$68,2,FALSE)</f>
        <v>STARS</v>
      </c>
      <c r="I308">
        <f>VLOOKUP(E308,'IBC Denom'!$A$2:$D$68,4,FALSE)</f>
        <v>1000000</v>
      </c>
      <c r="J308" s="9">
        <f t="shared" si="12"/>
        <v>9.4233999999999998E-2</v>
      </c>
      <c r="K308">
        <f>VLOOKUP(E308,'IBC Denom'!$A$2:$D$68,3,FALSE)</f>
        <v>3.2098245677113099E-2</v>
      </c>
      <c r="L308" s="10">
        <f t="shared" si="13"/>
        <v>3.0247460831370758E-3</v>
      </c>
      <c r="M308">
        <f t="shared" si="14"/>
        <v>49.583924409608493</v>
      </c>
    </row>
    <row r="309" spans="1:13" x14ac:dyDescent="0.25">
      <c r="A309">
        <f>clean_exits_relative_extra!A81</f>
        <v>4708621</v>
      </c>
      <c r="B309" t="str">
        <f>clean_exits_relative_extra!B81</f>
        <v>osmo17g8qhml8a3v3gtesj80e0xae0unj86klm9xpet</v>
      </c>
      <c r="C309" t="str">
        <f>clean_exits_relative_extra!C81</f>
        <v>/osmosis.gamm.v1beta1.MsgExitPool</v>
      </c>
      <c r="D309">
        <f>clean_exits_relative_extra!D81</f>
        <v>678</v>
      </c>
      <c r="E309" s="1" t="str">
        <f>clean_exits_relative_extra!H81</f>
        <v>uosmo</v>
      </c>
      <c r="F309" s="1" t="str">
        <f>clean_exits_relative_extra!I81</f>
        <v>38458537</v>
      </c>
      <c r="G309" s="1" t="str">
        <f>clean_exits_relative_extra!J81</f>
        <v>2681</v>
      </c>
      <c r="H309" t="str">
        <f>VLOOKUP(E309,'IBC Denom'!$A$2:$D$68,2,FALSE)</f>
        <v>OSMO</v>
      </c>
      <c r="I309">
        <f>VLOOKUP(E309,'IBC Denom'!$A$2:$D$68,4,FALSE)</f>
        <v>1000000</v>
      </c>
      <c r="J309" s="9">
        <f t="shared" si="12"/>
        <v>2.6809999999999998E-3</v>
      </c>
      <c r="K309">
        <f>VLOOKUP(E309,'IBC Denom'!$A$2:$D$68,3,FALSE)</f>
        <v>1.11810813</v>
      </c>
      <c r="L309" s="10">
        <f t="shared" si="13"/>
        <v>2.9976478965299995E-3</v>
      </c>
      <c r="M309">
        <f t="shared" si="14"/>
        <v>43.000802887605808</v>
      </c>
    </row>
    <row r="310" spans="1:13" x14ac:dyDescent="0.25">
      <c r="A310">
        <f>clean_exits_relative_extra!A288</f>
        <v>4711593</v>
      </c>
      <c r="B310" t="str">
        <f>clean_exits_relative_extra!B288</f>
        <v>osmo13f0eg9yxkckz45fw0dsaxzejpldld6vpmmp7j7</v>
      </c>
      <c r="C310" t="str">
        <f>clean_exits_relative_extra!C288</f>
        <v>/osmosis.gamm.v1beta1.MsgExitPool</v>
      </c>
      <c r="D310">
        <f>clean_exits_relative_extra!D288</f>
        <v>15</v>
      </c>
      <c r="E310" t="str">
        <f>clean_exits_relative_extra!E288</f>
        <v>ibc/A0CC0CF735BFB30E730C70019D4218A1244FF383503FF7579C9201AB93CA9293</v>
      </c>
      <c r="F310" t="str">
        <f>clean_exits_relative_extra!F288</f>
        <v>52833847</v>
      </c>
      <c r="G310" t="str">
        <f>clean_exits_relative_extra!G288</f>
        <v>2153</v>
      </c>
      <c r="H310" t="str">
        <f>VLOOKUP(E310,'IBC Denom'!$A$2:$D$68,2,FALSE)</f>
        <v>XPRT</v>
      </c>
      <c r="I310">
        <f>VLOOKUP(E310,'IBC Denom'!$A$2:$D$68,4,FALSE)</f>
        <v>1000000</v>
      </c>
      <c r="J310" s="9">
        <f t="shared" si="12"/>
        <v>2.153E-3</v>
      </c>
      <c r="K310">
        <f>VLOOKUP(E310,'IBC Denom'!$A$2:$D$68,3,FALSE)</f>
        <v>1.38162013077832</v>
      </c>
      <c r="L310" s="10">
        <f t="shared" si="13"/>
        <v>2.9746281415657231E-3</v>
      </c>
      <c r="M310">
        <f t="shared" si="14"/>
        <v>72.996306601661743</v>
      </c>
    </row>
    <row r="311" spans="1:13" x14ac:dyDescent="0.25">
      <c r="A311">
        <f>clean_exits_relative_extra!A136</f>
        <v>4709247</v>
      </c>
      <c r="B311" t="str">
        <f>clean_exits_relative_extra!B136</f>
        <v>osmo1kwwm2zln6z8lv30szcya5f9wnrdu6lamuhuq4c</v>
      </c>
      <c r="C311" t="str">
        <f>clean_exits_relative_extra!C136</f>
        <v>/osmosis.gamm.v1beta1.MsgExitPool</v>
      </c>
      <c r="D311">
        <f>clean_exits_relative_extra!D136</f>
        <v>604</v>
      </c>
      <c r="E311" s="1" t="str">
        <f>clean_exits_relative_extra!H136</f>
        <v>uosmo</v>
      </c>
      <c r="F311" s="1" t="str">
        <f>clean_exits_relative_extra!I136</f>
        <v>43499325</v>
      </c>
      <c r="G311" s="1" t="str">
        <f>clean_exits_relative_extra!J136</f>
        <v>2654</v>
      </c>
      <c r="H311" t="str">
        <f>VLOOKUP(E311,'IBC Denom'!$A$2:$D$68,2,FALSE)</f>
        <v>OSMO</v>
      </c>
      <c r="I311">
        <f>VLOOKUP(E311,'IBC Denom'!$A$2:$D$68,4,FALSE)</f>
        <v>1000000</v>
      </c>
      <c r="J311" s="9">
        <f t="shared" si="12"/>
        <v>2.6540000000000001E-3</v>
      </c>
      <c r="K311">
        <f>VLOOKUP(E311,'IBC Denom'!$A$2:$D$68,3,FALSE)</f>
        <v>1.11810813</v>
      </c>
      <c r="L311" s="10">
        <f t="shared" si="13"/>
        <v>2.9674589770200001E-3</v>
      </c>
      <c r="M311">
        <f t="shared" si="14"/>
        <v>48.636948932012245</v>
      </c>
    </row>
    <row r="312" spans="1:13" x14ac:dyDescent="0.25">
      <c r="A312">
        <f>clean_exits_relative_extra!A133</f>
        <v>4709233</v>
      </c>
      <c r="B312" t="str">
        <f>clean_exits_relative_extra!B133</f>
        <v>osmo1kwwm2zln6z8lv30szcya5f9wnrdu6lamuhuq4c</v>
      </c>
      <c r="C312" t="str">
        <f>clean_exits_relative_extra!C133</f>
        <v>/osmosis.gamm.v1beta1.MsgExitPool</v>
      </c>
      <c r="D312">
        <f>clean_exits_relative_extra!D133</f>
        <v>497</v>
      </c>
      <c r="E312" t="str">
        <f>clean_exits_relative_extra!E133</f>
        <v>ibc/46B44899322F3CD854D2D46DEEF881958467CDD4B3B10086DA49296BBED94BED</v>
      </c>
      <c r="F312" t="str">
        <f>clean_exits_relative_extra!F133</f>
        <v>24861556</v>
      </c>
      <c r="G312" t="str">
        <f>clean_exits_relative_extra!G133</f>
        <v>788</v>
      </c>
      <c r="H312" t="str">
        <f>VLOOKUP(E312,'IBC Denom'!$A$2:$D$68,2,FALSE)</f>
        <v>JUNO</v>
      </c>
      <c r="I312">
        <f>VLOOKUP(E312,'IBC Denom'!$A$2:$D$68,4,FALSE)</f>
        <v>1000000</v>
      </c>
      <c r="J312" s="9">
        <f t="shared" si="12"/>
        <v>7.8799999999999996E-4</v>
      </c>
      <c r="K312">
        <f>VLOOKUP(E312,'IBC Denom'!$A$2:$D$68,3,FALSE)</f>
        <v>3.7344029425362999</v>
      </c>
      <c r="L312" s="10">
        <f t="shared" si="13"/>
        <v>2.942709518718604E-3</v>
      </c>
      <c r="M312">
        <f t="shared" si="14"/>
        <v>92.843067882431001</v>
      </c>
    </row>
    <row r="313" spans="1:13" x14ac:dyDescent="0.25">
      <c r="A313">
        <f>clean_exits_relative_extra!A379</f>
        <v>4713048</v>
      </c>
      <c r="B313" t="str">
        <f>clean_exits_relative_extra!B379</f>
        <v>osmo127cz3qd25qefq2d3l8zdl9xqzatskjcq4n5eg2</v>
      </c>
      <c r="C313" t="str">
        <f>clean_exits_relative_extra!C379</f>
        <v>/osmosis.gamm.v1beta1.MsgExitPool</v>
      </c>
      <c r="D313">
        <f>clean_exits_relative_extra!D379</f>
        <v>1</v>
      </c>
      <c r="E313" t="str">
        <f>clean_exits_relative_extra!E379</f>
        <v>ibc/27394FB092D2ECCD56123C74F36E4C1F926001CEADA9CA97EA622B25F41E5EB2</v>
      </c>
      <c r="F313" t="str">
        <f>clean_exits_relative_extra!F379</f>
        <v>11036</v>
      </c>
      <c r="G313" t="str">
        <f>clean_exits_relative_extra!G379</f>
        <v>311</v>
      </c>
      <c r="H313" t="str">
        <f>VLOOKUP(E313,'IBC Denom'!$A$2:$D$68,2,FALSE)</f>
        <v>ATOM</v>
      </c>
      <c r="I313">
        <f>VLOOKUP(E313,'IBC Denom'!$A$2:$D$68,4,FALSE)</f>
        <v>1000000</v>
      </c>
      <c r="J313" s="9">
        <f t="shared" si="12"/>
        <v>3.1100000000000002E-4</v>
      </c>
      <c r="K313">
        <f>VLOOKUP(E313,'IBC Denom'!$A$2:$D$68,3,FALSE)</f>
        <v>9.4198618825541995</v>
      </c>
      <c r="L313" s="10">
        <f t="shared" si="13"/>
        <v>2.9295770454743561E-3</v>
      </c>
      <c r="M313">
        <f t="shared" si="14"/>
        <v>0.10395759573586816</v>
      </c>
    </row>
    <row r="314" spans="1:13" x14ac:dyDescent="0.25">
      <c r="A314">
        <f>clean_exits_relative_extra!A379</f>
        <v>4713048</v>
      </c>
      <c r="B314" t="str">
        <f>clean_exits_relative_extra!B379</f>
        <v>osmo127cz3qd25qefq2d3l8zdl9xqzatskjcq4n5eg2</v>
      </c>
      <c r="C314" t="str">
        <f>clean_exits_relative_extra!C379</f>
        <v>/osmosis.gamm.v1beta1.MsgExitPool</v>
      </c>
      <c r="D314">
        <f>clean_exits_relative_extra!D379</f>
        <v>1</v>
      </c>
      <c r="E314" s="1" t="str">
        <f>clean_exits_relative_extra!H379</f>
        <v>uosmo</v>
      </c>
      <c r="F314" s="1" t="str">
        <f>clean_exits_relative_extra!I379</f>
        <v>92459</v>
      </c>
      <c r="G314" s="1" t="str">
        <f>clean_exits_relative_extra!J379</f>
        <v>2603</v>
      </c>
      <c r="H314" t="str">
        <f>VLOOKUP(E314,'IBC Denom'!$A$2:$D$68,2,FALSE)</f>
        <v>OSMO</v>
      </c>
      <c r="I314">
        <f>VLOOKUP(E314,'IBC Denom'!$A$2:$D$68,4,FALSE)</f>
        <v>1000000</v>
      </c>
      <c r="J314" s="9">
        <f t="shared" si="12"/>
        <v>2.6029999999999998E-3</v>
      </c>
      <c r="K314">
        <f>VLOOKUP(E314,'IBC Denom'!$A$2:$D$68,3,FALSE)</f>
        <v>1.11810813</v>
      </c>
      <c r="L314" s="10">
        <f t="shared" si="13"/>
        <v>2.9104354623899998E-3</v>
      </c>
      <c r="M314">
        <f t="shared" si="14"/>
        <v>0.10337915959167</v>
      </c>
    </row>
    <row r="315" spans="1:13" x14ac:dyDescent="0.25">
      <c r="A315">
        <f>clean_exits_relative_extra!A288</f>
        <v>4711593</v>
      </c>
      <c r="B315" t="str">
        <f>clean_exits_relative_extra!B288</f>
        <v>osmo13f0eg9yxkckz45fw0dsaxzejpldld6vpmmp7j7</v>
      </c>
      <c r="C315" t="str">
        <f>clean_exits_relative_extra!C288</f>
        <v>/osmosis.gamm.v1beta1.MsgExitPool</v>
      </c>
      <c r="D315">
        <f>clean_exits_relative_extra!D288</f>
        <v>15</v>
      </c>
      <c r="E315" s="1" t="str">
        <f>clean_exits_relative_extra!H288</f>
        <v>uosmo</v>
      </c>
      <c r="F315" s="1" t="str">
        <f>clean_exits_relative_extra!I288</f>
        <v>62645247</v>
      </c>
      <c r="G315" s="1" t="str">
        <f>clean_exits_relative_extra!J288</f>
        <v>2553</v>
      </c>
      <c r="H315" t="str">
        <f>VLOOKUP(E315,'IBC Denom'!$A$2:$D$68,2,FALSE)</f>
        <v>OSMO</v>
      </c>
      <c r="I315">
        <f>VLOOKUP(E315,'IBC Denom'!$A$2:$D$68,4,FALSE)</f>
        <v>1000000</v>
      </c>
      <c r="J315" s="9">
        <f t="shared" si="12"/>
        <v>2.5530000000000001E-3</v>
      </c>
      <c r="K315">
        <f>VLOOKUP(E315,'IBC Denom'!$A$2:$D$68,3,FALSE)</f>
        <v>1.11810813</v>
      </c>
      <c r="L315" s="10">
        <f t="shared" si="13"/>
        <v>2.8545300558900002E-3</v>
      </c>
      <c r="M315">
        <f t="shared" si="14"/>
        <v>70.044159976558106</v>
      </c>
    </row>
    <row r="316" spans="1:13" x14ac:dyDescent="0.25">
      <c r="A316">
        <f>clean_exits_relative_extra!A110</f>
        <v>4708904</v>
      </c>
      <c r="B316" t="str">
        <f>clean_exits_relative_extra!B110</f>
        <v>osmo1pluvppw3973qkk5rt8w0mmdsqx03hy6xl84etm</v>
      </c>
      <c r="C316" t="str">
        <f>clean_exits_relative_extra!C110</f>
        <v>/osmosis.gamm.v1beta1.MsgExitPool</v>
      </c>
      <c r="D316">
        <f>clean_exits_relative_extra!D110</f>
        <v>1</v>
      </c>
      <c r="E316" t="str">
        <f>clean_exits_relative_extra!E110</f>
        <v>ibc/27394FB092D2ECCD56123C74F36E4C1F926001CEADA9CA97EA622B25F41E5EB2</v>
      </c>
      <c r="F316" t="str">
        <f>clean_exits_relative_extra!F110</f>
        <v>9405667</v>
      </c>
      <c r="G316" t="str">
        <f>clean_exits_relative_extra!G110</f>
        <v>300</v>
      </c>
      <c r="H316" t="str">
        <f>VLOOKUP(E316,'IBC Denom'!$A$2:$D$68,2,FALSE)</f>
        <v>ATOM</v>
      </c>
      <c r="I316">
        <f>VLOOKUP(E316,'IBC Denom'!$A$2:$D$68,4,FALSE)</f>
        <v>1000000</v>
      </c>
      <c r="J316" s="9">
        <f t="shared" si="12"/>
        <v>2.9999999999999997E-4</v>
      </c>
      <c r="K316">
        <f>VLOOKUP(E316,'IBC Denom'!$A$2:$D$68,3,FALSE)</f>
        <v>9.4198618825541995</v>
      </c>
      <c r="L316" s="10">
        <f t="shared" si="13"/>
        <v>2.8259585647662597E-3</v>
      </c>
      <c r="M316">
        <f t="shared" si="14"/>
        <v>88.600084053297905</v>
      </c>
    </row>
    <row r="317" spans="1:13" x14ac:dyDescent="0.25">
      <c r="A317">
        <f>clean_exits_relative_extra!A133</f>
        <v>4709233</v>
      </c>
      <c r="B317" t="str">
        <f>clean_exits_relative_extra!B133</f>
        <v>osmo1kwwm2zln6z8lv30szcya5f9wnrdu6lamuhuq4c</v>
      </c>
      <c r="C317" t="str">
        <f>clean_exits_relative_extra!C133</f>
        <v>/osmosis.gamm.v1beta1.MsgExitPool</v>
      </c>
      <c r="D317">
        <f>clean_exits_relative_extra!D133</f>
        <v>497</v>
      </c>
      <c r="E317" s="1" t="str">
        <f>clean_exits_relative_extra!H133</f>
        <v>uosmo</v>
      </c>
      <c r="F317" s="1" t="str">
        <f>clean_exits_relative_extra!I133</f>
        <v>78861493</v>
      </c>
      <c r="G317" s="1" t="str">
        <f>clean_exits_relative_extra!J133</f>
        <v>2499</v>
      </c>
      <c r="H317" t="str">
        <f>VLOOKUP(E317,'IBC Denom'!$A$2:$D$68,2,FALSE)</f>
        <v>OSMO</v>
      </c>
      <c r="I317">
        <f>VLOOKUP(E317,'IBC Denom'!$A$2:$D$68,4,FALSE)</f>
        <v>1000000</v>
      </c>
      <c r="J317" s="9">
        <f t="shared" si="12"/>
        <v>2.4989999999999999E-3</v>
      </c>
      <c r="K317">
        <f>VLOOKUP(E317,'IBC Denom'!$A$2:$D$68,3,FALSE)</f>
        <v>1.11810813</v>
      </c>
      <c r="L317" s="10">
        <f t="shared" si="13"/>
        <v>2.7941522168699997E-3</v>
      </c>
      <c r="M317">
        <f t="shared" si="14"/>
        <v>88.175676467238077</v>
      </c>
    </row>
    <row r="318" spans="1:13" x14ac:dyDescent="0.25">
      <c r="A318">
        <f>clean_exits_relative_extra!A108</f>
        <v>4708891</v>
      </c>
      <c r="B318" t="str">
        <f>clean_exits_relative_extra!B108</f>
        <v>osmo1a944h7gug7r2ad9l2usdm8zmm0mmxak9r0ltvj</v>
      </c>
      <c r="C318" t="str">
        <f>clean_exits_relative_extra!C108</f>
        <v>/osmosis.gamm.v1beta1.MsgExitPool</v>
      </c>
      <c r="D318">
        <f>clean_exits_relative_extra!D108</f>
        <v>712</v>
      </c>
      <c r="E318" t="str">
        <f>clean_exits_relative_extra!E108</f>
        <v>ibc/D1542AA8762DB13087D8364F3EA6509FD6F009A34F00426AF9E4F9FA85CBBF1F</v>
      </c>
      <c r="F318" t="str">
        <f>clean_exits_relative_extra!F108</f>
        <v>7249</v>
      </c>
      <c r="G318" t="str">
        <f>clean_exits_relative_extra!G108</f>
        <v>9</v>
      </c>
      <c r="H318" t="str">
        <f>VLOOKUP(E318,'IBC Denom'!$A$2:$D$68,2,FALSE)</f>
        <v>axlWBTC</v>
      </c>
      <c r="I318">
        <f>VLOOKUP(E318,'IBC Denom'!$A$2:$D$68,4,FALSE)</f>
        <v>100000000</v>
      </c>
      <c r="J318" s="9">
        <f t="shared" si="12"/>
        <v>8.9999999999999999E-8</v>
      </c>
      <c r="K318">
        <f>VLOOKUP(E318,'IBC Denom'!$A$2:$D$68,3,FALSE)</f>
        <v>31016.7437956842</v>
      </c>
      <c r="L318" s="10">
        <f t="shared" si="13"/>
        <v>2.7915069416115778E-3</v>
      </c>
      <c r="M318">
        <f t="shared" si="14"/>
        <v>2.248403757749148</v>
      </c>
    </row>
    <row r="319" spans="1:13" x14ac:dyDescent="0.25">
      <c r="A319">
        <f>clean_exits_relative_extra!A110</f>
        <v>4708904</v>
      </c>
      <c r="B319" t="str">
        <f>clean_exits_relative_extra!B110</f>
        <v>osmo1pluvppw3973qkk5rt8w0mmdsqx03hy6xl84etm</v>
      </c>
      <c r="C319" t="str">
        <f>clean_exits_relative_extra!C110</f>
        <v>/osmosis.gamm.v1beta1.MsgExitPool</v>
      </c>
      <c r="D319">
        <f>clean_exits_relative_extra!D110</f>
        <v>1</v>
      </c>
      <c r="E319" s="1" t="str">
        <f>clean_exits_relative_extra!H110</f>
        <v>uosmo</v>
      </c>
      <c r="F319" s="1" t="str">
        <f>clean_exits_relative_extra!I110</f>
        <v>73809965</v>
      </c>
      <c r="G319" s="1" t="str">
        <f>clean_exits_relative_extra!J110</f>
        <v>2353</v>
      </c>
      <c r="H319" t="str">
        <f>VLOOKUP(E319,'IBC Denom'!$A$2:$D$68,2,FALSE)</f>
        <v>OSMO</v>
      </c>
      <c r="I319">
        <f>VLOOKUP(E319,'IBC Denom'!$A$2:$D$68,4,FALSE)</f>
        <v>1000000</v>
      </c>
      <c r="J319" s="9">
        <f t="shared" si="12"/>
        <v>2.3530000000000001E-3</v>
      </c>
      <c r="K319">
        <f>VLOOKUP(E319,'IBC Denom'!$A$2:$D$68,3,FALSE)</f>
        <v>1.11810813</v>
      </c>
      <c r="L319" s="10">
        <f t="shared" si="13"/>
        <v>2.6309084298899998E-3</v>
      </c>
      <c r="M319">
        <f t="shared" si="14"/>
        <v>82.52752194151546</v>
      </c>
    </row>
    <row r="320" spans="1:13" x14ac:dyDescent="0.25">
      <c r="A320">
        <f>clean_exits_relative_extra!A305</f>
        <v>4711959</v>
      </c>
      <c r="B320" t="str">
        <f>clean_exits_relative_extra!B305</f>
        <v>osmo18ve637mup6d3z80qxf0n3d27rvedyxffn04qjq</v>
      </c>
      <c r="C320" t="str">
        <f>clean_exits_relative_extra!C305</f>
        <v>/osmosis.gamm.v1beta1.MsgExitPool</v>
      </c>
      <c r="D320">
        <f>clean_exits_relative_extra!D305</f>
        <v>629</v>
      </c>
      <c r="E320" s="1" t="str">
        <f>clean_exits_relative_extra!H305</f>
        <v>uosmo</v>
      </c>
      <c r="F320" s="1" t="str">
        <f>clean_exits_relative_extra!I305</f>
        <v>9484467</v>
      </c>
      <c r="G320" s="1" t="str">
        <f>clean_exits_relative_extra!J305</f>
        <v>2351</v>
      </c>
      <c r="H320" t="str">
        <f>VLOOKUP(E320,'IBC Denom'!$A$2:$D$68,2,FALSE)</f>
        <v>OSMO</v>
      </c>
      <c r="I320">
        <f>VLOOKUP(E320,'IBC Denom'!$A$2:$D$68,4,FALSE)</f>
        <v>1000000</v>
      </c>
      <c r="J320" s="9">
        <f t="shared" si="12"/>
        <v>2.3509999999999998E-3</v>
      </c>
      <c r="K320">
        <f>VLOOKUP(E320,'IBC Denom'!$A$2:$D$68,3,FALSE)</f>
        <v>1.11810813</v>
      </c>
      <c r="L320" s="10">
        <f t="shared" si="13"/>
        <v>2.6286722136299998E-3</v>
      </c>
      <c r="M320">
        <f t="shared" si="14"/>
        <v>10.60465966141671</v>
      </c>
    </row>
    <row r="321" spans="1:13" x14ac:dyDescent="0.25">
      <c r="A321">
        <f>clean_exits_relative_extra!A79</f>
        <v>4708581</v>
      </c>
      <c r="B321" t="str">
        <f>clean_exits_relative_extra!B79</f>
        <v>osmo1eqdj7jsa0ypvxdvwert6s2sf8qqux6vs2hady4</v>
      </c>
      <c r="C321" t="str">
        <f>clean_exits_relative_extra!C79</f>
        <v>/osmosis.gamm.v1beta1.MsgExitPool</v>
      </c>
      <c r="D321">
        <f>clean_exits_relative_extra!D79</f>
        <v>678</v>
      </c>
      <c r="E321" t="str">
        <f>clean_exits_relative_extra!E79</f>
        <v>ibc/D189335C6E4A68B513C10AB227BF1C1D38C746766278BA3EEB4FB14124F1D858</v>
      </c>
      <c r="F321" t="str">
        <f>clean_exits_relative_extra!F79</f>
        <v>40709844</v>
      </c>
      <c r="G321" t="str">
        <f>clean_exits_relative_extra!G79</f>
        <v>2599</v>
      </c>
      <c r="H321" t="str">
        <f>VLOOKUP(E321,'IBC Denom'!$A$2:$D$68,2,FALSE)</f>
        <v>axlUSDC</v>
      </c>
      <c r="I321">
        <f>VLOOKUP(E321,'IBC Denom'!$A$2:$D$68,4,FALSE)</f>
        <v>1000000</v>
      </c>
      <c r="J321" s="9">
        <f t="shared" si="12"/>
        <v>2.5990000000000002E-3</v>
      </c>
      <c r="K321">
        <f>VLOOKUP(E321,'IBC Denom'!$A$2:$D$68,3,FALSE)</f>
        <v>1.0000000090199399</v>
      </c>
      <c r="L321" s="10">
        <f t="shared" si="13"/>
        <v>2.5990000234428238E-3</v>
      </c>
      <c r="M321">
        <f t="shared" si="14"/>
        <v>40.70984436720034</v>
      </c>
    </row>
    <row r="322" spans="1:13" x14ac:dyDescent="0.25">
      <c r="A322">
        <f>clean_exits_relative_extra!A79</f>
        <v>4708581</v>
      </c>
      <c r="B322" t="str">
        <f>clean_exits_relative_extra!B79</f>
        <v>osmo1eqdj7jsa0ypvxdvwert6s2sf8qqux6vs2hady4</v>
      </c>
      <c r="C322" t="str">
        <f>clean_exits_relative_extra!C79</f>
        <v>/osmosis.gamm.v1beta1.MsgExitPool</v>
      </c>
      <c r="D322">
        <f>clean_exits_relative_extra!D79</f>
        <v>678</v>
      </c>
      <c r="E322" s="1" t="str">
        <f>clean_exits_relative_extra!H79</f>
        <v>uosmo</v>
      </c>
      <c r="F322" s="1" t="str">
        <f>clean_exits_relative_extra!I79</f>
        <v>35988058</v>
      </c>
      <c r="G322" s="1" t="str">
        <f>clean_exits_relative_extra!J79</f>
        <v>2297</v>
      </c>
      <c r="H322" t="str">
        <f>VLOOKUP(E322,'IBC Denom'!$A$2:$D$68,2,FALSE)</f>
        <v>OSMO</v>
      </c>
      <c r="I322">
        <f>VLOOKUP(E322,'IBC Denom'!$A$2:$D$68,4,FALSE)</f>
        <v>1000000</v>
      </c>
      <c r="J322" s="9">
        <f t="shared" ref="J322:J385" si="15">G322/I322</f>
        <v>2.297E-3</v>
      </c>
      <c r="K322">
        <f>VLOOKUP(E322,'IBC Denom'!$A$2:$D$68,3,FALSE)</f>
        <v>1.11810813</v>
      </c>
      <c r="L322" s="10">
        <f t="shared" ref="L322:L385" si="16">J322*K322</f>
        <v>2.5682943746099998E-3</v>
      </c>
      <c r="M322">
        <f t="shared" si="14"/>
        <v>40.238540232711543</v>
      </c>
    </row>
    <row r="323" spans="1:13" x14ac:dyDescent="0.25">
      <c r="A323">
        <f>clean_exits_relative_extra!A108</f>
        <v>4708891</v>
      </c>
      <c r="B323" t="str">
        <f>clean_exits_relative_extra!B108</f>
        <v>osmo1a944h7gug7r2ad9l2usdm8zmm0mmxak9r0ltvj</v>
      </c>
      <c r="C323" t="str">
        <f>clean_exits_relative_extra!C108</f>
        <v>/osmosis.gamm.v1beta1.MsgExitPool</v>
      </c>
      <c r="D323">
        <f>clean_exits_relative_extra!D108</f>
        <v>712</v>
      </c>
      <c r="E323" s="1" t="str">
        <f>clean_exits_relative_extra!H108</f>
        <v>uosmo</v>
      </c>
      <c r="F323" s="1" t="str">
        <f>clean_exits_relative_extra!I108</f>
        <v>1936255</v>
      </c>
      <c r="G323" s="1" t="str">
        <f>clean_exits_relative_extra!J108</f>
        <v>2250</v>
      </c>
      <c r="H323" t="str">
        <f>VLOOKUP(E323,'IBC Denom'!$A$2:$D$68,2,FALSE)</f>
        <v>OSMO</v>
      </c>
      <c r="I323">
        <f>VLOOKUP(E323,'IBC Denom'!$A$2:$D$68,4,FALSE)</f>
        <v>1000000</v>
      </c>
      <c r="J323" s="9">
        <f t="shared" si="15"/>
        <v>2.2499999999999998E-3</v>
      </c>
      <c r="K323">
        <f>VLOOKUP(E323,'IBC Denom'!$A$2:$D$68,3,FALSE)</f>
        <v>1.11810813</v>
      </c>
      <c r="L323" s="10">
        <f t="shared" si="16"/>
        <v>2.5157432924999999E-3</v>
      </c>
      <c r="M323">
        <f t="shared" ref="M323:M386" si="17">K323*(F323/I323)</f>
        <v>2.1649424572531499</v>
      </c>
    </row>
    <row r="324" spans="1:13" x14ac:dyDescent="0.25">
      <c r="A324">
        <f>clean_exits_relative_extra!A107</f>
        <v>4708867</v>
      </c>
      <c r="B324" t="str">
        <f>clean_exits_relative_extra!B107</f>
        <v>osmo1uvxs9q40jl72q9p3jsx53zh65uksxtm6hw6xjh</v>
      </c>
      <c r="C324" t="str">
        <f>clean_exits_relative_extra!C107</f>
        <v>/osmosis.gamm.v1beta1.MsgExitPool</v>
      </c>
      <c r="D324">
        <f>clean_exits_relative_extra!D107</f>
        <v>1</v>
      </c>
      <c r="E324" t="str">
        <f>clean_exits_relative_extra!E107</f>
        <v>ibc/27394FB092D2ECCD56123C74F36E4C1F926001CEADA9CA97EA622B25F41E5EB2</v>
      </c>
      <c r="F324" t="str">
        <f>clean_exits_relative_extra!F107</f>
        <v>8470314</v>
      </c>
      <c r="G324" t="str">
        <f>clean_exits_relative_extra!G107</f>
        <v>266</v>
      </c>
      <c r="H324" t="str">
        <f>VLOOKUP(E324,'IBC Denom'!$A$2:$D$68,2,FALSE)</f>
        <v>ATOM</v>
      </c>
      <c r="I324">
        <f>VLOOKUP(E324,'IBC Denom'!$A$2:$D$68,4,FALSE)</f>
        <v>1000000</v>
      </c>
      <c r="J324" s="9">
        <f t="shared" si="15"/>
        <v>2.6600000000000001E-4</v>
      </c>
      <c r="K324">
        <f>VLOOKUP(E324,'IBC Denom'!$A$2:$D$68,3,FALSE)</f>
        <v>9.4198618825541995</v>
      </c>
      <c r="L324" s="10">
        <f t="shared" si="16"/>
        <v>2.5056832607594174E-3</v>
      </c>
      <c r="M324">
        <f t="shared" si="17"/>
        <v>79.789187981865197</v>
      </c>
    </row>
    <row r="325" spans="1:13" x14ac:dyDescent="0.25">
      <c r="A325">
        <f>clean_exits_relative_extra!A83</f>
        <v>4708731</v>
      </c>
      <c r="B325" t="str">
        <f>clean_exits_relative_extra!B83</f>
        <v>osmo1x6gvw82e27x6jkxmh8jlelmj4gn6mwlpsxmfha</v>
      </c>
      <c r="C325" t="str">
        <f>clean_exits_relative_extra!C83</f>
        <v>/osmosis.gamm.v1beta1.MsgExitPool</v>
      </c>
      <c r="D325">
        <f>clean_exits_relative_extra!D83</f>
        <v>604</v>
      </c>
      <c r="E325" t="str">
        <f>clean_exits_relative_extra!E83</f>
        <v>ibc/987C17B11ABC2B20019178ACE62929FE9840202CE79498E29FE8E5CB02B7C0A4</v>
      </c>
      <c r="F325" t="str">
        <f>clean_exits_relative_extra!F83</f>
        <v>2723344266</v>
      </c>
      <c r="G325" t="str">
        <f>clean_exits_relative_extra!G83</f>
        <v>77998</v>
      </c>
      <c r="H325" t="str">
        <f>VLOOKUP(E325,'IBC Denom'!$A$2:$D$68,2,FALSE)</f>
        <v>STARS</v>
      </c>
      <c r="I325">
        <f>VLOOKUP(E325,'IBC Denom'!$A$2:$D$68,4,FALSE)</f>
        <v>1000000</v>
      </c>
      <c r="J325" s="9">
        <f t="shared" si="15"/>
        <v>7.7997999999999998E-2</v>
      </c>
      <c r="K325">
        <f>VLOOKUP(E325,'IBC Denom'!$A$2:$D$68,3,FALSE)</f>
        <v>3.2098245677113099E-2</v>
      </c>
      <c r="L325" s="10">
        <f t="shared" si="16"/>
        <v>2.5035989663234675E-3</v>
      </c>
      <c r="M325">
        <f t="shared" si="17"/>
        <v>87.414573313425251</v>
      </c>
    </row>
    <row r="326" spans="1:13" x14ac:dyDescent="0.25">
      <c r="A326">
        <f>clean_exits_relative_extra!A245</f>
        <v>4710572</v>
      </c>
      <c r="B326" t="str">
        <f>clean_exits_relative_extra!B245</f>
        <v>osmo1ah8a8pkver7nhhyqpr8xkycdw5tnnu402n8sac</v>
      </c>
      <c r="C326" t="str">
        <f>clean_exits_relative_extra!C245</f>
        <v>/osmosis.gamm.v1beta1.MsgExitPool</v>
      </c>
      <c r="D326">
        <f>clean_exits_relative_extra!D245</f>
        <v>678</v>
      </c>
      <c r="E326" t="str">
        <f>clean_exits_relative_extra!E245</f>
        <v>ibc/D189335C6E4A68B513C10AB227BF1C1D38C746766278BA3EEB4FB14124F1D858</v>
      </c>
      <c r="F326" t="str">
        <f>clean_exits_relative_extra!F245</f>
        <v>22896843</v>
      </c>
      <c r="G326" t="str">
        <f>clean_exits_relative_extra!G245</f>
        <v>2459</v>
      </c>
      <c r="H326" t="str">
        <f>VLOOKUP(E326,'IBC Denom'!$A$2:$D$68,2,FALSE)</f>
        <v>axlUSDC</v>
      </c>
      <c r="I326">
        <f>VLOOKUP(E326,'IBC Denom'!$A$2:$D$68,4,FALSE)</f>
        <v>1000000</v>
      </c>
      <c r="J326" s="9">
        <f t="shared" si="15"/>
        <v>2.4589999999999998E-3</v>
      </c>
      <c r="K326">
        <f>VLOOKUP(E326,'IBC Denom'!$A$2:$D$68,3,FALSE)</f>
        <v>1.0000000090199399</v>
      </c>
      <c r="L326" s="10">
        <f t="shared" si="16"/>
        <v>2.4590000221800319E-3</v>
      </c>
      <c r="M326">
        <f t="shared" si="17"/>
        <v>22.89684320652815</v>
      </c>
    </row>
    <row r="327" spans="1:13" x14ac:dyDescent="0.25">
      <c r="A327">
        <f>clean_exits_relative_extra!A246</f>
        <v>4710576</v>
      </c>
      <c r="B327" t="str">
        <f>clean_exits_relative_extra!B246</f>
        <v>osmo1ah8a8pkver7nhhyqpr8xkycdw5tnnu402n8sac</v>
      </c>
      <c r="C327" t="str">
        <f>clean_exits_relative_extra!C246</f>
        <v>/osmosis.gamm.v1beta1.MsgExitPool</v>
      </c>
      <c r="D327">
        <f>clean_exits_relative_extra!D246</f>
        <v>678</v>
      </c>
      <c r="E327" t="str">
        <f>clean_exits_relative_extra!E246</f>
        <v>ibc/D189335C6E4A68B513C10AB227BF1C1D38C746766278BA3EEB4FB14124F1D858</v>
      </c>
      <c r="F327" t="str">
        <f>clean_exits_relative_extra!F246</f>
        <v>22896719</v>
      </c>
      <c r="G327" t="str">
        <f>clean_exits_relative_extra!G246</f>
        <v>2459</v>
      </c>
      <c r="H327" t="str">
        <f>VLOOKUP(E327,'IBC Denom'!$A$2:$D$68,2,FALSE)</f>
        <v>axlUSDC</v>
      </c>
      <c r="I327">
        <f>VLOOKUP(E327,'IBC Denom'!$A$2:$D$68,4,FALSE)</f>
        <v>1000000</v>
      </c>
      <c r="J327" s="9">
        <f t="shared" si="15"/>
        <v>2.4589999999999998E-3</v>
      </c>
      <c r="K327">
        <f>VLOOKUP(E327,'IBC Denom'!$A$2:$D$68,3,FALSE)</f>
        <v>1.0000000090199399</v>
      </c>
      <c r="L327" s="10">
        <f t="shared" si="16"/>
        <v>2.4590000221800319E-3</v>
      </c>
      <c r="M327">
        <f t="shared" si="17"/>
        <v>22.896719206527031</v>
      </c>
    </row>
    <row r="328" spans="1:13" x14ac:dyDescent="0.25">
      <c r="A328">
        <f>clean_exits_relative_extra!A83</f>
        <v>4708731</v>
      </c>
      <c r="B328" t="str">
        <f>clean_exits_relative_extra!B83</f>
        <v>osmo1x6gvw82e27x6jkxmh8jlelmj4gn6mwlpsxmfha</v>
      </c>
      <c r="C328" t="str">
        <f>clean_exits_relative_extra!C83</f>
        <v>/osmosis.gamm.v1beta1.MsgExitPool</v>
      </c>
      <c r="D328">
        <f>clean_exits_relative_extra!D83</f>
        <v>604</v>
      </c>
      <c r="E328" s="1" t="str">
        <f>clean_exits_relative_extra!H83</f>
        <v>uosmo</v>
      </c>
      <c r="F328" s="1" t="str">
        <f>clean_exits_relative_extra!I83</f>
        <v>76543205</v>
      </c>
      <c r="G328" s="1" t="str">
        <f>clean_exits_relative_extra!J83</f>
        <v>2193</v>
      </c>
      <c r="H328" t="str">
        <f>VLOOKUP(E328,'IBC Denom'!$A$2:$D$68,2,FALSE)</f>
        <v>OSMO</v>
      </c>
      <c r="I328">
        <f>VLOOKUP(E328,'IBC Denom'!$A$2:$D$68,4,FALSE)</f>
        <v>1000000</v>
      </c>
      <c r="J328" s="9">
        <f t="shared" si="15"/>
        <v>2.1930000000000001E-3</v>
      </c>
      <c r="K328">
        <f>VLOOKUP(E328,'IBC Denom'!$A$2:$D$68,3,FALSE)</f>
        <v>1.11810813</v>
      </c>
      <c r="L328" s="10">
        <f t="shared" si="16"/>
        <v>2.45201112909E-3</v>
      </c>
      <c r="M328">
        <f t="shared" si="17"/>
        <v>85.583579806756646</v>
      </c>
    </row>
    <row r="329" spans="1:13" x14ac:dyDescent="0.25">
      <c r="A329">
        <f>clean_exits_relative_extra!A314</f>
        <v>4712048</v>
      </c>
      <c r="B329" t="str">
        <f>clean_exits_relative_extra!B314</f>
        <v>osmo15ez8twgazsgytavyyffzrwafujng0yczvsmedk</v>
      </c>
      <c r="C329" t="str">
        <f>clean_exits_relative_extra!C314</f>
        <v>/osmosis.gamm.v1beta1.MsgExitPool</v>
      </c>
      <c r="D329">
        <f>clean_exits_relative_extra!D314</f>
        <v>585</v>
      </c>
      <c r="E329" s="1" t="str">
        <f>clean_exits_relative_extra!H314</f>
        <v>ibc/27394FB092D2ECCD56123C74F36E4C1F926001CEADA9CA97EA622B25F41E5EB2</v>
      </c>
      <c r="F329" s="1" t="str">
        <f>clean_exits_relative_extra!I314</f>
        <v>8048867</v>
      </c>
      <c r="G329" s="1" t="str">
        <f>clean_exits_relative_extra!J314</f>
        <v>249</v>
      </c>
      <c r="H329" t="str">
        <f>VLOOKUP(E329,'IBC Denom'!$A$2:$D$68,2,FALSE)</f>
        <v>ATOM</v>
      </c>
      <c r="I329">
        <f>VLOOKUP(E329,'IBC Denom'!$A$2:$D$68,4,FALSE)</f>
        <v>1000000</v>
      </c>
      <c r="J329" s="9">
        <f t="shared" si="15"/>
        <v>2.4899999999999998E-4</v>
      </c>
      <c r="K329">
        <f>VLOOKUP(E329,'IBC Denom'!$A$2:$D$68,3,FALSE)</f>
        <v>9.4198618825541995</v>
      </c>
      <c r="L329" s="10">
        <f t="shared" si="16"/>
        <v>2.3455456087559954E-3</v>
      </c>
      <c r="M329">
        <f t="shared" si="17"/>
        <v>75.819215451048365</v>
      </c>
    </row>
    <row r="330" spans="1:13" x14ac:dyDescent="0.25">
      <c r="A330">
        <f>clean_exits_relative_extra!A245</f>
        <v>4710572</v>
      </c>
      <c r="B330" t="str">
        <f>clean_exits_relative_extra!B245</f>
        <v>osmo1ah8a8pkver7nhhyqpr8xkycdw5tnnu402n8sac</v>
      </c>
      <c r="C330" t="str">
        <f>clean_exits_relative_extra!C245</f>
        <v>/osmosis.gamm.v1beta1.MsgExitPool</v>
      </c>
      <c r="D330">
        <f>clean_exits_relative_extra!D245</f>
        <v>678</v>
      </c>
      <c r="E330" s="1" t="str">
        <f>clean_exits_relative_extra!H245</f>
        <v>uosmo</v>
      </c>
      <c r="F330" s="1" t="str">
        <f>clean_exits_relative_extra!I245</f>
        <v>19517542</v>
      </c>
      <c r="G330" s="1" t="str">
        <f>clean_exits_relative_extra!J245</f>
        <v>2097</v>
      </c>
      <c r="H330" t="str">
        <f>VLOOKUP(E330,'IBC Denom'!$A$2:$D$68,2,FALSE)</f>
        <v>OSMO</v>
      </c>
      <c r="I330">
        <f>VLOOKUP(E330,'IBC Denom'!$A$2:$D$68,4,FALSE)</f>
        <v>1000000</v>
      </c>
      <c r="J330" s="9">
        <f t="shared" si="15"/>
        <v>2.0969999999999999E-3</v>
      </c>
      <c r="K330">
        <f>VLOOKUP(E330,'IBC Denom'!$A$2:$D$68,3,FALSE)</f>
        <v>1.11810813</v>
      </c>
      <c r="L330" s="10">
        <f t="shared" si="16"/>
        <v>2.3446727486099998E-3</v>
      </c>
      <c r="M330">
        <f t="shared" si="17"/>
        <v>21.822722387816459</v>
      </c>
    </row>
    <row r="331" spans="1:13" x14ac:dyDescent="0.25">
      <c r="A331">
        <f>clean_exits_relative_extra!A246</f>
        <v>4710576</v>
      </c>
      <c r="B331" t="str">
        <f>clean_exits_relative_extra!B246</f>
        <v>osmo1ah8a8pkver7nhhyqpr8xkycdw5tnnu402n8sac</v>
      </c>
      <c r="C331" t="str">
        <f>clean_exits_relative_extra!C246</f>
        <v>/osmosis.gamm.v1beta1.MsgExitPool</v>
      </c>
      <c r="D331">
        <f>clean_exits_relative_extra!D246</f>
        <v>678</v>
      </c>
      <c r="E331" s="1" t="str">
        <f>clean_exits_relative_extra!H246</f>
        <v>uosmo</v>
      </c>
      <c r="F331" s="1" t="str">
        <f>clean_exits_relative_extra!I246</f>
        <v>19517647</v>
      </c>
      <c r="G331" s="1" t="str">
        <f>clean_exits_relative_extra!J246</f>
        <v>2097</v>
      </c>
      <c r="H331" t="str">
        <f>VLOOKUP(E331,'IBC Denom'!$A$2:$D$68,2,FALSE)</f>
        <v>OSMO</v>
      </c>
      <c r="I331">
        <f>VLOOKUP(E331,'IBC Denom'!$A$2:$D$68,4,FALSE)</f>
        <v>1000000</v>
      </c>
      <c r="J331" s="9">
        <f t="shared" si="15"/>
        <v>2.0969999999999999E-3</v>
      </c>
      <c r="K331">
        <f>VLOOKUP(E331,'IBC Denom'!$A$2:$D$68,3,FALSE)</f>
        <v>1.11810813</v>
      </c>
      <c r="L331" s="10">
        <f t="shared" si="16"/>
        <v>2.3446727486099998E-3</v>
      </c>
      <c r="M331">
        <f t="shared" si="17"/>
        <v>21.822839789170111</v>
      </c>
    </row>
    <row r="332" spans="1:13" x14ac:dyDescent="0.25">
      <c r="A332">
        <f>clean_exits_relative_extra!A107</f>
        <v>4708867</v>
      </c>
      <c r="B332" t="str">
        <f>clean_exits_relative_extra!B107</f>
        <v>osmo1uvxs9q40jl72q9p3jsx53zh65uksxtm6hw6xjh</v>
      </c>
      <c r="C332" t="str">
        <f>clean_exits_relative_extra!C107</f>
        <v>/osmosis.gamm.v1beta1.MsgExitPool</v>
      </c>
      <c r="D332">
        <f>clean_exits_relative_extra!D107</f>
        <v>1</v>
      </c>
      <c r="E332" s="1" t="str">
        <f>clean_exits_relative_extra!H107</f>
        <v>uosmo</v>
      </c>
      <c r="F332" s="1" t="str">
        <f>clean_exits_relative_extra!I107</f>
        <v>66425470</v>
      </c>
      <c r="G332" s="1" t="str">
        <f>clean_exits_relative_extra!J107</f>
        <v>2079</v>
      </c>
      <c r="H332" t="str">
        <f>VLOOKUP(E332,'IBC Denom'!$A$2:$D$68,2,FALSE)</f>
        <v>OSMO</v>
      </c>
      <c r="I332">
        <f>VLOOKUP(E332,'IBC Denom'!$A$2:$D$68,4,FALSE)</f>
        <v>1000000</v>
      </c>
      <c r="J332" s="9">
        <f t="shared" si="15"/>
        <v>2.0790000000000001E-3</v>
      </c>
      <c r="K332">
        <f>VLOOKUP(E332,'IBC Denom'!$A$2:$D$68,3,FALSE)</f>
        <v>1.11810813</v>
      </c>
      <c r="L332" s="10">
        <f t="shared" si="16"/>
        <v>2.3245468022700003E-3</v>
      </c>
      <c r="M332">
        <f t="shared" si="17"/>
        <v>74.270858046071098</v>
      </c>
    </row>
    <row r="333" spans="1:13" x14ac:dyDescent="0.25">
      <c r="A333">
        <f>clean_exits_relative_extra!A314</f>
        <v>4712048</v>
      </c>
      <c r="B333" t="str">
        <f>clean_exits_relative_extra!B314</f>
        <v>osmo15ez8twgazsgytavyyffzrwafujng0yczvsmedk</v>
      </c>
      <c r="C333" t="str">
        <f>clean_exits_relative_extra!C314</f>
        <v>/osmosis.gamm.v1beta1.MsgExitPool</v>
      </c>
      <c r="D333">
        <f>clean_exits_relative_extra!D314</f>
        <v>585</v>
      </c>
      <c r="E333" t="str">
        <f>clean_exits_relative_extra!E314</f>
        <v>ibc/0954E1C28EB7AF5B72D24F3BC2B47BBB2FDF91BDDFD57B74B99E133AED40972A</v>
      </c>
      <c r="F333" t="str">
        <f>clean_exits_relative_extra!F314</f>
        <v>56848827</v>
      </c>
      <c r="G333" t="str">
        <f>clean_exits_relative_extra!G314</f>
        <v>1758</v>
      </c>
      <c r="H333" t="str">
        <f>VLOOKUP(E333,'IBC Denom'!$A$2:$D$68,2,FALSE)</f>
        <v>SCRT</v>
      </c>
      <c r="I333">
        <f>VLOOKUP(E333,'IBC Denom'!$A$2:$D$68,4,FALSE)</f>
        <v>1000000</v>
      </c>
      <c r="J333" s="9">
        <f t="shared" si="15"/>
        <v>1.758E-3</v>
      </c>
      <c r="K333">
        <f>VLOOKUP(E333,'IBC Denom'!$A$2:$D$68,3,FALSE)</f>
        <v>1.30375947477007</v>
      </c>
      <c r="L333" s="10">
        <f t="shared" si="16"/>
        <v>2.292009156645783E-3</v>
      </c>
      <c r="M333">
        <f t="shared" si="17"/>
        <v>74.117196830814578</v>
      </c>
    </row>
    <row r="334" spans="1:13" x14ac:dyDescent="0.25">
      <c r="A334">
        <f>clean_exits_relative_extra!A360</f>
        <v>4712819</v>
      </c>
      <c r="B334" t="str">
        <f>clean_exits_relative_extra!B360</f>
        <v>osmo1lhxpf027r3cje4aa5zc3c29synvj2ldyllxf6s</v>
      </c>
      <c r="C334" t="str">
        <f>clean_exits_relative_extra!C360</f>
        <v>/osmosis.gamm.v1beta1.MsgExitPool</v>
      </c>
      <c r="D334">
        <f>clean_exits_relative_extra!D360</f>
        <v>722</v>
      </c>
      <c r="E334" s="1" t="str">
        <f>clean_exits_relative_extra!H360</f>
        <v>uosmo</v>
      </c>
      <c r="F334" s="1" t="str">
        <f>clean_exits_relative_extra!I360</f>
        <v>406081</v>
      </c>
      <c r="G334" s="1" t="str">
        <f>clean_exits_relative_extra!J360</f>
        <v>1993</v>
      </c>
      <c r="H334" t="str">
        <f>VLOOKUP(E334,'IBC Denom'!$A$2:$D$68,2,FALSE)</f>
        <v>OSMO</v>
      </c>
      <c r="I334">
        <f>VLOOKUP(E334,'IBC Denom'!$A$2:$D$68,4,FALSE)</f>
        <v>1000000</v>
      </c>
      <c r="J334" s="9">
        <f t="shared" si="15"/>
        <v>1.993E-3</v>
      </c>
      <c r="K334">
        <f>VLOOKUP(E334,'IBC Denom'!$A$2:$D$68,3,FALSE)</f>
        <v>1.11810813</v>
      </c>
      <c r="L334" s="10">
        <f t="shared" si="16"/>
        <v>2.2283895030900001E-3</v>
      </c>
      <c r="M334">
        <f t="shared" si="17"/>
        <v>0.45404246753853</v>
      </c>
    </row>
    <row r="335" spans="1:13" x14ac:dyDescent="0.25">
      <c r="A335">
        <f>clean_exits_relative_extra!A360</f>
        <v>4712819</v>
      </c>
      <c r="B335" t="str">
        <f>clean_exits_relative_extra!B360</f>
        <v>osmo1lhxpf027r3cje4aa5zc3c29synvj2ldyllxf6s</v>
      </c>
      <c r="C335" t="str">
        <f>clean_exits_relative_extra!C360</f>
        <v>/osmosis.gamm.v1beta1.MsgExitPool</v>
      </c>
      <c r="D335">
        <f>clean_exits_relative_extra!D360</f>
        <v>722</v>
      </c>
      <c r="E335" t="str">
        <f>clean_exits_relative_extra!E360</f>
        <v>ibc/6AE98883D4D5D5FF9E50D7130F1305DA2FFA0C652D1DD9C123657C6B4EB2DF8A</v>
      </c>
      <c r="F335" t="str">
        <f>clean_exits_relative_extra!F360</f>
        <v>249592732817622879</v>
      </c>
      <c r="G335" t="str">
        <f>clean_exits_relative_extra!G360</f>
        <v>1224550570589888</v>
      </c>
      <c r="H335" t="str">
        <f>VLOOKUP(E335,'IBC Denom'!$A$2:$D$68,2,FALSE)</f>
        <v>EVMOS</v>
      </c>
      <c r="I335">
        <f>VLOOKUP(E335,'IBC Denom'!$A$2:$D$68,4,FALSE)</f>
        <v>1E+18</v>
      </c>
      <c r="J335" s="9">
        <f t="shared" si="15"/>
        <v>1.2245505705898801E-3</v>
      </c>
      <c r="K335">
        <f>VLOOKUP(E335,'IBC Denom'!$A$2:$D$68,3,FALSE)</f>
        <v>1.8190492813939301</v>
      </c>
      <c r="L335" s="10">
        <f t="shared" si="16"/>
        <v>2.2275178354620485E-3</v>
      </c>
      <c r="M335">
        <f t="shared" si="17"/>
        <v>0.45402148127304248</v>
      </c>
    </row>
    <row r="336" spans="1:13" x14ac:dyDescent="0.25">
      <c r="A336">
        <f>clean_exits_relative_extra!A102</f>
        <v>4708832</v>
      </c>
      <c r="B336" t="str">
        <f>clean_exits_relative_extra!B102</f>
        <v>osmo1lt3cmjpzsd7lga33mxngw7fq87f3p7pcs93573</v>
      </c>
      <c r="C336" t="str">
        <f>clean_exits_relative_extra!C102</f>
        <v>/osmosis.gamm.v1beta1.MsgExitPool</v>
      </c>
      <c r="D336">
        <f>clean_exits_relative_extra!D102</f>
        <v>690</v>
      </c>
      <c r="E336" s="1" t="str">
        <f>clean_exits_relative_extra!H102</f>
        <v>uosmo</v>
      </c>
      <c r="F336" s="1" t="str">
        <f>clean_exits_relative_extra!I102</f>
        <v>71817</v>
      </c>
      <c r="G336" s="1" t="str">
        <f>clean_exits_relative_extra!J102</f>
        <v>1945</v>
      </c>
      <c r="H336" t="str">
        <f>VLOOKUP(E336,'IBC Denom'!$A$2:$D$68,2,FALSE)</f>
        <v>OSMO</v>
      </c>
      <c r="I336">
        <f>VLOOKUP(E336,'IBC Denom'!$A$2:$D$68,4,FALSE)</f>
        <v>1000000</v>
      </c>
      <c r="J336" s="9">
        <f t="shared" si="15"/>
        <v>1.9449999999999999E-3</v>
      </c>
      <c r="K336">
        <f>VLOOKUP(E336,'IBC Denom'!$A$2:$D$68,3,FALSE)</f>
        <v>1.11810813</v>
      </c>
      <c r="L336" s="10">
        <f t="shared" si="16"/>
        <v>2.17472031285E-3</v>
      </c>
      <c r="M336">
        <f t="shared" si="17"/>
        <v>8.0299171572210004E-2</v>
      </c>
    </row>
    <row r="337" spans="1:13" x14ac:dyDescent="0.25">
      <c r="A337">
        <f>clean_exits_relative_extra!A213</f>
        <v>4710204</v>
      </c>
      <c r="B337" t="str">
        <f>clean_exits_relative_extra!B213</f>
        <v>osmo1dqgam0gwfegzlz37cpdd6plr49dtkus9s5ak9u</v>
      </c>
      <c r="C337" t="str">
        <f>clean_exits_relative_extra!C213</f>
        <v>/osmosis.gamm.v1beta1.MsgExitPool</v>
      </c>
      <c r="D337">
        <f>clean_exits_relative_extra!D213</f>
        <v>600</v>
      </c>
      <c r="E337" t="str">
        <f>clean_exits_relative_extra!E213</f>
        <v>ibc/27394FB092D2ECCD56123C74F36E4C1F926001CEADA9CA97EA622B25F41E5EB2</v>
      </c>
      <c r="F337" t="str">
        <f>clean_exits_relative_extra!F213</f>
        <v>5450196</v>
      </c>
      <c r="G337" t="str">
        <f>clean_exits_relative_extra!G213</f>
        <v>230</v>
      </c>
      <c r="H337" t="str">
        <f>VLOOKUP(E337,'IBC Denom'!$A$2:$D$68,2,FALSE)</f>
        <v>ATOM</v>
      </c>
      <c r="I337">
        <f>VLOOKUP(E337,'IBC Denom'!$A$2:$D$68,4,FALSE)</f>
        <v>1000000</v>
      </c>
      <c r="J337" s="9">
        <f t="shared" si="15"/>
        <v>2.3000000000000001E-4</v>
      </c>
      <c r="K337">
        <f>VLOOKUP(E337,'IBC Denom'!$A$2:$D$68,3,FALSE)</f>
        <v>9.4198618825541995</v>
      </c>
      <c r="L337" s="10">
        <f t="shared" si="16"/>
        <v>2.1665682329874659E-3</v>
      </c>
      <c r="M337">
        <f t="shared" si="17"/>
        <v>51.340093552849368</v>
      </c>
    </row>
    <row r="338" spans="1:13" x14ac:dyDescent="0.25">
      <c r="A338">
        <f>clean_exits_relative_extra!A102</f>
        <v>4708832</v>
      </c>
      <c r="B338" t="str">
        <f>clean_exits_relative_extra!B102</f>
        <v>osmo1lt3cmjpzsd7lga33mxngw7fq87f3p7pcs93573</v>
      </c>
      <c r="C338" t="str">
        <f>clean_exits_relative_extra!C102</f>
        <v>/osmosis.gamm.v1beta1.MsgExitPool</v>
      </c>
      <c r="D338">
        <f>clean_exits_relative_extra!D102</f>
        <v>690</v>
      </c>
      <c r="E338" t="str">
        <f>clean_exits_relative_extra!E102</f>
        <v>ibc/CBA34207E969623D95D057D9B11B0C8B32B89A71F170577D982FDDE623813FFC</v>
      </c>
      <c r="F338" t="str">
        <f>clean_exits_relative_extra!F102</f>
        <v>841188</v>
      </c>
      <c r="G338" t="str">
        <f>clean_exits_relative_extra!G102</f>
        <v>22781</v>
      </c>
      <c r="H338" t="str">
        <f>VLOOKUP(E338,'IBC Denom'!$A$2:$D$68,2,FALSE)</f>
        <v>MNTL</v>
      </c>
      <c r="I338">
        <f>VLOOKUP(E338,'IBC Denom'!$A$2:$D$68,4,FALSE)</f>
        <v>1000000</v>
      </c>
      <c r="J338" s="9">
        <f t="shared" si="15"/>
        <v>2.2780999999999999E-2</v>
      </c>
      <c r="K338">
        <f>VLOOKUP(E338,'IBC Denom'!$A$2:$D$68,3,FALSE)</f>
        <v>9.4028466024805094E-2</v>
      </c>
      <c r="L338" s="10">
        <f t="shared" si="16"/>
        <v>2.1420624845110846E-3</v>
      </c>
      <c r="M338">
        <f t="shared" si="17"/>
        <v>7.9095617278473751E-2</v>
      </c>
    </row>
    <row r="339" spans="1:13" x14ac:dyDescent="0.25">
      <c r="A339">
        <f>clean_exits_relative_extra!A213</f>
        <v>4710204</v>
      </c>
      <c r="B339" t="str">
        <f>clean_exits_relative_extra!B213</f>
        <v>osmo1dqgam0gwfegzlz37cpdd6plr49dtkus9s5ak9u</v>
      </c>
      <c r="C339" t="str">
        <f>clean_exits_relative_extra!C213</f>
        <v>/osmosis.gamm.v1beta1.MsgExitPool</v>
      </c>
      <c r="D339">
        <f>clean_exits_relative_extra!D213</f>
        <v>600</v>
      </c>
      <c r="E339" s="1" t="str">
        <f>clean_exits_relative_extra!H213</f>
        <v>ibc/EA3E1640F9B1532AB129A571203A0B9F789A7F14BB66E350DCBFA18E1A1931F0</v>
      </c>
      <c r="F339" s="1" t="str">
        <f>clean_exits_relative_extra!I213</f>
        <v>144574207</v>
      </c>
      <c r="G339" s="1" t="str">
        <f>clean_exits_relative_extra!J213</f>
        <v>6078</v>
      </c>
      <c r="H339" t="str">
        <f>VLOOKUP(E339,'IBC Denom'!$A$2:$D$68,2,FALSE)</f>
        <v>CMDX</v>
      </c>
      <c r="I339">
        <f>VLOOKUP(E339,'IBC Denom'!$A$2:$D$68,4,FALSE)</f>
        <v>1000000</v>
      </c>
      <c r="J339" s="9">
        <f t="shared" si="15"/>
        <v>6.0780000000000001E-3</v>
      </c>
      <c r="K339">
        <f>VLOOKUP(E339,'IBC Denom'!$A$2:$D$68,3,FALSE)</f>
        <v>0.34437374845614599</v>
      </c>
      <c r="L339" s="10">
        <f t="shared" si="16"/>
        <v>2.0931036431164553E-3</v>
      </c>
      <c r="M339">
        <f t="shared" si="17"/>
        <v>49.78756159466478</v>
      </c>
    </row>
    <row r="340" spans="1:13" x14ac:dyDescent="0.25">
      <c r="A340">
        <f>clean_exits_relative_extra!A71</f>
        <v>4708471</v>
      </c>
      <c r="B340" t="str">
        <f>clean_exits_relative_extra!B71</f>
        <v>osmo1sm8peyeg0cj6wr8w0wl305k6w5yz2mj3p3zppt</v>
      </c>
      <c r="C340" t="str">
        <f>clean_exits_relative_extra!C71</f>
        <v>/osmosis.gamm.v1beta1.MsgExitPool</v>
      </c>
      <c r="D340">
        <f>clean_exits_relative_extra!D71</f>
        <v>1</v>
      </c>
      <c r="E340" t="str">
        <f>clean_exits_relative_extra!E71</f>
        <v>ibc/27394FB092D2ECCD56123C74F36E4C1F926001CEADA9CA97EA622B25F41E5EB2</v>
      </c>
      <c r="F340" t="str">
        <f>clean_exits_relative_extra!F71</f>
        <v>6919267</v>
      </c>
      <c r="G340" t="str">
        <f>clean_exits_relative_extra!G71</f>
        <v>213</v>
      </c>
      <c r="H340" t="str">
        <f>VLOOKUP(E340,'IBC Denom'!$A$2:$D$68,2,FALSE)</f>
        <v>ATOM</v>
      </c>
      <c r="I340">
        <f>VLOOKUP(E340,'IBC Denom'!$A$2:$D$68,4,FALSE)</f>
        <v>1000000</v>
      </c>
      <c r="J340" s="9">
        <f t="shared" si="15"/>
        <v>2.13E-4</v>
      </c>
      <c r="K340">
        <f>VLOOKUP(E340,'IBC Denom'!$A$2:$D$68,3,FALSE)</f>
        <v>9.4198618825541995</v>
      </c>
      <c r="L340" s="10">
        <f t="shared" si="16"/>
        <v>2.0064305809840443E-3</v>
      </c>
      <c r="M340">
        <f t="shared" si="17"/>
        <v>65.17853946851514</v>
      </c>
    </row>
    <row r="341" spans="1:13" x14ac:dyDescent="0.25">
      <c r="A341">
        <f>clean_exits_relative_extra!A105</f>
        <v>4708848</v>
      </c>
      <c r="B341" t="str">
        <f>clean_exits_relative_extra!B105</f>
        <v>osmo1xcquwffc0efn34pazvlsrasvnu5ctunk2ph85y</v>
      </c>
      <c r="C341" t="str">
        <f>clean_exits_relative_extra!C105</f>
        <v>/osmosis.gamm.v1beta1.MsgExitPool</v>
      </c>
      <c r="D341">
        <f>clean_exits_relative_extra!D105</f>
        <v>604</v>
      </c>
      <c r="E341" t="str">
        <f>clean_exits_relative_extra!E105</f>
        <v>ibc/987C17B11ABC2B20019178ACE62929FE9840202CE79498E29FE8E5CB02B7C0A4</v>
      </c>
      <c r="F341" t="str">
        <f>clean_exits_relative_extra!F105</f>
        <v>1838518322</v>
      </c>
      <c r="G341" t="str">
        <f>clean_exits_relative_extra!G105</f>
        <v>58437</v>
      </c>
      <c r="H341" t="str">
        <f>VLOOKUP(E341,'IBC Denom'!$A$2:$D$68,2,FALSE)</f>
        <v>STARS</v>
      </c>
      <c r="I341">
        <f>VLOOKUP(E341,'IBC Denom'!$A$2:$D$68,4,FALSE)</f>
        <v>1000000</v>
      </c>
      <c r="J341" s="9">
        <f t="shared" si="15"/>
        <v>5.8437000000000003E-2</v>
      </c>
      <c r="K341">
        <f>VLOOKUP(E341,'IBC Denom'!$A$2:$D$68,3,FALSE)</f>
        <v>3.2098245677113099E-2</v>
      </c>
      <c r="L341" s="10">
        <f t="shared" si="16"/>
        <v>1.8757251826334582E-3</v>
      </c>
      <c r="M341">
        <f t="shared" si="17"/>
        <v>59.013212781429729</v>
      </c>
    </row>
    <row r="342" spans="1:13" x14ac:dyDescent="0.25">
      <c r="A342">
        <f>clean_exits_relative_extra!A329</f>
        <v>4712274</v>
      </c>
      <c r="B342" t="str">
        <f>clean_exits_relative_extra!B329</f>
        <v>osmo1qx46s5gen6c88yaauh9jfttmfgdxnxxsckx0ce</v>
      </c>
      <c r="C342" t="str">
        <f>clean_exits_relative_extra!C329</f>
        <v>/osmosis.gamm.v1beta1.MsgExitPool</v>
      </c>
      <c r="D342">
        <f>clean_exits_relative_extra!D329</f>
        <v>611</v>
      </c>
      <c r="E342" t="str">
        <f>clean_exits_relative_extra!E329</f>
        <v>ibc/27394FB092D2ECCD56123C74F36E4C1F926001CEADA9CA97EA622B25F41E5EB2</v>
      </c>
      <c r="F342" t="str">
        <f>clean_exits_relative_extra!F329</f>
        <v>1852627</v>
      </c>
      <c r="G342" t="str">
        <f>clean_exits_relative_extra!G329</f>
        <v>198</v>
      </c>
      <c r="H342" t="str">
        <f>VLOOKUP(E342,'IBC Denom'!$A$2:$D$68,2,FALSE)</f>
        <v>ATOM</v>
      </c>
      <c r="I342">
        <f>VLOOKUP(E342,'IBC Denom'!$A$2:$D$68,4,FALSE)</f>
        <v>1000000</v>
      </c>
      <c r="J342" s="9">
        <f t="shared" si="15"/>
        <v>1.9799999999999999E-4</v>
      </c>
      <c r="K342">
        <f>VLOOKUP(E342,'IBC Denom'!$A$2:$D$68,3,FALSE)</f>
        <v>9.4198618825541995</v>
      </c>
      <c r="L342" s="10">
        <f t="shared" si="16"/>
        <v>1.8651326527457314E-3</v>
      </c>
      <c r="M342">
        <f t="shared" si="17"/>
        <v>17.451490459890739</v>
      </c>
    </row>
    <row r="343" spans="1:13" x14ac:dyDescent="0.25">
      <c r="A343">
        <f>clean_exits_relative_extra!A71</f>
        <v>4708471</v>
      </c>
      <c r="B343" t="str">
        <f>clean_exits_relative_extra!B71</f>
        <v>osmo1sm8peyeg0cj6wr8w0wl305k6w5yz2mj3p3zppt</v>
      </c>
      <c r="C343" t="str">
        <f>clean_exits_relative_extra!C71</f>
        <v>/osmosis.gamm.v1beta1.MsgExitPool</v>
      </c>
      <c r="D343">
        <f>clean_exits_relative_extra!D71</f>
        <v>1</v>
      </c>
      <c r="E343" s="1" t="str">
        <f>clean_exits_relative_extra!H71</f>
        <v>uosmo</v>
      </c>
      <c r="F343" s="1" t="str">
        <f>clean_exits_relative_extra!I71</f>
        <v>54217364</v>
      </c>
      <c r="G343" s="1" t="str">
        <f>clean_exits_relative_extra!J71</f>
        <v>1662</v>
      </c>
      <c r="H343" t="str">
        <f>VLOOKUP(E343,'IBC Denom'!$A$2:$D$68,2,FALSE)</f>
        <v>OSMO</v>
      </c>
      <c r="I343">
        <f>VLOOKUP(E343,'IBC Denom'!$A$2:$D$68,4,FALSE)</f>
        <v>1000000</v>
      </c>
      <c r="J343" s="9">
        <f t="shared" si="15"/>
        <v>1.6620000000000001E-3</v>
      </c>
      <c r="K343">
        <f>VLOOKUP(E343,'IBC Denom'!$A$2:$D$68,3,FALSE)</f>
        <v>1.11810813</v>
      </c>
      <c r="L343" s="10">
        <f t="shared" si="16"/>
        <v>1.85829571206E-3</v>
      </c>
      <c r="M343">
        <f t="shared" si="17"/>
        <v>60.620875475569321</v>
      </c>
    </row>
    <row r="344" spans="1:13" x14ac:dyDescent="0.25">
      <c r="A344">
        <f>clean_exits_relative_extra!A105</f>
        <v>4708848</v>
      </c>
      <c r="B344" t="str">
        <f>clean_exits_relative_extra!B105</f>
        <v>osmo1xcquwffc0efn34pazvlsrasvnu5ctunk2ph85y</v>
      </c>
      <c r="C344" t="str">
        <f>clean_exits_relative_extra!C105</f>
        <v>/osmosis.gamm.v1beta1.MsgExitPool</v>
      </c>
      <c r="D344">
        <f>clean_exits_relative_extra!D105</f>
        <v>604</v>
      </c>
      <c r="E344" s="1" t="str">
        <f>clean_exits_relative_extra!H105</f>
        <v>uosmo</v>
      </c>
      <c r="F344" s="1" t="str">
        <f>clean_exits_relative_extra!I105</f>
        <v>51677525</v>
      </c>
      <c r="G344" s="1" t="str">
        <f>clean_exits_relative_extra!J105</f>
        <v>1643</v>
      </c>
      <c r="H344" t="str">
        <f>VLOOKUP(E344,'IBC Denom'!$A$2:$D$68,2,FALSE)</f>
        <v>OSMO</v>
      </c>
      <c r="I344">
        <f>VLOOKUP(E344,'IBC Denom'!$A$2:$D$68,4,FALSE)</f>
        <v>1000000</v>
      </c>
      <c r="J344" s="9">
        <f t="shared" si="15"/>
        <v>1.6429999999999999E-3</v>
      </c>
      <c r="K344">
        <f>VLOOKUP(E344,'IBC Denom'!$A$2:$D$68,3,FALSE)</f>
        <v>1.11810813</v>
      </c>
      <c r="L344" s="10">
        <f t="shared" si="16"/>
        <v>1.8370516575899999E-3</v>
      </c>
      <c r="M344">
        <f t="shared" si="17"/>
        <v>57.781060840778252</v>
      </c>
    </row>
    <row r="345" spans="1:13" x14ac:dyDescent="0.25">
      <c r="A345">
        <f>clean_exits_relative_extra!A32</f>
        <v>4708007</v>
      </c>
      <c r="B345" t="str">
        <f>clean_exits_relative_extra!B32</f>
        <v>osmo1lk870e3usuz7pcwl02szqqd0rzjyf285m6n054</v>
      </c>
      <c r="C345" t="str">
        <f>clean_exits_relative_extra!C32</f>
        <v>/osmosis.gamm.v1beta1.MsgExitPool</v>
      </c>
      <c r="D345">
        <f>clean_exits_relative_extra!D32</f>
        <v>604</v>
      </c>
      <c r="E345" t="str">
        <f>clean_exits_relative_extra!E32</f>
        <v>ibc/987C17B11ABC2B20019178ACE62929FE9840202CE79498E29FE8E5CB02B7C0A4</v>
      </c>
      <c r="F345" t="str">
        <f>clean_exits_relative_extra!F32</f>
        <v>3078196651</v>
      </c>
      <c r="G345" t="str">
        <f>clean_exits_relative_extra!G32</f>
        <v>56775</v>
      </c>
      <c r="H345" t="str">
        <f>VLOOKUP(E345,'IBC Denom'!$A$2:$D$68,2,FALSE)</f>
        <v>STARS</v>
      </c>
      <c r="I345">
        <f>VLOOKUP(E345,'IBC Denom'!$A$2:$D$68,4,FALSE)</f>
        <v>1000000</v>
      </c>
      <c r="J345" s="9">
        <f t="shared" si="15"/>
        <v>5.6774999999999999E-2</v>
      </c>
      <c r="K345">
        <f>VLOOKUP(E345,'IBC Denom'!$A$2:$D$68,3,FALSE)</f>
        <v>3.2098245677113099E-2</v>
      </c>
      <c r="L345" s="10">
        <f t="shared" si="16"/>
        <v>1.8223778983180961E-3</v>
      </c>
      <c r="M345">
        <f t="shared" si="17"/>
        <v>98.804712346264779</v>
      </c>
    </row>
    <row r="346" spans="1:13" x14ac:dyDescent="0.25">
      <c r="A346">
        <f>clean_exits_relative_extra!A34</f>
        <v>4708012</v>
      </c>
      <c r="B346" t="str">
        <f>clean_exits_relative_extra!B34</f>
        <v>osmo1lk870e3usuz7pcwl02szqqd0rzjyf285m6n054</v>
      </c>
      <c r="C346" t="str">
        <f>clean_exits_relative_extra!C34</f>
        <v>/osmosis.gamm.v1beta1.MsgExitPool</v>
      </c>
      <c r="D346">
        <f>clean_exits_relative_extra!D34</f>
        <v>604</v>
      </c>
      <c r="E346" t="str">
        <f>clean_exits_relative_extra!E34</f>
        <v>ibc/987C17B11ABC2B20019178ACE62929FE9840202CE79498E29FE8E5CB02B7C0A4</v>
      </c>
      <c r="F346" t="str">
        <f>clean_exits_relative_extra!F34</f>
        <v>3078130522</v>
      </c>
      <c r="G346" t="str">
        <f>clean_exits_relative_extra!G34</f>
        <v>56774</v>
      </c>
      <c r="H346" t="str">
        <f>VLOOKUP(E346,'IBC Denom'!$A$2:$D$68,2,FALSE)</f>
        <v>STARS</v>
      </c>
      <c r="I346">
        <f>VLOOKUP(E346,'IBC Denom'!$A$2:$D$68,4,FALSE)</f>
        <v>1000000</v>
      </c>
      <c r="J346" s="9">
        <f t="shared" si="15"/>
        <v>5.6773999999999998E-2</v>
      </c>
      <c r="K346">
        <f>VLOOKUP(E346,'IBC Denom'!$A$2:$D$68,3,FALSE)</f>
        <v>3.2098245677113099E-2</v>
      </c>
      <c r="L346" s="10">
        <f t="shared" si="16"/>
        <v>1.8223458000724191E-3</v>
      </c>
      <c r="M346">
        <f t="shared" si="17"/>
        <v>98.802589721376378</v>
      </c>
    </row>
    <row r="347" spans="1:13" x14ac:dyDescent="0.25">
      <c r="A347">
        <f>clean_exits_relative_extra!A32</f>
        <v>4708007</v>
      </c>
      <c r="B347" t="str">
        <f>clean_exits_relative_extra!B32</f>
        <v>osmo1lk870e3usuz7pcwl02szqqd0rzjyf285m6n054</v>
      </c>
      <c r="C347" t="str">
        <f>clean_exits_relative_extra!C32</f>
        <v>/osmosis.gamm.v1beta1.MsgExitPool</v>
      </c>
      <c r="D347">
        <f>clean_exits_relative_extra!D32</f>
        <v>604</v>
      </c>
      <c r="E347" s="1" t="str">
        <f>clean_exits_relative_extra!H32</f>
        <v>uosmo</v>
      </c>
      <c r="F347" s="1" t="str">
        <f>clean_exits_relative_extra!I32</f>
        <v>86415711</v>
      </c>
      <c r="G347" s="1" t="str">
        <f>clean_exits_relative_extra!J32</f>
        <v>1594</v>
      </c>
      <c r="H347" t="str">
        <f>VLOOKUP(E347,'IBC Denom'!$A$2:$D$68,2,FALSE)</f>
        <v>OSMO</v>
      </c>
      <c r="I347">
        <f>VLOOKUP(E347,'IBC Denom'!$A$2:$D$68,4,FALSE)</f>
        <v>1000000</v>
      </c>
      <c r="J347" s="9">
        <f t="shared" si="15"/>
        <v>1.5939999999999999E-3</v>
      </c>
      <c r="K347">
        <f>VLOOKUP(E347,'IBC Denom'!$A$2:$D$68,3,FALSE)</f>
        <v>1.11810813</v>
      </c>
      <c r="L347" s="10">
        <f t="shared" si="16"/>
        <v>1.7822643592199999E-3</v>
      </c>
      <c r="M347">
        <f t="shared" si="17"/>
        <v>96.622109028830437</v>
      </c>
    </row>
    <row r="348" spans="1:13" x14ac:dyDescent="0.25">
      <c r="A348">
        <f>clean_exits_relative_extra!A34</f>
        <v>4708012</v>
      </c>
      <c r="B348" t="str">
        <f>clean_exits_relative_extra!B34</f>
        <v>osmo1lk870e3usuz7pcwl02szqqd0rzjyf285m6n054</v>
      </c>
      <c r="C348" t="str">
        <f>clean_exits_relative_extra!C34</f>
        <v>/osmosis.gamm.v1beta1.MsgExitPool</v>
      </c>
      <c r="D348">
        <f>clean_exits_relative_extra!D34</f>
        <v>604</v>
      </c>
      <c r="E348" s="1" t="str">
        <f>clean_exits_relative_extra!H34</f>
        <v>uosmo</v>
      </c>
      <c r="F348" s="1" t="str">
        <f>clean_exits_relative_extra!I34</f>
        <v>86417573</v>
      </c>
      <c r="G348" s="1" t="str">
        <f>clean_exits_relative_extra!J34</f>
        <v>1594</v>
      </c>
      <c r="H348" t="str">
        <f>VLOOKUP(E348,'IBC Denom'!$A$2:$D$68,2,FALSE)</f>
        <v>OSMO</v>
      </c>
      <c r="I348">
        <f>VLOOKUP(E348,'IBC Denom'!$A$2:$D$68,4,FALSE)</f>
        <v>1000000</v>
      </c>
      <c r="J348" s="9">
        <f t="shared" si="15"/>
        <v>1.5939999999999999E-3</v>
      </c>
      <c r="K348">
        <f>VLOOKUP(E348,'IBC Denom'!$A$2:$D$68,3,FALSE)</f>
        <v>1.11810813</v>
      </c>
      <c r="L348" s="10">
        <f t="shared" si="16"/>
        <v>1.7822643592199999E-3</v>
      </c>
      <c r="M348">
        <f t="shared" si="17"/>
        <v>96.624190946168497</v>
      </c>
    </row>
    <row r="349" spans="1:13" x14ac:dyDescent="0.25">
      <c r="A349">
        <f>clean_exits_relative_extra!A329</f>
        <v>4712274</v>
      </c>
      <c r="B349" t="str">
        <f>clean_exits_relative_extra!B329</f>
        <v>osmo1qx46s5gen6c88yaauh9jfttmfgdxnxxsckx0ce</v>
      </c>
      <c r="C349" t="str">
        <f>clean_exits_relative_extra!C329</f>
        <v>/osmosis.gamm.v1beta1.MsgExitPool</v>
      </c>
      <c r="D349">
        <f>clean_exits_relative_extra!D329</f>
        <v>611</v>
      </c>
      <c r="E349" s="1" t="str">
        <f>clean_exits_relative_extra!H329</f>
        <v>ibc/987C17B11ABC2B20019178ACE62929FE9840202CE79498E29FE8E5CB02B7C0A4</v>
      </c>
      <c r="F349" s="1" t="str">
        <f>clean_exits_relative_extra!I329</f>
        <v>519122894</v>
      </c>
      <c r="G349" s="1" t="str">
        <f>clean_exits_relative_extra!J329</f>
        <v>55472</v>
      </c>
      <c r="H349" t="str">
        <f>VLOOKUP(E349,'IBC Denom'!$A$2:$D$68,2,FALSE)</f>
        <v>STARS</v>
      </c>
      <c r="I349">
        <f>VLOOKUP(E349,'IBC Denom'!$A$2:$D$68,4,FALSE)</f>
        <v>1000000</v>
      </c>
      <c r="J349" s="9">
        <f t="shared" si="15"/>
        <v>5.5472E-2</v>
      </c>
      <c r="K349">
        <f>VLOOKUP(E349,'IBC Denom'!$A$2:$D$68,3,FALSE)</f>
        <v>3.2098245677113099E-2</v>
      </c>
      <c r="L349" s="10">
        <f t="shared" si="16"/>
        <v>1.7805538842008179E-3</v>
      </c>
      <c r="M349">
        <f t="shared" si="17"/>
        <v>16.66293418822594</v>
      </c>
    </row>
    <row r="350" spans="1:13" x14ac:dyDescent="0.25">
      <c r="A350">
        <f>clean_exits_relative_extra!A320</f>
        <v>4712096</v>
      </c>
      <c r="B350" t="str">
        <f>clean_exits_relative_extra!B320</f>
        <v>osmo1ygph68pmxwupwjpddhmav33qnrmvze4sfqk2aq</v>
      </c>
      <c r="C350" t="str">
        <f>clean_exits_relative_extra!C320</f>
        <v>/osmosis.gamm.v1beta1.MsgExitPool</v>
      </c>
      <c r="D350">
        <f>clean_exits_relative_extra!D320</f>
        <v>1</v>
      </c>
      <c r="E350" t="str">
        <f>clean_exits_relative_extra!E320</f>
        <v>ibc/27394FB092D2ECCD56123C74F36E4C1F926001CEADA9CA97EA622B25F41E5EB2</v>
      </c>
      <c r="F350" t="str">
        <f>clean_exits_relative_extra!F320</f>
        <v>2526391</v>
      </c>
      <c r="G350" t="str">
        <f>clean_exits_relative_extra!G320</f>
        <v>187</v>
      </c>
      <c r="H350" t="str">
        <f>VLOOKUP(E350,'IBC Denom'!$A$2:$D$68,2,FALSE)</f>
        <v>ATOM</v>
      </c>
      <c r="I350">
        <f>VLOOKUP(E350,'IBC Denom'!$A$2:$D$68,4,FALSE)</f>
        <v>1000000</v>
      </c>
      <c r="J350" s="9">
        <f t="shared" si="15"/>
        <v>1.8699999999999999E-4</v>
      </c>
      <c r="K350">
        <f>VLOOKUP(E350,'IBC Denom'!$A$2:$D$68,3,FALSE)</f>
        <v>9.4198618825541995</v>
      </c>
      <c r="L350" s="10">
        <f t="shared" si="16"/>
        <v>1.7615141720376353E-3</v>
      </c>
      <c r="M350">
        <f t="shared" si="17"/>
        <v>23.798254281327985</v>
      </c>
    </row>
    <row r="351" spans="1:13" x14ac:dyDescent="0.25">
      <c r="A351">
        <f>clean_exits_relative_extra!A236</f>
        <v>4710508</v>
      </c>
      <c r="B351" t="str">
        <f>clean_exits_relative_extra!B236</f>
        <v>osmo1329g2g4p78y2r3629nw8yk7xfp7hj79a948wsk</v>
      </c>
      <c r="C351" t="str">
        <f>clean_exits_relative_extra!C236</f>
        <v>/osmosis.gamm.v1beta1.MsgExitPool</v>
      </c>
      <c r="D351">
        <f>clean_exits_relative_extra!D236</f>
        <v>497</v>
      </c>
      <c r="E351" t="str">
        <f>clean_exits_relative_extra!E236</f>
        <v>ibc/46B44899322F3CD854D2D46DEEF881958467CDD4B3B10086DA49296BBED94BED</v>
      </c>
      <c r="F351" t="str">
        <f>clean_exits_relative_extra!F236</f>
        <v>3447370</v>
      </c>
      <c r="G351" t="str">
        <f>clean_exits_relative_extra!G236</f>
        <v>462</v>
      </c>
      <c r="H351" t="str">
        <f>VLOOKUP(E351,'IBC Denom'!$A$2:$D$68,2,FALSE)</f>
        <v>JUNO</v>
      </c>
      <c r="I351">
        <f>VLOOKUP(E351,'IBC Denom'!$A$2:$D$68,4,FALSE)</f>
        <v>1000000</v>
      </c>
      <c r="J351" s="9">
        <f t="shared" si="15"/>
        <v>4.6200000000000001E-4</v>
      </c>
      <c r="K351">
        <f>VLOOKUP(E351,'IBC Denom'!$A$2:$D$68,3,FALSE)</f>
        <v>3.7344029425362999</v>
      </c>
      <c r="L351" s="10">
        <f t="shared" si="16"/>
        <v>1.7252941594517706E-3</v>
      </c>
      <c r="M351">
        <f t="shared" si="17"/>
        <v>12.873868672011364</v>
      </c>
    </row>
    <row r="352" spans="1:13" x14ac:dyDescent="0.25">
      <c r="A352">
        <f>clean_exits_relative_extra!A177</f>
        <v>4709710</v>
      </c>
      <c r="B352" t="str">
        <f>clean_exits_relative_extra!B177</f>
        <v>osmo1a6y2d0rnuz9eh9hcgvd3gukk9vrlus29ke476w</v>
      </c>
      <c r="C352" t="str">
        <f>clean_exits_relative_extra!C177</f>
        <v>/osmosis.gamm.v1beta1.MsgExitPool</v>
      </c>
      <c r="D352">
        <f>clean_exits_relative_extra!D177</f>
        <v>678</v>
      </c>
      <c r="E352" t="str">
        <f>clean_exits_relative_extra!E177</f>
        <v>ibc/D189335C6E4A68B513C10AB227BF1C1D38C746766278BA3EEB4FB14124F1D858</v>
      </c>
      <c r="F352" t="str">
        <f>clean_exits_relative_extra!F177</f>
        <v>20483960</v>
      </c>
      <c r="G352" t="str">
        <f>clean_exits_relative_extra!G177</f>
        <v>1672</v>
      </c>
      <c r="H352" t="str">
        <f>VLOOKUP(E352,'IBC Denom'!$A$2:$D$68,2,FALSE)</f>
        <v>axlUSDC</v>
      </c>
      <c r="I352">
        <f>VLOOKUP(E352,'IBC Denom'!$A$2:$D$68,4,FALSE)</f>
        <v>1000000</v>
      </c>
      <c r="J352" s="9">
        <f t="shared" si="15"/>
        <v>1.6720000000000001E-3</v>
      </c>
      <c r="K352">
        <f>VLOOKUP(E352,'IBC Denom'!$A$2:$D$68,3,FALSE)</f>
        <v>1.0000000090199399</v>
      </c>
      <c r="L352" s="10">
        <f t="shared" si="16"/>
        <v>1.6720000150813397E-3</v>
      </c>
      <c r="M352">
        <f t="shared" si="17"/>
        <v>20.483960184764086</v>
      </c>
    </row>
    <row r="353" spans="1:13" x14ac:dyDescent="0.25">
      <c r="A353">
        <f>clean_exits_relative_extra!A236</f>
        <v>4710508</v>
      </c>
      <c r="B353" t="str">
        <f>clean_exits_relative_extra!B236</f>
        <v>osmo1329g2g4p78y2r3629nw8yk7xfp7hj79a948wsk</v>
      </c>
      <c r="C353" t="str">
        <f>clean_exits_relative_extra!C236</f>
        <v>/osmosis.gamm.v1beta1.MsgExitPool</v>
      </c>
      <c r="D353">
        <f>clean_exits_relative_extra!D236</f>
        <v>497</v>
      </c>
      <c r="E353" s="1" t="str">
        <f>clean_exits_relative_extra!H236</f>
        <v>uosmo</v>
      </c>
      <c r="F353" s="1" t="str">
        <f>clean_exits_relative_extra!I236</f>
        <v>11003380</v>
      </c>
      <c r="G353" s="1" t="str">
        <f>clean_exits_relative_extra!J236</f>
        <v>1473</v>
      </c>
      <c r="H353" t="str">
        <f>VLOOKUP(E353,'IBC Denom'!$A$2:$D$68,2,FALSE)</f>
        <v>OSMO</v>
      </c>
      <c r="I353">
        <f>VLOOKUP(E353,'IBC Denom'!$A$2:$D$68,4,FALSE)</f>
        <v>1000000</v>
      </c>
      <c r="J353" s="9">
        <f t="shared" si="15"/>
        <v>1.4729999999999999E-3</v>
      </c>
      <c r="K353">
        <f>VLOOKUP(E353,'IBC Denom'!$A$2:$D$68,3,FALSE)</f>
        <v>1.11810813</v>
      </c>
      <c r="L353" s="10">
        <f t="shared" si="16"/>
        <v>1.6469732754899999E-3</v>
      </c>
      <c r="M353">
        <f t="shared" si="17"/>
        <v>12.302968635479401</v>
      </c>
    </row>
    <row r="354" spans="1:13" x14ac:dyDescent="0.25">
      <c r="A354">
        <f>clean_exits_relative_extra!A320</f>
        <v>4712096</v>
      </c>
      <c r="B354" t="str">
        <f>clean_exits_relative_extra!B320</f>
        <v>osmo1ygph68pmxwupwjpddhmav33qnrmvze4sfqk2aq</v>
      </c>
      <c r="C354" t="str">
        <f>clean_exits_relative_extra!C320</f>
        <v>/osmosis.gamm.v1beta1.MsgExitPool</v>
      </c>
      <c r="D354">
        <f>clean_exits_relative_extra!D320</f>
        <v>1</v>
      </c>
      <c r="E354" s="1" t="str">
        <f>clean_exits_relative_extra!H320</f>
        <v>uosmo</v>
      </c>
      <c r="F354" s="1" t="str">
        <f>clean_exits_relative_extra!I320</f>
        <v>19931124</v>
      </c>
      <c r="G354" s="1" t="str">
        <f>clean_exits_relative_extra!J320</f>
        <v>1468</v>
      </c>
      <c r="H354" t="str">
        <f>VLOOKUP(E354,'IBC Denom'!$A$2:$D$68,2,FALSE)</f>
        <v>OSMO</v>
      </c>
      <c r="I354">
        <f>VLOOKUP(E354,'IBC Denom'!$A$2:$D$68,4,FALSE)</f>
        <v>1000000</v>
      </c>
      <c r="J354" s="9">
        <f t="shared" si="15"/>
        <v>1.4679999999999999E-3</v>
      </c>
      <c r="K354">
        <f>VLOOKUP(E354,'IBC Denom'!$A$2:$D$68,3,FALSE)</f>
        <v>1.11810813</v>
      </c>
      <c r="L354" s="10">
        <f t="shared" si="16"/>
        <v>1.6413827348399999E-3</v>
      </c>
      <c r="M354">
        <f t="shared" si="17"/>
        <v>22.285151784438121</v>
      </c>
    </row>
    <row r="355" spans="1:13" x14ac:dyDescent="0.25">
      <c r="A355">
        <f>clean_exits_relative_extra!A177</f>
        <v>4709710</v>
      </c>
      <c r="B355" t="str">
        <f>clean_exits_relative_extra!B177</f>
        <v>osmo1a6y2d0rnuz9eh9hcgvd3gukk9vrlus29ke476w</v>
      </c>
      <c r="C355" t="str">
        <f>clean_exits_relative_extra!C177</f>
        <v>/osmosis.gamm.v1beta1.MsgExitPool</v>
      </c>
      <c r="D355">
        <f>clean_exits_relative_extra!D177</f>
        <v>678</v>
      </c>
      <c r="E355" s="1" t="str">
        <f>clean_exits_relative_extra!H177</f>
        <v>uosmo</v>
      </c>
      <c r="F355" s="1" t="str">
        <f>clean_exits_relative_extra!I177</f>
        <v>17685410</v>
      </c>
      <c r="G355" s="1" t="str">
        <f>clean_exits_relative_extra!J177</f>
        <v>1444</v>
      </c>
      <c r="H355" t="str">
        <f>VLOOKUP(E355,'IBC Denom'!$A$2:$D$68,2,FALSE)</f>
        <v>OSMO</v>
      </c>
      <c r="I355">
        <f>VLOOKUP(E355,'IBC Denom'!$A$2:$D$68,4,FALSE)</f>
        <v>1000000</v>
      </c>
      <c r="J355" s="9">
        <f t="shared" si="15"/>
        <v>1.444E-3</v>
      </c>
      <c r="K355">
        <f>VLOOKUP(E355,'IBC Denom'!$A$2:$D$68,3,FALSE)</f>
        <v>1.11810813</v>
      </c>
      <c r="L355" s="10">
        <f t="shared" si="16"/>
        <v>1.6145481397199998E-3</v>
      </c>
      <c r="M355">
        <f t="shared" si="17"/>
        <v>19.7742007033833</v>
      </c>
    </row>
    <row r="356" spans="1:13" x14ac:dyDescent="0.25">
      <c r="A356">
        <f>clean_exits_relative_extra!A374</f>
        <v>4712986</v>
      </c>
      <c r="B356" t="str">
        <f>clean_exits_relative_extra!B374</f>
        <v>osmo1cwux6ehfyg98zj7x3vgr7gz33l2kye3n42su5t</v>
      </c>
      <c r="C356" t="str">
        <f>clean_exits_relative_extra!C374</f>
        <v>/osmosis.gamm.v1beta1.MsgExitPool</v>
      </c>
      <c r="D356">
        <f>clean_exits_relative_extra!D374</f>
        <v>1</v>
      </c>
      <c r="E356" t="str">
        <f>clean_exits_relative_extra!E374</f>
        <v>ibc/27394FB092D2ECCD56123C74F36E4C1F926001CEADA9CA97EA622B25F41E5EB2</v>
      </c>
      <c r="F356" t="str">
        <f>clean_exits_relative_extra!F374</f>
        <v>6412</v>
      </c>
      <c r="G356" t="str">
        <f>clean_exits_relative_extra!G374</f>
        <v>166</v>
      </c>
      <c r="H356" t="str">
        <f>VLOOKUP(E356,'IBC Denom'!$A$2:$D$68,2,FALSE)</f>
        <v>ATOM</v>
      </c>
      <c r="I356">
        <f>VLOOKUP(E356,'IBC Denom'!$A$2:$D$68,4,FALSE)</f>
        <v>1000000</v>
      </c>
      <c r="J356" s="9">
        <f t="shared" si="15"/>
        <v>1.66E-4</v>
      </c>
      <c r="K356">
        <f>VLOOKUP(E356,'IBC Denom'!$A$2:$D$68,3,FALSE)</f>
        <v>9.4198618825541995</v>
      </c>
      <c r="L356" s="10">
        <f t="shared" si="16"/>
        <v>1.5636970725039971E-3</v>
      </c>
      <c r="M356">
        <f t="shared" si="17"/>
        <v>6.040015439093753E-2</v>
      </c>
    </row>
    <row r="357" spans="1:13" x14ac:dyDescent="0.25">
      <c r="A357">
        <f>clean_exits_relative_extra!A374</f>
        <v>4712986</v>
      </c>
      <c r="B357" t="str">
        <f>clean_exits_relative_extra!B374</f>
        <v>osmo1cwux6ehfyg98zj7x3vgr7gz33l2kye3n42su5t</v>
      </c>
      <c r="C357" t="str">
        <f>clean_exits_relative_extra!C374</f>
        <v>/osmosis.gamm.v1beta1.MsgExitPool</v>
      </c>
      <c r="D357">
        <f>clean_exits_relative_extra!D374</f>
        <v>1</v>
      </c>
      <c r="E357" s="1" t="str">
        <f>clean_exits_relative_extra!H374</f>
        <v>uosmo</v>
      </c>
      <c r="F357" s="1" t="str">
        <f>clean_exits_relative_extra!I374</f>
        <v>52730</v>
      </c>
      <c r="G357" s="1" t="str">
        <f>clean_exits_relative_extra!J374</f>
        <v>1365</v>
      </c>
      <c r="H357" t="str">
        <f>VLOOKUP(E357,'IBC Denom'!$A$2:$D$68,2,FALSE)</f>
        <v>OSMO</v>
      </c>
      <c r="I357">
        <f>VLOOKUP(E357,'IBC Denom'!$A$2:$D$68,4,FALSE)</f>
        <v>1000000</v>
      </c>
      <c r="J357" s="9">
        <f t="shared" si="15"/>
        <v>1.3649999999999999E-3</v>
      </c>
      <c r="K357">
        <f>VLOOKUP(E357,'IBC Denom'!$A$2:$D$68,3,FALSE)</f>
        <v>1.11810813</v>
      </c>
      <c r="L357" s="10">
        <f t="shared" si="16"/>
        <v>1.5262175974499999E-3</v>
      </c>
      <c r="M357">
        <f t="shared" si="17"/>
        <v>5.8957841694899996E-2</v>
      </c>
    </row>
    <row r="358" spans="1:13" x14ac:dyDescent="0.25">
      <c r="A358">
        <f>clean_exits_relative_extra!A16</f>
        <v>4707796</v>
      </c>
      <c r="B358" t="str">
        <f>clean_exits_relative_extra!B16</f>
        <v>osmo1t2e08me8mw502cgsxfrgk8hp48saqheaw3g9jq</v>
      </c>
      <c r="C358" t="str">
        <f>clean_exits_relative_extra!C16</f>
        <v>/osmosis.gamm.v1beta1.MsgExitPool</v>
      </c>
      <c r="D358">
        <f>clean_exits_relative_extra!D16</f>
        <v>678</v>
      </c>
      <c r="E358" t="str">
        <f>clean_exits_relative_extra!E16</f>
        <v>ibc/D189335C6E4A68B513C10AB227BF1C1D38C746766278BA3EEB4FB14124F1D858</v>
      </c>
      <c r="F358" t="str">
        <f>clean_exits_relative_extra!F16</f>
        <v>128645638</v>
      </c>
      <c r="G358" t="str">
        <f>clean_exits_relative_extra!G16</f>
        <v>1497</v>
      </c>
      <c r="H358" t="str">
        <f>VLOOKUP(E358,'IBC Denom'!$A$2:$D$68,2,FALSE)</f>
        <v>axlUSDC</v>
      </c>
      <c r="I358">
        <f>VLOOKUP(E358,'IBC Denom'!$A$2:$D$68,4,FALSE)</f>
        <v>1000000</v>
      </c>
      <c r="J358" s="9">
        <f t="shared" si="15"/>
        <v>1.4970000000000001E-3</v>
      </c>
      <c r="K358">
        <f>VLOOKUP(E358,'IBC Denom'!$A$2:$D$68,3,FALSE)</f>
        <v>1.0000000090199399</v>
      </c>
      <c r="L358" s="10">
        <f t="shared" si="16"/>
        <v>1.4970000135028502E-3</v>
      </c>
      <c r="M358">
        <f t="shared" si="17"/>
        <v>128.64563916037591</v>
      </c>
    </row>
    <row r="359" spans="1:13" x14ac:dyDescent="0.25">
      <c r="A359">
        <f>clean_exits_relative_extra!A16</f>
        <v>4707796</v>
      </c>
      <c r="B359" t="str">
        <f>clean_exits_relative_extra!B16</f>
        <v>osmo1t2e08me8mw502cgsxfrgk8hp48saqheaw3g9jq</v>
      </c>
      <c r="C359" t="str">
        <f>clean_exits_relative_extra!C16</f>
        <v>/osmosis.gamm.v1beta1.MsgExitPool</v>
      </c>
      <c r="D359">
        <f>clean_exits_relative_extra!D16</f>
        <v>678</v>
      </c>
      <c r="E359" s="1" t="str">
        <f>clean_exits_relative_extra!H16</f>
        <v>uosmo</v>
      </c>
      <c r="F359" s="1" t="str">
        <f>clean_exits_relative_extra!I16</f>
        <v>114682393</v>
      </c>
      <c r="G359" s="1" t="str">
        <f>clean_exits_relative_extra!J16</f>
        <v>1335</v>
      </c>
      <c r="H359" t="str">
        <f>VLOOKUP(E359,'IBC Denom'!$A$2:$D$68,2,FALSE)</f>
        <v>OSMO</v>
      </c>
      <c r="I359">
        <f>VLOOKUP(E359,'IBC Denom'!$A$2:$D$68,4,FALSE)</f>
        <v>1000000</v>
      </c>
      <c r="J359" s="9">
        <f t="shared" si="15"/>
        <v>1.335E-3</v>
      </c>
      <c r="K359">
        <f>VLOOKUP(E359,'IBC Denom'!$A$2:$D$68,3,FALSE)</f>
        <v>1.11810813</v>
      </c>
      <c r="L359" s="10">
        <f t="shared" si="16"/>
        <v>1.4926743535500001E-3</v>
      </c>
      <c r="M359">
        <f t="shared" si="17"/>
        <v>128.2273159811551</v>
      </c>
    </row>
    <row r="360" spans="1:13" x14ac:dyDescent="0.25">
      <c r="A360">
        <f>clean_exits_relative_extra!A311</f>
        <v>4712024</v>
      </c>
      <c r="B360" t="str">
        <f>clean_exits_relative_extra!B311</f>
        <v>osmo16vrdu9dkrcvmanl2tpgx0uaqzc5gu6y3x96tru</v>
      </c>
      <c r="C360" t="str">
        <f>clean_exits_relative_extra!C311</f>
        <v>/osmosis.gamm.v1beta1.MsgExitPool</v>
      </c>
      <c r="D360">
        <f>clean_exits_relative_extra!D311</f>
        <v>1</v>
      </c>
      <c r="E360" t="str">
        <f>clean_exits_relative_extra!E311</f>
        <v>ibc/27394FB092D2ECCD56123C74F36E4C1F926001CEADA9CA97EA622B25F41E5EB2</v>
      </c>
      <c r="F360" t="str">
        <f>clean_exits_relative_extra!F311</f>
        <v>2150125</v>
      </c>
      <c r="G360" t="str">
        <f>clean_exits_relative_extra!G311</f>
        <v>158</v>
      </c>
      <c r="H360" t="str">
        <f>VLOOKUP(E360,'IBC Denom'!$A$2:$D$68,2,FALSE)</f>
        <v>ATOM</v>
      </c>
      <c r="I360">
        <f>VLOOKUP(E360,'IBC Denom'!$A$2:$D$68,4,FALSE)</f>
        <v>1000000</v>
      </c>
      <c r="J360" s="9">
        <f t="shared" si="15"/>
        <v>1.5799999999999999E-4</v>
      </c>
      <c r="K360">
        <f>VLOOKUP(E360,'IBC Denom'!$A$2:$D$68,3,FALSE)</f>
        <v>9.4198618825541995</v>
      </c>
      <c r="L360" s="10">
        <f t="shared" si="16"/>
        <v>1.4883381774435634E-3</v>
      </c>
      <c r="M360">
        <f t="shared" si="17"/>
        <v>20.253880530226848</v>
      </c>
    </row>
    <row r="361" spans="1:13" x14ac:dyDescent="0.25">
      <c r="A361">
        <f>clean_exits_relative_extra!A317</f>
        <v>4712076</v>
      </c>
      <c r="B361" t="str">
        <f>clean_exits_relative_extra!B317</f>
        <v>osmo1rncs8nl5hn5dxsclqapugt07saapxst8uspg56</v>
      </c>
      <c r="C361" t="str">
        <f>clean_exits_relative_extra!C317</f>
        <v>/osmosis.gamm.v1beta1.MsgExitPool</v>
      </c>
      <c r="D361">
        <f>clean_exits_relative_extra!D317</f>
        <v>1</v>
      </c>
      <c r="E361" t="str">
        <f>clean_exits_relative_extra!E317</f>
        <v>ibc/27394FB092D2ECCD56123C74F36E4C1F926001CEADA9CA97EA622B25F41E5EB2</v>
      </c>
      <c r="F361" t="str">
        <f>clean_exits_relative_extra!F317</f>
        <v>2124912</v>
      </c>
      <c r="G361" t="str">
        <f>clean_exits_relative_extra!G317</f>
        <v>157</v>
      </c>
      <c r="H361" t="str">
        <f>VLOOKUP(E361,'IBC Denom'!$A$2:$D$68,2,FALSE)</f>
        <v>ATOM</v>
      </c>
      <c r="I361">
        <f>VLOOKUP(E361,'IBC Denom'!$A$2:$D$68,4,FALSE)</f>
        <v>1000000</v>
      </c>
      <c r="J361" s="9">
        <f t="shared" si="15"/>
        <v>1.5699999999999999E-4</v>
      </c>
      <c r="K361">
        <f>VLOOKUP(E361,'IBC Denom'!$A$2:$D$68,3,FALSE)</f>
        <v>9.4198618825541995</v>
      </c>
      <c r="L361" s="10">
        <f t="shared" si="16"/>
        <v>1.4789183155610093E-3</v>
      </c>
      <c r="M361">
        <f t="shared" si="17"/>
        <v>20.016377552582011</v>
      </c>
    </row>
    <row r="362" spans="1:13" x14ac:dyDescent="0.25">
      <c r="A362">
        <f>clean_exits_relative_extra!A287</f>
        <v>4711590</v>
      </c>
      <c r="B362" t="str">
        <f>clean_exits_relative_extra!B287</f>
        <v>osmo1wfyaqhxsczc4mlgk54trxznmqkld09p79phzqn</v>
      </c>
      <c r="C362" t="str">
        <f>clean_exits_relative_extra!C287</f>
        <v>/osmosis.gamm.v1beta1.MsgExitPool</v>
      </c>
      <c r="D362">
        <f>clean_exits_relative_extra!D287</f>
        <v>585</v>
      </c>
      <c r="E362" s="1" t="str">
        <f>clean_exits_relative_extra!H287</f>
        <v>ibc/27394FB092D2ECCD56123C74F36E4C1F926001CEADA9CA97EA622B25F41E5EB2</v>
      </c>
      <c r="F362" s="1" t="str">
        <f>clean_exits_relative_extra!I287</f>
        <v>19798393</v>
      </c>
      <c r="G362" s="1" t="str">
        <f>clean_exits_relative_extra!J287</f>
        <v>157</v>
      </c>
      <c r="H362" t="str">
        <f>VLOOKUP(E362,'IBC Denom'!$A$2:$D$68,2,FALSE)</f>
        <v>ATOM</v>
      </c>
      <c r="I362">
        <f>VLOOKUP(E362,'IBC Denom'!$A$2:$D$68,4,FALSE)</f>
        <v>1000000</v>
      </c>
      <c r="J362" s="9">
        <f t="shared" si="15"/>
        <v>1.5699999999999999E-4</v>
      </c>
      <c r="K362">
        <f>VLOOKUP(E362,'IBC Denom'!$A$2:$D$68,3,FALSE)</f>
        <v>9.4198618825541995</v>
      </c>
      <c r="L362" s="10">
        <f t="shared" si="16"/>
        <v>1.4789183155610093E-3</v>
      </c>
      <c r="M362">
        <f t="shared" si="17"/>
        <v>186.49812755652789</v>
      </c>
    </row>
    <row r="363" spans="1:13" x14ac:dyDescent="0.25">
      <c r="A363">
        <f>clean_exits_relative_extra!A316</f>
        <v>4712065</v>
      </c>
      <c r="B363" t="str">
        <f>clean_exits_relative_extra!B316</f>
        <v>osmo1yhargpw9m83g539dkxt47d54u4pcfdkd45fzwu</v>
      </c>
      <c r="C363" t="str">
        <f>clean_exits_relative_extra!C316</f>
        <v>/osmosis.gamm.v1beta1.MsgExitPool</v>
      </c>
      <c r="D363">
        <f>clean_exits_relative_extra!D316</f>
        <v>1</v>
      </c>
      <c r="E363" t="str">
        <f>clean_exits_relative_extra!E316</f>
        <v>ibc/27394FB092D2ECCD56123C74F36E4C1F926001CEADA9CA97EA622B25F41E5EB2</v>
      </c>
      <c r="F363" t="str">
        <f>clean_exits_relative_extra!F316</f>
        <v>2124948</v>
      </c>
      <c r="G363" t="str">
        <f>clean_exits_relative_extra!G316</f>
        <v>156</v>
      </c>
      <c r="H363" t="str">
        <f>VLOOKUP(E363,'IBC Denom'!$A$2:$D$68,2,FALSE)</f>
        <v>ATOM</v>
      </c>
      <c r="I363">
        <f>VLOOKUP(E363,'IBC Denom'!$A$2:$D$68,4,FALSE)</f>
        <v>1000000</v>
      </c>
      <c r="J363" s="9">
        <f t="shared" si="15"/>
        <v>1.56E-4</v>
      </c>
      <c r="K363">
        <f>VLOOKUP(E363,'IBC Denom'!$A$2:$D$68,3,FALSE)</f>
        <v>9.4198618825541995</v>
      </c>
      <c r="L363" s="10">
        <f t="shared" si="16"/>
        <v>1.4694984536784551E-3</v>
      </c>
      <c r="M363">
        <f t="shared" si="17"/>
        <v>20.016716667609781</v>
      </c>
    </row>
    <row r="364" spans="1:13" x14ac:dyDescent="0.25">
      <c r="A364">
        <f>clean_exits_relative_extra!A319</f>
        <v>4712085</v>
      </c>
      <c r="B364" t="str">
        <f>clean_exits_relative_extra!B319</f>
        <v>osmo1kd8jmvgr38v88se9tv3845z4s0xrx53p5vmr0l</v>
      </c>
      <c r="C364" t="str">
        <f>clean_exits_relative_extra!C319</f>
        <v>/osmosis.gamm.v1beta1.MsgExitPool</v>
      </c>
      <c r="D364">
        <f>clean_exits_relative_extra!D319</f>
        <v>1</v>
      </c>
      <c r="E364" t="str">
        <f>clean_exits_relative_extra!E319</f>
        <v>ibc/27394FB092D2ECCD56123C74F36E4C1F926001CEADA9CA97EA622B25F41E5EB2</v>
      </c>
      <c r="F364" t="str">
        <f>clean_exits_relative_extra!F319</f>
        <v>2117526</v>
      </c>
      <c r="G364" t="str">
        <f>clean_exits_relative_extra!G319</f>
        <v>156</v>
      </c>
      <c r="H364" t="str">
        <f>VLOOKUP(E364,'IBC Denom'!$A$2:$D$68,2,FALSE)</f>
        <v>ATOM</v>
      </c>
      <c r="I364">
        <f>VLOOKUP(E364,'IBC Denom'!$A$2:$D$68,4,FALSE)</f>
        <v>1000000</v>
      </c>
      <c r="J364" s="9">
        <f t="shared" si="15"/>
        <v>1.56E-4</v>
      </c>
      <c r="K364">
        <f>VLOOKUP(E364,'IBC Denom'!$A$2:$D$68,3,FALSE)</f>
        <v>9.4198618825541995</v>
      </c>
      <c r="L364" s="10">
        <f t="shared" si="16"/>
        <v>1.4694984536784551E-3</v>
      </c>
      <c r="M364">
        <f t="shared" si="17"/>
        <v>19.946802452717463</v>
      </c>
    </row>
    <row r="365" spans="1:13" x14ac:dyDescent="0.25">
      <c r="A365">
        <f>clean_exits_relative_extra!A321</f>
        <v>4712102</v>
      </c>
      <c r="B365" t="str">
        <f>clean_exits_relative_extra!B321</f>
        <v>osmo1wkr4f2w6dyv7u608a8zecdvuj39h266py9nsvn</v>
      </c>
      <c r="C365" t="str">
        <f>clean_exits_relative_extra!C321</f>
        <v>/osmosis.gamm.v1beta1.MsgExitPool</v>
      </c>
      <c r="D365">
        <f>clean_exits_relative_extra!D321</f>
        <v>1</v>
      </c>
      <c r="E365" t="str">
        <f>clean_exits_relative_extra!E321</f>
        <v>ibc/27394FB092D2ECCD56123C74F36E4C1F926001CEADA9CA97EA622B25F41E5EB2</v>
      </c>
      <c r="F365" t="str">
        <f>clean_exits_relative_extra!F321</f>
        <v>2112900</v>
      </c>
      <c r="G365" t="str">
        <f>clean_exits_relative_extra!G321</f>
        <v>156</v>
      </c>
      <c r="H365" t="str">
        <f>VLOOKUP(E365,'IBC Denom'!$A$2:$D$68,2,FALSE)</f>
        <v>ATOM</v>
      </c>
      <c r="I365">
        <f>VLOOKUP(E365,'IBC Denom'!$A$2:$D$68,4,FALSE)</f>
        <v>1000000</v>
      </c>
      <c r="J365" s="9">
        <f t="shared" si="15"/>
        <v>1.56E-4</v>
      </c>
      <c r="K365">
        <f>VLOOKUP(E365,'IBC Denom'!$A$2:$D$68,3,FALSE)</f>
        <v>9.4198618825541995</v>
      </c>
      <c r="L365" s="10">
        <f t="shared" si="16"/>
        <v>1.4694984536784551E-3</v>
      </c>
      <c r="M365">
        <f t="shared" si="17"/>
        <v>19.903226171648765</v>
      </c>
    </row>
    <row r="366" spans="1:13" x14ac:dyDescent="0.25">
      <c r="A366">
        <f>clean_exits_relative_extra!A336</f>
        <v>4712358</v>
      </c>
      <c r="B366" t="str">
        <f>clean_exits_relative_extra!B336</f>
        <v>osmo1nmlt2tkcsp46m305euparp8z04w3cz2kscejvd</v>
      </c>
      <c r="C366" t="str">
        <f>clean_exits_relative_extra!C336</f>
        <v>/osmosis.gamm.v1beta1.MsgExitPool</v>
      </c>
      <c r="D366">
        <f>clean_exits_relative_extra!D336</f>
        <v>1</v>
      </c>
      <c r="E366" t="str">
        <f>clean_exits_relative_extra!E336</f>
        <v>ibc/27394FB092D2ECCD56123C74F36E4C1F926001CEADA9CA97EA622B25F41E5EB2</v>
      </c>
      <c r="F366" t="str">
        <f>clean_exits_relative_extra!F336</f>
        <v>2066770</v>
      </c>
      <c r="G366" t="str">
        <f>clean_exits_relative_extra!G336</f>
        <v>154</v>
      </c>
      <c r="H366" t="str">
        <f>VLOOKUP(E366,'IBC Denom'!$A$2:$D$68,2,FALSE)</f>
        <v>ATOM</v>
      </c>
      <c r="I366">
        <f>VLOOKUP(E366,'IBC Denom'!$A$2:$D$68,4,FALSE)</f>
        <v>1000000</v>
      </c>
      <c r="J366" s="9">
        <f t="shared" si="15"/>
        <v>1.54E-4</v>
      </c>
      <c r="K366">
        <f>VLOOKUP(E366,'IBC Denom'!$A$2:$D$68,3,FALSE)</f>
        <v>9.4198618825541995</v>
      </c>
      <c r="L366" s="10">
        <f t="shared" si="16"/>
        <v>1.4506587299133468E-3</v>
      </c>
      <c r="M366">
        <f t="shared" si="17"/>
        <v>19.468687943006543</v>
      </c>
    </row>
    <row r="367" spans="1:13" x14ac:dyDescent="0.25">
      <c r="A367">
        <f>clean_exits_relative_extra!A287</f>
        <v>4711590</v>
      </c>
      <c r="B367" t="str">
        <f>clean_exits_relative_extra!B287</f>
        <v>osmo1wfyaqhxsczc4mlgk54trxznmqkld09p79phzqn</v>
      </c>
      <c r="C367" t="str">
        <f>clean_exits_relative_extra!C287</f>
        <v>/osmosis.gamm.v1beta1.MsgExitPool</v>
      </c>
      <c r="D367">
        <f>clean_exits_relative_extra!D287</f>
        <v>585</v>
      </c>
      <c r="E367" t="str">
        <f>clean_exits_relative_extra!E287</f>
        <v>ibc/0954E1C28EB7AF5B72D24F3BC2B47BBB2FDF91BDDFD57B74B99E133AED40972A</v>
      </c>
      <c r="F367" t="str">
        <f>clean_exits_relative_extra!F287</f>
        <v>139899181</v>
      </c>
      <c r="G367" t="str">
        <f>clean_exits_relative_extra!G287</f>
        <v>1105</v>
      </c>
      <c r="H367" t="str">
        <f>VLOOKUP(E367,'IBC Denom'!$A$2:$D$68,2,FALSE)</f>
        <v>SCRT</v>
      </c>
      <c r="I367">
        <f>VLOOKUP(E367,'IBC Denom'!$A$2:$D$68,4,FALSE)</f>
        <v>1000000</v>
      </c>
      <c r="J367" s="9">
        <f t="shared" si="15"/>
        <v>1.1050000000000001E-3</v>
      </c>
      <c r="K367">
        <f>VLOOKUP(E367,'IBC Denom'!$A$2:$D$68,3,FALSE)</f>
        <v>1.30375947477007</v>
      </c>
      <c r="L367" s="10">
        <f t="shared" si="16"/>
        <v>1.4406542196209275E-3</v>
      </c>
      <c r="M367">
        <f t="shared" si="17"/>
        <v>182.39488274132296</v>
      </c>
    </row>
    <row r="368" spans="1:13" x14ac:dyDescent="0.25">
      <c r="A368">
        <f>clean_exits_relative_extra!A311</f>
        <v>4712024</v>
      </c>
      <c r="B368" t="str">
        <f>clean_exits_relative_extra!B311</f>
        <v>osmo16vrdu9dkrcvmanl2tpgx0uaqzc5gu6y3x96tru</v>
      </c>
      <c r="C368" t="str">
        <f>clean_exits_relative_extra!C311</f>
        <v>/osmosis.gamm.v1beta1.MsgExitPool</v>
      </c>
      <c r="D368">
        <f>clean_exits_relative_extra!D311</f>
        <v>1</v>
      </c>
      <c r="E368" s="1" t="str">
        <f>clean_exits_relative_extra!H311</f>
        <v>uosmo</v>
      </c>
      <c r="F368" s="1" t="str">
        <f>clean_exits_relative_extra!I311</f>
        <v>16984833</v>
      </c>
      <c r="G368" s="1" t="str">
        <f>clean_exits_relative_extra!J311</f>
        <v>1241</v>
      </c>
      <c r="H368" t="str">
        <f>VLOOKUP(E368,'IBC Denom'!$A$2:$D$68,2,FALSE)</f>
        <v>OSMO</v>
      </c>
      <c r="I368">
        <f>VLOOKUP(E368,'IBC Denom'!$A$2:$D$68,4,FALSE)</f>
        <v>1000000</v>
      </c>
      <c r="J368" s="9">
        <f t="shared" si="15"/>
        <v>1.2409999999999999E-3</v>
      </c>
      <c r="K368">
        <f>VLOOKUP(E368,'IBC Denom'!$A$2:$D$68,3,FALSE)</f>
        <v>1.11810813</v>
      </c>
      <c r="L368" s="10">
        <f t="shared" si="16"/>
        <v>1.3875721893299999E-3</v>
      </c>
      <c r="M368">
        <f t="shared" si="17"/>
        <v>18.990879863992287</v>
      </c>
    </row>
    <row r="369" spans="1:13" x14ac:dyDescent="0.25">
      <c r="A369">
        <f>clean_exits_relative_extra!A317</f>
        <v>4712076</v>
      </c>
      <c r="B369" t="str">
        <f>clean_exits_relative_extra!B317</f>
        <v>osmo1rncs8nl5hn5dxsclqapugt07saapxst8uspg56</v>
      </c>
      <c r="C369" t="str">
        <f>clean_exits_relative_extra!C317</f>
        <v>/osmosis.gamm.v1beta1.MsgExitPool</v>
      </c>
      <c r="D369">
        <f>clean_exits_relative_extra!D317</f>
        <v>1</v>
      </c>
      <c r="E369" s="1" t="str">
        <f>clean_exits_relative_extra!H317</f>
        <v>uosmo</v>
      </c>
      <c r="F369" s="1" t="str">
        <f>clean_exits_relative_extra!I317</f>
        <v>16777343</v>
      </c>
      <c r="G369" s="1" t="str">
        <f>clean_exits_relative_extra!J317</f>
        <v>1236</v>
      </c>
      <c r="H369" t="str">
        <f>VLOOKUP(E369,'IBC Denom'!$A$2:$D$68,2,FALSE)</f>
        <v>OSMO</v>
      </c>
      <c r="I369">
        <f>VLOOKUP(E369,'IBC Denom'!$A$2:$D$68,4,FALSE)</f>
        <v>1000000</v>
      </c>
      <c r="J369" s="9">
        <f t="shared" si="15"/>
        <v>1.2359999999999999E-3</v>
      </c>
      <c r="K369">
        <f>VLOOKUP(E369,'IBC Denom'!$A$2:$D$68,3,FALSE)</f>
        <v>1.11810813</v>
      </c>
      <c r="L369" s="10">
        <f t="shared" si="16"/>
        <v>1.3819816486799999E-3</v>
      </c>
      <c r="M369">
        <f t="shared" si="17"/>
        <v>18.758883608098589</v>
      </c>
    </row>
    <row r="370" spans="1:13" x14ac:dyDescent="0.25">
      <c r="A370">
        <f>clean_exits_relative_extra!A319</f>
        <v>4712085</v>
      </c>
      <c r="B370" t="str">
        <f>clean_exits_relative_extra!B319</f>
        <v>osmo1kd8jmvgr38v88se9tv3845z4s0xrx53p5vmr0l</v>
      </c>
      <c r="C370" t="str">
        <f>clean_exits_relative_extra!C319</f>
        <v>/osmosis.gamm.v1beta1.MsgExitPool</v>
      </c>
      <c r="D370">
        <f>clean_exits_relative_extra!D319</f>
        <v>1</v>
      </c>
      <c r="E370" s="1" t="str">
        <f>clean_exits_relative_extra!H319</f>
        <v>uosmo</v>
      </c>
      <c r="F370" s="1" t="str">
        <f>clean_exits_relative_extra!I319</f>
        <v>16709313</v>
      </c>
      <c r="G370" s="1" t="str">
        <f>clean_exits_relative_extra!J319</f>
        <v>1231</v>
      </c>
      <c r="H370" t="str">
        <f>VLOOKUP(E370,'IBC Denom'!$A$2:$D$68,2,FALSE)</f>
        <v>OSMO</v>
      </c>
      <c r="I370">
        <f>VLOOKUP(E370,'IBC Denom'!$A$2:$D$68,4,FALSE)</f>
        <v>1000000</v>
      </c>
      <c r="J370" s="9">
        <f t="shared" si="15"/>
        <v>1.2310000000000001E-3</v>
      </c>
      <c r="K370">
        <f>VLOOKUP(E370,'IBC Denom'!$A$2:$D$68,3,FALSE)</f>
        <v>1.11810813</v>
      </c>
      <c r="L370" s="10">
        <f t="shared" si="16"/>
        <v>1.3763911080300001E-3</v>
      </c>
      <c r="M370">
        <f t="shared" si="17"/>
        <v>18.68281871201469</v>
      </c>
    </row>
    <row r="371" spans="1:13" x14ac:dyDescent="0.25">
      <c r="A371">
        <f>clean_exits_relative_extra!A321</f>
        <v>4712102</v>
      </c>
      <c r="B371" t="str">
        <f>clean_exits_relative_extra!B321</f>
        <v>osmo1wkr4f2w6dyv7u608a8zecdvuj39h266py9nsvn</v>
      </c>
      <c r="C371" t="str">
        <f>clean_exits_relative_extra!C321</f>
        <v>/osmosis.gamm.v1beta1.MsgExitPool</v>
      </c>
      <c r="D371">
        <f>clean_exits_relative_extra!D321</f>
        <v>1</v>
      </c>
      <c r="E371" s="1" t="str">
        <f>clean_exits_relative_extra!H321</f>
        <v>uosmo</v>
      </c>
      <c r="F371" s="1" t="str">
        <f>clean_exits_relative_extra!I321</f>
        <v>16665253</v>
      </c>
      <c r="G371" s="1" t="str">
        <f>clean_exits_relative_extra!J321</f>
        <v>1228</v>
      </c>
      <c r="H371" t="str">
        <f>VLOOKUP(E371,'IBC Denom'!$A$2:$D$68,2,FALSE)</f>
        <v>OSMO</v>
      </c>
      <c r="I371">
        <f>VLOOKUP(E371,'IBC Denom'!$A$2:$D$68,4,FALSE)</f>
        <v>1000000</v>
      </c>
      <c r="J371" s="9">
        <f t="shared" si="15"/>
        <v>1.2279999999999999E-3</v>
      </c>
      <c r="K371">
        <f>VLOOKUP(E371,'IBC Denom'!$A$2:$D$68,3,FALSE)</f>
        <v>1.11810813</v>
      </c>
      <c r="L371" s="10">
        <f t="shared" si="16"/>
        <v>1.3730367836399999E-3</v>
      </c>
      <c r="M371">
        <f t="shared" si="17"/>
        <v>18.63355486780689</v>
      </c>
    </row>
    <row r="372" spans="1:13" x14ac:dyDescent="0.25">
      <c r="A372">
        <f>clean_exits_relative_extra!A316</f>
        <v>4712065</v>
      </c>
      <c r="B372" t="str">
        <f>clean_exits_relative_extra!B316</f>
        <v>osmo1yhargpw9m83g539dkxt47d54u4pcfdkd45fzwu</v>
      </c>
      <c r="C372" t="str">
        <f>clean_exits_relative_extra!C316</f>
        <v>/osmosis.gamm.v1beta1.MsgExitPool</v>
      </c>
      <c r="D372">
        <f>clean_exits_relative_extra!D316</f>
        <v>1</v>
      </c>
      <c r="E372" s="1" t="str">
        <f>clean_exits_relative_extra!H316</f>
        <v>uosmo</v>
      </c>
      <c r="F372" s="1" t="str">
        <f>clean_exits_relative_extra!I316</f>
        <v>16779795</v>
      </c>
      <c r="G372" s="1" t="str">
        <f>clean_exits_relative_extra!J316</f>
        <v>1226</v>
      </c>
      <c r="H372" t="str">
        <f>VLOOKUP(E372,'IBC Denom'!$A$2:$D$68,2,FALSE)</f>
        <v>OSMO</v>
      </c>
      <c r="I372">
        <f>VLOOKUP(E372,'IBC Denom'!$A$2:$D$68,4,FALSE)</f>
        <v>1000000</v>
      </c>
      <c r="J372" s="9">
        <f t="shared" si="15"/>
        <v>1.2260000000000001E-3</v>
      </c>
      <c r="K372">
        <f>VLOOKUP(E372,'IBC Denom'!$A$2:$D$68,3,FALSE)</f>
        <v>1.11810813</v>
      </c>
      <c r="L372" s="10">
        <f t="shared" si="16"/>
        <v>1.3708005673800001E-3</v>
      </c>
      <c r="M372">
        <f t="shared" si="17"/>
        <v>18.761625209233351</v>
      </c>
    </row>
    <row r="373" spans="1:13" x14ac:dyDescent="0.25">
      <c r="A373">
        <f>clean_exits_relative_extra!A336</f>
        <v>4712358</v>
      </c>
      <c r="B373" t="str">
        <f>clean_exits_relative_extra!B336</f>
        <v>osmo1nmlt2tkcsp46m305euparp8z04w3cz2kscejvd</v>
      </c>
      <c r="C373" t="str">
        <f>clean_exits_relative_extra!C336</f>
        <v>/osmosis.gamm.v1beta1.MsgExitPool</v>
      </c>
      <c r="D373">
        <f>clean_exits_relative_extra!D336</f>
        <v>1</v>
      </c>
      <c r="E373" s="1" t="str">
        <f>clean_exits_relative_extra!H336</f>
        <v>uosmo</v>
      </c>
      <c r="F373" s="1" t="str">
        <f>clean_exits_relative_extra!I336</f>
        <v>16439510</v>
      </c>
      <c r="G373" s="1" t="str">
        <f>clean_exits_relative_extra!J336</f>
        <v>1219</v>
      </c>
      <c r="H373" t="str">
        <f>VLOOKUP(E373,'IBC Denom'!$A$2:$D$68,2,FALSE)</f>
        <v>OSMO</v>
      </c>
      <c r="I373">
        <f>VLOOKUP(E373,'IBC Denom'!$A$2:$D$68,4,FALSE)</f>
        <v>1000000</v>
      </c>
      <c r="J373" s="9">
        <f t="shared" si="15"/>
        <v>1.219E-3</v>
      </c>
      <c r="K373">
        <f>VLOOKUP(E373,'IBC Denom'!$A$2:$D$68,3,FALSE)</f>
        <v>1.11810813</v>
      </c>
      <c r="L373" s="10">
        <f t="shared" si="16"/>
        <v>1.3629738104700001E-3</v>
      </c>
      <c r="M373">
        <f t="shared" si="17"/>
        <v>18.381149784216298</v>
      </c>
    </row>
    <row r="374" spans="1:13" x14ac:dyDescent="0.25">
      <c r="A374">
        <f>clean_exits_relative_extra!A44</f>
        <v>4708086</v>
      </c>
      <c r="B374" t="str">
        <f>clean_exits_relative_extra!B44</f>
        <v>osmo1yee93psptznflm9x3sw6ccntn3537z8eznxjpq</v>
      </c>
      <c r="C374" t="str">
        <f>clean_exits_relative_extra!C44</f>
        <v>/osmosis.gamm.v1beta1.MsgExitPool</v>
      </c>
      <c r="D374">
        <f>clean_exits_relative_extra!D44</f>
        <v>604</v>
      </c>
      <c r="E374" t="str">
        <f>clean_exits_relative_extra!E44</f>
        <v>ibc/987C17B11ABC2B20019178ACE62929FE9840202CE79498E29FE8E5CB02B7C0A4</v>
      </c>
      <c r="F374" t="str">
        <f>clean_exits_relative_extra!F44</f>
        <v>2187960405</v>
      </c>
      <c r="G374" t="str">
        <f>clean_exits_relative_extra!G44</f>
        <v>41440</v>
      </c>
      <c r="H374" t="str">
        <f>VLOOKUP(E374,'IBC Denom'!$A$2:$D$68,2,FALSE)</f>
        <v>STARS</v>
      </c>
      <c r="I374">
        <f>VLOOKUP(E374,'IBC Denom'!$A$2:$D$68,4,FALSE)</f>
        <v>1000000</v>
      </c>
      <c r="J374" s="9">
        <f t="shared" si="15"/>
        <v>4.1439999999999998E-2</v>
      </c>
      <c r="K374">
        <f>VLOOKUP(E374,'IBC Denom'!$A$2:$D$68,3,FALSE)</f>
        <v>3.2098245677113099E-2</v>
      </c>
      <c r="L374" s="10">
        <f t="shared" si="16"/>
        <v>1.3301513008595668E-3</v>
      </c>
      <c r="M374">
        <f t="shared" si="17"/>
        <v>70.229690611485864</v>
      </c>
    </row>
    <row r="375" spans="1:13" x14ac:dyDescent="0.25">
      <c r="A375">
        <f>clean_exits_relative_extra!A162</f>
        <v>4709525</v>
      </c>
      <c r="B375" t="str">
        <f>clean_exits_relative_extra!B162</f>
        <v>osmo1qaag7emlflgyxddkf3zqhgtzyyq0d37rsvyjcz</v>
      </c>
      <c r="C375" t="str">
        <f>clean_exits_relative_extra!C162</f>
        <v>/osmosis.gamm.v1beta1.MsgExitPool</v>
      </c>
      <c r="D375">
        <f>clean_exits_relative_extra!D162</f>
        <v>674</v>
      </c>
      <c r="E375" t="str">
        <f>clean_exits_relative_extra!E162</f>
        <v>ibc/0CD3A0285E1341859B5E86B6AB7682F023D03E97607CCC1DC95706411D866DF7</v>
      </c>
      <c r="F375" t="str">
        <f>clean_exits_relative_extra!F162</f>
        <v>12462224861613994556</v>
      </c>
      <c r="G375" t="str">
        <f>clean_exits_relative_extra!G162</f>
        <v>1321442743488621</v>
      </c>
      <c r="H375" t="str">
        <f>VLOOKUP(E375,'IBC Denom'!$A$2:$D$68,2,FALSE)</f>
        <v>axlDAI</v>
      </c>
      <c r="I375">
        <f>VLOOKUP(E375,'IBC Denom'!$A$2:$D$68,4,FALSE)</f>
        <v>1E+18</v>
      </c>
      <c r="J375" s="9">
        <f t="shared" si="15"/>
        <v>1.32144274348862E-3</v>
      </c>
      <c r="K375">
        <f>VLOOKUP(E375,'IBC Denom'!$A$2:$D$68,3,FALSE)</f>
        <v>0.99502052688994103</v>
      </c>
      <c r="L375" s="10">
        <f t="shared" si="16"/>
        <v>1.3148626548809359E-3</v>
      </c>
      <c r="M375">
        <f t="shared" si="17"/>
        <v>12.400169548023985</v>
      </c>
    </row>
    <row r="376" spans="1:13" x14ac:dyDescent="0.25">
      <c r="A376">
        <f>clean_exits_relative_extra!A276</f>
        <v>4711547</v>
      </c>
      <c r="B376" t="str">
        <f>clean_exits_relative_extra!B276</f>
        <v>osmo1v4eun5x95rnsa70wz6m3lhyrwz4y49jf0stpev</v>
      </c>
      <c r="C376" t="str">
        <f>clean_exits_relative_extra!C276</f>
        <v>/osmosis.gamm.v1beta1.MsgExitPool</v>
      </c>
      <c r="D376">
        <f>clean_exits_relative_extra!D276</f>
        <v>631</v>
      </c>
      <c r="E376" s="1" t="str">
        <f>clean_exits_relative_extra!H276</f>
        <v>uosmo</v>
      </c>
      <c r="F376" s="1" t="str">
        <f>clean_exits_relative_extra!I276</f>
        <v>1204124</v>
      </c>
      <c r="G376" s="1" t="str">
        <f>clean_exits_relative_extra!J276</f>
        <v>1175</v>
      </c>
      <c r="H376" t="str">
        <f>VLOOKUP(E376,'IBC Denom'!$A$2:$D$68,2,FALSE)</f>
        <v>OSMO</v>
      </c>
      <c r="I376">
        <f>VLOOKUP(E376,'IBC Denom'!$A$2:$D$68,4,FALSE)</f>
        <v>1000000</v>
      </c>
      <c r="J376" s="9">
        <f t="shared" si="15"/>
        <v>1.175E-3</v>
      </c>
      <c r="K376">
        <f>VLOOKUP(E376,'IBC Denom'!$A$2:$D$68,3,FALSE)</f>
        <v>1.11810813</v>
      </c>
      <c r="L376" s="10">
        <f t="shared" si="16"/>
        <v>1.31377705275E-3</v>
      </c>
      <c r="M376">
        <f t="shared" si="17"/>
        <v>1.34634083392812</v>
      </c>
    </row>
    <row r="377" spans="1:13" x14ac:dyDescent="0.25">
      <c r="A377">
        <f>clean_exits_relative_extra!A261</f>
        <v>4710966</v>
      </c>
      <c r="B377" t="str">
        <f>clean_exits_relative_extra!B261</f>
        <v>osmo1wu2rp75wqnh82wu3peh9ftqv36e030vj8lfq9d</v>
      </c>
      <c r="C377" t="str">
        <f>clean_exits_relative_extra!C261</f>
        <v>/osmosis.gamm.v1beta1.MsgExitPool</v>
      </c>
      <c r="D377">
        <f>clean_exits_relative_extra!D261</f>
        <v>9</v>
      </c>
      <c r="E377" t="str">
        <f>clean_exits_relative_extra!E261</f>
        <v>ibc/E6931F78057F7CC5DA0FD6CEF82FF39373A6E0452BF1FD76910B93292CF356C1</v>
      </c>
      <c r="F377" t="str">
        <f>clean_exits_relative_extra!F261</f>
        <v>960126009</v>
      </c>
      <c r="G377" t="str">
        <f>clean_exits_relative_extra!G261</f>
        <v>732366</v>
      </c>
      <c r="H377" t="str">
        <f>VLOOKUP(E377,'IBC Denom'!$A$2:$D$68,2,FALSE)</f>
        <v>CRO</v>
      </c>
      <c r="I377">
        <f>VLOOKUP(E377,'IBC Denom'!$A$2:$D$68,4,FALSE)</f>
        <v>100000000</v>
      </c>
      <c r="J377" s="9">
        <f t="shared" si="15"/>
        <v>7.3236600000000001E-3</v>
      </c>
      <c r="K377">
        <f>VLOOKUP(E377,'IBC Denom'!$A$2:$D$68,3,FALSE)</f>
        <v>0.17790777510495001</v>
      </c>
      <c r="L377" s="10">
        <f t="shared" si="16"/>
        <v>1.3029360562251183E-3</v>
      </c>
      <c r="M377">
        <f t="shared" si="17"/>
        <v>1.7081388208158521</v>
      </c>
    </row>
    <row r="378" spans="1:13" x14ac:dyDescent="0.25">
      <c r="A378">
        <f>clean_exits_relative_extra!A44</f>
        <v>4708086</v>
      </c>
      <c r="B378" t="str">
        <f>clean_exits_relative_extra!B44</f>
        <v>osmo1yee93psptznflm9x3sw6ccntn3537z8eznxjpq</v>
      </c>
      <c r="C378" t="str">
        <f>clean_exits_relative_extra!C44</f>
        <v>/osmosis.gamm.v1beta1.MsgExitPool</v>
      </c>
      <c r="D378">
        <f>clean_exits_relative_extra!D44</f>
        <v>604</v>
      </c>
      <c r="E378" s="1" t="str">
        <f>clean_exits_relative_extra!H44</f>
        <v>uosmo</v>
      </c>
      <c r="F378" s="1" t="str">
        <f>clean_exits_relative_extra!I44</f>
        <v>61443258</v>
      </c>
      <c r="G378" s="1" t="str">
        <f>clean_exits_relative_extra!J44</f>
        <v>1164</v>
      </c>
      <c r="H378" t="str">
        <f>VLOOKUP(E378,'IBC Denom'!$A$2:$D$68,2,FALSE)</f>
        <v>OSMO</v>
      </c>
      <c r="I378">
        <f>VLOOKUP(E378,'IBC Denom'!$A$2:$D$68,4,FALSE)</f>
        <v>1000000</v>
      </c>
      <c r="J378" s="9">
        <f t="shared" si="15"/>
        <v>1.1640000000000001E-3</v>
      </c>
      <c r="K378">
        <f>VLOOKUP(E378,'IBC Denom'!$A$2:$D$68,3,FALSE)</f>
        <v>1.11810813</v>
      </c>
      <c r="L378" s="10">
        <f t="shared" si="16"/>
        <v>1.30147786332E-3</v>
      </c>
      <c r="M378">
        <f t="shared" si="17"/>
        <v>68.700206303487533</v>
      </c>
    </row>
    <row r="379" spans="1:13" x14ac:dyDescent="0.25">
      <c r="A379">
        <f>clean_exits_relative_extra!A128</f>
        <v>4709149</v>
      </c>
      <c r="B379" t="str">
        <f>clean_exits_relative_extra!B128</f>
        <v>osmo123ymh4h4zjjgujsc4fhmhks32pvmglcj9mkyra</v>
      </c>
      <c r="C379" t="str">
        <f>clean_exits_relative_extra!C128</f>
        <v>/osmosis.gamm.v1beta1.MsgExitPool</v>
      </c>
      <c r="D379">
        <f>clean_exits_relative_extra!D128</f>
        <v>629</v>
      </c>
      <c r="E379" t="str">
        <f>clean_exits_relative_extra!E128</f>
        <v>ibc/8318FD63C42203D16DDCAF49FE10E8590669B3219A3E87676AC9DA50722687FB</v>
      </c>
      <c r="F379" t="str">
        <f>clean_exits_relative_extra!F128</f>
        <v>1343386932421143022851</v>
      </c>
      <c r="G379" t="str">
        <f>clean_exits_relative_extra!G128</f>
        <v>113732308559702784</v>
      </c>
      <c r="H379" t="str">
        <f>VLOOKUP(E379,'IBC Denom'!$A$2:$D$68,2,FALSE)</f>
        <v>ROWAN</v>
      </c>
      <c r="I379">
        <f>VLOOKUP(E379,'IBC Denom'!$A$2:$D$68,4,FALSE)</f>
        <v>1E+18</v>
      </c>
      <c r="J379" s="9">
        <f t="shared" si="15"/>
        <v>0.113732308559702</v>
      </c>
      <c r="K379">
        <f>VLOOKUP(E379,'IBC Denom'!$A$2:$D$68,3,FALSE)</f>
        <v>1.1336477874038501E-2</v>
      </c>
      <c r="L379" s="10">
        <f t="shared" si="16"/>
        <v>1.2893237995503812E-3</v>
      </c>
      <c r="M379">
        <f t="shared" si="17"/>
        <v>15.229276235664706</v>
      </c>
    </row>
    <row r="380" spans="1:13" x14ac:dyDescent="0.25">
      <c r="A380">
        <f>clean_exits_relative_extra!A162</f>
        <v>4709525</v>
      </c>
      <c r="B380" t="str">
        <f>clean_exits_relative_extra!B162</f>
        <v>osmo1qaag7emlflgyxddkf3zqhgtzyyq0d37rsvyjcz</v>
      </c>
      <c r="C380" t="str">
        <f>clean_exits_relative_extra!C162</f>
        <v>/osmosis.gamm.v1beta1.MsgExitPool</v>
      </c>
      <c r="D380">
        <f>clean_exits_relative_extra!D162</f>
        <v>674</v>
      </c>
      <c r="E380" s="1" t="str">
        <f>clean_exits_relative_extra!H162</f>
        <v>uosmo</v>
      </c>
      <c r="F380" s="1" t="str">
        <f>clean_exits_relative_extra!I162</f>
        <v>10822846</v>
      </c>
      <c r="G380" s="1" t="str">
        <f>clean_exits_relative_extra!J162</f>
        <v>1148</v>
      </c>
      <c r="H380" t="str">
        <f>VLOOKUP(E380,'IBC Denom'!$A$2:$D$68,2,FALSE)</f>
        <v>OSMO</v>
      </c>
      <c r="I380">
        <f>VLOOKUP(E380,'IBC Denom'!$A$2:$D$68,4,FALSE)</f>
        <v>1000000</v>
      </c>
      <c r="J380" s="9">
        <f t="shared" si="15"/>
        <v>1.1479999999999999E-3</v>
      </c>
      <c r="K380">
        <f>VLOOKUP(E380,'IBC Denom'!$A$2:$D$68,3,FALSE)</f>
        <v>1.11810813</v>
      </c>
      <c r="L380" s="10">
        <f t="shared" si="16"/>
        <v>1.28358813324E-3</v>
      </c>
      <c r="M380">
        <f t="shared" si="17"/>
        <v>12.10111210233798</v>
      </c>
    </row>
    <row r="381" spans="1:13" x14ac:dyDescent="0.25">
      <c r="A381">
        <f>clean_exits_relative_extra!A261</f>
        <v>4710966</v>
      </c>
      <c r="B381" t="str">
        <f>clean_exits_relative_extra!B261</f>
        <v>osmo1wu2rp75wqnh82wu3peh9ftqv36e030vj8lfq9d</v>
      </c>
      <c r="C381" t="str">
        <f>clean_exits_relative_extra!C261</f>
        <v>/osmosis.gamm.v1beta1.MsgExitPool</v>
      </c>
      <c r="D381">
        <f>clean_exits_relative_extra!D261</f>
        <v>9</v>
      </c>
      <c r="E381" s="1" t="str">
        <f>clean_exits_relative_extra!H261</f>
        <v>uosmo</v>
      </c>
      <c r="F381" s="1" t="str">
        <f>clean_exits_relative_extra!I261</f>
        <v>1457376</v>
      </c>
      <c r="G381" s="1" t="str">
        <f>clean_exits_relative_extra!J261</f>
        <v>1112</v>
      </c>
      <c r="H381" t="str">
        <f>VLOOKUP(E381,'IBC Denom'!$A$2:$D$68,2,FALSE)</f>
        <v>OSMO</v>
      </c>
      <c r="I381">
        <f>VLOOKUP(E381,'IBC Denom'!$A$2:$D$68,4,FALSE)</f>
        <v>1000000</v>
      </c>
      <c r="J381" s="9">
        <f t="shared" si="15"/>
        <v>1.1119999999999999E-3</v>
      </c>
      <c r="K381">
        <f>VLOOKUP(E381,'IBC Denom'!$A$2:$D$68,3,FALSE)</f>
        <v>1.11810813</v>
      </c>
      <c r="L381" s="10">
        <f t="shared" si="16"/>
        <v>1.2433362405599999E-3</v>
      </c>
      <c r="M381">
        <f t="shared" si="17"/>
        <v>1.6295039540668799</v>
      </c>
    </row>
    <row r="382" spans="1:13" x14ac:dyDescent="0.25">
      <c r="A382">
        <f>clean_exits_relative_extra!A228</f>
        <v>4710437</v>
      </c>
      <c r="B382" t="str">
        <f>clean_exits_relative_extra!B228</f>
        <v>osmo1ed0hmq97ew4a40gpa4nprnmh5kd7vsss2r9rwv</v>
      </c>
      <c r="C382" t="str">
        <f>clean_exits_relative_extra!C228</f>
        <v>/osmosis.gamm.v1beta1.MsgExitPool</v>
      </c>
      <c r="D382">
        <f>clean_exits_relative_extra!D228</f>
        <v>604</v>
      </c>
      <c r="E382" t="str">
        <f>clean_exits_relative_extra!E228</f>
        <v>ibc/987C17B11ABC2B20019178ACE62929FE9840202CE79498E29FE8E5CB02B7C0A4</v>
      </c>
      <c r="F382" t="str">
        <f>clean_exits_relative_extra!F228</f>
        <v>572042316</v>
      </c>
      <c r="G382" t="str">
        <f>clean_exits_relative_extra!G228</f>
        <v>38410</v>
      </c>
      <c r="H382" t="str">
        <f>VLOOKUP(E382,'IBC Denom'!$A$2:$D$68,2,FALSE)</f>
        <v>STARS</v>
      </c>
      <c r="I382">
        <f>VLOOKUP(E382,'IBC Denom'!$A$2:$D$68,4,FALSE)</f>
        <v>1000000</v>
      </c>
      <c r="J382" s="9">
        <f t="shared" si="15"/>
        <v>3.841E-2</v>
      </c>
      <c r="K382">
        <f>VLOOKUP(E382,'IBC Denom'!$A$2:$D$68,3,FALSE)</f>
        <v>3.2098245677113099E-2</v>
      </c>
      <c r="L382" s="10">
        <f t="shared" si="16"/>
        <v>1.2328936164579141E-3</v>
      </c>
      <c r="M382">
        <f t="shared" si="17"/>
        <v>18.361554796672767</v>
      </c>
    </row>
    <row r="383" spans="1:13" x14ac:dyDescent="0.25">
      <c r="A383">
        <f>clean_exits_relative_extra!A227</f>
        <v>4710432</v>
      </c>
      <c r="B383" t="str">
        <f>clean_exits_relative_extra!B227</f>
        <v>osmo1ed0hmq97ew4a40gpa4nprnmh5kd7vsss2r9rwv</v>
      </c>
      <c r="C383" t="str">
        <f>clean_exits_relative_extra!C227</f>
        <v>/osmosis.gamm.v1beta1.MsgExitPool</v>
      </c>
      <c r="D383">
        <f>clean_exits_relative_extra!D227</f>
        <v>604</v>
      </c>
      <c r="E383" t="str">
        <f>clean_exits_relative_extra!E227</f>
        <v>ibc/987C17B11ABC2B20019178ACE62929FE9840202CE79498E29FE8E5CB02B7C0A4</v>
      </c>
      <c r="F383" t="str">
        <f>clean_exits_relative_extra!F227</f>
        <v>572044975</v>
      </c>
      <c r="G383" t="str">
        <f>clean_exits_relative_extra!G227</f>
        <v>38391</v>
      </c>
      <c r="H383" t="str">
        <f>VLOOKUP(E383,'IBC Denom'!$A$2:$D$68,2,FALSE)</f>
        <v>STARS</v>
      </c>
      <c r="I383">
        <f>VLOOKUP(E383,'IBC Denom'!$A$2:$D$68,4,FALSE)</f>
        <v>1000000</v>
      </c>
      <c r="J383" s="9">
        <f t="shared" si="15"/>
        <v>3.8391000000000002E-2</v>
      </c>
      <c r="K383">
        <f>VLOOKUP(E383,'IBC Denom'!$A$2:$D$68,3,FALSE)</f>
        <v>3.2098245677113099E-2</v>
      </c>
      <c r="L383" s="10">
        <f t="shared" si="16"/>
        <v>1.2322837497900491E-3</v>
      </c>
      <c r="M383">
        <f t="shared" si="17"/>
        <v>18.361640145908023</v>
      </c>
    </row>
    <row r="384" spans="1:13" x14ac:dyDescent="0.25">
      <c r="A384">
        <f>clean_exits_relative_extra!A228</f>
        <v>4710437</v>
      </c>
      <c r="B384" t="str">
        <f>clean_exits_relative_extra!B228</f>
        <v>osmo1ed0hmq97ew4a40gpa4nprnmh5kd7vsss2r9rwv</v>
      </c>
      <c r="C384" t="str">
        <f>clean_exits_relative_extra!C228</f>
        <v>/osmosis.gamm.v1beta1.MsgExitPool</v>
      </c>
      <c r="D384">
        <f>clean_exits_relative_extra!D228</f>
        <v>604</v>
      </c>
      <c r="E384" s="1" t="str">
        <f>clean_exits_relative_extra!H228</f>
        <v>uosmo</v>
      </c>
      <c r="F384" s="1" t="str">
        <f>clean_exits_relative_extra!I228</f>
        <v>16163595</v>
      </c>
      <c r="G384" s="1" t="str">
        <f>clean_exits_relative_extra!J228</f>
        <v>1086</v>
      </c>
      <c r="H384" t="str">
        <f>VLOOKUP(E384,'IBC Denom'!$A$2:$D$68,2,FALSE)</f>
        <v>OSMO</v>
      </c>
      <c r="I384">
        <f>VLOOKUP(E384,'IBC Denom'!$A$2:$D$68,4,FALSE)</f>
        <v>1000000</v>
      </c>
      <c r="J384" s="9">
        <f t="shared" si="15"/>
        <v>1.0859999999999999E-3</v>
      </c>
      <c r="K384">
        <f>VLOOKUP(E384,'IBC Denom'!$A$2:$D$68,3,FALSE)</f>
        <v>1.11810813</v>
      </c>
      <c r="L384" s="10">
        <f t="shared" si="16"/>
        <v>1.2142654291799999E-3</v>
      </c>
      <c r="M384">
        <f t="shared" si="17"/>
        <v>18.072646979527352</v>
      </c>
    </row>
    <row r="385" spans="1:13" x14ac:dyDescent="0.25">
      <c r="A385">
        <f>clean_exits_relative_extra!A227</f>
        <v>4710432</v>
      </c>
      <c r="B385" t="str">
        <f>clean_exits_relative_extra!B227</f>
        <v>osmo1ed0hmq97ew4a40gpa4nprnmh5kd7vsss2r9rwv</v>
      </c>
      <c r="C385" t="str">
        <f>clean_exits_relative_extra!C227</f>
        <v>/osmosis.gamm.v1beta1.MsgExitPool</v>
      </c>
      <c r="D385">
        <f>clean_exits_relative_extra!D227</f>
        <v>604</v>
      </c>
      <c r="E385" s="1" t="str">
        <f>clean_exits_relative_extra!H227</f>
        <v>uosmo</v>
      </c>
      <c r="F385" s="1" t="str">
        <f>clean_exits_relative_extra!I227</f>
        <v>16163521</v>
      </c>
      <c r="G385" s="1" t="str">
        <f>clean_exits_relative_extra!J227</f>
        <v>1085</v>
      </c>
      <c r="H385" t="str">
        <f>VLOOKUP(E385,'IBC Denom'!$A$2:$D$68,2,FALSE)</f>
        <v>OSMO</v>
      </c>
      <c r="I385">
        <f>VLOOKUP(E385,'IBC Denom'!$A$2:$D$68,4,FALSE)</f>
        <v>1000000</v>
      </c>
      <c r="J385" s="9">
        <f t="shared" si="15"/>
        <v>1.085E-3</v>
      </c>
      <c r="K385">
        <f>VLOOKUP(E385,'IBC Denom'!$A$2:$D$68,3,FALSE)</f>
        <v>1.11810813</v>
      </c>
      <c r="L385" s="10">
        <f t="shared" si="16"/>
        <v>1.2131473210500001E-3</v>
      </c>
      <c r="M385">
        <f t="shared" si="17"/>
        <v>18.072564239525729</v>
      </c>
    </row>
    <row r="386" spans="1:13" x14ac:dyDescent="0.25">
      <c r="A386">
        <f>clean_exits_relative_extra!A51</f>
        <v>4708120</v>
      </c>
      <c r="B386" t="str">
        <f>clean_exits_relative_extra!B51</f>
        <v>osmo1njxc26m647qh6f7d7f07m9pxrrhrjg8qc3mfcw</v>
      </c>
      <c r="C386" t="str">
        <f>clean_exits_relative_extra!C51</f>
        <v>/osmosis.gamm.v1beta1.MsgExitPool</v>
      </c>
      <c r="D386">
        <f>clean_exits_relative_extra!D51</f>
        <v>3</v>
      </c>
      <c r="E386" t="str">
        <f>clean_exits_relative_extra!E51</f>
        <v>ibc/1480B8FD20AD5FCAE81EA87584D269547DD4D436843C1D20F15E00EB64743EF4</v>
      </c>
      <c r="F386" t="str">
        <f>clean_exits_relative_extra!F51</f>
        <v>11573153</v>
      </c>
      <c r="G386" t="str">
        <f>clean_exits_relative_extra!G51</f>
        <v>3434</v>
      </c>
      <c r="H386" t="str">
        <f>VLOOKUP(E386,'IBC Denom'!$A$2:$D$68,2,FALSE)</f>
        <v>AKT</v>
      </c>
      <c r="I386">
        <f>VLOOKUP(E386,'IBC Denom'!$A$2:$D$68,4,FALSE)</f>
        <v>1000000</v>
      </c>
      <c r="J386" s="9">
        <f t="shared" ref="J386:J449" si="18">G386/I386</f>
        <v>3.434E-3</v>
      </c>
      <c r="K386">
        <f>VLOOKUP(E386,'IBC Denom'!$A$2:$D$68,3,FALSE)</f>
        <v>0.34922783600523999</v>
      </c>
      <c r="L386" s="10">
        <f t="shared" ref="L386:L449" si="19">J386*K386</f>
        <v>1.1992483888419942E-3</v>
      </c>
      <c r="M386">
        <f t="shared" si="17"/>
        <v>4.0416671779475513</v>
      </c>
    </row>
    <row r="387" spans="1:13" x14ac:dyDescent="0.25">
      <c r="A387">
        <f>clean_exits_relative_extra!A327</f>
        <v>4712265</v>
      </c>
      <c r="B387" t="str">
        <f>clean_exits_relative_extra!B327</f>
        <v>osmo1qx46s5gen6c88yaauh9jfttmfgdxnxxsckx0ce</v>
      </c>
      <c r="C387" t="str">
        <f>clean_exits_relative_extra!C327</f>
        <v>/osmosis.gamm.v1beta1.MsgExitPool</v>
      </c>
      <c r="D387">
        <f>clean_exits_relative_extra!D327</f>
        <v>1</v>
      </c>
      <c r="E387" t="str">
        <f>clean_exits_relative_extra!E327</f>
        <v>ibc/27394FB092D2ECCD56123C74F36E4C1F926001CEADA9CA97EA622B25F41E5EB2</v>
      </c>
      <c r="F387" t="str">
        <f>clean_exits_relative_extra!F327</f>
        <v>1701913</v>
      </c>
      <c r="G387" t="str">
        <f>clean_exits_relative_extra!G327</f>
        <v>127</v>
      </c>
      <c r="H387" t="str">
        <f>VLOOKUP(E387,'IBC Denom'!$A$2:$D$68,2,FALSE)</f>
        <v>ATOM</v>
      </c>
      <c r="I387">
        <f>VLOOKUP(E387,'IBC Denom'!$A$2:$D$68,4,FALSE)</f>
        <v>1000000</v>
      </c>
      <c r="J387" s="9">
        <f t="shared" si="18"/>
        <v>1.27E-4</v>
      </c>
      <c r="K387">
        <f>VLOOKUP(E387,'IBC Denom'!$A$2:$D$68,3,FALSE)</f>
        <v>9.4198618825541995</v>
      </c>
      <c r="L387" s="10">
        <f t="shared" si="19"/>
        <v>1.1963224590843832E-3</v>
      </c>
      <c r="M387">
        <f t="shared" ref="M387:M450" si="20">K387*(F387/I387)</f>
        <v>16.031785396123464</v>
      </c>
    </row>
    <row r="388" spans="1:13" x14ac:dyDescent="0.25">
      <c r="A388">
        <f>clean_exits_relative_extra!A25</f>
        <v>4707902</v>
      </c>
      <c r="B388" t="str">
        <f>clean_exits_relative_extra!B25</f>
        <v>osmo12u8tq4za4vpk9htygj99ykk5pjrwp8g7a9g30p</v>
      </c>
      <c r="C388" t="str">
        <f>clean_exits_relative_extra!C25</f>
        <v>/osmosis.gamm.v1beta1.MsgExitPool</v>
      </c>
      <c r="D388">
        <f>clean_exits_relative_extra!D25</f>
        <v>498</v>
      </c>
      <c r="E388" t="str">
        <f>clean_exits_relative_extra!E25</f>
        <v>ibc/27394FB092D2ECCD56123C74F36E4C1F926001CEADA9CA97EA622B25F41E5EB2</v>
      </c>
      <c r="F388" t="str">
        <f>clean_exits_relative_extra!F25</f>
        <v>170823218</v>
      </c>
      <c r="G388" t="str">
        <f>clean_exits_relative_extra!G25</f>
        <v>126</v>
      </c>
      <c r="H388" t="str">
        <f>VLOOKUP(E388,'IBC Denom'!$A$2:$D$68,2,FALSE)</f>
        <v>ATOM</v>
      </c>
      <c r="I388">
        <f>VLOOKUP(E388,'IBC Denom'!$A$2:$D$68,4,FALSE)</f>
        <v>1000000</v>
      </c>
      <c r="J388" s="9">
        <f t="shared" si="18"/>
        <v>1.26E-4</v>
      </c>
      <c r="K388">
        <f>VLOOKUP(E388,'IBC Denom'!$A$2:$D$68,3,FALSE)</f>
        <v>9.4198618825541995</v>
      </c>
      <c r="L388" s="10">
        <f t="shared" si="19"/>
        <v>1.1869025972018291E-3</v>
      </c>
      <c r="M388">
        <f t="shared" si="20"/>
        <v>1609.1311198934463</v>
      </c>
    </row>
    <row r="389" spans="1:13" x14ac:dyDescent="0.25">
      <c r="A389">
        <f>clean_exits_relative_extra!A132</f>
        <v>4709215</v>
      </c>
      <c r="B389" t="str">
        <f>clean_exits_relative_extra!B132</f>
        <v>osmo1sqm0rm2w52lg07g0v9kynt6zqqghlfvuddene9</v>
      </c>
      <c r="C389" t="str">
        <f>clean_exits_relative_extra!C132</f>
        <v>/osmosis.gamm.v1beta1.MsgExitPool</v>
      </c>
      <c r="D389">
        <f>clean_exits_relative_extra!D132</f>
        <v>604</v>
      </c>
      <c r="E389" t="str">
        <f>clean_exits_relative_extra!E132</f>
        <v>ibc/987C17B11ABC2B20019178ACE62929FE9840202CE79498E29FE8E5CB02B7C0A4</v>
      </c>
      <c r="F389" t="str">
        <f>clean_exits_relative_extra!F132</f>
        <v>605245535</v>
      </c>
      <c r="G389" t="str">
        <f>clean_exits_relative_extra!G132</f>
        <v>36922</v>
      </c>
      <c r="H389" t="str">
        <f>VLOOKUP(E389,'IBC Denom'!$A$2:$D$68,2,FALSE)</f>
        <v>STARS</v>
      </c>
      <c r="I389">
        <f>VLOOKUP(E389,'IBC Denom'!$A$2:$D$68,4,FALSE)</f>
        <v>1000000</v>
      </c>
      <c r="J389" s="9">
        <f t="shared" si="18"/>
        <v>3.6922000000000003E-2</v>
      </c>
      <c r="K389">
        <f>VLOOKUP(E389,'IBC Denom'!$A$2:$D$68,3,FALSE)</f>
        <v>3.2098245677113099E-2</v>
      </c>
      <c r="L389" s="10">
        <f t="shared" si="19"/>
        <v>1.1851314268903699E-3</v>
      </c>
      <c r="M389">
        <f t="shared" si="20"/>
        <v>19.427319877405754</v>
      </c>
    </row>
    <row r="390" spans="1:13" x14ac:dyDescent="0.25">
      <c r="A390">
        <f>clean_exits_relative_extra!A264</f>
        <v>4710995</v>
      </c>
      <c r="B390" t="str">
        <f>clean_exits_relative_extra!B264</f>
        <v>osmo1ayr66pd4strevwduwc4dprdzn4dr4a6g6huylq</v>
      </c>
      <c r="C390" t="str">
        <f>clean_exits_relative_extra!C264</f>
        <v>/osmosis.gamm.v1beta1.MsgExitPool</v>
      </c>
      <c r="D390">
        <f>clean_exits_relative_extra!D264</f>
        <v>690</v>
      </c>
      <c r="E390" s="1" t="str">
        <f>clean_exits_relative_extra!H264</f>
        <v>uosmo</v>
      </c>
      <c r="F390" s="1" t="str">
        <f>clean_exits_relative_extra!I264</f>
        <v>38713</v>
      </c>
      <c r="G390" s="1" t="str">
        <f>clean_exits_relative_extra!J264</f>
        <v>1059</v>
      </c>
      <c r="H390" t="str">
        <f>VLOOKUP(E390,'IBC Denom'!$A$2:$D$68,2,FALSE)</f>
        <v>OSMO</v>
      </c>
      <c r="I390">
        <f>VLOOKUP(E390,'IBC Denom'!$A$2:$D$68,4,FALSE)</f>
        <v>1000000</v>
      </c>
      <c r="J390" s="9">
        <f t="shared" si="18"/>
        <v>1.059E-3</v>
      </c>
      <c r="K390">
        <f>VLOOKUP(E390,'IBC Denom'!$A$2:$D$68,3,FALSE)</f>
        <v>1.11810813</v>
      </c>
      <c r="L390" s="10">
        <f t="shared" si="19"/>
        <v>1.18407650967E-3</v>
      </c>
      <c r="M390">
        <f t="shared" si="20"/>
        <v>4.3285320036689993E-2</v>
      </c>
    </row>
    <row r="391" spans="1:13" x14ac:dyDescent="0.25">
      <c r="A391">
        <f>clean_exits_relative_extra!A51</f>
        <v>4708120</v>
      </c>
      <c r="B391" t="str">
        <f>clean_exits_relative_extra!B51</f>
        <v>osmo1njxc26m647qh6f7d7f07m9pxrrhrjg8qc3mfcw</v>
      </c>
      <c r="C391" t="str">
        <f>clean_exits_relative_extra!C51</f>
        <v>/osmosis.gamm.v1beta1.MsgExitPool</v>
      </c>
      <c r="D391">
        <f>clean_exits_relative_extra!D51</f>
        <v>3</v>
      </c>
      <c r="E391" s="1" t="str">
        <f>clean_exits_relative_extra!H51</f>
        <v>uosmo</v>
      </c>
      <c r="F391" s="1" t="str">
        <f>clean_exits_relative_extra!I51</f>
        <v>3555220</v>
      </c>
      <c r="G391" s="1" t="str">
        <f>clean_exits_relative_extra!J51</f>
        <v>1055</v>
      </c>
      <c r="H391" t="str">
        <f>VLOOKUP(E391,'IBC Denom'!$A$2:$D$68,2,FALSE)</f>
        <v>OSMO</v>
      </c>
      <c r="I391">
        <f>VLOOKUP(E391,'IBC Denom'!$A$2:$D$68,4,FALSE)</f>
        <v>1000000</v>
      </c>
      <c r="J391" s="9">
        <f t="shared" si="18"/>
        <v>1.0549999999999999E-3</v>
      </c>
      <c r="K391">
        <f>VLOOKUP(E391,'IBC Denom'!$A$2:$D$68,3,FALSE)</f>
        <v>1.11810813</v>
      </c>
      <c r="L391" s="10">
        <f t="shared" si="19"/>
        <v>1.1796040771499998E-3</v>
      </c>
      <c r="M391">
        <f t="shared" si="20"/>
        <v>3.9751203859385997</v>
      </c>
    </row>
    <row r="392" spans="1:13" x14ac:dyDescent="0.25">
      <c r="A392">
        <f>clean_exits_relative_extra!A131</f>
        <v>4709183</v>
      </c>
      <c r="B392" t="str">
        <f>clean_exits_relative_extra!B131</f>
        <v>osmo1sqm0rm2w52lg07g0v9kynt6zqqghlfvuddene9</v>
      </c>
      <c r="C392" t="str">
        <f>clean_exits_relative_extra!C131</f>
        <v>/osmosis.gamm.v1beta1.MsgExitPool</v>
      </c>
      <c r="D392">
        <f>clean_exits_relative_extra!D131</f>
        <v>604</v>
      </c>
      <c r="E392" t="str">
        <f>clean_exits_relative_extra!E131</f>
        <v>ibc/987C17B11ABC2B20019178ACE62929FE9840202CE79498E29FE8E5CB02B7C0A4</v>
      </c>
      <c r="F392" t="str">
        <f>clean_exits_relative_extra!F131</f>
        <v>605270717</v>
      </c>
      <c r="G392" t="str">
        <f>clean_exits_relative_extra!G131</f>
        <v>36690</v>
      </c>
      <c r="H392" t="str">
        <f>VLOOKUP(E392,'IBC Denom'!$A$2:$D$68,2,FALSE)</f>
        <v>STARS</v>
      </c>
      <c r="I392">
        <f>VLOOKUP(E392,'IBC Denom'!$A$2:$D$68,4,FALSE)</f>
        <v>1000000</v>
      </c>
      <c r="J392" s="9">
        <f t="shared" si="18"/>
        <v>3.669E-2</v>
      </c>
      <c r="K392">
        <f>VLOOKUP(E392,'IBC Denom'!$A$2:$D$68,3,FALSE)</f>
        <v>3.2098245677113099E-2</v>
      </c>
      <c r="L392" s="10">
        <f t="shared" si="19"/>
        <v>1.1776846338932797E-3</v>
      </c>
      <c r="M392">
        <f t="shared" si="20"/>
        <v>19.428128175428395</v>
      </c>
    </row>
    <row r="393" spans="1:13" x14ac:dyDescent="0.25">
      <c r="A393">
        <f>clean_exits_relative_extra!A264</f>
        <v>4710995</v>
      </c>
      <c r="B393" t="str">
        <f>clean_exits_relative_extra!B264</f>
        <v>osmo1ayr66pd4strevwduwc4dprdzn4dr4a6g6huylq</v>
      </c>
      <c r="C393" t="str">
        <f>clean_exits_relative_extra!C264</f>
        <v>/osmosis.gamm.v1beta1.MsgExitPool</v>
      </c>
      <c r="D393">
        <f>clean_exits_relative_extra!D264</f>
        <v>690</v>
      </c>
      <c r="E393" t="str">
        <f>clean_exits_relative_extra!E264</f>
        <v>ibc/CBA34207E969623D95D057D9B11B0C8B32B89A71F170577D982FDDE623813FFC</v>
      </c>
      <c r="F393" t="str">
        <f>clean_exits_relative_extra!F264</f>
        <v>454638</v>
      </c>
      <c r="G393" t="str">
        <f>clean_exits_relative_extra!G264</f>
        <v>12435</v>
      </c>
      <c r="H393" t="str">
        <f>VLOOKUP(E393,'IBC Denom'!$A$2:$D$68,2,FALSE)</f>
        <v>MNTL</v>
      </c>
      <c r="I393">
        <f>VLOOKUP(E393,'IBC Denom'!$A$2:$D$68,4,FALSE)</f>
        <v>1000000</v>
      </c>
      <c r="J393" s="9">
        <f t="shared" si="18"/>
        <v>1.2435E-2</v>
      </c>
      <c r="K393">
        <f>VLOOKUP(E393,'IBC Denom'!$A$2:$D$68,3,FALSE)</f>
        <v>9.4028466024805094E-2</v>
      </c>
      <c r="L393" s="10">
        <f t="shared" si="19"/>
        <v>1.1692439750184513E-3</v>
      </c>
      <c r="M393">
        <f t="shared" si="20"/>
        <v>4.2748913736585334E-2</v>
      </c>
    </row>
    <row r="394" spans="1:13" x14ac:dyDescent="0.25">
      <c r="A394">
        <f>clean_exits_relative_extra!A132</f>
        <v>4709215</v>
      </c>
      <c r="B394" t="str">
        <f>clean_exits_relative_extra!B132</f>
        <v>osmo1sqm0rm2w52lg07g0v9kynt6zqqghlfvuddene9</v>
      </c>
      <c r="C394" t="str">
        <f>clean_exits_relative_extra!C132</f>
        <v>/osmosis.gamm.v1beta1.MsgExitPool</v>
      </c>
      <c r="D394">
        <f>clean_exits_relative_extra!D132</f>
        <v>604</v>
      </c>
      <c r="E394" s="1" t="str">
        <f>clean_exits_relative_extra!H132</f>
        <v>uosmo</v>
      </c>
      <c r="F394" s="1" t="str">
        <f>clean_exits_relative_extra!I132</f>
        <v>17042062</v>
      </c>
      <c r="G394" s="1" t="str">
        <f>clean_exits_relative_extra!J132</f>
        <v>1040</v>
      </c>
      <c r="H394" t="str">
        <f>VLOOKUP(E394,'IBC Denom'!$A$2:$D$68,2,FALSE)</f>
        <v>OSMO</v>
      </c>
      <c r="I394">
        <f>VLOOKUP(E394,'IBC Denom'!$A$2:$D$68,4,FALSE)</f>
        <v>1000000</v>
      </c>
      <c r="J394" s="9">
        <f t="shared" si="18"/>
        <v>1.0399999999999999E-3</v>
      </c>
      <c r="K394">
        <f>VLOOKUP(E394,'IBC Denom'!$A$2:$D$68,3,FALSE)</f>
        <v>1.11810813</v>
      </c>
      <c r="L394" s="10">
        <f t="shared" si="19"/>
        <v>1.1628324551999998E-3</v>
      </c>
      <c r="M394">
        <f t="shared" si="20"/>
        <v>19.054868074164062</v>
      </c>
    </row>
    <row r="395" spans="1:13" x14ac:dyDescent="0.25">
      <c r="A395">
        <f>clean_exits_relative_extra!A25</f>
        <v>4707902</v>
      </c>
      <c r="B395" t="str">
        <f>clean_exits_relative_extra!B25</f>
        <v>osmo12u8tq4za4vpk9htygj99ykk5pjrwp8g7a9g30p</v>
      </c>
      <c r="C395" t="str">
        <f>clean_exits_relative_extra!C25</f>
        <v>/osmosis.gamm.v1beta1.MsgExitPool</v>
      </c>
      <c r="D395">
        <f>clean_exits_relative_extra!D25</f>
        <v>498</v>
      </c>
      <c r="E395" s="1" t="str">
        <f>clean_exits_relative_extra!H25</f>
        <v>ibc/46B44899322F3CD854D2D46DEEF881958467CDD4B3B10086DA49296BBED94BED</v>
      </c>
      <c r="F395" s="1" t="str">
        <f>clean_exits_relative_extra!I25</f>
        <v>422248268</v>
      </c>
      <c r="G395" s="1" t="str">
        <f>clean_exits_relative_extra!J25</f>
        <v>311</v>
      </c>
      <c r="H395" t="str">
        <f>VLOOKUP(E395,'IBC Denom'!$A$2:$D$68,2,FALSE)</f>
        <v>JUNO</v>
      </c>
      <c r="I395">
        <f>VLOOKUP(E395,'IBC Denom'!$A$2:$D$68,4,FALSE)</f>
        <v>1000000</v>
      </c>
      <c r="J395" s="9">
        <f t="shared" si="18"/>
        <v>3.1100000000000002E-4</v>
      </c>
      <c r="K395">
        <f>VLOOKUP(E395,'IBC Denom'!$A$2:$D$68,3,FALSE)</f>
        <v>3.7344029425362999</v>
      </c>
      <c r="L395" s="10">
        <f t="shared" si="19"/>
        <v>1.1613993151287894E-3</v>
      </c>
      <c r="M395">
        <f t="shared" si="20"/>
        <v>1576.8451745000561</v>
      </c>
    </row>
    <row r="396" spans="1:13" x14ac:dyDescent="0.25">
      <c r="A396">
        <f>clean_exits_relative_extra!A131</f>
        <v>4709183</v>
      </c>
      <c r="B396" t="str">
        <f>clean_exits_relative_extra!B131</f>
        <v>osmo1sqm0rm2w52lg07g0v9kynt6zqqghlfvuddene9</v>
      </c>
      <c r="C396" t="str">
        <f>clean_exits_relative_extra!C131</f>
        <v>/osmosis.gamm.v1beta1.MsgExitPool</v>
      </c>
      <c r="D396">
        <f>clean_exits_relative_extra!D131</f>
        <v>604</v>
      </c>
      <c r="E396" s="1" t="str">
        <f>clean_exits_relative_extra!H131</f>
        <v>uosmo</v>
      </c>
      <c r="F396" s="1" t="str">
        <f>clean_exits_relative_extra!I131</f>
        <v>17041364</v>
      </c>
      <c r="G396" s="1" t="str">
        <f>clean_exits_relative_extra!J131</f>
        <v>1033</v>
      </c>
      <c r="H396" t="str">
        <f>VLOOKUP(E396,'IBC Denom'!$A$2:$D$68,2,FALSE)</f>
        <v>OSMO</v>
      </c>
      <c r="I396">
        <f>VLOOKUP(E396,'IBC Denom'!$A$2:$D$68,4,FALSE)</f>
        <v>1000000</v>
      </c>
      <c r="J396" s="9">
        <f t="shared" si="18"/>
        <v>1.0330000000000001E-3</v>
      </c>
      <c r="K396">
        <f>VLOOKUP(E396,'IBC Denom'!$A$2:$D$68,3,FALSE)</f>
        <v>1.11810813</v>
      </c>
      <c r="L396" s="10">
        <f t="shared" si="19"/>
        <v>1.15500569829E-3</v>
      </c>
      <c r="M396">
        <f t="shared" si="20"/>
        <v>19.054087634689321</v>
      </c>
    </row>
    <row r="397" spans="1:13" x14ac:dyDescent="0.25">
      <c r="A397">
        <f>clean_exits_relative_extra!A243</f>
        <v>4710546</v>
      </c>
      <c r="B397" t="str">
        <f>clean_exits_relative_extra!B243</f>
        <v>osmo17c639ncyzt966szuc5y5k06ud9vfnkxm2kvg62</v>
      </c>
      <c r="C397" t="str">
        <f>clean_exits_relative_extra!C243</f>
        <v>/osmosis.gamm.v1beta1.MsgExitPool</v>
      </c>
      <c r="D397">
        <f>clean_exits_relative_extra!D243</f>
        <v>631</v>
      </c>
      <c r="E397" s="1" t="str">
        <f>clean_exits_relative_extra!H243</f>
        <v>uosmo</v>
      </c>
      <c r="F397" s="1" t="str">
        <f>clean_exits_relative_extra!I243</f>
        <v>1064198</v>
      </c>
      <c r="G397" s="1" t="str">
        <f>clean_exits_relative_extra!J243</f>
        <v>1015</v>
      </c>
      <c r="H397" t="str">
        <f>VLOOKUP(E397,'IBC Denom'!$A$2:$D$68,2,FALSE)</f>
        <v>OSMO</v>
      </c>
      <c r="I397">
        <f>VLOOKUP(E397,'IBC Denom'!$A$2:$D$68,4,FALSE)</f>
        <v>1000000</v>
      </c>
      <c r="J397" s="9">
        <f t="shared" si="18"/>
        <v>1.0150000000000001E-3</v>
      </c>
      <c r="K397">
        <f>VLOOKUP(E397,'IBC Denom'!$A$2:$D$68,3,FALSE)</f>
        <v>1.11810813</v>
      </c>
      <c r="L397" s="10">
        <f t="shared" si="19"/>
        <v>1.13487975195E-3</v>
      </c>
      <c r="M397">
        <f t="shared" si="20"/>
        <v>1.1898884357297399</v>
      </c>
    </row>
    <row r="398" spans="1:13" x14ac:dyDescent="0.25">
      <c r="A398">
        <f>clean_exits_relative_extra!A327</f>
        <v>4712265</v>
      </c>
      <c r="B398" t="str">
        <f>clean_exits_relative_extra!B327</f>
        <v>osmo1qx46s5gen6c88yaauh9jfttmfgdxnxxsckx0ce</v>
      </c>
      <c r="C398" t="str">
        <f>clean_exits_relative_extra!C327</f>
        <v>/osmosis.gamm.v1beta1.MsgExitPool</v>
      </c>
      <c r="D398">
        <f>clean_exits_relative_extra!D327</f>
        <v>1</v>
      </c>
      <c r="E398" s="1" t="str">
        <f>clean_exits_relative_extra!H327</f>
        <v>uosmo</v>
      </c>
      <c r="F398" s="1" t="str">
        <f>clean_exits_relative_extra!I327</f>
        <v>13507979</v>
      </c>
      <c r="G398" s="1" t="str">
        <f>clean_exits_relative_extra!J327</f>
        <v>1002</v>
      </c>
      <c r="H398" t="str">
        <f>VLOOKUP(E398,'IBC Denom'!$A$2:$D$68,2,FALSE)</f>
        <v>OSMO</v>
      </c>
      <c r="I398">
        <f>VLOOKUP(E398,'IBC Denom'!$A$2:$D$68,4,FALSE)</f>
        <v>1000000</v>
      </c>
      <c r="J398" s="9">
        <f t="shared" si="18"/>
        <v>1.0020000000000001E-3</v>
      </c>
      <c r="K398">
        <f>VLOOKUP(E398,'IBC Denom'!$A$2:$D$68,3,FALSE)</f>
        <v>1.11810813</v>
      </c>
      <c r="L398" s="10">
        <f t="shared" si="19"/>
        <v>1.12034434626E-3</v>
      </c>
      <c r="M398">
        <f t="shared" si="20"/>
        <v>15.103381139769271</v>
      </c>
    </row>
    <row r="399" spans="1:13" x14ac:dyDescent="0.25">
      <c r="A399">
        <f>clean_exits_relative_extra!A78</f>
        <v>4708581</v>
      </c>
      <c r="B399" t="str">
        <f>clean_exits_relative_extra!B78</f>
        <v>osmo19yjgge664j2csetcnxxjn3hcwf642eadya26dt</v>
      </c>
      <c r="C399" t="str">
        <f>clean_exits_relative_extra!C78</f>
        <v>/osmosis.gamm.v1beta1.MsgExitPool</v>
      </c>
      <c r="D399">
        <f>clean_exits_relative_extra!D78</f>
        <v>629</v>
      </c>
      <c r="E399" t="str">
        <f>clean_exits_relative_extra!E78</f>
        <v>ibc/8318FD63C42203D16DDCAF49FE10E8590669B3219A3E87676AC9DA50722687FB</v>
      </c>
      <c r="F399" t="str">
        <f>clean_exits_relative_extra!F78</f>
        <v>8211842033283685512878</v>
      </c>
      <c r="G399" t="str">
        <f>clean_exits_relative_extra!G78</f>
        <v>95054022801508720</v>
      </c>
      <c r="H399" t="str">
        <f>VLOOKUP(E399,'IBC Denom'!$A$2:$D$68,2,FALSE)</f>
        <v>ROWAN</v>
      </c>
      <c r="I399">
        <f>VLOOKUP(E399,'IBC Denom'!$A$2:$D$68,4,FALSE)</f>
        <v>1E+18</v>
      </c>
      <c r="J399" s="9">
        <f t="shared" si="18"/>
        <v>9.5054022801508709E-2</v>
      </c>
      <c r="K399">
        <f>VLOOKUP(E399,'IBC Denom'!$A$2:$D$68,3,FALSE)</f>
        <v>1.1336477874038501E-2</v>
      </c>
      <c r="L399" s="10">
        <f t="shared" si="19"/>
        <v>1.0775778263276547E-3</v>
      </c>
      <c r="M399">
        <f t="shared" si="20"/>
        <v>93.093365515419791</v>
      </c>
    </row>
    <row r="400" spans="1:13" x14ac:dyDescent="0.25">
      <c r="A400">
        <f>clean_exits_relative_extra!A5</f>
        <v>4707518</v>
      </c>
      <c r="B400" t="str">
        <f>clean_exits_relative_extra!B5</f>
        <v>osmo1w69hvwaqn23kmyx4vw7lgwgwu0ssyh7wu2hu5y</v>
      </c>
      <c r="C400" t="str">
        <f>clean_exits_relative_extra!C5</f>
        <v>/osmosis.gamm.v1beta1.MsgExitPool</v>
      </c>
      <c r="D400">
        <f>clean_exits_relative_extra!D5</f>
        <v>678</v>
      </c>
      <c r="E400" s="1" t="str">
        <f>clean_exits_relative_extra!H5</f>
        <v>uosmo</v>
      </c>
      <c r="F400" s="1" t="str">
        <f>clean_exits_relative_extra!I5</f>
        <v>138721118</v>
      </c>
      <c r="G400" s="1" t="str">
        <f>clean_exits_relative_extra!J5</f>
        <v>940</v>
      </c>
      <c r="H400" t="str">
        <f>VLOOKUP(E400,'IBC Denom'!$A$2:$D$68,2,FALSE)</f>
        <v>OSMO</v>
      </c>
      <c r="I400">
        <f>VLOOKUP(E400,'IBC Denom'!$A$2:$D$68,4,FALSE)</f>
        <v>1000000</v>
      </c>
      <c r="J400" s="9">
        <f t="shared" si="18"/>
        <v>9.3999999999999997E-4</v>
      </c>
      <c r="K400">
        <f>VLOOKUP(E400,'IBC Denom'!$A$2:$D$68,3,FALSE)</f>
        <v>1.11810813</v>
      </c>
      <c r="L400" s="10">
        <f t="shared" si="19"/>
        <v>1.0510216421999998E-3</v>
      </c>
      <c r="M400">
        <f t="shared" si="20"/>
        <v>155.10520983848932</v>
      </c>
    </row>
    <row r="401" spans="1:13" x14ac:dyDescent="0.25">
      <c r="A401">
        <f>clean_exits_relative_extra!A5</f>
        <v>4707518</v>
      </c>
      <c r="B401" t="str">
        <f>clean_exits_relative_extra!B5</f>
        <v>osmo1w69hvwaqn23kmyx4vw7lgwgwu0ssyh7wu2hu5y</v>
      </c>
      <c r="C401" t="str">
        <f>clean_exits_relative_extra!C5</f>
        <v>/osmosis.gamm.v1beta1.MsgExitPool</v>
      </c>
      <c r="D401">
        <f>clean_exits_relative_extra!D5</f>
        <v>678</v>
      </c>
      <c r="E401" t="str">
        <f>clean_exits_relative_extra!E5</f>
        <v>ibc/D189335C6E4A68B513C10AB227BF1C1D38C746766278BA3EEB4FB14124F1D858</v>
      </c>
      <c r="F401" t="str">
        <f>clean_exits_relative_extra!F5</f>
        <v>154830882</v>
      </c>
      <c r="G401" t="str">
        <f>clean_exits_relative_extra!G5</f>
        <v>1049</v>
      </c>
      <c r="H401" t="str">
        <f>VLOOKUP(E401,'IBC Denom'!$A$2:$D$68,2,FALSE)</f>
        <v>axlUSDC</v>
      </c>
      <c r="I401">
        <f>VLOOKUP(E401,'IBC Denom'!$A$2:$D$68,4,FALSE)</f>
        <v>1000000</v>
      </c>
      <c r="J401" s="9">
        <f t="shared" si="18"/>
        <v>1.049E-3</v>
      </c>
      <c r="K401">
        <f>VLOOKUP(E401,'IBC Denom'!$A$2:$D$68,3,FALSE)</f>
        <v>1.0000000090199399</v>
      </c>
      <c r="L401" s="10">
        <f t="shared" si="19"/>
        <v>1.0490000094619169E-3</v>
      </c>
      <c r="M401">
        <f t="shared" si="20"/>
        <v>154.83088339656524</v>
      </c>
    </row>
    <row r="402" spans="1:13" x14ac:dyDescent="0.25">
      <c r="A402">
        <f>clean_exits_relative_extra!A328</f>
        <v>4712271</v>
      </c>
      <c r="B402" t="str">
        <f>clean_exits_relative_extra!B328</f>
        <v>osmo1qx46s5gen6c88yaauh9jfttmfgdxnxxsckx0ce</v>
      </c>
      <c r="C402" t="str">
        <f>clean_exits_relative_extra!C328</f>
        <v>/osmosis.gamm.v1beta1.MsgExitPool</v>
      </c>
      <c r="D402">
        <f>clean_exits_relative_extra!D328</f>
        <v>604</v>
      </c>
      <c r="E402" t="str">
        <f>clean_exits_relative_extra!E328</f>
        <v>ibc/987C17B11ABC2B20019178ACE62929FE9840202CE79498E29FE8E5CB02B7C0A4</v>
      </c>
      <c r="F402" t="str">
        <f>clean_exits_relative_extra!F328</f>
        <v>413655269</v>
      </c>
      <c r="G402" t="str">
        <f>clean_exits_relative_extra!G328</f>
        <v>31423</v>
      </c>
      <c r="H402" t="str">
        <f>VLOOKUP(E402,'IBC Denom'!$A$2:$D$68,2,FALSE)</f>
        <v>STARS</v>
      </c>
      <c r="I402">
        <f>VLOOKUP(E402,'IBC Denom'!$A$2:$D$68,4,FALSE)</f>
        <v>1000000</v>
      </c>
      <c r="J402" s="9">
        <f t="shared" si="18"/>
        <v>3.1423E-2</v>
      </c>
      <c r="K402">
        <f>VLOOKUP(E402,'IBC Denom'!$A$2:$D$68,3,FALSE)</f>
        <v>3.2098245677113099E-2</v>
      </c>
      <c r="L402" s="10">
        <f t="shared" si="19"/>
        <v>1.008623173911925E-3</v>
      </c>
      <c r="M402">
        <f t="shared" si="20"/>
        <v>13.277608449994306</v>
      </c>
    </row>
    <row r="403" spans="1:13" x14ac:dyDescent="0.25">
      <c r="A403">
        <f>clean_exits_relative_extra!A128</f>
        <v>4709149</v>
      </c>
      <c r="B403" t="str">
        <f>clean_exits_relative_extra!B128</f>
        <v>osmo123ymh4h4zjjgujsc4fhmhks32pvmglcj9mkyra</v>
      </c>
      <c r="C403" t="str">
        <f>clean_exits_relative_extra!C128</f>
        <v>/osmosis.gamm.v1beta1.MsgExitPool</v>
      </c>
      <c r="D403">
        <f>clean_exits_relative_extra!D128</f>
        <v>629</v>
      </c>
      <c r="E403" s="1" t="str">
        <f>clean_exits_relative_extra!H128</f>
        <v>uosmo</v>
      </c>
      <c r="F403" s="1" t="str">
        <f>clean_exits_relative_extra!I128</f>
        <v>10650901</v>
      </c>
      <c r="G403" s="1" t="str">
        <f>clean_exits_relative_extra!J128</f>
        <v>902</v>
      </c>
      <c r="H403" t="str">
        <f>VLOOKUP(E403,'IBC Denom'!$A$2:$D$68,2,FALSE)</f>
        <v>OSMO</v>
      </c>
      <c r="I403">
        <f>VLOOKUP(E403,'IBC Denom'!$A$2:$D$68,4,FALSE)</f>
        <v>1000000</v>
      </c>
      <c r="J403" s="9">
        <f t="shared" si="18"/>
        <v>9.0200000000000002E-4</v>
      </c>
      <c r="K403">
        <f>VLOOKUP(E403,'IBC Denom'!$A$2:$D$68,3,FALSE)</f>
        <v>1.11810813</v>
      </c>
      <c r="L403" s="10">
        <f t="shared" si="19"/>
        <v>1.00853353326E-3</v>
      </c>
      <c r="M403">
        <f t="shared" si="20"/>
        <v>11.90885899992513</v>
      </c>
    </row>
    <row r="404" spans="1:13" x14ac:dyDescent="0.25">
      <c r="A404">
        <f>clean_exits_relative_extra!A328</f>
        <v>4712271</v>
      </c>
      <c r="B404" t="str">
        <f>clean_exits_relative_extra!B328</f>
        <v>osmo1qx46s5gen6c88yaauh9jfttmfgdxnxxsckx0ce</v>
      </c>
      <c r="C404" t="str">
        <f>clean_exits_relative_extra!C328</f>
        <v>/osmosis.gamm.v1beta1.MsgExitPool</v>
      </c>
      <c r="D404">
        <f>clean_exits_relative_extra!D328</f>
        <v>604</v>
      </c>
      <c r="E404" s="1" t="str">
        <f>clean_exits_relative_extra!H328</f>
        <v>uosmo</v>
      </c>
      <c r="F404" s="1" t="str">
        <f>clean_exits_relative_extra!I328</f>
        <v>11697610</v>
      </c>
      <c r="G404" s="1" t="str">
        <f>clean_exits_relative_extra!J328</f>
        <v>889</v>
      </c>
      <c r="H404" t="str">
        <f>VLOOKUP(E404,'IBC Denom'!$A$2:$D$68,2,FALSE)</f>
        <v>OSMO</v>
      </c>
      <c r="I404">
        <f>VLOOKUP(E404,'IBC Denom'!$A$2:$D$68,4,FALSE)</f>
        <v>1000000</v>
      </c>
      <c r="J404" s="9">
        <f t="shared" si="18"/>
        <v>8.8900000000000003E-4</v>
      </c>
      <c r="K404">
        <f>VLOOKUP(E404,'IBC Denom'!$A$2:$D$68,3,FALSE)</f>
        <v>1.11810813</v>
      </c>
      <c r="L404" s="10">
        <f t="shared" si="19"/>
        <v>9.9399812756999998E-4</v>
      </c>
      <c r="M404">
        <f t="shared" si="20"/>
        <v>13.079192842569299</v>
      </c>
    </row>
    <row r="405" spans="1:13" x14ac:dyDescent="0.25">
      <c r="A405">
        <f>clean_exits_relative_extra!A70</f>
        <v>4708451</v>
      </c>
      <c r="B405" t="str">
        <f>clean_exits_relative_extra!B70</f>
        <v>osmo1fwtlm9spclvzle8rw0gezkphg7uh8v6gax9m4d</v>
      </c>
      <c r="C405" t="str">
        <f>clean_exits_relative_extra!C70</f>
        <v>/osmosis.gamm.v1beta1.MsgExitPool</v>
      </c>
      <c r="D405">
        <f>clean_exits_relative_extra!D70</f>
        <v>497</v>
      </c>
      <c r="E405" t="str">
        <f>clean_exits_relative_extra!E70</f>
        <v>ibc/46B44899322F3CD854D2D46DEEF881958467CDD4B3B10086DA49296BBED94BED</v>
      </c>
      <c r="F405" t="str">
        <f>clean_exits_relative_extra!F70</f>
        <v>14243433</v>
      </c>
      <c r="G405" t="str">
        <f>clean_exits_relative_extra!G70</f>
        <v>266</v>
      </c>
      <c r="H405" t="str">
        <f>VLOOKUP(E405,'IBC Denom'!$A$2:$D$68,2,FALSE)</f>
        <v>JUNO</v>
      </c>
      <c r="I405">
        <f>VLOOKUP(E405,'IBC Denom'!$A$2:$D$68,4,FALSE)</f>
        <v>1000000</v>
      </c>
      <c r="J405" s="9">
        <f t="shared" si="18"/>
        <v>2.6600000000000001E-4</v>
      </c>
      <c r="K405">
        <f>VLOOKUP(E405,'IBC Denom'!$A$2:$D$68,3,FALSE)</f>
        <v>3.7344029425362999</v>
      </c>
      <c r="L405" s="10">
        <f t="shared" si="19"/>
        <v>9.9335118271465586E-4</v>
      </c>
      <c r="M405">
        <f t="shared" si="20"/>
        <v>53.190718107018633</v>
      </c>
    </row>
    <row r="406" spans="1:13" x14ac:dyDescent="0.25">
      <c r="A406">
        <f>clean_exits_relative_extra!A294</f>
        <v>4711785</v>
      </c>
      <c r="B406" t="str">
        <f>clean_exits_relative_extra!B294</f>
        <v>osmo15z2r3y9e75gzjpad3tj66y6vngxqz5zpl0ar8q</v>
      </c>
      <c r="C406" t="str">
        <f>clean_exits_relative_extra!C294</f>
        <v>/osmosis.gamm.v1beta1.MsgExitPool</v>
      </c>
      <c r="D406">
        <f>clean_exits_relative_extra!D294</f>
        <v>606</v>
      </c>
      <c r="E406" t="str">
        <f>clean_exits_relative_extra!E294</f>
        <v>ibc/27394FB092D2ECCD56123C74F36E4C1F926001CEADA9CA97EA622B25F41E5EB2</v>
      </c>
      <c r="F406" t="str">
        <f>clean_exits_relative_extra!F294</f>
        <v>3562214</v>
      </c>
      <c r="G406" t="str">
        <f>clean_exits_relative_extra!G294</f>
        <v>105</v>
      </c>
      <c r="H406" t="str">
        <f>VLOOKUP(E406,'IBC Denom'!$A$2:$D$68,2,FALSE)</f>
        <v>ATOM</v>
      </c>
      <c r="I406">
        <f>VLOOKUP(E406,'IBC Denom'!$A$2:$D$68,4,FALSE)</f>
        <v>1000000</v>
      </c>
      <c r="J406" s="9">
        <f t="shared" si="18"/>
        <v>1.05E-4</v>
      </c>
      <c r="K406">
        <f>VLOOKUP(E406,'IBC Denom'!$A$2:$D$68,3,FALSE)</f>
        <v>9.4198618825541995</v>
      </c>
      <c r="L406" s="10">
        <f t="shared" si="19"/>
        <v>9.8908549766819095E-4</v>
      </c>
      <c r="M406">
        <f t="shared" si="20"/>
        <v>33.555563876100926</v>
      </c>
    </row>
    <row r="407" spans="1:13" x14ac:dyDescent="0.25">
      <c r="A407">
        <f>clean_exits_relative_extra!A17</f>
        <v>4707797</v>
      </c>
      <c r="B407" t="str">
        <f>clean_exits_relative_extra!B17</f>
        <v>osmo1nygfrjwr5a0vzgdpsnsexkjprcd49vs8md86ck</v>
      </c>
      <c r="C407" t="str">
        <f>clean_exits_relative_extra!C17</f>
        <v>/osmosis.gamm.v1beta1.MsgExitPool</v>
      </c>
      <c r="D407">
        <f>clean_exits_relative_extra!D17</f>
        <v>678</v>
      </c>
      <c r="E407" t="str">
        <f>clean_exits_relative_extra!E17</f>
        <v>ibc/D189335C6E4A68B513C10AB227BF1C1D38C746766278BA3EEB4FB14124F1D858</v>
      </c>
      <c r="F407" t="str">
        <f>clean_exits_relative_extra!F17</f>
        <v>81954906</v>
      </c>
      <c r="G407" t="str">
        <f>clean_exits_relative_extra!G17</f>
        <v>954</v>
      </c>
      <c r="H407" t="str">
        <f>VLOOKUP(E407,'IBC Denom'!$A$2:$D$68,2,FALSE)</f>
        <v>axlUSDC</v>
      </c>
      <c r="I407">
        <f>VLOOKUP(E407,'IBC Denom'!$A$2:$D$68,4,FALSE)</f>
        <v>1000000</v>
      </c>
      <c r="J407" s="9">
        <f t="shared" si="18"/>
        <v>9.5399999999999999E-4</v>
      </c>
      <c r="K407">
        <f>VLOOKUP(E407,'IBC Denom'!$A$2:$D$68,3,FALSE)</f>
        <v>1.0000000090199399</v>
      </c>
      <c r="L407" s="10">
        <f t="shared" si="19"/>
        <v>9.5400000860502261E-4</v>
      </c>
      <c r="M407">
        <f t="shared" si="20"/>
        <v>81.954906739228321</v>
      </c>
    </row>
    <row r="408" spans="1:13" x14ac:dyDescent="0.25">
      <c r="A408">
        <f>clean_exits_relative_extra!A17</f>
        <v>4707797</v>
      </c>
      <c r="B408" t="str">
        <f>clean_exits_relative_extra!B17</f>
        <v>osmo1nygfrjwr5a0vzgdpsnsexkjprcd49vs8md86ck</v>
      </c>
      <c r="C408" t="str">
        <f>clean_exits_relative_extra!C17</f>
        <v>/osmosis.gamm.v1beta1.MsgExitPool</v>
      </c>
      <c r="D408">
        <f>clean_exits_relative_extra!D17</f>
        <v>678</v>
      </c>
      <c r="E408" s="1" t="str">
        <f>clean_exits_relative_extra!H17</f>
        <v>uosmo</v>
      </c>
      <c r="F408" s="1" t="str">
        <f>clean_exits_relative_extra!I17</f>
        <v>73059490</v>
      </c>
      <c r="G408" s="1" t="str">
        <f>clean_exits_relative_extra!J17</f>
        <v>851</v>
      </c>
      <c r="H408" t="str">
        <f>VLOOKUP(E408,'IBC Denom'!$A$2:$D$68,2,FALSE)</f>
        <v>OSMO</v>
      </c>
      <c r="I408">
        <f>VLOOKUP(E408,'IBC Denom'!$A$2:$D$68,4,FALSE)</f>
        <v>1000000</v>
      </c>
      <c r="J408" s="9">
        <f t="shared" si="18"/>
        <v>8.5099999999999998E-4</v>
      </c>
      <c r="K408">
        <f>VLOOKUP(E408,'IBC Denom'!$A$2:$D$68,3,FALSE)</f>
        <v>1.11810813</v>
      </c>
      <c r="L408" s="10">
        <f t="shared" si="19"/>
        <v>9.5151001862999992E-4</v>
      </c>
      <c r="M408">
        <f t="shared" si="20"/>
        <v>81.68840974265369</v>
      </c>
    </row>
    <row r="409" spans="1:13" x14ac:dyDescent="0.25">
      <c r="A409">
        <f>clean_exits_relative_extra!A368</f>
        <v>4712884</v>
      </c>
      <c r="B409" t="str">
        <f>clean_exits_relative_extra!B368</f>
        <v>osmo1rejv949h6k78u7fyeudv3lqgveqpfr0du2nwlq</v>
      </c>
      <c r="C409" t="str">
        <f>clean_exits_relative_extra!C368</f>
        <v>/osmosis.gamm.v1beta1.MsgExitPool</v>
      </c>
      <c r="D409">
        <f>clean_exits_relative_extra!D368</f>
        <v>585</v>
      </c>
      <c r="E409" s="1" t="str">
        <f>clean_exits_relative_extra!H368</f>
        <v>ibc/27394FB092D2ECCD56123C74F36E4C1F926001CEADA9CA97EA622B25F41E5EB2</v>
      </c>
      <c r="F409" s="1" t="str">
        <f>clean_exits_relative_extra!I368</f>
        <v>3262367</v>
      </c>
      <c r="G409" s="1" t="str">
        <f>clean_exits_relative_extra!J368</f>
        <v>101</v>
      </c>
      <c r="H409" t="str">
        <f>VLOOKUP(E409,'IBC Denom'!$A$2:$D$68,2,FALSE)</f>
        <v>ATOM</v>
      </c>
      <c r="I409">
        <f>VLOOKUP(E409,'IBC Denom'!$A$2:$D$68,4,FALSE)</f>
        <v>1000000</v>
      </c>
      <c r="J409" s="9">
        <f t="shared" si="18"/>
        <v>1.01E-4</v>
      </c>
      <c r="K409">
        <f>VLOOKUP(E409,'IBC Denom'!$A$2:$D$68,3,FALSE)</f>
        <v>9.4198618825541995</v>
      </c>
      <c r="L409" s="10">
        <f t="shared" si="19"/>
        <v>9.5140605013797419E-4</v>
      </c>
      <c r="M409">
        <f t="shared" si="20"/>
        <v>30.731046550202695</v>
      </c>
    </row>
    <row r="410" spans="1:13" x14ac:dyDescent="0.25">
      <c r="A410">
        <f>clean_exits_relative_extra!A294</f>
        <v>4711785</v>
      </c>
      <c r="B410" t="str">
        <f>clean_exits_relative_extra!B294</f>
        <v>osmo15z2r3y9e75gzjpad3tj66y6vngxqz5zpl0ar8q</v>
      </c>
      <c r="C410" t="str">
        <f>clean_exits_relative_extra!C294</f>
        <v>/osmosis.gamm.v1beta1.MsgExitPool</v>
      </c>
      <c r="D410">
        <f>clean_exits_relative_extra!D294</f>
        <v>606</v>
      </c>
      <c r="E410" s="1" t="str">
        <f>clean_exits_relative_extra!H294</f>
        <v>ibc/B9E0A1A524E98BB407D3CED8720EFEFD186002F90C1B1B7964811DD0CCC12228</v>
      </c>
      <c r="F410" s="1" t="str">
        <f>clean_exits_relative_extra!I294</f>
        <v>686549738771</v>
      </c>
      <c r="G410" s="1" t="str">
        <f>clean_exits_relative_extra!J294</f>
        <v>20135019</v>
      </c>
      <c r="H410" t="str">
        <f>VLOOKUP(E410,'IBC Denom'!$A$2:$D$68,2,FALSE)</f>
        <v>HUAHUA</v>
      </c>
      <c r="I410">
        <f>VLOOKUP(E410,'IBC Denom'!$A$2:$D$68,4,FALSE)</f>
        <v>1000000</v>
      </c>
      <c r="J410" s="9">
        <f t="shared" si="18"/>
        <v>20.135019</v>
      </c>
      <c r="K410">
        <f>VLOOKUP(E410,'IBC Denom'!$A$2:$D$68,3,FALSE)</f>
        <v>4.6915817134799997E-5</v>
      </c>
      <c r="L410" s="10">
        <f t="shared" si="19"/>
        <v>9.4465086940972347E-4</v>
      </c>
      <c r="M410">
        <f t="shared" si="20"/>
        <v>32.210041998124943</v>
      </c>
    </row>
    <row r="411" spans="1:13" x14ac:dyDescent="0.25">
      <c r="A411">
        <f>clean_exits_relative_extra!A368</f>
        <v>4712884</v>
      </c>
      <c r="B411" t="str">
        <f>clean_exits_relative_extra!B368</f>
        <v>osmo1rejv949h6k78u7fyeudv3lqgveqpfr0du2nwlq</v>
      </c>
      <c r="C411" t="str">
        <f>clean_exits_relative_extra!C368</f>
        <v>/osmosis.gamm.v1beta1.MsgExitPool</v>
      </c>
      <c r="D411">
        <f>clean_exits_relative_extra!D368</f>
        <v>585</v>
      </c>
      <c r="E411" t="str">
        <f>clean_exits_relative_extra!E368</f>
        <v>ibc/0954E1C28EB7AF5B72D24F3BC2B47BBB2FDF91BDDFD57B74B99E133AED40972A</v>
      </c>
      <c r="F411" t="str">
        <f>clean_exits_relative_extra!F368</f>
        <v>23281641</v>
      </c>
      <c r="G411" t="str">
        <f>clean_exits_relative_extra!G368</f>
        <v>720</v>
      </c>
      <c r="H411" t="str">
        <f>VLOOKUP(E411,'IBC Denom'!$A$2:$D$68,2,FALSE)</f>
        <v>SCRT</v>
      </c>
      <c r="I411">
        <f>VLOOKUP(E411,'IBC Denom'!$A$2:$D$68,4,FALSE)</f>
        <v>1000000</v>
      </c>
      <c r="J411" s="9">
        <f t="shared" si="18"/>
        <v>7.2000000000000005E-4</v>
      </c>
      <c r="K411">
        <f>VLOOKUP(E411,'IBC Denom'!$A$2:$D$68,3,FALSE)</f>
        <v>1.30375947477007</v>
      </c>
      <c r="L411" s="10">
        <f t="shared" si="19"/>
        <v>9.3870682183445052E-4</v>
      </c>
      <c r="M411">
        <f t="shared" si="20"/>
        <v>30.353660041945329</v>
      </c>
    </row>
    <row r="412" spans="1:13" x14ac:dyDescent="0.25">
      <c r="A412">
        <f>clean_exits_relative_extra!A70</f>
        <v>4708451</v>
      </c>
      <c r="B412" t="str">
        <f>clean_exits_relative_extra!B70</f>
        <v>osmo1fwtlm9spclvzle8rw0gezkphg7uh8v6gax9m4d</v>
      </c>
      <c r="C412" t="str">
        <f>clean_exits_relative_extra!C70</f>
        <v>/osmosis.gamm.v1beta1.MsgExitPool</v>
      </c>
      <c r="D412">
        <f>clean_exits_relative_extra!D70</f>
        <v>497</v>
      </c>
      <c r="E412" s="1" t="str">
        <f>clean_exits_relative_extra!H70</f>
        <v>uosmo</v>
      </c>
      <c r="F412" s="1" t="str">
        <f>clean_exits_relative_extra!I70</f>
        <v>44817226</v>
      </c>
      <c r="G412" s="1" t="str">
        <f>clean_exits_relative_extra!J70</f>
        <v>837</v>
      </c>
      <c r="H412" t="str">
        <f>VLOOKUP(E412,'IBC Denom'!$A$2:$D$68,2,FALSE)</f>
        <v>OSMO</v>
      </c>
      <c r="I412">
        <f>VLOOKUP(E412,'IBC Denom'!$A$2:$D$68,4,FALSE)</f>
        <v>1000000</v>
      </c>
      <c r="J412" s="9">
        <f t="shared" si="18"/>
        <v>8.3699999999999996E-4</v>
      </c>
      <c r="K412">
        <f>VLOOKUP(E412,'IBC Denom'!$A$2:$D$68,3,FALSE)</f>
        <v>1.11810813</v>
      </c>
      <c r="L412" s="10">
        <f t="shared" si="19"/>
        <v>9.3585650480999989E-4</v>
      </c>
      <c r="M412">
        <f t="shared" si="20"/>
        <v>50.11050475464738</v>
      </c>
    </row>
    <row r="413" spans="1:13" x14ac:dyDescent="0.25">
      <c r="A413">
        <f>clean_exits_relative_extra!A241</f>
        <v>4710540</v>
      </c>
      <c r="B413" t="str">
        <f>clean_exits_relative_extra!B241</f>
        <v>osmo17c639ncyzt966szuc5y5k06ud9vfnkxm2kvg62</v>
      </c>
      <c r="C413" t="str">
        <f>clean_exits_relative_extra!C241</f>
        <v>/osmosis.gamm.v1beta1.MsgExitPool</v>
      </c>
      <c r="D413">
        <f>clean_exits_relative_extra!D241</f>
        <v>629</v>
      </c>
      <c r="E413" t="str">
        <f>clean_exits_relative_extra!E241</f>
        <v>ibc/8318FD63C42203D16DDCAF49FE10E8590669B3219A3E87676AC9DA50722687FB</v>
      </c>
      <c r="F413" t="str">
        <f>clean_exits_relative_extra!F241</f>
        <v>482713046185589879815</v>
      </c>
      <c r="G413" t="str">
        <f>clean_exits_relative_extra!G241</f>
        <v>75432341743582288</v>
      </c>
      <c r="H413" t="str">
        <f>VLOOKUP(E413,'IBC Denom'!$A$2:$D$68,2,FALSE)</f>
        <v>ROWAN</v>
      </c>
      <c r="I413">
        <f>VLOOKUP(E413,'IBC Denom'!$A$2:$D$68,4,FALSE)</f>
        <v>1E+18</v>
      </c>
      <c r="J413" s="9">
        <f t="shared" si="18"/>
        <v>7.543234174358221E-2</v>
      </c>
      <c r="K413">
        <f>VLOOKUP(E413,'IBC Denom'!$A$2:$D$68,3,FALSE)</f>
        <v>1.1336477874038501E-2</v>
      </c>
      <c r="L413" s="10">
        <f t="shared" si="19"/>
        <v>8.5513707316303049E-4</v>
      </c>
      <c r="M413">
        <f t="shared" si="20"/>
        <v>5.4722657675926545</v>
      </c>
    </row>
    <row r="414" spans="1:13" x14ac:dyDescent="0.25">
      <c r="A414">
        <f>clean_exits_relative_extra!A78</f>
        <v>4708581</v>
      </c>
      <c r="B414" t="str">
        <f>clean_exits_relative_extra!B78</f>
        <v>osmo19yjgge664j2csetcnxxjn3hcwf642eadya26dt</v>
      </c>
      <c r="C414" t="str">
        <f>clean_exits_relative_extra!C78</f>
        <v>/osmosis.gamm.v1beta1.MsgExitPool</v>
      </c>
      <c r="D414">
        <f>clean_exits_relative_extra!D78</f>
        <v>629</v>
      </c>
      <c r="E414" s="1" t="str">
        <f>clean_exits_relative_extra!H78</f>
        <v>uosmo</v>
      </c>
      <c r="F414" s="1" t="str">
        <f>clean_exits_relative_extra!I78</f>
        <v>64358433</v>
      </c>
      <c r="G414" s="1" t="str">
        <f>clean_exits_relative_extra!J78</f>
        <v>745</v>
      </c>
      <c r="H414" t="str">
        <f>VLOOKUP(E414,'IBC Denom'!$A$2:$D$68,2,FALSE)</f>
        <v>OSMO</v>
      </c>
      <c r="I414">
        <f>VLOOKUP(E414,'IBC Denom'!$A$2:$D$68,4,FALSE)</f>
        <v>1000000</v>
      </c>
      <c r="J414" s="9">
        <f t="shared" si="18"/>
        <v>7.45E-4</v>
      </c>
      <c r="K414">
        <f>VLOOKUP(E414,'IBC Denom'!$A$2:$D$68,3,FALSE)</f>
        <v>1.11810813</v>
      </c>
      <c r="L414" s="10">
        <f t="shared" si="19"/>
        <v>8.3299055684999995E-4</v>
      </c>
      <c r="M414">
        <f t="shared" si="20"/>
        <v>71.959687171360301</v>
      </c>
    </row>
    <row r="415" spans="1:13" x14ac:dyDescent="0.25">
      <c r="A415">
        <f>clean_exits_relative_extra!A52</f>
        <v>4708120</v>
      </c>
      <c r="B415" t="str">
        <f>clean_exits_relative_extra!B52</f>
        <v>osmo18v85clkgwzvuugp03xf4e4etl5qqqtc7mxzv56</v>
      </c>
      <c r="C415" t="str">
        <f>clean_exits_relative_extra!C52</f>
        <v>/osmosis.gamm.v1beta1.MsgExitPool</v>
      </c>
      <c r="D415">
        <f>clean_exits_relative_extra!D52</f>
        <v>604</v>
      </c>
      <c r="E415" t="str">
        <f>clean_exits_relative_extra!E52</f>
        <v>ibc/987C17B11ABC2B20019178ACE62929FE9840202CE79498E29FE8E5CB02B7C0A4</v>
      </c>
      <c r="F415" t="str">
        <f>clean_exits_relative_extra!F52</f>
        <v>1311820391</v>
      </c>
      <c r="G415" t="str">
        <f>clean_exits_relative_extra!G52</f>
        <v>25231</v>
      </c>
      <c r="H415" t="str">
        <f>VLOOKUP(E415,'IBC Denom'!$A$2:$D$68,2,FALSE)</f>
        <v>STARS</v>
      </c>
      <c r="I415">
        <f>VLOOKUP(E415,'IBC Denom'!$A$2:$D$68,4,FALSE)</f>
        <v>1000000</v>
      </c>
      <c r="J415" s="9">
        <f t="shared" si="18"/>
        <v>2.5231E-2</v>
      </c>
      <c r="K415">
        <f>VLOOKUP(E415,'IBC Denom'!$A$2:$D$68,3,FALSE)</f>
        <v>3.2098245677113099E-2</v>
      </c>
      <c r="L415" s="10">
        <f t="shared" si="19"/>
        <v>8.0987083667924062E-4</v>
      </c>
      <c r="M415">
        <f t="shared" si="20"/>
        <v>42.107133194564568</v>
      </c>
    </row>
    <row r="416" spans="1:13" x14ac:dyDescent="0.25">
      <c r="A416">
        <f>clean_exits_relative_extra!A52</f>
        <v>4708120</v>
      </c>
      <c r="B416" t="str">
        <f>clean_exits_relative_extra!B52</f>
        <v>osmo18v85clkgwzvuugp03xf4e4etl5qqqtc7mxzv56</v>
      </c>
      <c r="C416" t="str">
        <f>clean_exits_relative_extra!C52</f>
        <v>/osmosis.gamm.v1beta1.MsgExitPool</v>
      </c>
      <c r="D416">
        <f>clean_exits_relative_extra!D52</f>
        <v>604</v>
      </c>
      <c r="E416" s="1" t="str">
        <f>clean_exits_relative_extra!H52</f>
        <v>uosmo</v>
      </c>
      <c r="F416" s="1" t="str">
        <f>clean_exits_relative_extra!I52</f>
        <v>36839730</v>
      </c>
      <c r="G416" s="1" t="str">
        <f>clean_exits_relative_extra!J52</f>
        <v>709</v>
      </c>
      <c r="H416" t="str">
        <f>VLOOKUP(E416,'IBC Denom'!$A$2:$D$68,2,FALSE)</f>
        <v>OSMO</v>
      </c>
      <c r="I416">
        <f>VLOOKUP(E416,'IBC Denom'!$A$2:$D$68,4,FALSE)</f>
        <v>1000000</v>
      </c>
      <c r="J416" s="9">
        <f t="shared" si="18"/>
        <v>7.0899999999999999E-4</v>
      </c>
      <c r="K416">
        <f>VLOOKUP(E416,'IBC Denom'!$A$2:$D$68,3,FALSE)</f>
        <v>1.11810813</v>
      </c>
      <c r="L416" s="10">
        <f t="shared" si="19"/>
        <v>7.9273866417E-4</v>
      </c>
      <c r="M416">
        <f t="shared" si="20"/>
        <v>41.190801620004905</v>
      </c>
    </row>
    <row r="417" spans="1:13" x14ac:dyDescent="0.25">
      <c r="A417">
        <f>clean_exits_relative_extra!A229</f>
        <v>4710454</v>
      </c>
      <c r="B417" t="str">
        <f>clean_exits_relative_extra!B229</f>
        <v>osmo1xmrctxvjv5nfk5n7vl4jlghgve8us0quhydnh6</v>
      </c>
      <c r="C417" t="str">
        <f>clean_exits_relative_extra!C229</f>
        <v>/osmosis.gamm.v1beta1.MsgExitPool</v>
      </c>
      <c r="D417">
        <f>clean_exits_relative_extra!D229</f>
        <v>497</v>
      </c>
      <c r="E417" t="str">
        <f>clean_exits_relative_extra!E229</f>
        <v>ibc/46B44899322F3CD854D2D46DEEF881958467CDD4B3B10086DA49296BBED94BED</v>
      </c>
      <c r="F417" t="str">
        <f>clean_exits_relative_extra!F229</f>
        <v>1573041</v>
      </c>
      <c r="G417" t="str">
        <f>clean_exits_relative_extra!G229</f>
        <v>211</v>
      </c>
      <c r="H417" t="str">
        <f>VLOOKUP(E417,'IBC Denom'!$A$2:$D$68,2,FALSE)</f>
        <v>JUNO</v>
      </c>
      <c r="I417">
        <f>VLOOKUP(E417,'IBC Denom'!$A$2:$D$68,4,FALSE)</f>
        <v>1000000</v>
      </c>
      <c r="J417" s="9">
        <f t="shared" si="18"/>
        <v>2.1100000000000001E-4</v>
      </c>
      <c r="K417">
        <f>VLOOKUP(E417,'IBC Denom'!$A$2:$D$68,3,FALSE)</f>
        <v>3.7344029425362999</v>
      </c>
      <c r="L417" s="10">
        <f t="shared" si="19"/>
        <v>7.8795902087515932E-4</v>
      </c>
      <c r="M417">
        <f t="shared" si="20"/>
        <v>5.8743689391302434</v>
      </c>
    </row>
    <row r="418" spans="1:13" x14ac:dyDescent="0.25">
      <c r="A418">
        <f>clean_exits_relative_extra!A127</f>
        <v>4709091</v>
      </c>
      <c r="B418" t="str">
        <f>clean_exits_relative_extra!B127</f>
        <v>osmo1slvy9lupfute6sz05jp76xly6xavs04hcxylu9</v>
      </c>
      <c r="C418" t="str">
        <f>clean_exits_relative_extra!C127</f>
        <v>/osmosis.gamm.v1beta1.MsgExitPool</v>
      </c>
      <c r="D418">
        <f>clean_exits_relative_extra!D127</f>
        <v>611</v>
      </c>
      <c r="E418" t="str">
        <f>clean_exits_relative_extra!E127</f>
        <v>ibc/27394FB092D2ECCD56123C74F36E4C1F926001CEADA9CA97EA622B25F41E5EB2</v>
      </c>
      <c r="F418" t="str">
        <f>clean_exits_relative_extra!F127</f>
        <v>4288972</v>
      </c>
      <c r="G418" t="str">
        <f>clean_exits_relative_extra!G127</f>
        <v>83</v>
      </c>
      <c r="H418" t="str">
        <f>VLOOKUP(E418,'IBC Denom'!$A$2:$D$68,2,FALSE)</f>
        <v>ATOM</v>
      </c>
      <c r="I418">
        <f>VLOOKUP(E418,'IBC Denom'!$A$2:$D$68,4,FALSE)</f>
        <v>1000000</v>
      </c>
      <c r="J418" s="9">
        <f t="shared" si="18"/>
        <v>8.2999999999999998E-5</v>
      </c>
      <c r="K418">
        <f>VLOOKUP(E418,'IBC Denom'!$A$2:$D$68,3,FALSE)</f>
        <v>9.4198618825541995</v>
      </c>
      <c r="L418" s="10">
        <f t="shared" si="19"/>
        <v>7.8184853625199856E-4</v>
      </c>
      <c r="M418">
        <f t="shared" si="20"/>
        <v>40.401523858142255</v>
      </c>
    </row>
    <row r="419" spans="1:13" x14ac:dyDescent="0.25">
      <c r="A419">
        <f>clean_exits_relative_extra!A92</f>
        <v>4708780</v>
      </c>
      <c r="B419" t="str">
        <f>clean_exits_relative_extra!B92</f>
        <v>osmo18qp6u0mvs7ac89gkn6r5j5jqu90zp74ym9hz5v</v>
      </c>
      <c r="C419" t="str">
        <f>clean_exits_relative_extra!C92</f>
        <v>/osmosis.gamm.v1beta1.MsgExitPool</v>
      </c>
      <c r="D419">
        <f>clean_exits_relative_extra!D92</f>
        <v>604</v>
      </c>
      <c r="E419" t="str">
        <f>clean_exits_relative_extra!E92</f>
        <v>ibc/987C17B11ABC2B20019178ACE62929FE9840202CE79498E29FE8E5CB02B7C0A4</v>
      </c>
      <c r="F419" t="str">
        <f>clean_exits_relative_extra!F92</f>
        <v>793901585</v>
      </c>
      <c r="G419" t="str">
        <f>clean_exits_relative_extra!G92</f>
        <v>24022</v>
      </c>
      <c r="H419" t="str">
        <f>VLOOKUP(E419,'IBC Denom'!$A$2:$D$68,2,FALSE)</f>
        <v>STARS</v>
      </c>
      <c r="I419">
        <f>VLOOKUP(E419,'IBC Denom'!$A$2:$D$68,4,FALSE)</f>
        <v>1000000</v>
      </c>
      <c r="J419" s="9">
        <f t="shared" si="18"/>
        <v>2.4022000000000002E-2</v>
      </c>
      <c r="K419">
        <f>VLOOKUP(E419,'IBC Denom'!$A$2:$D$68,3,FALSE)</f>
        <v>3.2098245677113099E-2</v>
      </c>
      <c r="L419" s="10">
        <f t="shared" si="19"/>
        <v>7.7106405765561088E-4</v>
      </c>
      <c r="M419">
        <f t="shared" si="20"/>
        <v>25.482848118779486</v>
      </c>
    </row>
    <row r="420" spans="1:13" x14ac:dyDescent="0.25">
      <c r="A420">
        <f>clean_exits_relative_extra!A92</f>
        <v>4708780</v>
      </c>
      <c r="B420" t="str">
        <f>clean_exits_relative_extra!B92</f>
        <v>osmo18qp6u0mvs7ac89gkn6r5j5jqu90zp74ym9hz5v</v>
      </c>
      <c r="C420" t="str">
        <f>clean_exits_relative_extra!C92</f>
        <v>/osmosis.gamm.v1beta1.MsgExitPool</v>
      </c>
      <c r="D420">
        <f>clean_exits_relative_extra!D92</f>
        <v>604</v>
      </c>
      <c r="E420" s="1" t="str">
        <f>clean_exits_relative_extra!H92</f>
        <v>uosmo</v>
      </c>
      <c r="F420" s="1" t="str">
        <f>clean_exits_relative_extra!I92</f>
        <v>22313082</v>
      </c>
      <c r="G420" s="1" t="str">
        <f>clean_exits_relative_extra!J92</f>
        <v>676</v>
      </c>
      <c r="H420" t="str">
        <f>VLOOKUP(E420,'IBC Denom'!$A$2:$D$68,2,FALSE)</f>
        <v>OSMO</v>
      </c>
      <c r="I420">
        <f>VLOOKUP(E420,'IBC Denom'!$A$2:$D$68,4,FALSE)</f>
        <v>1000000</v>
      </c>
      <c r="J420" s="9">
        <f t="shared" si="18"/>
        <v>6.7599999999999995E-4</v>
      </c>
      <c r="K420">
        <f>VLOOKUP(E420,'IBC Denom'!$A$2:$D$68,3,FALSE)</f>
        <v>1.11810813</v>
      </c>
      <c r="L420" s="10">
        <f t="shared" si="19"/>
        <v>7.5584109587999995E-4</v>
      </c>
      <c r="M420">
        <f t="shared" si="20"/>
        <v>24.94843838955666</v>
      </c>
    </row>
    <row r="421" spans="1:13" x14ac:dyDescent="0.25">
      <c r="A421">
        <f>clean_exits_relative_extra!A229</f>
        <v>4710454</v>
      </c>
      <c r="B421" t="str">
        <f>clean_exits_relative_extra!B229</f>
        <v>osmo1xmrctxvjv5nfk5n7vl4jlghgve8us0quhydnh6</v>
      </c>
      <c r="C421" t="str">
        <f>clean_exits_relative_extra!C229</f>
        <v>/osmosis.gamm.v1beta1.MsgExitPool</v>
      </c>
      <c r="D421">
        <f>clean_exits_relative_extra!D229</f>
        <v>497</v>
      </c>
      <c r="E421" s="1" t="str">
        <f>clean_exits_relative_extra!H229</f>
        <v>uosmo</v>
      </c>
      <c r="F421" s="1" t="str">
        <f>clean_exits_relative_extra!I229</f>
        <v>5019380</v>
      </c>
      <c r="G421" s="1" t="str">
        <f>clean_exits_relative_extra!J229</f>
        <v>672</v>
      </c>
      <c r="H421" t="str">
        <f>VLOOKUP(E421,'IBC Denom'!$A$2:$D$68,2,FALSE)</f>
        <v>OSMO</v>
      </c>
      <c r="I421">
        <f>VLOOKUP(E421,'IBC Denom'!$A$2:$D$68,4,FALSE)</f>
        <v>1000000</v>
      </c>
      <c r="J421" s="9">
        <f t="shared" si="18"/>
        <v>6.7199999999999996E-4</v>
      </c>
      <c r="K421">
        <f>VLOOKUP(E421,'IBC Denom'!$A$2:$D$68,3,FALSE)</f>
        <v>1.11810813</v>
      </c>
      <c r="L421" s="10">
        <f t="shared" si="19"/>
        <v>7.5136866335999994E-4</v>
      </c>
      <c r="M421">
        <f t="shared" si="20"/>
        <v>5.6122095855594001</v>
      </c>
    </row>
    <row r="422" spans="1:13" x14ac:dyDescent="0.25">
      <c r="A422">
        <f>clean_exits_relative_extra!A312</f>
        <v>4712039</v>
      </c>
      <c r="B422" t="str">
        <f>clean_exits_relative_extra!B312</f>
        <v>osmo15ez8twgazsgytavyyffzrwafujng0yczvsmedk</v>
      </c>
      <c r="C422" t="str">
        <f>clean_exits_relative_extra!C312</f>
        <v>/osmosis.gamm.v1beta1.MsgExitPool</v>
      </c>
      <c r="D422">
        <f>clean_exits_relative_extra!D312</f>
        <v>1</v>
      </c>
      <c r="E422" t="str">
        <f>clean_exits_relative_extra!E312</f>
        <v>ibc/27394FB092D2ECCD56123C74F36E4C1F926001CEADA9CA97EA622B25F41E5EB2</v>
      </c>
      <c r="F422" t="str">
        <f>clean_exits_relative_extra!F312</f>
        <v>1074875</v>
      </c>
      <c r="G422" t="str">
        <f>clean_exits_relative_extra!G312</f>
        <v>79</v>
      </c>
      <c r="H422" t="str">
        <f>VLOOKUP(E422,'IBC Denom'!$A$2:$D$68,2,FALSE)</f>
        <v>ATOM</v>
      </c>
      <c r="I422">
        <f>VLOOKUP(E422,'IBC Denom'!$A$2:$D$68,4,FALSE)</f>
        <v>1000000</v>
      </c>
      <c r="J422" s="9">
        <f t="shared" si="18"/>
        <v>7.8999999999999996E-5</v>
      </c>
      <c r="K422">
        <f>VLOOKUP(E422,'IBC Denom'!$A$2:$D$68,3,FALSE)</f>
        <v>9.4198618825541995</v>
      </c>
      <c r="L422" s="10">
        <f t="shared" si="19"/>
        <v>7.4416908872178169E-4</v>
      </c>
      <c r="M422">
        <f t="shared" si="20"/>
        <v>10.125174041010446</v>
      </c>
    </row>
    <row r="423" spans="1:13" x14ac:dyDescent="0.25">
      <c r="A423">
        <f>clean_exits_relative_extra!A313</f>
        <v>4712043</v>
      </c>
      <c r="B423" t="str">
        <f>clean_exits_relative_extra!B313</f>
        <v>osmo15ez8twgazsgytavyyffzrwafujng0yczvsmedk</v>
      </c>
      <c r="C423" t="str">
        <f>clean_exits_relative_extra!C313</f>
        <v>/osmosis.gamm.v1beta1.MsgExitPool</v>
      </c>
      <c r="D423">
        <f>clean_exits_relative_extra!D313</f>
        <v>1</v>
      </c>
      <c r="E423" t="str">
        <f>clean_exits_relative_extra!E313</f>
        <v>ibc/27394FB092D2ECCD56123C74F36E4C1F926001CEADA9CA97EA622B25F41E5EB2</v>
      </c>
      <c r="F423" t="str">
        <f>clean_exits_relative_extra!F313</f>
        <v>1074874</v>
      </c>
      <c r="G423" t="str">
        <f>clean_exits_relative_extra!G313</f>
        <v>79</v>
      </c>
      <c r="H423" t="str">
        <f>VLOOKUP(E423,'IBC Denom'!$A$2:$D$68,2,FALSE)</f>
        <v>ATOM</v>
      </c>
      <c r="I423">
        <f>VLOOKUP(E423,'IBC Denom'!$A$2:$D$68,4,FALSE)</f>
        <v>1000000</v>
      </c>
      <c r="J423" s="9">
        <f t="shared" si="18"/>
        <v>7.8999999999999996E-5</v>
      </c>
      <c r="K423">
        <f>VLOOKUP(E423,'IBC Denom'!$A$2:$D$68,3,FALSE)</f>
        <v>9.4198618825541995</v>
      </c>
      <c r="L423" s="10">
        <f t="shared" si="19"/>
        <v>7.4416908872178169E-4</v>
      </c>
      <c r="M423">
        <f t="shared" si="20"/>
        <v>10.125164621148564</v>
      </c>
    </row>
    <row r="424" spans="1:13" x14ac:dyDescent="0.25">
      <c r="A424">
        <f>clean_exits_relative_extra!A109</f>
        <v>4708903</v>
      </c>
      <c r="B424" t="str">
        <f>clean_exits_relative_extra!B109</f>
        <v>osmo1xczaaw2mlddu2f5jz05xg27cr9lku2kxun8tf6</v>
      </c>
      <c r="C424" t="str">
        <f>clean_exits_relative_extra!C109</f>
        <v>/osmosis.gamm.v1beta1.MsgExitPool</v>
      </c>
      <c r="D424">
        <f>clean_exits_relative_extra!D109</f>
        <v>678</v>
      </c>
      <c r="E424" t="str">
        <f>clean_exits_relative_extra!E109</f>
        <v>ibc/D189335C6E4A68B513C10AB227BF1C1D38C746766278BA3EEB4FB14124F1D858</v>
      </c>
      <c r="F424" t="str">
        <f>clean_exits_relative_extra!F109</f>
        <v>9721398</v>
      </c>
      <c r="G424" t="str">
        <f>clean_exits_relative_extra!G109</f>
        <v>743</v>
      </c>
      <c r="H424" t="str">
        <f>VLOOKUP(E424,'IBC Denom'!$A$2:$D$68,2,FALSE)</f>
        <v>axlUSDC</v>
      </c>
      <c r="I424">
        <f>VLOOKUP(E424,'IBC Denom'!$A$2:$D$68,4,FALSE)</f>
        <v>1000000</v>
      </c>
      <c r="J424" s="9">
        <f t="shared" si="18"/>
        <v>7.4299999999999995E-4</v>
      </c>
      <c r="K424">
        <f>VLOOKUP(E424,'IBC Denom'!$A$2:$D$68,3,FALSE)</f>
        <v>1.0000000090199399</v>
      </c>
      <c r="L424" s="10">
        <f t="shared" si="19"/>
        <v>7.4300000670181527E-4</v>
      </c>
      <c r="M424">
        <f t="shared" si="20"/>
        <v>9.7213980876864259</v>
      </c>
    </row>
    <row r="425" spans="1:13" x14ac:dyDescent="0.25">
      <c r="A425">
        <f>clean_exits_relative_extra!A142</f>
        <v>4709297</v>
      </c>
      <c r="B425" t="str">
        <f>clean_exits_relative_extra!B142</f>
        <v>osmo1qp749jf5nf8cgs374prymzsm8pl8xjgafjkpqd</v>
      </c>
      <c r="C425" t="str">
        <f>clean_exits_relative_extra!C142</f>
        <v>/osmosis.gamm.v1beta1.MsgExitPool</v>
      </c>
      <c r="D425">
        <f>clean_exits_relative_extra!D142</f>
        <v>619</v>
      </c>
      <c r="E425" t="str">
        <f>clean_exits_relative_extra!E142</f>
        <v>ibc/EA4C0A9F72E2CEDF10D0E7A9A6A22954DB3444910DB5BE980DF59B05A46DAD1C</v>
      </c>
      <c r="F425" t="str">
        <f>clean_exits_relative_extra!F142</f>
        <v>2938779835</v>
      </c>
      <c r="G425" t="str">
        <f>clean_exits_relative_extra!G142</f>
        <v>35349</v>
      </c>
      <c r="H425" t="str">
        <f>VLOOKUP(E425,'IBC Denom'!$A$2:$D$68,2,FALSE)</f>
        <v>DSM</v>
      </c>
      <c r="I425">
        <f>VLOOKUP(E425,'IBC Denom'!$A$2:$D$68,4,FALSE)</f>
        <v>1000000</v>
      </c>
      <c r="J425" s="9">
        <f t="shared" si="18"/>
        <v>3.5348999999999998E-2</v>
      </c>
      <c r="K425">
        <f>VLOOKUP(E425,'IBC Denom'!$A$2:$D$68,3,FALSE)</f>
        <v>2.0904272590374199E-2</v>
      </c>
      <c r="L425" s="10">
        <f t="shared" si="19"/>
        <v>7.3894513179713751E-4</v>
      </c>
      <c r="M425">
        <f t="shared" si="20"/>
        <v>61.433054753934904</v>
      </c>
    </row>
    <row r="426" spans="1:13" x14ac:dyDescent="0.25">
      <c r="A426">
        <f>clean_exits_relative_extra!A127</f>
        <v>4709091</v>
      </c>
      <c r="B426" t="str">
        <f>clean_exits_relative_extra!B127</f>
        <v>osmo1slvy9lupfute6sz05jp76xly6xavs04hcxylu9</v>
      </c>
      <c r="C426" t="str">
        <f>clean_exits_relative_extra!C127</f>
        <v>/osmosis.gamm.v1beta1.MsgExitPool</v>
      </c>
      <c r="D426">
        <f>clean_exits_relative_extra!D127</f>
        <v>611</v>
      </c>
      <c r="E426" s="1" t="str">
        <f>clean_exits_relative_extra!H127</f>
        <v>ibc/987C17B11ABC2B20019178ACE62929FE9840202CE79498E29FE8E5CB02B7C0A4</v>
      </c>
      <c r="F426" s="1" t="str">
        <f>clean_exits_relative_extra!I127</f>
        <v>1193888937</v>
      </c>
      <c r="G426" s="1" t="str">
        <f>clean_exits_relative_extra!J127</f>
        <v>22892</v>
      </c>
      <c r="H426" t="str">
        <f>VLOOKUP(E426,'IBC Denom'!$A$2:$D$68,2,FALSE)</f>
        <v>STARS</v>
      </c>
      <c r="I426">
        <f>VLOOKUP(E426,'IBC Denom'!$A$2:$D$68,4,FALSE)</f>
        <v>1000000</v>
      </c>
      <c r="J426" s="9">
        <f t="shared" si="18"/>
        <v>2.2891999999999999E-2</v>
      </c>
      <c r="K426">
        <f>VLOOKUP(E426,'IBC Denom'!$A$2:$D$68,3,FALSE)</f>
        <v>3.2098245677113099E-2</v>
      </c>
      <c r="L426" s="10">
        <f t="shared" si="19"/>
        <v>7.3479304004047308E-4</v>
      </c>
      <c r="M426">
        <f t="shared" si="20"/>
        <v>38.321740411013401</v>
      </c>
    </row>
    <row r="427" spans="1:13" x14ac:dyDescent="0.25">
      <c r="A427">
        <f>clean_exits_relative_extra!A109</f>
        <v>4708903</v>
      </c>
      <c r="B427" t="str">
        <f>clean_exits_relative_extra!B109</f>
        <v>osmo1xczaaw2mlddu2f5jz05xg27cr9lku2kxun8tf6</v>
      </c>
      <c r="C427" t="str">
        <f>clean_exits_relative_extra!C109</f>
        <v>/osmosis.gamm.v1beta1.MsgExitPool</v>
      </c>
      <c r="D427">
        <f>clean_exits_relative_extra!D109</f>
        <v>678</v>
      </c>
      <c r="E427" s="1" t="str">
        <f>clean_exits_relative_extra!H109</f>
        <v>uosmo</v>
      </c>
      <c r="F427" s="1" t="str">
        <f>clean_exits_relative_extra!I109</f>
        <v>8534583</v>
      </c>
      <c r="G427" s="1" t="str">
        <f>clean_exits_relative_extra!J109</f>
        <v>652</v>
      </c>
      <c r="H427" t="str">
        <f>VLOOKUP(E427,'IBC Denom'!$A$2:$D$68,2,FALSE)</f>
        <v>OSMO</v>
      </c>
      <c r="I427">
        <f>VLOOKUP(E427,'IBC Denom'!$A$2:$D$68,4,FALSE)</f>
        <v>1000000</v>
      </c>
      <c r="J427" s="9">
        <f t="shared" si="18"/>
        <v>6.5200000000000002E-4</v>
      </c>
      <c r="K427">
        <f>VLOOKUP(E427,'IBC Denom'!$A$2:$D$68,3,FALSE)</f>
        <v>1.11810813</v>
      </c>
      <c r="L427" s="10">
        <f t="shared" si="19"/>
        <v>7.2900650076000001E-4</v>
      </c>
      <c r="M427">
        <f t="shared" si="20"/>
        <v>9.5425866384597899</v>
      </c>
    </row>
    <row r="428" spans="1:13" x14ac:dyDescent="0.25">
      <c r="A428">
        <f>clean_exits_relative_extra!A142</f>
        <v>4709297</v>
      </c>
      <c r="B428" t="str">
        <f>clean_exits_relative_extra!B142</f>
        <v>osmo1qp749jf5nf8cgs374prymzsm8pl8xjgafjkpqd</v>
      </c>
      <c r="C428" t="str">
        <f>clean_exits_relative_extra!C142</f>
        <v>/osmosis.gamm.v1beta1.MsgExitPool</v>
      </c>
      <c r="D428">
        <f>clean_exits_relative_extra!D142</f>
        <v>619</v>
      </c>
      <c r="E428" s="1" t="str">
        <f>clean_exits_relative_extra!H142</f>
        <v>uosmo</v>
      </c>
      <c r="F428" s="1" t="str">
        <f>clean_exits_relative_extra!I142</f>
        <v>54138317</v>
      </c>
      <c r="G428" s="1" t="str">
        <f>clean_exits_relative_extra!J142</f>
        <v>652</v>
      </c>
      <c r="H428" t="str">
        <f>VLOOKUP(E428,'IBC Denom'!$A$2:$D$68,2,FALSE)</f>
        <v>OSMO</v>
      </c>
      <c r="I428">
        <f>VLOOKUP(E428,'IBC Denom'!$A$2:$D$68,4,FALSE)</f>
        <v>1000000</v>
      </c>
      <c r="J428" s="9">
        <f t="shared" si="18"/>
        <v>6.5200000000000002E-4</v>
      </c>
      <c r="K428">
        <f>VLOOKUP(E428,'IBC Denom'!$A$2:$D$68,3,FALSE)</f>
        <v>1.11810813</v>
      </c>
      <c r="L428" s="10">
        <f t="shared" si="19"/>
        <v>7.2900650076000001E-4</v>
      </c>
      <c r="M428">
        <f t="shared" si="20"/>
        <v>60.532492382217207</v>
      </c>
    </row>
    <row r="429" spans="1:13" x14ac:dyDescent="0.25">
      <c r="A429">
        <f>clean_exits_relative_extra!A46</f>
        <v>4708094</v>
      </c>
      <c r="B429" t="str">
        <f>clean_exits_relative_extra!B46</f>
        <v>osmo18v85clkgwzvuugp03xf4e4etl5qqqtc7mxzv56</v>
      </c>
      <c r="C429" t="str">
        <f>clean_exits_relative_extra!C46</f>
        <v>/osmosis.gamm.v1beta1.MsgExitPool</v>
      </c>
      <c r="D429">
        <f>clean_exits_relative_extra!D46</f>
        <v>601</v>
      </c>
      <c r="E429" t="str">
        <f>clean_exits_relative_extra!E46</f>
        <v>ibc/EA3E1640F9B1532AB129A571203A0B9F789A7F14BB66E350DCBFA18E1A1931F0</v>
      </c>
      <c r="F429" t="str">
        <f>clean_exits_relative_extra!F46</f>
        <v>73796074</v>
      </c>
      <c r="G429" t="str">
        <f>clean_exits_relative_extra!G46</f>
        <v>2108</v>
      </c>
      <c r="H429" t="str">
        <f>VLOOKUP(E429,'IBC Denom'!$A$2:$D$68,2,FALSE)</f>
        <v>CMDX</v>
      </c>
      <c r="I429">
        <f>VLOOKUP(E429,'IBC Denom'!$A$2:$D$68,4,FALSE)</f>
        <v>1000000</v>
      </c>
      <c r="J429" s="9">
        <f t="shared" si="18"/>
        <v>2.1080000000000001E-3</v>
      </c>
      <c r="K429">
        <f>VLOOKUP(E429,'IBC Denom'!$A$2:$D$68,3,FALSE)</f>
        <v>0.34437374845614599</v>
      </c>
      <c r="L429" s="10">
        <f t="shared" si="19"/>
        <v>7.2593986174555576E-4</v>
      </c>
      <c r="M429">
        <f t="shared" si="20"/>
        <v>25.413430624727138</v>
      </c>
    </row>
    <row r="430" spans="1:13" x14ac:dyDescent="0.25">
      <c r="A430">
        <f>clean_exits_relative_extra!A180</f>
        <v>4709766</v>
      </c>
      <c r="B430" t="str">
        <f>clean_exits_relative_extra!B180</f>
        <v>osmo16es0x30h7hwm369adp5vy7prmzl75l6qdkfwsc</v>
      </c>
      <c r="C430" t="str">
        <f>clean_exits_relative_extra!C180</f>
        <v>/osmosis.gamm.v1beta1.MsgExitPool</v>
      </c>
      <c r="D430">
        <f>clean_exits_relative_extra!D180</f>
        <v>1</v>
      </c>
      <c r="E430" t="str">
        <f>clean_exits_relative_extra!E180</f>
        <v>ibc/27394FB092D2ECCD56123C74F36E4C1F926001CEADA9CA97EA622B25F41E5EB2</v>
      </c>
      <c r="F430" t="str">
        <f>clean_exits_relative_extra!F180</f>
        <v>1688050</v>
      </c>
      <c r="G430" t="str">
        <f>clean_exits_relative_extra!G180</f>
        <v>77</v>
      </c>
      <c r="H430" t="str">
        <f>VLOOKUP(E430,'IBC Denom'!$A$2:$D$68,2,FALSE)</f>
        <v>ATOM</v>
      </c>
      <c r="I430">
        <f>VLOOKUP(E430,'IBC Denom'!$A$2:$D$68,4,FALSE)</f>
        <v>1000000</v>
      </c>
      <c r="J430" s="9">
        <f t="shared" si="18"/>
        <v>7.7000000000000001E-5</v>
      </c>
      <c r="K430">
        <f>VLOOKUP(E430,'IBC Denom'!$A$2:$D$68,3,FALSE)</f>
        <v>9.4198618825541995</v>
      </c>
      <c r="L430" s="10">
        <f t="shared" si="19"/>
        <v>7.2532936495667342E-4</v>
      </c>
      <c r="M430">
        <f t="shared" si="20"/>
        <v>15.901197850845618</v>
      </c>
    </row>
    <row r="431" spans="1:13" x14ac:dyDescent="0.25">
      <c r="A431">
        <f>clean_exits_relative_extra!A60</f>
        <v>4708151</v>
      </c>
      <c r="B431" t="str">
        <f>clean_exits_relative_extra!B60</f>
        <v>osmo18kfhd6arnhmv3swlr7ctge27v3tx98lj9uy086</v>
      </c>
      <c r="C431" t="str">
        <f>clean_exits_relative_extra!C60</f>
        <v>/osmosis.gamm.v1beta1.MsgExitPool</v>
      </c>
      <c r="D431">
        <f>clean_exits_relative_extra!D60</f>
        <v>690</v>
      </c>
      <c r="E431" t="str">
        <f>clean_exits_relative_extra!E60</f>
        <v>ibc/CBA34207E969623D95D057D9B11B0C8B32B89A71F170577D982FDDE623813FFC</v>
      </c>
      <c r="F431" t="str">
        <f>clean_exits_relative_extra!F60</f>
        <v>181399196</v>
      </c>
      <c r="G431" t="str">
        <f>clean_exits_relative_extra!G60</f>
        <v>7595</v>
      </c>
      <c r="H431" t="str">
        <f>VLOOKUP(E431,'IBC Denom'!$A$2:$D$68,2,FALSE)</f>
        <v>MNTL</v>
      </c>
      <c r="I431">
        <f>VLOOKUP(E431,'IBC Denom'!$A$2:$D$68,4,FALSE)</f>
        <v>1000000</v>
      </c>
      <c r="J431" s="9">
        <f t="shared" si="18"/>
        <v>7.5950000000000002E-3</v>
      </c>
      <c r="K431">
        <f>VLOOKUP(E431,'IBC Denom'!$A$2:$D$68,3,FALSE)</f>
        <v>9.4028466024805094E-2</v>
      </c>
      <c r="L431" s="10">
        <f t="shared" si="19"/>
        <v>7.1414619945839471E-4</v>
      </c>
      <c r="M431">
        <f t="shared" si="20"/>
        <v>17.056688138012959</v>
      </c>
    </row>
    <row r="432" spans="1:13" x14ac:dyDescent="0.25">
      <c r="A432">
        <f>clean_exits_relative_extra!A312</f>
        <v>4712039</v>
      </c>
      <c r="B432" t="str">
        <f>clean_exits_relative_extra!B312</f>
        <v>osmo15ez8twgazsgytavyyffzrwafujng0yczvsmedk</v>
      </c>
      <c r="C432" t="str">
        <f>clean_exits_relative_extra!C312</f>
        <v>/osmosis.gamm.v1beta1.MsgExitPool</v>
      </c>
      <c r="D432">
        <f>clean_exits_relative_extra!D312</f>
        <v>1</v>
      </c>
      <c r="E432" s="1" t="str">
        <f>clean_exits_relative_extra!H312</f>
        <v>uosmo</v>
      </c>
      <c r="F432" s="1" t="str">
        <f>clean_exits_relative_extra!I312</f>
        <v>8490878</v>
      </c>
      <c r="G432" s="1" t="str">
        <f>clean_exits_relative_extra!J312</f>
        <v>621</v>
      </c>
      <c r="H432" t="str">
        <f>VLOOKUP(E432,'IBC Denom'!$A$2:$D$68,2,FALSE)</f>
        <v>OSMO</v>
      </c>
      <c r="I432">
        <f>VLOOKUP(E432,'IBC Denom'!$A$2:$D$68,4,FALSE)</f>
        <v>1000000</v>
      </c>
      <c r="J432" s="9">
        <f t="shared" si="18"/>
        <v>6.2100000000000002E-4</v>
      </c>
      <c r="K432">
        <f>VLOOKUP(E432,'IBC Denom'!$A$2:$D$68,3,FALSE)</f>
        <v>1.11810813</v>
      </c>
      <c r="L432" s="10">
        <f t="shared" si="19"/>
        <v>6.9434514872999996E-4</v>
      </c>
      <c r="M432">
        <f t="shared" si="20"/>
        <v>9.49371972263814</v>
      </c>
    </row>
    <row r="433" spans="1:13" x14ac:dyDescent="0.25">
      <c r="A433">
        <f>clean_exits_relative_extra!A313</f>
        <v>4712043</v>
      </c>
      <c r="B433" t="str">
        <f>clean_exits_relative_extra!B313</f>
        <v>osmo15ez8twgazsgytavyyffzrwafujng0yczvsmedk</v>
      </c>
      <c r="C433" t="str">
        <f>clean_exits_relative_extra!C313</f>
        <v>/osmosis.gamm.v1beta1.MsgExitPool</v>
      </c>
      <c r="D433">
        <f>clean_exits_relative_extra!D313</f>
        <v>1</v>
      </c>
      <c r="E433" s="1" t="str">
        <f>clean_exits_relative_extra!H313</f>
        <v>uosmo</v>
      </c>
      <c r="F433" s="1" t="str">
        <f>clean_exits_relative_extra!I313</f>
        <v>8490881</v>
      </c>
      <c r="G433" s="1" t="str">
        <f>clean_exits_relative_extra!J313</f>
        <v>621</v>
      </c>
      <c r="H433" t="str">
        <f>VLOOKUP(E433,'IBC Denom'!$A$2:$D$68,2,FALSE)</f>
        <v>OSMO</v>
      </c>
      <c r="I433">
        <f>VLOOKUP(E433,'IBC Denom'!$A$2:$D$68,4,FALSE)</f>
        <v>1000000</v>
      </c>
      <c r="J433" s="9">
        <f t="shared" si="18"/>
        <v>6.2100000000000002E-4</v>
      </c>
      <c r="K433">
        <f>VLOOKUP(E433,'IBC Denom'!$A$2:$D$68,3,FALSE)</f>
        <v>1.11810813</v>
      </c>
      <c r="L433" s="10">
        <f t="shared" si="19"/>
        <v>6.9434514872999996E-4</v>
      </c>
      <c r="M433">
        <f t="shared" si="20"/>
        <v>9.4937230769625298</v>
      </c>
    </row>
    <row r="434" spans="1:13" x14ac:dyDescent="0.25">
      <c r="A434">
        <f>clean_exits_relative_extra!A241</f>
        <v>4710540</v>
      </c>
      <c r="B434" t="str">
        <f>clean_exits_relative_extra!B241</f>
        <v>osmo17c639ncyzt966szuc5y5k06ud9vfnkxm2kvg62</v>
      </c>
      <c r="C434" t="str">
        <f>clean_exits_relative_extra!C241</f>
        <v>/osmosis.gamm.v1beta1.MsgExitPool</v>
      </c>
      <c r="D434">
        <f>clean_exits_relative_extra!D241</f>
        <v>629</v>
      </c>
      <c r="E434" s="1" t="str">
        <f>clean_exits_relative_extra!H241</f>
        <v>uosmo</v>
      </c>
      <c r="F434" s="1" t="str">
        <f>clean_exits_relative_extra!I241</f>
        <v>3963300</v>
      </c>
      <c r="G434" s="1" t="str">
        <f>clean_exits_relative_extra!J241</f>
        <v>620</v>
      </c>
      <c r="H434" t="str">
        <f>VLOOKUP(E434,'IBC Denom'!$A$2:$D$68,2,FALSE)</f>
        <v>OSMO</v>
      </c>
      <c r="I434">
        <f>VLOOKUP(E434,'IBC Denom'!$A$2:$D$68,4,FALSE)</f>
        <v>1000000</v>
      </c>
      <c r="J434" s="9">
        <f t="shared" si="18"/>
        <v>6.2E-4</v>
      </c>
      <c r="K434">
        <f>VLOOKUP(E434,'IBC Denom'!$A$2:$D$68,3,FALSE)</f>
        <v>1.11810813</v>
      </c>
      <c r="L434" s="10">
        <f t="shared" si="19"/>
        <v>6.9322704059999996E-4</v>
      </c>
      <c r="M434">
        <f t="shared" si="20"/>
        <v>4.4313979516290001</v>
      </c>
    </row>
    <row r="435" spans="1:13" x14ac:dyDescent="0.25">
      <c r="A435">
        <f>clean_exits_relative_extra!A308</f>
        <v>4711986</v>
      </c>
      <c r="B435" t="str">
        <f>clean_exits_relative_extra!B308</f>
        <v>osmo1wh0ch7eefffw9p8v6ct39esn9cc9vaew9evj4n</v>
      </c>
      <c r="C435" t="str">
        <f>clean_exits_relative_extra!C308</f>
        <v>/osmosis.gamm.v1beta1.MsgExitPool</v>
      </c>
      <c r="D435">
        <f>clean_exits_relative_extra!D308</f>
        <v>1</v>
      </c>
      <c r="E435" t="str">
        <f>clean_exits_relative_extra!E308</f>
        <v>ibc/27394FB092D2ECCD56123C74F36E4C1F926001CEADA9CA97EA622B25F41E5EB2</v>
      </c>
      <c r="F435" t="str">
        <f>clean_exits_relative_extra!F308</f>
        <v>999017</v>
      </c>
      <c r="G435" t="str">
        <f>clean_exits_relative_extra!G308</f>
        <v>73</v>
      </c>
      <c r="H435" t="str">
        <f>VLOOKUP(E435,'IBC Denom'!$A$2:$D$68,2,FALSE)</f>
        <v>ATOM</v>
      </c>
      <c r="I435">
        <f>VLOOKUP(E435,'IBC Denom'!$A$2:$D$68,4,FALSE)</f>
        <v>1000000</v>
      </c>
      <c r="J435" s="9">
        <f t="shared" si="18"/>
        <v>7.2999999999999999E-5</v>
      </c>
      <c r="K435">
        <f>VLOOKUP(E435,'IBC Denom'!$A$2:$D$68,3,FALSE)</f>
        <v>9.4198618825541995</v>
      </c>
      <c r="L435" s="10">
        <f t="shared" si="19"/>
        <v>6.8764991742645656E-4</v>
      </c>
      <c r="M435">
        <f t="shared" si="20"/>
        <v>9.4106021583236483</v>
      </c>
    </row>
    <row r="436" spans="1:13" x14ac:dyDescent="0.25">
      <c r="A436">
        <f>clean_exits_relative_extra!A63</f>
        <v>4708202</v>
      </c>
      <c r="B436" t="str">
        <f>clean_exits_relative_extra!B63</f>
        <v>osmo1dvwyzspj43vrdffqm0rmj9fa0aqnalqpad5sva</v>
      </c>
      <c r="C436" t="str">
        <f>clean_exits_relative_extra!C63</f>
        <v>/osmosis.gamm.v1beta1.MsgExitPool</v>
      </c>
      <c r="D436">
        <f>clean_exits_relative_extra!D63</f>
        <v>497</v>
      </c>
      <c r="E436" t="str">
        <f>clean_exits_relative_extra!E63</f>
        <v>ibc/46B44899322F3CD854D2D46DEEF881958467CDD4B3B10086DA49296BBED94BED</v>
      </c>
      <c r="F436" t="str">
        <f>clean_exits_relative_extra!F63</f>
        <v>18186565</v>
      </c>
      <c r="G436" t="str">
        <f>clean_exits_relative_extra!G63</f>
        <v>183</v>
      </c>
      <c r="H436" t="str">
        <f>VLOOKUP(E436,'IBC Denom'!$A$2:$D$68,2,FALSE)</f>
        <v>JUNO</v>
      </c>
      <c r="I436">
        <f>VLOOKUP(E436,'IBC Denom'!$A$2:$D$68,4,FALSE)</f>
        <v>1000000</v>
      </c>
      <c r="J436" s="9">
        <f t="shared" si="18"/>
        <v>1.83E-4</v>
      </c>
      <c r="K436">
        <f>VLOOKUP(E436,'IBC Denom'!$A$2:$D$68,3,FALSE)</f>
        <v>3.7344029425362999</v>
      </c>
      <c r="L436" s="10">
        <f t="shared" si="19"/>
        <v>6.8339573848414292E-4</v>
      </c>
      <c r="M436">
        <f t="shared" si="20"/>
        <v>67.915961850627696</v>
      </c>
    </row>
    <row r="437" spans="1:13" x14ac:dyDescent="0.25">
      <c r="A437">
        <f>clean_exits_relative_extra!A46</f>
        <v>4708094</v>
      </c>
      <c r="B437" t="str">
        <f>clean_exits_relative_extra!B46</f>
        <v>osmo18v85clkgwzvuugp03xf4e4etl5qqqtc7mxzv56</v>
      </c>
      <c r="C437" t="str">
        <f>clean_exits_relative_extra!C46</f>
        <v>/osmosis.gamm.v1beta1.MsgExitPool</v>
      </c>
      <c r="D437">
        <f>clean_exits_relative_extra!D46</f>
        <v>601</v>
      </c>
      <c r="E437" s="1" t="str">
        <f>clean_exits_relative_extra!H46</f>
        <v>uosmo</v>
      </c>
      <c r="F437" s="1" t="str">
        <f>clean_exits_relative_extra!I46</f>
        <v>21247022</v>
      </c>
      <c r="G437" s="1" t="str">
        <f>clean_exits_relative_extra!J46</f>
        <v>607</v>
      </c>
      <c r="H437" t="str">
        <f>VLOOKUP(E437,'IBC Denom'!$A$2:$D$68,2,FALSE)</f>
        <v>OSMO</v>
      </c>
      <c r="I437">
        <f>VLOOKUP(E437,'IBC Denom'!$A$2:$D$68,4,FALSE)</f>
        <v>1000000</v>
      </c>
      <c r="J437" s="9">
        <f t="shared" si="18"/>
        <v>6.0700000000000001E-4</v>
      </c>
      <c r="K437">
        <f>VLOOKUP(E437,'IBC Denom'!$A$2:$D$68,3,FALSE)</f>
        <v>1.11810813</v>
      </c>
      <c r="L437" s="10">
        <f t="shared" si="19"/>
        <v>6.7869163491000005E-4</v>
      </c>
      <c r="M437">
        <f t="shared" si="20"/>
        <v>23.756468036488862</v>
      </c>
    </row>
    <row r="438" spans="1:13" x14ac:dyDescent="0.25">
      <c r="A438">
        <f>clean_exits_relative_extra!A324</f>
        <v>4712222</v>
      </c>
      <c r="B438" t="str">
        <f>clean_exits_relative_extra!B324</f>
        <v>osmo1kwsx8mwpp8r580xdxv26u6rqtz8kgtgrgcfgaf</v>
      </c>
      <c r="C438" t="str">
        <f>clean_exits_relative_extra!C324</f>
        <v>/osmosis.gamm.v1beta1.MsgExitPool</v>
      </c>
      <c r="D438">
        <f>clean_exits_relative_extra!D324</f>
        <v>604</v>
      </c>
      <c r="E438" t="str">
        <f>clean_exits_relative_extra!E324</f>
        <v>ibc/987C17B11ABC2B20019178ACE62929FE9840202CE79498E29FE8E5CB02B7C0A4</v>
      </c>
      <c r="F438" t="str">
        <f>clean_exits_relative_extra!F324</f>
        <v>277753111</v>
      </c>
      <c r="G438" t="str">
        <f>clean_exits_relative_extra!G324</f>
        <v>21100</v>
      </c>
      <c r="H438" t="str">
        <f>VLOOKUP(E438,'IBC Denom'!$A$2:$D$68,2,FALSE)</f>
        <v>STARS</v>
      </c>
      <c r="I438">
        <f>VLOOKUP(E438,'IBC Denom'!$A$2:$D$68,4,FALSE)</f>
        <v>1000000</v>
      </c>
      <c r="J438" s="9">
        <f t="shared" si="18"/>
        <v>2.1100000000000001E-2</v>
      </c>
      <c r="K438">
        <f>VLOOKUP(E438,'IBC Denom'!$A$2:$D$68,3,FALSE)</f>
        <v>3.2098245677113099E-2</v>
      </c>
      <c r="L438" s="10">
        <f t="shared" si="19"/>
        <v>6.7727298378708644E-4</v>
      </c>
      <c r="M438">
        <f t="shared" si="20"/>
        <v>8.9153875944604639</v>
      </c>
    </row>
    <row r="439" spans="1:13" x14ac:dyDescent="0.25">
      <c r="A439">
        <f>clean_exits_relative_extra!A180</f>
        <v>4709766</v>
      </c>
      <c r="B439" t="str">
        <f>clean_exits_relative_extra!B180</f>
        <v>osmo16es0x30h7hwm369adp5vy7prmzl75l6qdkfwsc</v>
      </c>
      <c r="C439" t="str">
        <f>clean_exits_relative_extra!C180</f>
        <v>/osmosis.gamm.v1beta1.MsgExitPool</v>
      </c>
      <c r="D439">
        <f>clean_exits_relative_extra!D180</f>
        <v>1</v>
      </c>
      <c r="E439" s="1" t="str">
        <f>clean_exits_relative_extra!H180</f>
        <v>uosmo</v>
      </c>
      <c r="F439" s="1" t="str">
        <f>clean_exits_relative_extra!I180</f>
        <v>13254655</v>
      </c>
      <c r="G439" s="1" t="str">
        <f>clean_exits_relative_extra!J180</f>
        <v>604</v>
      </c>
      <c r="H439" t="str">
        <f>VLOOKUP(E439,'IBC Denom'!$A$2:$D$68,2,FALSE)</f>
        <v>OSMO</v>
      </c>
      <c r="I439">
        <f>VLOOKUP(E439,'IBC Denom'!$A$2:$D$68,4,FALSE)</f>
        <v>1000000</v>
      </c>
      <c r="J439" s="9">
        <f t="shared" si="18"/>
        <v>6.0400000000000004E-4</v>
      </c>
      <c r="K439">
        <f>VLOOKUP(E439,'IBC Denom'!$A$2:$D$68,3,FALSE)</f>
        <v>1.11810813</v>
      </c>
      <c r="L439" s="10">
        <f t="shared" si="19"/>
        <v>6.7533731052000004E-4</v>
      </c>
      <c r="M439">
        <f t="shared" si="20"/>
        <v>14.820137515845149</v>
      </c>
    </row>
    <row r="440" spans="1:13" x14ac:dyDescent="0.25">
      <c r="A440">
        <f>clean_exits_relative_extra!A324</f>
        <v>4712222</v>
      </c>
      <c r="B440" t="str">
        <f>clean_exits_relative_extra!B324</f>
        <v>osmo1kwsx8mwpp8r580xdxv26u6rqtz8kgtgrgcfgaf</v>
      </c>
      <c r="C440" t="str">
        <f>clean_exits_relative_extra!C324</f>
        <v>/osmosis.gamm.v1beta1.MsgExitPool</v>
      </c>
      <c r="D440">
        <f>clean_exits_relative_extra!D324</f>
        <v>604</v>
      </c>
      <c r="E440" s="1" t="str">
        <f>clean_exits_relative_extra!H324</f>
        <v>uosmo</v>
      </c>
      <c r="F440" s="1" t="str">
        <f>clean_exits_relative_extra!I324</f>
        <v>7856974</v>
      </c>
      <c r="G440" s="1" t="str">
        <f>clean_exits_relative_extra!J324</f>
        <v>597</v>
      </c>
      <c r="H440" t="str">
        <f>VLOOKUP(E440,'IBC Denom'!$A$2:$D$68,2,FALSE)</f>
        <v>OSMO</v>
      </c>
      <c r="I440">
        <f>VLOOKUP(E440,'IBC Denom'!$A$2:$D$68,4,FALSE)</f>
        <v>1000000</v>
      </c>
      <c r="J440" s="9">
        <f t="shared" si="18"/>
        <v>5.9699999999999998E-4</v>
      </c>
      <c r="K440">
        <f>VLOOKUP(E440,'IBC Denom'!$A$2:$D$68,3,FALSE)</f>
        <v>1.11810813</v>
      </c>
      <c r="L440" s="10">
        <f t="shared" si="19"/>
        <v>6.6751055360999992E-4</v>
      </c>
      <c r="M440">
        <f t="shared" si="20"/>
        <v>8.7849465065986205</v>
      </c>
    </row>
    <row r="441" spans="1:13" x14ac:dyDescent="0.25">
      <c r="A441">
        <f>clean_exits_relative_extra!A165</f>
        <v>4709551</v>
      </c>
      <c r="B441" t="str">
        <f>clean_exits_relative_extra!B165</f>
        <v>osmo1qaag7emlflgyxddkf3zqhgtzyyq0d37rsvyjcz</v>
      </c>
      <c r="C441" t="str">
        <f>clean_exits_relative_extra!C165</f>
        <v>/osmosis.gamm.v1beta1.MsgExitPool</v>
      </c>
      <c r="D441">
        <f>clean_exits_relative_extra!D165</f>
        <v>674</v>
      </c>
      <c r="E441" t="str">
        <f>clean_exits_relative_extra!E165</f>
        <v>ibc/0CD3A0285E1341859B5E86B6AB7682F023D03E97607CCC1DC95706411D866DF7</v>
      </c>
      <c r="F441" t="str">
        <f>clean_exits_relative_extra!F165</f>
        <v>6254036140456688465</v>
      </c>
      <c r="G441" t="str">
        <f>clean_exits_relative_extra!G165</f>
        <v>663152107034903</v>
      </c>
      <c r="H441" t="str">
        <f>VLOOKUP(E441,'IBC Denom'!$A$2:$D$68,2,FALSE)</f>
        <v>axlDAI</v>
      </c>
      <c r="I441">
        <f>VLOOKUP(E441,'IBC Denom'!$A$2:$D$68,4,FALSE)</f>
        <v>1E+18</v>
      </c>
      <c r="J441" s="9">
        <f t="shared" si="18"/>
        <v>6.6315210703490305E-4</v>
      </c>
      <c r="K441">
        <f>VLOOKUP(E441,'IBC Denom'!$A$2:$D$68,3,FALSE)</f>
        <v>0.99502052688994103</v>
      </c>
      <c r="L441" s="10">
        <f t="shared" si="19"/>
        <v>6.5984995895004383E-4</v>
      </c>
      <c r="M441">
        <f t="shared" si="20"/>
        <v>6.2228943356659387</v>
      </c>
    </row>
    <row r="442" spans="1:13" x14ac:dyDescent="0.25">
      <c r="A442">
        <f>clean_exits_relative_extra!A87</f>
        <v>4708756</v>
      </c>
      <c r="B442" t="str">
        <f>clean_exits_relative_extra!B87</f>
        <v>osmo1dw6m6txg97twtcyw45x2nutczdtpaqg3ge334z</v>
      </c>
      <c r="C442" t="str">
        <f>clean_exits_relative_extra!C87</f>
        <v>/osmosis.gamm.v1beta1.MsgExitPool</v>
      </c>
      <c r="D442">
        <f>clean_exits_relative_extra!D87</f>
        <v>1</v>
      </c>
      <c r="E442" t="str">
        <f>clean_exits_relative_extra!E87</f>
        <v>ibc/27394FB092D2ECCD56123C74F36E4C1F926001CEADA9CA97EA622B25F41E5EB2</v>
      </c>
      <c r="F442" t="str">
        <f>clean_exits_relative_extra!F87</f>
        <v>2182013</v>
      </c>
      <c r="G442" t="str">
        <f>clean_exits_relative_extra!G87</f>
        <v>69</v>
      </c>
      <c r="H442" t="str">
        <f>VLOOKUP(E442,'IBC Denom'!$A$2:$D$68,2,FALSE)</f>
        <v>ATOM</v>
      </c>
      <c r="I442">
        <f>VLOOKUP(E442,'IBC Denom'!$A$2:$D$68,4,FALSE)</f>
        <v>1000000</v>
      </c>
      <c r="J442" s="9">
        <f t="shared" si="18"/>
        <v>6.8999999999999997E-5</v>
      </c>
      <c r="K442">
        <f>VLOOKUP(E442,'IBC Denom'!$A$2:$D$68,3,FALSE)</f>
        <v>9.4198618825541995</v>
      </c>
      <c r="L442" s="10">
        <f t="shared" si="19"/>
        <v>6.4997046989623969E-4</v>
      </c>
      <c r="M442">
        <f t="shared" si="20"/>
        <v>20.554261085937735</v>
      </c>
    </row>
    <row r="443" spans="1:13" x14ac:dyDescent="0.25">
      <c r="A443">
        <f>clean_exits_relative_extra!A63</f>
        <v>4708202</v>
      </c>
      <c r="B443" t="str">
        <f>clean_exits_relative_extra!B63</f>
        <v>osmo1dvwyzspj43vrdffqm0rmj9fa0aqnalqpad5sva</v>
      </c>
      <c r="C443" t="str">
        <f>clean_exits_relative_extra!C63</f>
        <v>/osmosis.gamm.v1beta1.MsgExitPool</v>
      </c>
      <c r="D443">
        <f>clean_exits_relative_extra!D63</f>
        <v>497</v>
      </c>
      <c r="E443" s="1" t="str">
        <f>clean_exits_relative_extra!H63</f>
        <v>uosmo</v>
      </c>
      <c r="F443" s="1" t="str">
        <f>clean_exits_relative_extra!I63</f>
        <v>57655435</v>
      </c>
      <c r="G443" s="1" t="str">
        <f>clean_exits_relative_extra!J63</f>
        <v>581</v>
      </c>
      <c r="H443" t="str">
        <f>VLOOKUP(E443,'IBC Denom'!$A$2:$D$68,2,FALSE)</f>
        <v>OSMO</v>
      </c>
      <c r="I443">
        <f>VLOOKUP(E443,'IBC Denom'!$A$2:$D$68,4,FALSE)</f>
        <v>1000000</v>
      </c>
      <c r="J443" s="9">
        <f t="shared" si="18"/>
        <v>5.8100000000000003E-4</v>
      </c>
      <c r="K443">
        <f>VLOOKUP(E443,'IBC Denom'!$A$2:$D$68,3,FALSE)</f>
        <v>1.11810813</v>
      </c>
      <c r="L443" s="10">
        <f t="shared" si="19"/>
        <v>6.4962082353E-4</v>
      </c>
      <c r="M443">
        <f t="shared" si="20"/>
        <v>64.465010612186546</v>
      </c>
    </row>
    <row r="444" spans="1:13" x14ac:dyDescent="0.25">
      <c r="A444">
        <f>clean_exits_relative_extra!A60</f>
        <v>4708151</v>
      </c>
      <c r="B444" t="str">
        <f>clean_exits_relative_extra!B60</f>
        <v>osmo18kfhd6arnhmv3swlr7ctge27v3tx98lj9uy086</v>
      </c>
      <c r="C444" t="str">
        <f>clean_exits_relative_extra!C60</f>
        <v>/osmosis.gamm.v1beta1.MsgExitPool</v>
      </c>
      <c r="D444">
        <f>clean_exits_relative_extra!D60</f>
        <v>690</v>
      </c>
      <c r="E444" s="1" t="str">
        <f>clean_exits_relative_extra!H60</f>
        <v>uosmo</v>
      </c>
      <c r="F444" s="1" t="str">
        <f>clean_exits_relative_extra!I60</f>
        <v>13713612</v>
      </c>
      <c r="G444" s="1" t="str">
        <f>clean_exits_relative_extra!J60</f>
        <v>575</v>
      </c>
      <c r="H444" t="str">
        <f>VLOOKUP(E444,'IBC Denom'!$A$2:$D$68,2,FALSE)</f>
        <v>OSMO</v>
      </c>
      <c r="I444">
        <f>VLOOKUP(E444,'IBC Denom'!$A$2:$D$68,4,FALSE)</f>
        <v>1000000</v>
      </c>
      <c r="J444" s="9">
        <f t="shared" si="18"/>
        <v>5.7499999999999999E-4</v>
      </c>
      <c r="K444">
        <f>VLOOKUP(E444,'IBC Denom'!$A$2:$D$68,3,FALSE)</f>
        <v>1.11810813</v>
      </c>
      <c r="L444" s="10">
        <f t="shared" si="19"/>
        <v>6.4291217474999999E-4</v>
      </c>
      <c r="M444">
        <f t="shared" si="20"/>
        <v>15.333301068865559</v>
      </c>
    </row>
    <row r="445" spans="1:13" x14ac:dyDescent="0.25">
      <c r="A445">
        <f>clean_exits_relative_extra!A165</f>
        <v>4709551</v>
      </c>
      <c r="B445" t="str">
        <f>clean_exits_relative_extra!B165</f>
        <v>osmo1qaag7emlflgyxddkf3zqhgtzyyq0d37rsvyjcz</v>
      </c>
      <c r="C445" t="str">
        <f>clean_exits_relative_extra!C165</f>
        <v>/osmosis.gamm.v1beta1.MsgExitPool</v>
      </c>
      <c r="D445">
        <f>clean_exits_relative_extra!D165</f>
        <v>674</v>
      </c>
      <c r="E445" s="1" t="str">
        <f>clean_exits_relative_extra!H165</f>
        <v>uosmo</v>
      </c>
      <c r="F445" s="1" t="str">
        <f>clean_exits_relative_extra!I165</f>
        <v>5391646</v>
      </c>
      <c r="G445" s="1" t="str">
        <f>clean_exits_relative_extra!J165</f>
        <v>572</v>
      </c>
      <c r="H445" t="str">
        <f>VLOOKUP(E445,'IBC Denom'!$A$2:$D$68,2,FALSE)</f>
        <v>OSMO</v>
      </c>
      <c r="I445">
        <f>VLOOKUP(E445,'IBC Denom'!$A$2:$D$68,4,FALSE)</f>
        <v>1000000</v>
      </c>
      <c r="J445" s="9">
        <f t="shared" si="18"/>
        <v>5.7200000000000003E-4</v>
      </c>
      <c r="K445">
        <f>VLOOKUP(E445,'IBC Denom'!$A$2:$D$68,3,FALSE)</f>
        <v>1.11810813</v>
      </c>
      <c r="L445" s="10">
        <f t="shared" si="19"/>
        <v>6.3955785035999999E-4</v>
      </c>
      <c r="M445">
        <f t="shared" si="20"/>
        <v>6.0284432266819792</v>
      </c>
    </row>
    <row r="446" spans="1:13" x14ac:dyDescent="0.25">
      <c r="A446">
        <f>clean_exits_relative_extra!A308</f>
        <v>4711986</v>
      </c>
      <c r="B446" t="str">
        <f>clean_exits_relative_extra!B308</f>
        <v>osmo1wh0ch7eefffw9p8v6ct39esn9cc9vaew9evj4n</v>
      </c>
      <c r="C446" t="str">
        <f>clean_exits_relative_extra!C308</f>
        <v>/osmosis.gamm.v1beta1.MsgExitPool</v>
      </c>
      <c r="D446">
        <f>clean_exits_relative_extra!D308</f>
        <v>1</v>
      </c>
      <c r="E446" s="1" t="str">
        <f>clean_exits_relative_extra!H308</f>
        <v>uosmo</v>
      </c>
      <c r="F446" s="1" t="str">
        <f>clean_exits_relative_extra!I308</f>
        <v>7892241</v>
      </c>
      <c r="G446" s="1" t="str">
        <f>clean_exits_relative_extra!J308</f>
        <v>571</v>
      </c>
      <c r="H446" t="str">
        <f>VLOOKUP(E446,'IBC Denom'!$A$2:$D$68,2,FALSE)</f>
        <v>OSMO</v>
      </c>
      <c r="I446">
        <f>VLOOKUP(E446,'IBC Denom'!$A$2:$D$68,4,FALSE)</f>
        <v>1000000</v>
      </c>
      <c r="J446" s="9">
        <f t="shared" si="18"/>
        <v>5.71E-4</v>
      </c>
      <c r="K446">
        <f>VLOOKUP(E446,'IBC Denom'!$A$2:$D$68,3,FALSE)</f>
        <v>1.11810813</v>
      </c>
      <c r="L446" s="10">
        <f t="shared" si="19"/>
        <v>6.3843974222999999E-4</v>
      </c>
      <c r="M446">
        <f t="shared" si="20"/>
        <v>8.8243788260193305</v>
      </c>
    </row>
    <row r="447" spans="1:13" x14ac:dyDescent="0.25">
      <c r="A447">
        <f>clean_exits_relative_extra!A199</f>
        <v>4710112</v>
      </c>
      <c r="B447" t="str">
        <f>clean_exits_relative_extra!B199</f>
        <v>osmo1ywgp5ar9w6gfny8vzx8gxsgtuc3zu0kq5yacxe</v>
      </c>
      <c r="C447" t="str">
        <f>clean_exits_relative_extra!C199</f>
        <v>/osmosis.gamm.v1beta1.MsgExitPool</v>
      </c>
      <c r="D447">
        <f>clean_exits_relative_extra!D199</f>
        <v>497</v>
      </c>
      <c r="E447" t="str">
        <f>clean_exits_relative_extra!E199</f>
        <v>ibc/46B44899322F3CD854D2D46DEEF881958467CDD4B3B10086DA49296BBED94BED</v>
      </c>
      <c r="F447" t="str">
        <f>clean_exits_relative_extra!F199</f>
        <v>2014744</v>
      </c>
      <c r="G447" t="str">
        <f>clean_exits_relative_extra!G199</f>
        <v>170</v>
      </c>
      <c r="H447" t="str">
        <f>VLOOKUP(E447,'IBC Denom'!$A$2:$D$68,2,FALSE)</f>
        <v>JUNO</v>
      </c>
      <c r="I447">
        <f>VLOOKUP(E447,'IBC Denom'!$A$2:$D$68,4,FALSE)</f>
        <v>1000000</v>
      </c>
      <c r="J447" s="9">
        <f t="shared" si="18"/>
        <v>1.7000000000000001E-4</v>
      </c>
      <c r="K447">
        <f>VLOOKUP(E447,'IBC Denom'!$A$2:$D$68,3,FALSE)</f>
        <v>3.7344029425362999</v>
      </c>
      <c r="L447" s="10">
        <f t="shared" si="19"/>
        <v>6.3484850023117108E-4</v>
      </c>
      <c r="M447">
        <f t="shared" si="20"/>
        <v>7.5238659220573547</v>
      </c>
    </row>
    <row r="448" spans="1:13" x14ac:dyDescent="0.25">
      <c r="A448">
        <f>clean_exits_relative_extra!A231</f>
        <v>4710467</v>
      </c>
      <c r="B448" t="str">
        <f>clean_exits_relative_extra!B231</f>
        <v>osmo1xmrctxvjv5nfk5n7vl4jlghgve8us0quhydnh6</v>
      </c>
      <c r="C448" t="str">
        <f>clean_exits_relative_extra!C231</f>
        <v>/osmosis.gamm.v1beta1.MsgExitPool</v>
      </c>
      <c r="D448">
        <f>clean_exits_relative_extra!D231</f>
        <v>625</v>
      </c>
      <c r="E448" t="str">
        <f>clean_exits_relative_extra!E231</f>
        <v>ibc/E97634A40119F1898989C2A23224ED83FDD0A57EA46B3A094E287288D1672B44</v>
      </c>
      <c r="F448" t="str">
        <f>clean_exits_relative_extra!F231</f>
        <v>256267023</v>
      </c>
      <c r="G448" t="str">
        <f>clean_exits_relative_extra!G231</f>
        <v>51604</v>
      </c>
      <c r="H448" t="str">
        <f>VLOOKUP(E448,'IBC Denom'!$A$2:$D$68,2,FALSE)</f>
        <v>GRAV</v>
      </c>
      <c r="I448">
        <f>VLOOKUP(E448,'IBC Denom'!$A$2:$D$68,4,FALSE)</f>
        <v>1000000</v>
      </c>
      <c r="J448" s="9">
        <f t="shared" si="18"/>
        <v>5.1603999999999997E-2</v>
      </c>
      <c r="K448">
        <f>VLOOKUP(E448,'IBC Denom'!$A$2:$D$68,3,FALSE)</f>
        <v>1.2173771241057899E-2</v>
      </c>
      <c r="L448" s="10">
        <f t="shared" si="19"/>
        <v>6.2821529112355181E-4</v>
      </c>
      <c r="M448">
        <f t="shared" si="20"/>
        <v>3.1197361146289233</v>
      </c>
    </row>
    <row r="449" spans="1:13" x14ac:dyDescent="0.25">
      <c r="A449">
        <f>clean_exits_relative_extra!A231</f>
        <v>4710467</v>
      </c>
      <c r="B449" t="str">
        <f>clean_exits_relative_extra!B231</f>
        <v>osmo1xmrctxvjv5nfk5n7vl4jlghgve8us0quhydnh6</v>
      </c>
      <c r="C449" t="str">
        <f>clean_exits_relative_extra!C231</f>
        <v>/osmosis.gamm.v1beta1.MsgExitPool</v>
      </c>
      <c r="D449">
        <f>clean_exits_relative_extra!D231</f>
        <v>625</v>
      </c>
      <c r="E449" s="1" t="str">
        <f>clean_exits_relative_extra!H231</f>
        <v>uosmo</v>
      </c>
      <c r="F449" s="1" t="str">
        <f>clean_exits_relative_extra!I231</f>
        <v>2774589</v>
      </c>
      <c r="G449" s="1" t="str">
        <f>clean_exits_relative_extra!J231</f>
        <v>559</v>
      </c>
      <c r="H449" t="str">
        <f>VLOOKUP(E449,'IBC Denom'!$A$2:$D$68,2,FALSE)</f>
        <v>OSMO</v>
      </c>
      <c r="I449">
        <f>VLOOKUP(E449,'IBC Denom'!$A$2:$D$68,4,FALSE)</f>
        <v>1000000</v>
      </c>
      <c r="J449" s="9">
        <f t="shared" si="18"/>
        <v>5.5900000000000004E-4</v>
      </c>
      <c r="K449">
        <f>VLOOKUP(E449,'IBC Denom'!$A$2:$D$68,3,FALSE)</f>
        <v>1.11810813</v>
      </c>
      <c r="L449" s="10">
        <f t="shared" si="19"/>
        <v>6.2502244467000007E-4</v>
      </c>
      <c r="M449">
        <f t="shared" si="20"/>
        <v>3.1022905183085703</v>
      </c>
    </row>
    <row r="450" spans="1:13" x14ac:dyDescent="0.25">
      <c r="A450">
        <f>clean_exits_relative_extra!A67</f>
        <v>4708311</v>
      </c>
      <c r="B450" t="str">
        <f>clean_exits_relative_extra!B67</f>
        <v>osmo1geth7fyn2qchnr5vfsk4s88a2qhw7yvdzjdand</v>
      </c>
      <c r="C450" t="str">
        <f>clean_exits_relative_extra!C67</f>
        <v>/osmosis.gamm.v1beta1.MsgExitPool</v>
      </c>
      <c r="D450">
        <f>clean_exits_relative_extra!D67</f>
        <v>1</v>
      </c>
      <c r="E450" t="str">
        <f>clean_exits_relative_extra!E67</f>
        <v>ibc/27394FB092D2ECCD56123C74F36E4C1F926001CEADA9CA97EA622B25F41E5EB2</v>
      </c>
      <c r="F450" t="str">
        <f>clean_exits_relative_extra!F67</f>
        <v>2173378</v>
      </c>
      <c r="G450" t="str">
        <f>clean_exits_relative_extra!G67</f>
        <v>65</v>
      </c>
      <c r="H450" t="str">
        <f>VLOOKUP(E450,'IBC Denom'!$A$2:$D$68,2,FALSE)</f>
        <v>ATOM</v>
      </c>
      <c r="I450">
        <f>VLOOKUP(E450,'IBC Denom'!$A$2:$D$68,4,FALSE)</f>
        <v>1000000</v>
      </c>
      <c r="J450" s="9">
        <f t="shared" ref="J450:J513" si="21">G450/I450</f>
        <v>6.4999999999999994E-5</v>
      </c>
      <c r="K450">
        <f>VLOOKUP(E450,'IBC Denom'!$A$2:$D$68,3,FALSE)</f>
        <v>9.4198618825541995</v>
      </c>
      <c r="L450" s="10">
        <f t="shared" ref="L450:L513" si="22">J450*K450</f>
        <v>6.1229102236602293E-4</v>
      </c>
      <c r="M450">
        <f t="shared" si="20"/>
        <v>20.472920578581881</v>
      </c>
    </row>
    <row r="451" spans="1:13" x14ac:dyDescent="0.25">
      <c r="A451">
        <f>clean_exits_relative_extra!A174</f>
        <v>4709667</v>
      </c>
      <c r="B451" t="str">
        <f>clean_exits_relative_extra!B174</f>
        <v>osmo19lexqfkg95hn8ffe2qyxl3404vr2t6uvj6xp8q</v>
      </c>
      <c r="C451" t="str">
        <f>clean_exits_relative_extra!C174</f>
        <v>/osmosis.gamm.v1beta1.MsgExitPool</v>
      </c>
      <c r="D451">
        <f>clean_exits_relative_extra!D174</f>
        <v>1</v>
      </c>
      <c r="E451" t="str">
        <f>clean_exits_relative_extra!E174</f>
        <v>ibc/27394FB092D2ECCD56123C74F36E4C1F926001CEADA9CA97EA622B25F41E5EB2</v>
      </c>
      <c r="F451" t="str">
        <f>clean_exits_relative_extra!F174</f>
        <v>1412238</v>
      </c>
      <c r="G451" t="str">
        <f>clean_exits_relative_extra!G174</f>
        <v>65</v>
      </c>
      <c r="H451" t="str">
        <f>VLOOKUP(E451,'IBC Denom'!$A$2:$D$68,2,FALSE)</f>
        <v>ATOM</v>
      </c>
      <c r="I451">
        <f>VLOOKUP(E451,'IBC Denom'!$A$2:$D$68,4,FALSE)</f>
        <v>1000000</v>
      </c>
      <c r="J451" s="9">
        <f t="shared" si="21"/>
        <v>6.4999999999999994E-5</v>
      </c>
      <c r="K451">
        <f>VLOOKUP(E451,'IBC Denom'!$A$2:$D$68,3,FALSE)</f>
        <v>9.4198618825541995</v>
      </c>
      <c r="L451" s="10">
        <f t="shared" si="22"/>
        <v>6.1229102236602293E-4</v>
      </c>
      <c r="M451">
        <f t="shared" ref="M451:M514" si="23">K451*(F451/I451)</f>
        <v>13.303086905294579</v>
      </c>
    </row>
    <row r="452" spans="1:13" x14ac:dyDescent="0.25">
      <c r="A452">
        <f>clean_exits_relative_extra!A199</f>
        <v>4710112</v>
      </c>
      <c r="B452" t="str">
        <f>clean_exits_relative_extra!B199</f>
        <v>osmo1ywgp5ar9w6gfny8vzx8gxsgtuc3zu0kq5yacxe</v>
      </c>
      <c r="C452" t="str">
        <f>clean_exits_relative_extra!C199</f>
        <v>/osmosis.gamm.v1beta1.MsgExitPool</v>
      </c>
      <c r="D452">
        <f>clean_exits_relative_extra!D199</f>
        <v>497</v>
      </c>
      <c r="E452" s="1" t="str">
        <f>clean_exits_relative_extra!H199</f>
        <v>uosmo</v>
      </c>
      <c r="F452" s="1" t="str">
        <f>clean_exits_relative_extra!I199</f>
        <v>6418955</v>
      </c>
      <c r="G452" s="1" t="str">
        <f>clean_exits_relative_extra!J199</f>
        <v>542</v>
      </c>
      <c r="H452" t="str">
        <f>VLOOKUP(E452,'IBC Denom'!$A$2:$D$68,2,FALSE)</f>
        <v>OSMO</v>
      </c>
      <c r="I452">
        <f>VLOOKUP(E452,'IBC Denom'!$A$2:$D$68,4,FALSE)</f>
        <v>1000000</v>
      </c>
      <c r="J452" s="9">
        <f t="shared" si="21"/>
        <v>5.4199999999999995E-4</v>
      </c>
      <c r="K452">
        <f>VLOOKUP(E452,'IBC Denom'!$A$2:$D$68,3,FALSE)</f>
        <v>1.11810813</v>
      </c>
      <c r="L452" s="10">
        <f t="shared" si="22"/>
        <v>6.0601460645999994E-4</v>
      </c>
      <c r="M452">
        <f t="shared" si="23"/>
        <v>7.1770857716041503</v>
      </c>
    </row>
    <row r="453" spans="1:13" x14ac:dyDescent="0.25">
      <c r="A453">
        <f>clean_exits_relative_extra!A87</f>
        <v>4708756</v>
      </c>
      <c r="B453" t="str">
        <f>clean_exits_relative_extra!B87</f>
        <v>osmo1dw6m6txg97twtcyw45x2nutczdtpaqg3ge334z</v>
      </c>
      <c r="C453" t="str">
        <f>clean_exits_relative_extra!C87</f>
        <v>/osmosis.gamm.v1beta1.MsgExitPool</v>
      </c>
      <c r="D453">
        <f>clean_exits_relative_extra!D87</f>
        <v>1</v>
      </c>
      <c r="E453" s="1" t="str">
        <f>clean_exits_relative_extra!H87</f>
        <v>uosmo</v>
      </c>
      <c r="F453" s="1" t="str">
        <f>clean_exits_relative_extra!I87</f>
        <v>17102068</v>
      </c>
      <c r="G453" s="1" t="str">
        <f>clean_exits_relative_extra!J87</f>
        <v>535</v>
      </c>
      <c r="H453" t="str">
        <f>VLOOKUP(E453,'IBC Denom'!$A$2:$D$68,2,FALSE)</f>
        <v>OSMO</v>
      </c>
      <c r="I453">
        <f>VLOOKUP(E453,'IBC Denom'!$A$2:$D$68,4,FALSE)</f>
        <v>1000000</v>
      </c>
      <c r="J453" s="9">
        <f t="shared" si="21"/>
        <v>5.3499999999999999E-4</v>
      </c>
      <c r="K453">
        <f>VLOOKUP(E453,'IBC Denom'!$A$2:$D$68,3,FALSE)</f>
        <v>1.11810813</v>
      </c>
      <c r="L453" s="10">
        <f t="shared" si="22"/>
        <v>5.9818784955000003E-4</v>
      </c>
      <c r="M453">
        <f t="shared" si="23"/>
        <v>19.121961270612839</v>
      </c>
    </row>
    <row r="454" spans="1:13" x14ac:dyDescent="0.25">
      <c r="A454">
        <f>clean_exits_relative_extra!A73</f>
        <v>4708477</v>
      </c>
      <c r="B454" t="str">
        <f>clean_exits_relative_extra!B73</f>
        <v>osmo13xh7vcswrptj0tafvd6m8m3td803pjxj2h69mn</v>
      </c>
      <c r="C454" t="str">
        <f>clean_exits_relative_extra!C73</f>
        <v>/osmosis.gamm.v1beta1.MsgExitPool</v>
      </c>
      <c r="D454">
        <f>clean_exits_relative_extra!D73</f>
        <v>678</v>
      </c>
      <c r="E454" t="str">
        <f>clean_exits_relative_extra!E73</f>
        <v>ibc/D189335C6E4A68B513C10AB227BF1C1D38C746766278BA3EEB4FB14124F1D858</v>
      </c>
      <c r="F454" t="str">
        <f>clean_exits_relative_extra!F73</f>
        <v>9130957</v>
      </c>
      <c r="G454" t="str">
        <f>clean_exits_relative_extra!G73</f>
        <v>583</v>
      </c>
      <c r="H454" t="str">
        <f>VLOOKUP(E454,'IBC Denom'!$A$2:$D$68,2,FALSE)</f>
        <v>axlUSDC</v>
      </c>
      <c r="I454">
        <f>VLOOKUP(E454,'IBC Denom'!$A$2:$D$68,4,FALSE)</f>
        <v>1000000</v>
      </c>
      <c r="J454" s="9">
        <f t="shared" si="21"/>
        <v>5.8299999999999997E-4</v>
      </c>
      <c r="K454">
        <f>VLOOKUP(E454,'IBC Denom'!$A$2:$D$68,3,FALSE)</f>
        <v>1.0000000090199399</v>
      </c>
      <c r="L454" s="10">
        <f t="shared" si="22"/>
        <v>5.8300000525862488E-4</v>
      </c>
      <c r="M454">
        <f t="shared" si="23"/>
        <v>9.130957082360684</v>
      </c>
    </row>
    <row r="455" spans="1:13" x14ac:dyDescent="0.25">
      <c r="A455">
        <f>clean_exits_relative_extra!A73</f>
        <v>4708477</v>
      </c>
      <c r="B455" t="str">
        <f>clean_exits_relative_extra!B73</f>
        <v>osmo13xh7vcswrptj0tafvd6m8m3td803pjxj2h69mn</v>
      </c>
      <c r="C455" t="str">
        <f>clean_exits_relative_extra!C73</f>
        <v>/osmosis.gamm.v1beta1.MsgExitPool</v>
      </c>
      <c r="D455">
        <f>clean_exits_relative_extra!D73</f>
        <v>678</v>
      </c>
      <c r="E455" s="1" t="str">
        <f>clean_exits_relative_extra!H73</f>
        <v>uosmo</v>
      </c>
      <c r="F455" s="1" t="str">
        <f>clean_exits_relative_extra!I73</f>
        <v>8083054</v>
      </c>
      <c r="G455" s="1" t="str">
        <f>clean_exits_relative_extra!J73</f>
        <v>516</v>
      </c>
      <c r="H455" t="str">
        <f>VLOOKUP(E455,'IBC Denom'!$A$2:$D$68,2,FALSE)</f>
        <v>OSMO</v>
      </c>
      <c r="I455">
        <f>VLOOKUP(E455,'IBC Denom'!$A$2:$D$68,4,FALSE)</f>
        <v>1000000</v>
      </c>
      <c r="J455" s="9">
        <f t="shared" si="21"/>
        <v>5.1599999999999997E-4</v>
      </c>
      <c r="K455">
        <f>VLOOKUP(E455,'IBC Denom'!$A$2:$D$68,3,FALSE)</f>
        <v>1.11810813</v>
      </c>
      <c r="L455" s="10">
        <f t="shared" si="22"/>
        <v>5.7694379508E-4</v>
      </c>
      <c r="M455">
        <f t="shared" si="23"/>
        <v>9.0377283926290204</v>
      </c>
    </row>
    <row r="456" spans="1:13" x14ac:dyDescent="0.25">
      <c r="A456">
        <f>clean_exits_relative_extra!A67</f>
        <v>4708311</v>
      </c>
      <c r="B456" t="str">
        <f>clean_exits_relative_extra!B67</f>
        <v>osmo1geth7fyn2qchnr5vfsk4s88a2qhw7yvdzjdand</v>
      </c>
      <c r="C456" t="str">
        <f>clean_exits_relative_extra!C67</f>
        <v>/osmosis.gamm.v1beta1.MsgExitPool</v>
      </c>
      <c r="D456">
        <f>clean_exits_relative_extra!D67</f>
        <v>1</v>
      </c>
      <c r="E456" s="1" t="str">
        <f>clean_exits_relative_extra!H67</f>
        <v>uosmo</v>
      </c>
      <c r="F456" s="1" t="str">
        <f>clean_exits_relative_extra!I67</f>
        <v>17037939</v>
      </c>
      <c r="G456" s="1" t="str">
        <f>clean_exits_relative_extra!J67</f>
        <v>510</v>
      </c>
      <c r="H456" t="str">
        <f>VLOOKUP(E456,'IBC Denom'!$A$2:$D$68,2,FALSE)</f>
        <v>OSMO</v>
      </c>
      <c r="I456">
        <f>VLOOKUP(E456,'IBC Denom'!$A$2:$D$68,4,FALSE)</f>
        <v>1000000</v>
      </c>
      <c r="J456" s="9">
        <f t="shared" si="21"/>
        <v>5.1000000000000004E-4</v>
      </c>
      <c r="K456">
        <f>VLOOKUP(E456,'IBC Denom'!$A$2:$D$68,3,FALSE)</f>
        <v>1.11810813</v>
      </c>
      <c r="L456" s="10">
        <f t="shared" si="22"/>
        <v>5.7023514629999999E-4</v>
      </c>
      <c r="M456">
        <f t="shared" si="23"/>
        <v>19.050258114344071</v>
      </c>
    </row>
    <row r="457" spans="1:13" x14ac:dyDescent="0.25">
      <c r="A457">
        <f>clean_exits_relative_extra!A195</f>
        <v>4710006</v>
      </c>
      <c r="B457" t="str">
        <f>clean_exits_relative_extra!B195</f>
        <v>osmo12sua5rwelhad404xamf86escnh2msje6r3xp7p</v>
      </c>
      <c r="C457" t="str">
        <f>clean_exits_relative_extra!C195</f>
        <v>/osmosis.gamm.v1beta1.MsgExitPool</v>
      </c>
      <c r="D457">
        <f>clean_exits_relative_extra!D195</f>
        <v>1</v>
      </c>
      <c r="E457" t="str">
        <f>clean_exits_relative_extra!E195</f>
        <v>ibc/27394FB092D2ECCD56123C74F36E4C1F926001CEADA9CA97EA622B25F41E5EB2</v>
      </c>
      <c r="F457" t="str">
        <f>clean_exits_relative_extra!F195</f>
        <v>1209070</v>
      </c>
      <c r="G457" t="str">
        <f>clean_exits_relative_extra!G195</f>
        <v>60</v>
      </c>
      <c r="H457" t="str">
        <f>VLOOKUP(E457,'IBC Denom'!$A$2:$D$68,2,FALSE)</f>
        <v>ATOM</v>
      </c>
      <c r="I457">
        <f>VLOOKUP(E457,'IBC Denom'!$A$2:$D$68,4,FALSE)</f>
        <v>1000000</v>
      </c>
      <c r="J457" s="9">
        <f t="shared" si="21"/>
        <v>6.0000000000000002E-5</v>
      </c>
      <c r="K457">
        <f>VLOOKUP(E457,'IBC Denom'!$A$2:$D$68,3,FALSE)</f>
        <v>9.4198618825541995</v>
      </c>
      <c r="L457" s="10">
        <f t="shared" si="22"/>
        <v>5.6519171295325204E-4</v>
      </c>
      <c r="M457">
        <f t="shared" si="23"/>
        <v>11.389272406339806</v>
      </c>
    </row>
    <row r="458" spans="1:13" x14ac:dyDescent="0.25">
      <c r="A458">
        <f>clean_exits_relative_extra!A174</f>
        <v>4709667</v>
      </c>
      <c r="B458" t="str">
        <f>clean_exits_relative_extra!B174</f>
        <v>osmo19lexqfkg95hn8ffe2qyxl3404vr2t6uvj6xp8q</v>
      </c>
      <c r="C458" t="str">
        <f>clean_exits_relative_extra!C174</f>
        <v>/osmosis.gamm.v1beta1.MsgExitPool</v>
      </c>
      <c r="D458">
        <f>clean_exits_relative_extra!D174</f>
        <v>1</v>
      </c>
      <c r="E458" s="1" t="str">
        <f>clean_exits_relative_extra!H174</f>
        <v>uosmo</v>
      </c>
      <c r="F458" s="1" t="str">
        <f>clean_exits_relative_extra!I174</f>
        <v>11087842</v>
      </c>
      <c r="G458" s="1" t="str">
        <f>clean_exits_relative_extra!J174</f>
        <v>505</v>
      </c>
      <c r="H458" t="str">
        <f>VLOOKUP(E458,'IBC Denom'!$A$2:$D$68,2,FALSE)</f>
        <v>OSMO</v>
      </c>
      <c r="I458">
        <f>VLOOKUP(E458,'IBC Denom'!$A$2:$D$68,4,FALSE)</f>
        <v>1000000</v>
      </c>
      <c r="J458" s="9">
        <f t="shared" si="21"/>
        <v>5.0500000000000002E-4</v>
      </c>
      <c r="K458">
        <f>VLOOKUP(E458,'IBC Denom'!$A$2:$D$68,3,FALSE)</f>
        <v>1.11810813</v>
      </c>
      <c r="L458" s="10">
        <f t="shared" si="22"/>
        <v>5.6464460564999998E-4</v>
      </c>
      <c r="M458">
        <f t="shared" si="23"/>
        <v>12.39740628435546</v>
      </c>
    </row>
    <row r="459" spans="1:13" x14ac:dyDescent="0.25">
      <c r="A459">
        <f>clean_exits_relative_extra!A27</f>
        <v>4707937</v>
      </c>
      <c r="B459" t="str">
        <f>clean_exits_relative_extra!B27</f>
        <v>osmo1lk870e3usuz7pcwl02szqqd0rzjyf285m6n054</v>
      </c>
      <c r="C459" t="str">
        <f>clean_exits_relative_extra!C27</f>
        <v>/osmosis.gamm.v1beta1.MsgExitPool</v>
      </c>
      <c r="D459">
        <f>clean_exits_relative_extra!D27</f>
        <v>15</v>
      </c>
      <c r="E459" t="str">
        <f>clean_exits_relative_extra!E27</f>
        <v>ibc/A0CC0CF735BFB30E730C70019D4218A1244FF383503FF7579C9201AB93CA9293</v>
      </c>
      <c r="F459" t="str">
        <f>clean_exits_relative_extra!F27</f>
        <v>15237735</v>
      </c>
      <c r="G459" t="str">
        <f>clean_exits_relative_extra!G27</f>
        <v>404</v>
      </c>
      <c r="H459" t="str">
        <f>VLOOKUP(E459,'IBC Denom'!$A$2:$D$68,2,FALSE)</f>
        <v>XPRT</v>
      </c>
      <c r="I459">
        <f>VLOOKUP(E459,'IBC Denom'!$A$2:$D$68,4,FALSE)</f>
        <v>1000000</v>
      </c>
      <c r="J459" s="9">
        <f t="shared" si="21"/>
        <v>4.0400000000000001E-4</v>
      </c>
      <c r="K459">
        <f>VLOOKUP(E459,'IBC Denom'!$A$2:$D$68,3,FALSE)</f>
        <v>1.38162013077832</v>
      </c>
      <c r="L459" s="10">
        <f t="shared" si="22"/>
        <v>5.5817453283444132E-4</v>
      </c>
      <c r="M459">
        <f t="shared" si="23"/>
        <v>21.052761423465384</v>
      </c>
    </row>
    <row r="460" spans="1:13" x14ac:dyDescent="0.25">
      <c r="A460">
        <f>clean_exits_relative_extra!A173</f>
        <v>4709664</v>
      </c>
      <c r="B460" t="str">
        <f>clean_exits_relative_extra!B173</f>
        <v>osmo14sr40ga620h7r26npfccrn5d694xjxfsnjkqjv</v>
      </c>
      <c r="C460" t="str">
        <f>clean_exits_relative_extra!C173</f>
        <v>/osmosis.gamm.v1beta1.MsgExitPool</v>
      </c>
      <c r="D460">
        <f>clean_exits_relative_extra!D173</f>
        <v>1</v>
      </c>
      <c r="E460" t="str">
        <f>clean_exits_relative_extra!E173</f>
        <v>ibc/27394FB092D2ECCD56123C74F36E4C1F926001CEADA9CA97EA622B25F41E5EB2</v>
      </c>
      <c r="F460" t="str">
        <f>clean_exits_relative_extra!F173</f>
        <v>1288953</v>
      </c>
      <c r="G460" t="str">
        <f>clean_exits_relative_extra!G173</f>
        <v>59</v>
      </c>
      <c r="H460" t="str">
        <f>VLOOKUP(E460,'IBC Denom'!$A$2:$D$68,2,FALSE)</f>
        <v>ATOM</v>
      </c>
      <c r="I460">
        <f>VLOOKUP(E460,'IBC Denom'!$A$2:$D$68,4,FALSE)</f>
        <v>1000000</v>
      </c>
      <c r="J460" s="9">
        <f t="shared" si="21"/>
        <v>5.8999999999999998E-5</v>
      </c>
      <c r="K460">
        <f>VLOOKUP(E460,'IBC Denom'!$A$2:$D$68,3,FALSE)</f>
        <v>9.4198618825541995</v>
      </c>
      <c r="L460" s="10">
        <f t="shared" si="22"/>
        <v>5.5577185107069779E-4</v>
      </c>
      <c r="M460">
        <f t="shared" si="23"/>
        <v>12.141759233103883</v>
      </c>
    </row>
    <row r="461" spans="1:13" x14ac:dyDescent="0.25">
      <c r="A461">
        <f>clean_exits_relative_extra!A27</f>
        <v>4707937</v>
      </c>
      <c r="B461" t="str">
        <f>clean_exits_relative_extra!B27</f>
        <v>osmo1lk870e3usuz7pcwl02szqqd0rzjyf285m6n054</v>
      </c>
      <c r="C461" t="str">
        <f>clean_exits_relative_extra!C27</f>
        <v>/osmosis.gamm.v1beta1.MsgExitPool</v>
      </c>
      <c r="D461">
        <f>clean_exits_relative_extra!D27</f>
        <v>15</v>
      </c>
      <c r="E461" s="1" t="str">
        <f>clean_exits_relative_extra!H27</f>
        <v>uosmo</v>
      </c>
      <c r="F461" s="1" t="str">
        <f>clean_exits_relative_extra!I27</f>
        <v>18214205</v>
      </c>
      <c r="G461" s="1" t="str">
        <f>clean_exits_relative_extra!J27</f>
        <v>483</v>
      </c>
      <c r="H461" t="str">
        <f>VLOOKUP(E461,'IBC Denom'!$A$2:$D$68,2,FALSE)</f>
        <v>OSMO</v>
      </c>
      <c r="I461">
        <f>VLOOKUP(E461,'IBC Denom'!$A$2:$D$68,4,FALSE)</f>
        <v>1000000</v>
      </c>
      <c r="J461" s="9">
        <f t="shared" si="21"/>
        <v>4.8299999999999998E-4</v>
      </c>
      <c r="K461">
        <f>VLOOKUP(E461,'IBC Denom'!$A$2:$D$68,3,FALSE)</f>
        <v>1.11810813</v>
      </c>
      <c r="L461" s="10">
        <f t="shared" si="22"/>
        <v>5.4004622678999995E-4</v>
      </c>
      <c r="M461">
        <f t="shared" si="23"/>
        <v>20.365450691986648</v>
      </c>
    </row>
    <row r="462" spans="1:13" x14ac:dyDescent="0.25">
      <c r="A462">
        <f>clean_exits_relative_extra!A195</f>
        <v>4710006</v>
      </c>
      <c r="B462" t="str">
        <f>clean_exits_relative_extra!B195</f>
        <v>osmo12sua5rwelhad404xamf86escnh2msje6r3xp7p</v>
      </c>
      <c r="C462" t="str">
        <f>clean_exits_relative_extra!C195</f>
        <v>/osmosis.gamm.v1beta1.MsgExitPool</v>
      </c>
      <c r="D462">
        <f>clean_exits_relative_extra!D195</f>
        <v>1</v>
      </c>
      <c r="E462" s="1" t="str">
        <f>clean_exits_relative_extra!H195</f>
        <v>uosmo</v>
      </c>
      <c r="F462" s="1" t="str">
        <f>clean_exits_relative_extra!I195</f>
        <v>9459983</v>
      </c>
      <c r="G462" s="1" t="str">
        <f>clean_exits_relative_extra!J195</f>
        <v>467</v>
      </c>
      <c r="H462" t="str">
        <f>VLOOKUP(E462,'IBC Denom'!$A$2:$D$68,2,FALSE)</f>
        <v>OSMO</v>
      </c>
      <c r="I462">
        <f>VLOOKUP(E462,'IBC Denom'!$A$2:$D$68,4,FALSE)</f>
        <v>1000000</v>
      </c>
      <c r="J462" s="9">
        <f t="shared" si="21"/>
        <v>4.6700000000000002E-4</v>
      </c>
      <c r="K462">
        <f>VLOOKUP(E462,'IBC Denom'!$A$2:$D$68,3,FALSE)</f>
        <v>1.11810813</v>
      </c>
      <c r="L462" s="10">
        <f t="shared" si="22"/>
        <v>5.2215649671000003E-4</v>
      </c>
      <c r="M462">
        <f t="shared" si="23"/>
        <v>10.577283901961788</v>
      </c>
    </row>
    <row r="463" spans="1:13" x14ac:dyDescent="0.25">
      <c r="A463">
        <f>clean_exits_relative_extra!A173</f>
        <v>4709664</v>
      </c>
      <c r="B463" t="str">
        <f>clean_exits_relative_extra!B173</f>
        <v>osmo14sr40ga620h7r26npfccrn5d694xjxfsnjkqjv</v>
      </c>
      <c r="C463" t="str">
        <f>clean_exits_relative_extra!C173</f>
        <v>/osmosis.gamm.v1beta1.MsgExitPool</v>
      </c>
      <c r="D463">
        <f>clean_exits_relative_extra!D173</f>
        <v>1</v>
      </c>
      <c r="E463" s="1" t="str">
        <f>clean_exits_relative_extra!H173</f>
        <v>uosmo</v>
      </c>
      <c r="F463" s="1" t="str">
        <f>clean_exits_relative_extra!I173</f>
        <v>10119899</v>
      </c>
      <c r="G463" s="1" t="str">
        <f>clean_exits_relative_extra!J173</f>
        <v>461</v>
      </c>
      <c r="H463" t="str">
        <f>VLOOKUP(E463,'IBC Denom'!$A$2:$D$68,2,FALSE)</f>
        <v>OSMO</v>
      </c>
      <c r="I463">
        <f>VLOOKUP(E463,'IBC Denom'!$A$2:$D$68,4,FALSE)</f>
        <v>1000000</v>
      </c>
      <c r="J463" s="9">
        <f t="shared" si="21"/>
        <v>4.6099999999999998E-4</v>
      </c>
      <c r="K463">
        <f>VLOOKUP(E463,'IBC Denom'!$A$2:$D$68,3,FALSE)</f>
        <v>1.11810813</v>
      </c>
      <c r="L463" s="10">
        <f t="shared" si="22"/>
        <v>5.1544784793000002E-4</v>
      </c>
      <c r="M463">
        <f t="shared" si="23"/>
        <v>11.315141346678869</v>
      </c>
    </row>
    <row r="464" spans="1:13" x14ac:dyDescent="0.25">
      <c r="A464">
        <f>clean_exits_relative_extra!A164</f>
        <v>4709544</v>
      </c>
      <c r="B464" t="str">
        <f>clean_exits_relative_extra!B164</f>
        <v>osmo132c0nklmwcu85f07er56ftjtq2hr6l49znytst</v>
      </c>
      <c r="C464" t="str">
        <f>clean_exits_relative_extra!C164</f>
        <v>/osmosis.gamm.v1beta1.MsgExitPool</v>
      </c>
      <c r="D464">
        <f>clean_exits_relative_extra!D164</f>
        <v>1</v>
      </c>
      <c r="E464" t="str">
        <f>clean_exits_relative_extra!E164</f>
        <v>ibc/27394FB092D2ECCD56123C74F36E4C1F926001CEADA9CA97EA622B25F41E5EB2</v>
      </c>
      <c r="F464" t="str">
        <f>clean_exits_relative_extra!F164</f>
        <v>1027773</v>
      </c>
      <c r="G464" t="str">
        <f>clean_exits_relative_extra!G164</f>
        <v>47</v>
      </c>
      <c r="H464" t="str">
        <f>VLOOKUP(E464,'IBC Denom'!$A$2:$D$68,2,FALSE)</f>
        <v>ATOM</v>
      </c>
      <c r="I464">
        <f>VLOOKUP(E464,'IBC Denom'!$A$2:$D$68,4,FALSE)</f>
        <v>1000000</v>
      </c>
      <c r="J464" s="9">
        <f t="shared" si="21"/>
        <v>4.6999999999999997E-5</v>
      </c>
      <c r="K464">
        <f>VLOOKUP(E464,'IBC Denom'!$A$2:$D$68,3,FALSE)</f>
        <v>9.4198618825541995</v>
      </c>
      <c r="L464" s="10">
        <f t="shared" si="22"/>
        <v>4.4273350848004735E-4</v>
      </c>
      <c r="M464">
        <f t="shared" si="23"/>
        <v>9.6814797066183775</v>
      </c>
    </row>
    <row r="465" spans="1:13" x14ac:dyDescent="0.25">
      <c r="A465">
        <f>clean_exits_relative_extra!A35</f>
        <v>4708017</v>
      </c>
      <c r="B465" t="str">
        <f>clean_exits_relative_extra!B35</f>
        <v>osmo18v85clkgwzvuugp03xf4e4etl5qqqtc7mxzv56</v>
      </c>
      <c r="C465" t="str">
        <f>clean_exits_relative_extra!C35</f>
        <v>/osmosis.gamm.v1beta1.MsgExitPool</v>
      </c>
      <c r="D465">
        <f>clean_exits_relative_extra!D35</f>
        <v>1</v>
      </c>
      <c r="E465" t="str">
        <f>clean_exits_relative_extra!E35</f>
        <v>ibc/27394FB092D2ECCD56123C74F36E4C1F926001CEADA9CA97EA622B25F41E5EB2</v>
      </c>
      <c r="F465" t="str">
        <f>clean_exits_relative_extra!F35</f>
        <v>12075444</v>
      </c>
      <c r="G465" t="str">
        <f>clean_exits_relative_extra!G35</f>
        <v>46</v>
      </c>
      <c r="H465" t="str">
        <f>VLOOKUP(E465,'IBC Denom'!$A$2:$D$68,2,FALSE)</f>
        <v>ATOM</v>
      </c>
      <c r="I465">
        <f>VLOOKUP(E465,'IBC Denom'!$A$2:$D$68,4,FALSE)</f>
        <v>1000000</v>
      </c>
      <c r="J465" s="9">
        <f t="shared" si="21"/>
        <v>4.6E-5</v>
      </c>
      <c r="K465">
        <f>VLOOKUP(E465,'IBC Denom'!$A$2:$D$68,3,FALSE)</f>
        <v>9.4198618825541995</v>
      </c>
      <c r="L465" s="10">
        <f t="shared" si="22"/>
        <v>4.3331364659749316E-4</v>
      </c>
      <c r="M465">
        <f t="shared" si="23"/>
        <v>113.74901465051781</v>
      </c>
    </row>
    <row r="466" spans="1:13" x14ac:dyDescent="0.25">
      <c r="A466">
        <f>clean_exits_relative_extra!A53</f>
        <v>4708123</v>
      </c>
      <c r="B466" t="str">
        <f>clean_exits_relative_extra!B53</f>
        <v>osmo1w7wl545shmmlwwqhdwcju7er45nadq4cuu5l5w</v>
      </c>
      <c r="C466" t="str">
        <f>clean_exits_relative_extra!C53</f>
        <v>/osmosis.gamm.v1beta1.MsgExitPool</v>
      </c>
      <c r="D466">
        <f>clean_exits_relative_extra!D53</f>
        <v>573</v>
      </c>
      <c r="E466" t="str">
        <f>clean_exits_relative_extra!E53</f>
        <v>ibc/4E5444C35610CC76FC94E7F7886B93121175C28262DDFDDE6F84E82BF2425452</v>
      </c>
      <c r="F466" t="str">
        <f>clean_exits_relative_extra!F53</f>
        <v>1171136668</v>
      </c>
      <c r="G466" t="str">
        <f>clean_exits_relative_extra!G53</f>
        <v>25553</v>
      </c>
      <c r="H466" t="str">
        <f>VLOOKUP(E466,'IBC Denom'!$A$2:$D$68,2,FALSE)</f>
        <v>BTSG</v>
      </c>
      <c r="I466">
        <f>VLOOKUP(E466,'IBC Denom'!$A$2:$D$68,4,FALSE)</f>
        <v>1000000</v>
      </c>
      <c r="J466" s="9">
        <f t="shared" si="21"/>
        <v>2.5552999999999999E-2</v>
      </c>
      <c r="K466">
        <f>VLOOKUP(E466,'IBC Denom'!$A$2:$D$68,3,FALSE)</f>
        <v>1.66805855860554E-2</v>
      </c>
      <c r="L466" s="10">
        <f t="shared" si="22"/>
        <v>4.2623900348047364E-4</v>
      </c>
      <c r="M466">
        <f t="shared" si="23"/>
        <v>19.535245423541749</v>
      </c>
    </row>
    <row r="467" spans="1:13" x14ac:dyDescent="0.25">
      <c r="A467">
        <f>clean_exits_relative_extra!A155</f>
        <v>4709426</v>
      </c>
      <c r="B467" t="str">
        <f>clean_exits_relative_extra!B155</f>
        <v>osmo1xezn7jjvdrtpjafy9cwp7th4j6duaqu2utcelz</v>
      </c>
      <c r="C467" t="str">
        <f>clean_exits_relative_extra!C155</f>
        <v>/osmosis.gamm.v1beta1.MsgExitPool</v>
      </c>
      <c r="D467">
        <f>clean_exits_relative_extra!D155</f>
        <v>1</v>
      </c>
      <c r="E467" t="str">
        <f>clean_exits_relative_extra!E155</f>
        <v>ibc/27394FB092D2ECCD56123C74F36E4C1F926001CEADA9CA97EA622B25F41E5EB2</v>
      </c>
      <c r="F467" t="str">
        <f>clean_exits_relative_extra!F155</f>
        <v>1081247</v>
      </c>
      <c r="G467" t="str">
        <f>clean_exits_relative_extra!G155</f>
        <v>45</v>
      </c>
      <c r="H467" t="str">
        <f>VLOOKUP(E467,'IBC Denom'!$A$2:$D$68,2,FALSE)</f>
        <v>ATOM</v>
      </c>
      <c r="I467">
        <f>VLOOKUP(E467,'IBC Denom'!$A$2:$D$68,4,FALSE)</f>
        <v>1000000</v>
      </c>
      <c r="J467" s="9">
        <f t="shared" si="21"/>
        <v>4.5000000000000003E-5</v>
      </c>
      <c r="K467">
        <f>VLOOKUP(E467,'IBC Denom'!$A$2:$D$68,3,FALSE)</f>
        <v>9.4198618825541995</v>
      </c>
      <c r="L467" s="10">
        <f t="shared" si="22"/>
        <v>4.2389378471493903E-4</v>
      </c>
      <c r="M467">
        <f t="shared" si="23"/>
        <v>10.18519740092608</v>
      </c>
    </row>
    <row r="468" spans="1:13" x14ac:dyDescent="0.25">
      <c r="A468">
        <f>clean_exits_relative_extra!A303</f>
        <v>4711937</v>
      </c>
      <c r="B468" t="str">
        <f>clean_exits_relative_extra!B303</f>
        <v>osmo1yuycef80txefx4fu4gc7kwzvql0ckuyhy2zrf3</v>
      </c>
      <c r="C468" t="str">
        <f>clean_exits_relative_extra!C303</f>
        <v>/osmosis.gamm.v1beta1.MsgExitPool</v>
      </c>
      <c r="D468">
        <f>clean_exits_relative_extra!D303</f>
        <v>498</v>
      </c>
      <c r="E468" t="str">
        <f>clean_exits_relative_extra!E303</f>
        <v>ibc/27394FB092D2ECCD56123C74F36E4C1F926001CEADA9CA97EA622B25F41E5EB2</v>
      </c>
      <c r="F468" t="str">
        <f>clean_exits_relative_extra!F303</f>
        <v>18930463</v>
      </c>
      <c r="G468" t="str">
        <f>clean_exits_relative_extra!G303</f>
        <v>45</v>
      </c>
      <c r="H468" t="str">
        <f>VLOOKUP(E468,'IBC Denom'!$A$2:$D$68,2,FALSE)</f>
        <v>ATOM</v>
      </c>
      <c r="I468">
        <f>VLOOKUP(E468,'IBC Denom'!$A$2:$D$68,4,FALSE)</f>
        <v>1000000</v>
      </c>
      <c r="J468" s="9">
        <f t="shared" si="21"/>
        <v>4.5000000000000003E-5</v>
      </c>
      <c r="K468">
        <f>VLOOKUP(E468,'IBC Denom'!$A$2:$D$68,3,FALSE)</f>
        <v>9.4198618825541995</v>
      </c>
      <c r="L468" s="10">
        <f t="shared" si="22"/>
        <v>4.2389378471493903E-4</v>
      </c>
      <c r="M468">
        <f t="shared" si="23"/>
        <v>178.32234683280262</v>
      </c>
    </row>
    <row r="469" spans="1:13" x14ac:dyDescent="0.25">
      <c r="A469">
        <f>clean_exits_relative_extra!A161</f>
        <v>4709467</v>
      </c>
      <c r="B469" t="str">
        <f>clean_exits_relative_extra!B161</f>
        <v>osmo1uryp8xxqhfhf2sd40usud4kz4gx9jn4ftnsvg5</v>
      </c>
      <c r="C469" t="str">
        <f>clean_exits_relative_extra!C161</f>
        <v>/osmosis.gamm.v1beta1.MsgExitPool</v>
      </c>
      <c r="D469">
        <f>clean_exits_relative_extra!D161</f>
        <v>625</v>
      </c>
      <c r="E469" t="str">
        <f>clean_exits_relative_extra!E161</f>
        <v>ibc/E97634A40119F1898989C2A23224ED83FDD0A57EA46B3A094E287288D1672B44</v>
      </c>
      <c r="F469" t="str">
        <f>clean_exits_relative_extra!F161</f>
        <v>2977578100</v>
      </c>
      <c r="G469" t="str">
        <f>clean_exits_relative_extra!G161</f>
        <v>34231</v>
      </c>
      <c r="H469" t="str">
        <f>VLOOKUP(E469,'IBC Denom'!$A$2:$D$68,2,FALSE)</f>
        <v>GRAV</v>
      </c>
      <c r="I469">
        <f>VLOOKUP(E469,'IBC Denom'!$A$2:$D$68,4,FALSE)</f>
        <v>1000000</v>
      </c>
      <c r="J469" s="9">
        <f t="shared" si="21"/>
        <v>3.4230999999999998E-2</v>
      </c>
      <c r="K469">
        <f>VLOOKUP(E469,'IBC Denom'!$A$2:$D$68,3,FALSE)</f>
        <v>1.2173771241057899E-2</v>
      </c>
      <c r="L469" s="10">
        <f t="shared" si="22"/>
        <v>4.1672036335265291E-4</v>
      </c>
      <c r="M469">
        <f t="shared" si="23"/>
        <v>36.248354641783827</v>
      </c>
    </row>
    <row r="470" spans="1:13" x14ac:dyDescent="0.25">
      <c r="A470">
        <f>clean_exits_relative_extra!A161</f>
        <v>4709467</v>
      </c>
      <c r="B470" t="str">
        <f>clean_exits_relative_extra!B161</f>
        <v>osmo1uryp8xxqhfhf2sd40usud4kz4gx9jn4ftnsvg5</v>
      </c>
      <c r="C470" t="str">
        <f>clean_exits_relative_extra!C161</f>
        <v>/osmosis.gamm.v1beta1.MsgExitPool</v>
      </c>
      <c r="D470">
        <f>clean_exits_relative_extra!D161</f>
        <v>625</v>
      </c>
      <c r="E470" s="1" t="str">
        <f>clean_exits_relative_extra!H161</f>
        <v>uosmo</v>
      </c>
      <c r="F470" s="1" t="str">
        <f>clean_exits_relative_extra!I161</f>
        <v>32282282</v>
      </c>
      <c r="G470" s="1" t="str">
        <f>clean_exits_relative_extra!J161</f>
        <v>372</v>
      </c>
      <c r="H470" t="str">
        <f>VLOOKUP(E470,'IBC Denom'!$A$2:$D$68,2,FALSE)</f>
        <v>OSMO</v>
      </c>
      <c r="I470">
        <f>VLOOKUP(E470,'IBC Denom'!$A$2:$D$68,4,FALSE)</f>
        <v>1000000</v>
      </c>
      <c r="J470" s="9">
        <f t="shared" si="21"/>
        <v>3.7199999999999999E-4</v>
      </c>
      <c r="K470">
        <f>VLOOKUP(E470,'IBC Denom'!$A$2:$D$68,3,FALSE)</f>
        <v>1.11810813</v>
      </c>
      <c r="L470" s="10">
        <f t="shared" si="22"/>
        <v>4.1593622435999998E-4</v>
      </c>
      <c r="M470">
        <f t="shared" si="23"/>
        <v>36.095081959152658</v>
      </c>
    </row>
    <row r="471" spans="1:13" x14ac:dyDescent="0.25">
      <c r="A471">
        <f>clean_exits_relative_extra!A182</f>
        <v>4709829</v>
      </c>
      <c r="B471" t="str">
        <f>clean_exits_relative_extra!B182</f>
        <v>osmo16lln26dtpdd0dyp4g76jaqgde5wc5mc8e2cvy3</v>
      </c>
      <c r="C471" t="str">
        <f>clean_exits_relative_extra!C182</f>
        <v>/osmosis.gamm.v1beta1.MsgExitPool</v>
      </c>
      <c r="D471">
        <f>clean_exits_relative_extra!D182</f>
        <v>3</v>
      </c>
      <c r="E471" t="str">
        <f>clean_exits_relative_extra!E182</f>
        <v>ibc/1480B8FD20AD5FCAE81EA87584D269547DD4D436843C1D20F15E00EB64743EF4</v>
      </c>
      <c r="F471" t="str">
        <f>clean_exits_relative_extra!F182</f>
        <v>3899390</v>
      </c>
      <c r="G471" t="str">
        <f>clean_exits_relative_extra!G182</f>
        <v>1190</v>
      </c>
      <c r="H471" t="str">
        <f>VLOOKUP(E471,'IBC Denom'!$A$2:$D$68,2,FALSE)</f>
        <v>AKT</v>
      </c>
      <c r="I471">
        <f>VLOOKUP(E471,'IBC Denom'!$A$2:$D$68,4,FALSE)</f>
        <v>1000000</v>
      </c>
      <c r="J471" s="9">
        <f t="shared" si="21"/>
        <v>1.1900000000000001E-3</v>
      </c>
      <c r="K471">
        <f>VLOOKUP(E471,'IBC Denom'!$A$2:$D$68,3,FALSE)</f>
        <v>0.34922783600523999</v>
      </c>
      <c r="L471" s="10">
        <f t="shared" si="22"/>
        <v>4.1558112484623561E-4</v>
      </c>
      <c r="M471">
        <f t="shared" si="23"/>
        <v>1.3617755314404727</v>
      </c>
    </row>
    <row r="472" spans="1:13" x14ac:dyDescent="0.25">
      <c r="A472">
        <f>clean_exits_relative_extra!A53</f>
        <v>4708123</v>
      </c>
      <c r="B472" t="str">
        <f>clean_exits_relative_extra!B53</f>
        <v>osmo1w7wl545shmmlwwqhdwcju7er45nadq4cuu5l5w</v>
      </c>
      <c r="C472" t="str">
        <f>clean_exits_relative_extra!C53</f>
        <v>/osmosis.gamm.v1beta1.MsgExitPool</v>
      </c>
      <c r="D472">
        <f>clean_exits_relative_extra!D53</f>
        <v>573</v>
      </c>
      <c r="E472" s="1" t="str">
        <f>clean_exits_relative_extra!H53</f>
        <v>uosmo</v>
      </c>
      <c r="F472" s="1" t="str">
        <f>clean_exits_relative_extra!I53</f>
        <v>16932364</v>
      </c>
      <c r="G472" s="1" t="str">
        <f>clean_exits_relative_extra!J53</f>
        <v>370</v>
      </c>
      <c r="H472" t="str">
        <f>VLOOKUP(E472,'IBC Denom'!$A$2:$D$68,2,FALSE)</f>
        <v>OSMO</v>
      </c>
      <c r="I472">
        <f>VLOOKUP(E472,'IBC Denom'!$A$2:$D$68,4,FALSE)</f>
        <v>1000000</v>
      </c>
      <c r="J472" s="9">
        <f t="shared" si="21"/>
        <v>3.6999999999999999E-4</v>
      </c>
      <c r="K472">
        <f>VLOOKUP(E472,'IBC Denom'!$A$2:$D$68,3,FALSE)</f>
        <v>1.11810813</v>
      </c>
      <c r="L472" s="10">
        <f t="shared" si="22"/>
        <v>4.1370000809999997E-4</v>
      </c>
      <c r="M472">
        <f t="shared" si="23"/>
        <v>18.932213848519318</v>
      </c>
    </row>
    <row r="473" spans="1:13" x14ac:dyDescent="0.25">
      <c r="A473">
        <f>clean_exits_relative_extra!A303</f>
        <v>4711937</v>
      </c>
      <c r="B473" t="str">
        <f>clean_exits_relative_extra!B303</f>
        <v>osmo1yuycef80txefx4fu4gc7kwzvql0ckuyhy2zrf3</v>
      </c>
      <c r="C473" t="str">
        <f>clean_exits_relative_extra!C303</f>
        <v>/osmosis.gamm.v1beta1.MsgExitPool</v>
      </c>
      <c r="D473">
        <f>clean_exits_relative_extra!D303</f>
        <v>498</v>
      </c>
      <c r="E473" s="1" t="str">
        <f>clean_exits_relative_extra!H303</f>
        <v>ibc/46B44899322F3CD854D2D46DEEF881958467CDD4B3B10086DA49296BBED94BED</v>
      </c>
      <c r="F473" s="1" t="str">
        <f>clean_exits_relative_extra!I303</f>
        <v>46219908</v>
      </c>
      <c r="G473" s="1" t="str">
        <f>clean_exits_relative_extra!J303</f>
        <v>110</v>
      </c>
      <c r="H473" t="str">
        <f>VLOOKUP(E473,'IBC Denom'!$A$2:$D$68,2,FALSE)</f>
        <v>JUNO</v>
      </c>
      <c r="I473">
        <f>VLOOKUP(E473,'IBC Denom'!$A$2:$D$68,4,FALSE)</f>
        <v>1000000</v>
      </c>
      <c r="J473" s="9">
        <f t="shared" si="21"/>
        <v>1.1E-4</v>
      </c>
      <c r="K473">
        <f>VLOOKUP(E473,'IBC Denom'!$A$2:$D$68,3,FALSE)</f>
        <v>3.7344029425362999</v>
      </c>
      <c r="L473" s="10">
        <f t="shared" si="22"/>
        <v>4.1078432367899298E-4</v>
      </c>
      <c r="M473">
        <f t="shared" si="23"/>
        <v>172.60376043895707</v>
      </c>
    </row>
    <row r="474" spans="1:13" x14ac:dyDescent="0.25">
      <c r="A474">
        <f>clean_exits_relative_extra!A164</f>
        <v>4709544</v>
      </c>
      <c r="B474" t="str">
        <f>clean_exits_relative_extra!B164</f>
        <v>osmo132c0nklmwcu85f07er56ftjtq2hr6l49znytst</v>
      </c>
      <c r="C474" t="str">
        <f>clean_exits_relative_extra!C164</f>
        <v>/osmosis.gamm.v1beta1.MsgExitPool</v>
      </c>
      <c r="D474">
        <f>clean_exits_relative_extra!D164</f>
        <v>1</v>
      </c>
      <c r="E474" s="1" t="str">
        <f>clean_exits_relative_extra!H164</f>
        <v>uosmo</v>
      </c>
      <c r="F474" s="1" t="str">
        <f>clean_exits_relative_extra!I164</f>
        <v>8076577</v>
      </c>
      <c r="G474" s="1" t="str">
        <f>clean_exits_relative_extra!J164</f>
        <v>366</v>
      </c>
      <c r="H474" t="str">
        <f>VLOOKUP(E474,'IBC Denom'!$A$2:$D$68,2,FALSE)</f>
        <v>OSMO</v>
      </c>
      <c r="I474">
        <f>VLOOKUP(E474,'IBC Denom'!$A$2:$D$68,4,FALSE)</f>
        <v>1000000</v>
      </c>
      <c r="J474" s="9">
        <f t="shared" si="21"/>
        <v>3.6600000000000001E-4</v>
      </c>
      <c r="K474">
        <f>VLOOKUP(E474,'IBC Denom'!$A$2:$D$68,3,FALSE)</f>
        <v>1.11810813</v>
      </c>
      <c r="L474" s="10">
        <f t="shared" si="22"/>
        <v>4.0922757558000002E-4</v>
      </c>
      <c r="M474">
        <f t="shared" si="23"/>
        <v>9.0304864062710095</v>
      </c>
    </row>
    <row r="475" spans="1:13" x14ac:dyDescent="0.25">
      <c r="A475">
        <f>clean_exits_relative_extra!A182</f>
        <v>4709829</v>
      </c>
      <c r="B475" t="str">
        <f>clean_exits_relative_extra!B182</f>
        <v>osmo16lln26dtpdd0dyp4g76jaqgde5wc5mc8e2cvy3</v>
      </c>
      <c r="C475" t="str">
        <f>clean_exits_relative_extra!C182</f>
        <v>/osmosis.gamm.v1beta1.MsgExitPool</v>
      </c>
      <c r="D475">
        <f>clean_exits_relative_extra!D182</f>
        <v>3</v>
      </c>
      <c r="E475" s="1" t="str">
        <f>clean_exits_relative_extra!H182</f>
        <v>uosmo</v>
      </c>
      <c r="F475" s="1" t="str">
        <f>clean_exits_relative_extra!I182</f>
        <v>1192820</v>
      </c>
      <c r="G475" s="1" t="str">
        <f>clean_exits_relative_extra!J182</f>
        <v>364</v>
      </c>
      <c r="H475" t="str">
        <f>VLOOKUP(E475,'IBC Denom'!$A$2:$D$68,2,FALSE)</f>
        <v>OSMO</v>
      </c>
      <c r="I475">
        <f>VLOOKUP(E475,'IBC Denom'!$A$2:$D$68,4,FALSE)</f>
        <v>1000000</v>
      </c>
      <c r="J475" s="9">
        <f t="shared" si="21"/>
        <v>3.6400000000000001E-4</v>
      </c>
      <c r="K475">
        <f>VLOOKUP(E475,'IBC Denom'!$A$2:$D$68,3,FALSE)</f>
        <v>1.11810813</v>
      </c>
      <c r="L475" s="10">
        <f t="shared" si="22"/>
        <v>4.0699135932000002E-4</v>
      </c>
      <c r="M475">
        <f t="shared" si="23"/>
        <v>1.3337017396266</v>
      </c>
    </row>
    <row r="476" spans="1:13" x14ac:dyDescent="0.25">
      <c r="A476">
        <f>clean_exits_relative_extra!A28</f>
        <v>4707947</v>
      </c>
      <c r="B476" t="str">
        <f>clean_exits_relative_extra!B28</f>
        <v>osmo1lk870e3usuz7pcwl02szqqd0rzjyf285m6n054</v>
      </c>
      <c r="C476" t="str">
        <f>clean_exits_relative_extra!C28</f>
        <v>/osmosis.gamm.v1beta1.MsgExitPool</v>
      </c>
      <c r="D476">
        <f>clean_exits_relative_extra!D28</f>
        <v>498</v>
      </c>
      <c r="E476" t="str">
        <f>clean_exits_relative_extra!E28</f>
        <v>ibc/27394FB092D2ECCD56123C74F36E4C1F926001CEADA9CA97EA622B25F41E5EB2</v>
      </c>
      <c r="F476" t="str">
        <f>clean_exits_relative_extra!F28</f>
        <v>57400708</v>
      </c>
      <c r="G476" t="str">
        <f>clean_exits_relative_extra!G28</f>
        <v>43</v>
      </c>
      <c r="H476" t="str">
        <f>VLOOKUP(E476,'IBC Denom'!$A$2:$D$68,2,FALSE)</f>
        <v>ATOM</v>
      </c>
      <c r="I476">
        <f>VLOOKUP(E476,'IBC Denom'!$A$2:$D$68,4,FALSE)</f>
        <v>1000000</v>
      </c>
      <c r="J476" s="9">
        <f t="shared" si="21"/>
        <v>4.3000000000000002E-5</v>
      </c>
      <c r="K476">
        <f>VLOOKUP(E476,'IBC Denom'!$A$2:$D$68,3,FALSE)</f>
        <v>9.4198618825541995</v>
      </c>
      <c r="L476" s="10">
        <f t="shared" si="22"/>
        <v>4.0505406094983059E-4</v>
      </c>
      <c r="M476">
        <f t="shared" si="23"/>
        <v>540.70674132082388</v>
      </c>
    </row>
    <row r="477" spans="1:13" x14ac:dyDescent="0.25">
      <c r="A477">
        <f>clean_exits_relative_extra!A185</f>
        <v>4709846</v>
      </c>
      <c r="B477" t="str">
        <f>clean_exits_relative_extra!B185</f>
        <v>osmo1tcpmk8ztqs3f2rsu0yclzcnqjs7wu7pd9e45qf</v>
      </c>
      <c r="C477" t="str">
        <f>clean_exits_relative_extra!C185</f>
        <v>/osmosis.gamm.v1beta1.MsgExitPool</v>
      </c>
      <c r="D477">
        <f>clean_exits_relative_extra!D185</f>
        <v>611</v>
      </c>
      <c r="E477" t="str">
        <f>clean_exits_relative_extra!E185</f>
        <v>ibc/27394FB092D2ECCD56123C74F36E4C1F926001CEADA9CA97EA622B25F41E5EB2</v>
      </c>
      <c r="F477" t="str">
        <f>clean_exits_relative_extra!F185</f>
        <v>1125112</v>
      </c>
      <c r="G477" t="str">
        <f>clean_exits_relative_extra!G185</f>
        <v>43</v>
      </c>
      <c r="H477" t="str">
        <f>VLOOKUP(E477,'IBC Denom'!$A$2:$D$68,2,FALSE)</f>
        <v>ATOM</v>
      </c>
      <c r="I477">
        <f>VLOOKUP(E477,'IBC Denom'!$A$2:$D$68,4,FALSE)</f>
        <v>1000000</v>
      </c>
      <c r="J477" s="9">
        <f t="shared" si="21"/>
        <v>4.3000000000000002E-5</v>
      </c>
      <c r="K477">
        <f>VLOOKUP(E477,'IBC Denom'!$A$2:$D$68,3,FALSE)</f>
        <v>9.4198618825541995</v>
      </c>
      <c r="L477" s="10">
        <f t="shared" si="22"/>
        <v>4.0505406094983059E-4</v>
      </c>
      <c r="M477">
        <f t="shared" si="23"/>
        <v>10.598399642404319</v>
      </c>
    </row>
    <row r="478" spans="1:13" x14ac:dyDescent="0.25">
      <c r="A478">
        <f>clean_exits_relative_extra!A35</f>
        <v>4708017</v>
      </c>
      <c r="B478" t="str">
        <f>clean_exits_relative_extra!B35</f>
        <v>osmo18v85clkgwzvuugp03xf4e4etl5qqqtc7mxzv56</v>
      </c>
      <c r="C478" t="str">
        <f>clean_exits_relative_extra!C35</f>
        <v>/osmosis.gamm.v1beta1.MsgExitPool</v>
      </c>
      <c r="D478">
        <f>clean_exits_relative_extra!D35</f>
        <v>1</v>
      </c>
      <c r="E478" s="1" t="str">
        <f>clean_exits_relative_extra!H35</f>
        <v>uosmo</v>
      </c>
      <c r="F478" s="1" t="str">
        <f>clean_exits_relative_extra!I35</f>
        <v>94334257</v>
      </c>
      <c r="G478" s="1" t="str">
        <f>clean_exits_relative_extra!J35</f>
        <v>357</v>
      </c>
      <c r="H478" t="str">
        <f>VLOOKUP(E478,'IBC Denom'!$A$2:$D$68,2,FALSE)</f>
        <v>OSMO</v>
      </c>
      <c r="I478">
        <f>VLOOKUP(E478,'IBC Denom'!$A$2:$D$68,4,FALSE)</f>
        <v>1000000</v>
      </c>
      <c r="J478" s="9">
        <f t="shared" si="21"/>
        <v>3.57E-4</v>
      </c>
      <c r="K478">
        <f>VLOOKUP(E478,'IBC Denom'!$A$2:$D$68,3,FALSE)</f>
        <v>1.11810813</v>
      </c>
      <c r="L478" s="10">
        <f t="shared" si="22"/>
        <v>3.9916460241000001E-4</v>
      </c>
      <c r="M478">
        <f t="shared" si="23"/>
        <v>105.4758996892094</v>
      </c>
    </row>
    <row r="479" spans="1:13" x14ac:dyDescent="0.25">
      <c r="A479">
        <f>clean_exits_relative_extra!A155</f>
        <v>4709426</v>
      </c>
      <c r="B479" t="str">
        <f>clean_exits_relative_extra!B155</f>
        <v>osmo1xezn7jjvdrtpjafy9cwp7th4j6duaqu2utcelz</v>
      </c>
      <c r="C479" t="str">
        <f>clean_exits_relative_extra!C155</f>
        <v>/osmosis.gamm.v1beta1.MsgExitPool</v>
      </c>
      <c r="D479">
        <f>clean_exits_relative_extra!D155</f>
        <v>1</v>
      </c>
      <c r="E479" s="1" t="str">
        <f>clean_exits_relative_extra!H155</f>
        <v>uosmo</v>
      </c>
      <c r="F479" s="1" t="str">
        <f>clean_exits_relative_extra!I155</f>
        <v>8523556</v>
      </c>
      <c r="G479" s="1" t="str">
        <f>clean_exits_relative_extra!J155</f>
        <v>351</v>
      </c>
      <c r="H479" t="str">
        <f>VLOOKUP(E479,'IBC Denom'!$A$2:$D$68,2,FALSE)</f>
        <v>OSMO</v>
      </c>
      <c r="I479">
        <f>VLOOKUP(E479,'IBC Denom'!$A$2:$D$68,4,FALSE)</f>
        <v>1000000</v>
      </c>
      <c r="J479" s="9">
        <f t="shared" si="21"/>
        <v>3.5100000000000002E-4</v>
      </c>
      <c r="K479">
        <f>VLOOKUP(E479,'IBC Denom'!$A$2:$D$68,3,FALSE)</f>
        <v>1.11810813</v>
      </c>
      <c r="L479" s="10">
        <f t="shared" si="22"/>
        <v>3.9245595363E-4</v>
      </c>
      <c r="M479">
        <f t="shared" si="23"/>
        <v>9.5302572601102788</v>
      </c>
    </row>
    <row r="480" spans="1:13" x14ac:dyDescent="0.25">
      <c r="A480">
        <f>clean_exits_relative_extra!A28</f>
        <v>4707947</v>
      </c>
      <c r="B480" t="str">
        <f>clean_exits_relative_extra!B28</f>
        <v>osmo1lk870e3usuz7pcwl02szqqd0rzjyf285m6n054</v>
      </c>
      <c r="C480" t="str">
        <f>clean_exits_relative_extra!C28</f>
        <v>/osmosis.gamm.v1beta1.MsgExitPool</v>
      </c>
      <c r="D480">
        <f>clean_exits_relative_extra!D28</f>
        <v>498</v>
      </c>
      <c r="E480" s="1" t="str">
        <f>clean_exits_relative_extra!H28</f>
        <v>ibc/46B44899322F3CD854D2D46DEEF881958467CDD4B3B10086DA49296BBED94BED</v>
      </c>
      <c r="F480" s="1" t="str">
        <f>clean_exits_relative_extra!I28</f>
        <v>142141258</v>
      </c>
      <c r="G480" s="1" t="str">
        <f>clean_exits_relative_extra!J28</f>
        <v>105</v>
      </c>
      <c r="H480" t="str">
        <f>VLOOKUP(E480,'IBC Denom'!$A$2:$D$68,2,FALSE)</f>
        <v>JUNO</v>
      </c>
      <c r="I480">
        <f>VLOOKUP(E480,'IBC Denom'!$A$2:$D$68,4,FALSE)</f>
        <v>1000000</v>
      </c>
      <c r="J480" s="9">
        <f t="shared" si="21"/>
        <v>1.05E-4</v>
      </c>
      <c r="K480">
        <f>VLOOKUP(E480,'IBC Denom'!$A$2:$D$68,3,FALSE)</f>
        <v>3.7344029425362999</v>
      </c>
      <c r="L480" s="10">
        <f t="shared" si="22"/>
        <v>3.9211230896631148E-4</v>
      </c>
      <c r="M480">
        <f t="shared" si="23"/>
        <v>530.81273213101133</v>
      </c>
    </row>
    <row r="481" spans="1:13" x14ac:dyDescent="0.25">
      <c r="A481">
        <f>clean_exits_relative_extra!A209</f>
        <v>4710186</v>
      </c>
      <c r="B481" t="str">
        <f>clean_exits_relative_extra!B209</f>
        <v>osmo1lytkaq224pneqhqj5em70tkldrz76st8grxa5j</v>
      </c>
      <c r="C481" t="str">
        <f>clean_exits_relative_extra!C209</f>
        <v>/osmosis.gamm.v1beta1.MsgExitPool</v>
      </c>
      <c r="D481">
        <f>clean_exits_relative_extra!D209</f>
        <v>629</v>
      </c>
      <c r="E481" t="str">
        <f>clean_exits_relative_extra!E209</f>
        <v>ibc/8318FD63C42203D16DDCAF49FE10E8590669B3219A3E87676AC9DA50722687FB</v>
      </c>
      <c r="F481" t="str">
        <f>clean_exits_relative_extra!F209</f>
        <v>220017901599471030470</v>
      </c>
      <c r="G481" t="str">
        <f>clean_exits_relative_extra!G209</f>
        <v>34381638686384868</v>
      </c>
      <c r="H481" t="str">
        <f>VLOOKUP(E481,'IBC Denom'!$A$2:$D$68,2,FALSE)</f>
        <v>ROWAN</v>
      </c>
      <c r="I481">
        <f>VLOOKUP(E481,'IBC Denom'!$A$2:$D$68,4,FALSE)</f>
        <v>1E+18</v>
      </c>
      <c r="J481" s="9">
        <f t="shared" si="21"/>
        <v>3.4381638686384802E-2</v>
      </c>
      <c r="K481">
        <f>VLOOKUP(E481,'IBC Denom'!$A$2:$D$68,3,FALSE)</f>
        <v>1.1336477874038501E-2</v>
      </c>
      <c r="L481" s="10">
        <f t="shared" si="22"/>
        <v>3.8976668624138744E-4</v>
      </c>
      <c r="M481">
        <f t="shared" si="23"/>
        <v>2.4942280733747832</v>
      </c>
    </row>
    <row r="482" spans="1:13" x14ac:dyDescent="0.25">
      <c r="A482">
        <f>clean_exits_relative_extra!A284</f>
        <v>4711580</v>
      </c>
      <c r="B482" t="str">
        <f>clean_exits_relative_extra!B284</f>
        <v>osmo1wfyaqhxsczc4mlgk54trxznmqkld09p79phzqn</v>
      </c>
      <c r="C482" t="str">
        <f>clean_exits_relative_extra!C284</f>
        <v>/osmosis.gamm.v1beta1.MsgExitPool</v>
      </c>
      <c r="D482">
        <f>clean_exits_relative_extra!D284</f>
        <v>606</v>
      </c>
      <c r="E482" t="str">
        <f>clean_exits_relative_extra!E284</f>
        <v>ibc/27394FB092D2ECCD56123C74F36E4C1F926001CEADA9CA97EA622B25F41E5EB2</v>
      </c>
      <c r="F482" t="str">
        <f>clean_exits_relative_extra!F284</f>
        <v>1369754</v>
      </c>
      <c r="G482" t="str">
        <f>clean_exits_relative_extra!G284</f>
        <v>41</v>
      </c>
      <c r="H482" t="str">
        <f>VLOOKUP(E482,'IBC Denom'!$A$2:$D$68,2,FALSE)</f>
        <v>ATOM</v>
      </c>
      <c r="I482">
        <f>VLOOKUP(E482,'IBC Denom'!$A$2:$D$68,4,FALSE)</f>
        <v>1000000</v>
      </c>
      <c r="J482" s="9">
        <f t="shared" si="21"/>
        <v>4.1E-5</v>
      </c>
      <c r="K482">
        <f>VLOOKUP(E482,'IBC Denom'!$A$2:$D$68,3,FALSE)</f>
        <v>9.4198618825541995</v>
      </c>
      <c r="L482" s="10">
        <f t="shared" si="22"/>
        <v>3.8621433718472216E-4</v>
      </c>
      <c r="M482">
        <f t="shared" si="23"/>
        <v>12.902893493076144</v>
      </c>
    </row>
    <row r="483" spans="1:13" x14ac:dyDescent="0.25">
      <c r="A483">
        <f>clean_exits_relative_extra!A185</f>
        <v>4709846</v>
      </c>
      <c r="B483" t="str">
        <f>clean_exits_relative_extra!B185</f>
        <v>osmo1tcpmk8ztqs3f2rsu0yclzcnqjs7wu7pd9e45qf</v>
      </c>
      <c r="C483" t="str">
        <f>clean_exits_relative_extra!C185</f>
        <v>/osmosis.gamm.v1beta1.MsgExitPool</v>
      </c>
      <c r="D483">
        <f>clean_exits_relative_extra!D185</f>
        <v>611</v>
      </c>
      <c r="E483" s="1" t="str">
        <f>clean_exits_relative_extra!H185</f>
        <v>ibc/987C17B11ABC2B20019178ACE62929FE9840202CE79498E29FE8E5CB02B7C0A4</v>
      </c>
      <c r="F483" s="1" t="str">
        <f>clean_exits_relative_extra!I185</f>
        <v>311247808</v>
      </c>
      <c r="G483" s="1" t="str">
        <f>clean_exits_relative_extra!J185</f>
        <v>11694</v>
      </c>
      <c r="H483" t="str">
        <f>VLOOKUP(E483,'IBC Denom'!$A$2:$D$68,2,FALSE)</f>
        <v>STARS</v>
      </c>
      <c r="I483">
        <f>VLOOKUP(E483,'IBC Denom'!$A$2:$D$68,4,FALSE)</f>
        <v>1000000</v>
      </c>
      <c r="J483" s="9">
        <f t="shared" si="21"/>
        <v>1.1694E-2</v>
      </c>
      <c r="K483">
        <f>VLOOKUP(E483,'IBC Denom'!$A$2:$D$68,3,FALSE)</f>
        <v>3.2098245677113099E-2</v>
      </c>
      <c r="L483" s="10">
        <f t="shared" si="22"/>
        <v>3.7535688494816057E-4</v>
      </c>
      <c r="M483">
        <f t="shared" si="23"/>
        <v>9.9905086076469285</v>
      </c>
    </row>
    <row r="484" spans="1:13" x14ac:dyDescent="0.25">
      <c r="A484">
        <f>clean_exits_relative_extra!A237</f>
        <v>4710525</v>
      </c>
      <c r="B484" t="str">
        <f>clean_exits_relative_extra!B237</f>
        <v>osmo1577mlcp0lzk79hv2j7a2feq88a60h89gyuazaw</v>
      </c>
      <c r="C484" t="str">
        <f>clean_exits_relative_extra!C237</f>
        <v>/osmosis.gamm.v1beta1.MsgExitPool</v>
      </c>
      <c r="D484">
        <f>clean_exits_relative_extra!D237</f>
        <v>601</v>
      </c>
      <c r="E484" t="str">
        <f>clean_exits_relative_extra!E237</f>
        <v>ibc/EA3E1640F9B1532AB129A571203A0B9F789A7F14BB66E350DCBFA18E1A1931F0</v>
      </c>
      <c r="F484" t="str">
        <f>clean_exits_relative_extra!F237</f>
        <v>5171214</v>
      </c>
      <c r="G484" t="str">
        <f>clean_exits_relative_extra!G237</f>
        <v>1064</v>
      </c>
      <c r="H484" t="str">
        <f>VLOOKUP(E484,'IBC Denom'!$A$2:$D$68,2,FALSE)</f>
        <v>CMDX</v>
      </c>
      <c r="I484">
        <f>VLOOKUP(E484,'IBC Denom'!$A$2:$D$68,4,FALSE)</f>
        <v>1000000</v>
      </c>
      <c r="J484" s="9">
        <f t="shared" si="21"/>
        <v>1.0640000000000001E-3</v>
      </c>
      <c r="K484">
        <f>VLOOKUP(E484,'IBC Denom'!$A$2:$D$68,3,FALSE)</f>
        <v>0.34437374845614599</v>
      </c>
      <c r="L484" s="10">
        <f t="shared" si="22"/>
        <v>3.6641366835733937E-4</v>
      </c>
      <c r="M484">
        <f t="shared" si="23"/>
        <v>1.7808303492489006</v>
      </c>
    </row>
    <row r="485" spans="1:13" x14ac:dyDescent="0.25">
      <c r="A485">
        <f>clean_exits_relative_extra!A284</f>
        <v>4711580</v>
      </c>
      <c r="B485" t="str">
        <f>clean_exits_relative_extra!B284</f>
        <v>osmo1wfyaqhxsczc4mlgk54trxznmqkld09p79phzqn</v>
      </c>
      <c r="C485" t="str">
        <f>clean_exits_relative_extra!C284</f>
        <v>/osmosis.gamm.v1beta1.MsgExitPool</v>
      </c>
      <c r="D485">
        <f>clean_exits_relative_extra!D284</f>
        <v>606</v>
      </c>
      <c r="E485" s="1" t="str">
        <f>clean_exits_relative_extra!H284</f>
        <v>ibc/B9E0A1A524E98BB407D3CED8720EFEFD186002F90C1B1B7964811DD0CCC12228</v>
      </c>
      <c r="F485" s="1" t="str">
        <f>clean_exits_relative_extra!I284</f>
        <v>263978971856</v>
      </c>
      <c r="G485" s="1" t="str">
        <f>clean_exits_relative_extra!J284</f>
        <v>7741933</v>
      </c>
      <c r="H485" t="str">
        <f>VLOOKUP(E485,'IBC Denom'!$A$2:$D$68,2,FALSE)</f>
        <v>HUAHUA</v>
      </c>
      <c r="I485">
        <f>VLOOKUP(E485,'IBC Denom'!$A$2:$D$68,4,FALSE)</f>
        <v>1000000</v>
      </c>
      <c r="J485" s="9">
        <f t="shared" si="21"/>
        <v>7.7419330000000004</v>
      </c>
      <c r="K485">
        <f>VLOOKUP(E485,'IBC Denom'!$A$2:$D$68,3,FALSE)</f>
        <v>4.6915817134799997E-5</v>
      </c>
      <c r="L485" s="10">
        <f t="shared" si="22"/>
        <v>3.6321911289787358E-4</v>
      </c>
      <c r="M485">
        <f t="shared" si="23"/>
        <v>12.384789171028611</v>
      </c>
    </row>
    <row r="486" spans="1:13" x14ac:dyDescent="0.25">
      <c r="A486">
        <f>clean_exits_relative_extra!A158</f>
        <v>4709438</v>
      </c>
      <c r="B486" t="str">
        <f>clean_exits_relative_extra!B158</f>
        <v>osmo1jeesfvtyh35ljartj75v633srxnkql7guq0csy</v>
      </c>
      <c r="C486" t="str">
        <f>clean_exits_relative_extra!C158</f>
        <v>/osmosis.gamm.v1beta1.MsgExitPool</v>
      </c>
      <c r="D486">
        <f>clean_exits_relative_extra!D158</f>
        <v>1</v>
      </c>
      <c r="E486" t="str">
        <f>clean_exits_relative_extra!E158</f>
        <v>ibc/27394FB092D2ECCD56123C74F36E4C1F926001CEADA9CA97EA622B25F41E5EB2</v>
      </c>
      <c r="F486" t="str">
        <f>clean_exits_relative_extra!F158</f>
        <v>922600</v>
      </c>
      <c r="G486" t="str">
        <f>clean_exits_relative_extra!G158</f>
        <v>38</v>
      </c>
      <c r="H486" t="str">
        <f>VLOOKUP(E486,'IBC Denom'!$A$2:$D$68,2,FALSE)</f>
        <v>ATOM</v>
      </c>
      <c r="I486">
        <f>VLOOKUP(E486,'IBC Denom'!$A$2:$D$68,4,FALSE)</f>
        <v>1000000</v>
      </c>
      <c r="J486" s="9">
        <f t="shared" si="21"/>
        <v>3.8000000000000002E-5</v>
      </c>
      <c r="K486">
        <f>VLOOKUP(E486,'IBC Denom'!$A$2:$D$68,3,FALSE)</f>
        <v>9.4198618825541995</v>
      </c>
      <c r="L486" s="10">
        <f t="shared" si="22"/>
        <v>3.5795475153705959E-4</v>
      </c>
      <c r="M486">
        <f t="shared" si="23"/>
        <v>8.690764572844504</v>
      </c>
    </row>
    <row r="487" spans="1:13" x14ac:dyDescent="0.25">
      <c r="A487">
        <f>clean_exits_relative_extra!A237</f>
        <v>4710525</v>
      </c>
      <c r="B487" t="str">
        <f>clean_exits_relative_extra!B237</f>
        <v>osmo1577mlcp0lzk79hv2j7a2feq88a60h89gyuazaw</v>
      </c>
      <c r="C487" t="str">
        <f>clean_exits_relative_extra!C237</f>
        <v>/osmosis.gamm.v1beta1.MsgExitPool</v>
      </c>
      <c r="D487">
        <f>clean_exits_relative_extra!D237</f>
        <v>601</v>
      </c>
      <c r="E487" s="1" t="str">
        <f>clean_exits_relative_extra!H237</f>
        <v>uosmo</v>
      </c>
      <c r="F487" s="1" t="str">
        <f>clean_exits_relative_extra!I237</f>
        <v>1525387</v>
      </c>
      <c r="G487" s="1" t="str">
        <f>clean_exits_relative_extra!J237</f>
        <v>314</v>
      </c>
      <c r="H487" t="str">
        <f>VLOOKUP(E487,'IBC Denom'!$A$2:$D$68,2,FALSE)</f>
        <v>OSMO</v>
      </c>
      <c r="I487">
        <f>VLOOKUP(E487,'IBC Denom'!$A$2:$D$68,4,FALSE)</f>
        <v>1000000</v>
      </c>
      <c r="J487" s="9">
        <f t="shared" si="21"/>
        <v>3.1399999999999999E-4</v>
      </c>
      <c r="K487">
        <f>VLOOKUP(E487,'IBC Denom'!$A$2:$D$68,3,FALSE)</f>
        <v>1.11810813</v>
      </c>
      <c r="L487" s="10">
        <f t="shared" si="22"/>
        <v>3.5108595281999999E-4</v>
      </c>
      <c r="M487">
        <f t="shared" si="23"/>
        <v>1.70554760609631</v>
      </c>
    </row>
    <row r="488" spans="1:13" x14ac:dyDescent="0.25">
      <c r="A488">
        <f>clean_exits_relative_extra!A205</f>
        <v>4710170</v>
      </c>
      <c r="B488" t="str">
        <f>clean_exits_relative_extra!B205</f>
        <v>osmo1lytkaq224pneqhqj5em70tkldrz76st8grxa5j</v>
      </c>
      <c r="C488" t="str">
        <f>clean_exits_relative_extra!C205</f>
        <v>/osmosis.gamm.v1beta1.MsgExitPool</v>
      </c>
      <c r="D488">
        <f>clean_exits_relative_extra!D205</f>
        <v>604</v>
      </c>
      <c r="E488" t="str">
        <f>clean_exits_relative_extra!E205</f>
        <v>ibc/987C17B11ABC2B20019178ACE62929FE9840202CE79498E29FE8E5CB02B7C0A4</v>
      </c>
      <c r="F488" t="str">
        <f>clean_exits_relative_extra!F205</f>
        <v>166307367</v>
      </c>
      <c r="G488" t="str">
        <f>clean_exits_relative_extra!G205</f>
        <v>10860</v>
      </c>
      <c r="H488" t="str">
        <f>VLOOKUP(E488,'IBC Denom'!$A$2:$D$68,2,FALSE)</f>
        <v>STARS</v>
      </c>
      <c r="I488">
        <f>VLOOKUP(E488,'IBC Denom'!$A$2:$D$68,4,FALSE)</f>
        <v>1000000</v>
      </c>
      <c r="J488" s="9">
        <f t="shared" si="21"/>
        <v>1.086E-2</v>
      </c>
      <c r="K488">
        <f>VLOOKUP(E488,'IBC Denom'!$A$2:$D$68,3,FALSE)</f>
        <v>3.2098245677113099E-2</v>
      </c>
      <c r="L488" s="10">
        <f t="shared" si="22"/>
        <v>3.4858694805344826E-4</v>
      </c>
      <c r="M488">
        <f t="shared" si="23"/>
        <v>5.3381747238798116</v>
      </c>
    </row>
    <row r="489" spans="1:13" x14ac:dyDescent="0.25">
      <c r="A489">
        <f>clean_exits_relative_extra!A121</f>
        <v>4709024</v>
      </c>
      <c r="B489" t="str">
        <f>clean_exits_relative_extra!B121</f>
        <v>osmo1a80h8wx74yczws53ap5zm5f8t7udf8u6plff0c</v>
      </c>
      <c r="C489" t="str">
        <f>clean_exits_relative_extra!C121</f>
        <v>/osmosis.gamm.v1beta1.MsgExitPool</v>
      </c>
      <c r="D489">
        <f>clean_exits_relative_extra!D121</f>
        <v>625</v>
      </c>
      <c r="E489" t="str">
        <f>clean_exits_relative_extra!E121</f>
        <v>ibc/E97634A40119F1898989C2A23224ED83FDD0A57EA46B3A094E287288D1672B44</v>
      </c>
      <c r="F489" t="str">
        <f>clean_exits_relative_extra!F121</f>
        <v>2467115554</v>
      </c>
      <c r="G489" t="str">
        <f>clean_exits_relative_extra!G121</f>
        <v>28202</v>
      </c>
      <c r="H489" t="str">
        <f>VLOOKUP(E489,'IBC Denom'!$A$2:$D$68,2,FALSE)</f>
        <v>GRAV</v>
      </c>
      <c r="I489">
        <f>VLOOKUP(E489,'IBC Denom'!$A$2:$D$68,4,FALSE)</f>
        <v>1000000</v>
      </c>
      <c r="J489" s="9">
        <f t="shared" si="21"/>
        <v>2.8202000000000001E-2</v>
      </c>
      <c r="K489">
        <f>VLOOKUP(E489,'IBC Denom'!$A$2:$D$68,3,FALSE)</f>
        <v>1.2173771241057899E-2</v>
      </c>
      <c r="L489" s="10">
        <f t="shared" si="22"/>
        <v>3.433246965403149E-4</v>
      </c>
      <c r="M489">
        <f t="shared" si="23"/>
        <v>30.034100379651825</v>
      </c>
    </row>
    <row r="490" spans="1:13" x14ac:dyDescent="0.25">
      <c r="A490">
        <f>clean_exits_relative_extra!A205</f>
        <v>4710170</v>
      </c>
      <c r="B490" t="str">
        <f>clean_exits_relative_extra!B205</f>
        <v>osmo1lytkaq224pneqhqj5em70tkldrz76st8grxa5j</v>
      </c>
      <c r="C490" t="str">
        <f>clean_exits_relative_extra!C205</f>
        <v>/osmosis.gamm.v1beta1.MsgExitPool</v>
      </c>
      <c r="D490">
        <f>clean_exits_relative_extra!D205</f>
        <v>604</v>
      </c>
      <c r="E490" s="1" t="str">
        <f>clean_exits_relative_extra!H205</f>
        <v>uosmo</v>
      </c>
      <c r="F490" s="1" t="str">
        <f>clean_exits_relative_extra!I205</f>
        <v>4692386</v>
      </c>
      <c r="G490" s="1" t="str">
        <f>clean_exits_relative_extra!J205</f>
        <v>307</v>
      </c>
      <c r="H490" t="str">
        <f>VLOOKUP(E490,'IBC Denom'!$A$2:$D$68,2,FALSE)</f>
        <v>OSMO</v>
      </c>
      <c r="I490">
        <f>VLOOKUP(E490,'IBC Denom'!$A$2:$D$68,4,FALSE)</f>
        <v>1000000</v>
      </c>
      <c r="J490" s="9">
        <f t="shared" si="21"/>
        <v>3.0699999999999998E-4</v>
      </c>
      <c r="K490">
        <f>VLOOKUP(E490,'IBC Denom'!$A$2:$D$68,3,FALSE)</f>
        <v>1.11810813</v>
      </c>
      <c r="L490" s="10">
        <f t="shared" si="22"/>
        <v>3.4325919590999998E-4</v>
      </c>
      <c r="M490">
        <f t="shared" si="23"/>
        <v>5.2465949356981803</v>
      </c>
    </row>
    <row r="491" spans="1:13" x14ac:dyDescent="0.25">
      <c r="A491">
        <f>clean_exits_relative_extra!A121</f>
        <v>4709024</v>
      </c>
      <c r="B491" t="str">
        <f>clean_exits_relative_extra!B121</f>
        <v>osmo1a80h8wx74yczws53ap5zm5f8t7udf8u6plff0c</v>
      </c>
      <c r="C491" t="str">
        <f>clean_exits_relative_extra!C121</f>
        <v>/osmosis.gamm.v1beta1.MsgExitPool</v>
      </c>
      <c r="D491">
        <f>clean_exits_relative_extra!D121</f>
        <v>625</v>
      </c>
      <c r="E491" s="1" t="str">
        <f>clean_exits_relative_extra!H121</f>
        <v>uosmo</v>
      </c>
      <c r="F491" s="1" t="str">
        <f>clean_exits_relative_extra!I121</f>
        <v>26533172</v>
      </c>
      <c r="G491" s="1" t="str">
        <f>clean_exits_relative_extra!J121</f>
        <v>304</v>
      </c>
      <c r="H491" t="str">
        <f>VLOOKUP(E491,'IBC Denom'!$A$2:$D$68,2,FALSE)</f>
        <v>OSMO</v>
      </c>
      <c r="I491">
        <f>VLOOKUP(E491,'IBC Denom'!$A$2:$D$68,4,FALSE)</f>
        <v>1000000</v>
      </c>
      <c r="J491" s="9">
        <f t="shared" si="21"/>
        <v>3.0400000000000002E-4</v>
      </c>
      <c r="K491">
        <f>VLOOKUP(E491,'IBC Denom'!$A$2:$D$68,3,FALSE)</f>
        <v>1.11810813</v>
      </c>
      <c r="L491" s="10">
        <f t="shared" si="22"/>
        <v>3.3990487152000002E-4</v>
      </c>
      <c r="M491">
        <f t="shared" si="23"/>
        <v>29.66695532788836</v>
      </c>
    </row>
    <row r="492" spans="1:13" x14ac:dyDescent="0.25">
      <c r="A492">
        <f>clean_exits_relative_extra!A158</f>
        <v>4709438</v>
      </c>
      <c r="B492" t="str">
        <f>clean_exits_relative_extra!B158</f>
        <v>osmo1jeesfvtyh35ljartj75v633srxnkql7guq0csy</v>
      </c>
      <c r="C492" t="str">
        <f>clean_exits_relative_extra!C158</f>
        <v>/osmosis.gamm.v1beta1.MsgExitPool</v>
      </c>
      <c r="D492">
        <f>clean_exits_relative_extra!D158</f>
        <v>1</v>
      </c>
      <c r="E492" s="1" t="str">
        <f>clean_exits_relative_extra!H158</f>
        <v>uosmo</v>
      </c>
      <c r="F492" s="1" t="str">
        <f>clean_exits_relative_extra!I158</f>
        <v>7270579</v>
      </c>
      <c r="G492" s="1" t="str">
        <f>clean_exits_relative_extra!J158</f>
        <v>300</v>
      </c>
      <c r="H492" t="str">
        <f>VLOOKUP(E492,'IBC Denom'!$A$2:$D$68,2,FALSE)</f>
        <v>OSMO</v>
      </c>
      <c r="I492">
        <f>VLOOKUP(E492,'IBC Denom'!$A$2:$D$68,4,FALSE)</f>
        <v>1000000</v>
      </c>
      <c r="J492" s="9">
        <f t="shared" si="21"/>
        <v>2.9999999999999997E-4</v>
      </c>
      <c r="K492">
        <f>VLOOKUP(E492,'IBC Denom'!$A$2:$D$68,3,FALSE)</f>
        <v>1.11810813</v>
      </c>
      <c r="L492" s="10">
        <f t="shared" si="22"/>
        <v>3.3543243899999996E-4</v>
      </c>
      <c r="M492">
        <f t="shared" si="23"/>
        <v>8.1292934897072691</v>
      </c>
    </row>
    <row r="493" spans="1:13" x14ac:dyDescent="0.25">
      <c r="A493">
        <f>clean_exits_relative_extra!A166</f>
        <v>4709570</v>
      </c>
      <c r="B493" t="str">
        <f>clean_exits_relative_extra!B166</f>
        <v>osmo1qaag7emlflgyxddkf3zqhgtzyyq0d37rsvyjcz</v>
      </c>
      <c r="C493" t="str">
        <f>clean_exits_relative_extra!C166</f>
        <v>/osmosis.gamm.v1beta1.MsgExitPool</v>
      </c>
      <c r="D493">
        <f>clean_exits_relative_extra!D166</f>
        <v>674</v>
      </c>
      <c r="E493" t="str">
        <f>clean_exits_relative_extra!E166</f>
        <v>ibc/0CD3A0285E1341859B5E86B6AB7682F023D03E97607CCC1DC95706411D866DF7</v>
      </c>
      <c r="F493" t="str">
        <f>clean_exits_relative_extra!F166</f>
        <v>3127015704655586864</v>
      </c>
      <c r="G493" t="str">
        <f>clean_exits_relative_extra!G166</f>
        <v>331728559774725</v>
      </c>
      <c r="H493" t="str">
        <f>VLOOKUP(E493,'IBC Denom'!$A$2:$D$68,2,FALSE)</f>
        <v>axlDAI</v>
      </c>
      <c r="I493">
        <f>VLOOKUP(E493,'IBC Denom'!$A$2:$D$68,4,FALSE)</f>
        <v>1E+18</v>
      </c>
      <c r="J493" s="9">
        <f t="shared" si="21"/>
        <v>3.3172855977472499E-4</v>
      </c>
      <c r="K493">
        <f>VLOOKUP(E493,'IBC Denom'!$A$2:$D$68,3,FALSE)</f>
        <v>0.99502052688994103</v>
      </c>
      <c r="L493" s="10">
        <f t="shared" si="22"/>
        <v>3.3007672633148817E-4</v>
      </c>
      <c r="M493">
        <f t="shared" si="23"/>
        <v>3.1114448140395154</v>
      </c>
    </row>
    <row r="494" spans="1:13" x14ac:dyDescent="0.25">
      <c r="A494">
        <f>clean_exits_relative_extra!A119</f>
        <v>4708986</v>
      </c>
      <c r="B494" t="str">
        <f>clean_exits_relative_extra!B119</f>
        <v>osmo178s275svy3n97c82vdglhv6m8j56yc30msgxmr</v>
      </c>
      <c r="C494" t="str">
        <f>clean_exits_relative_extra!C119</f>
        <v>/osmosis.gamm.v1beta1.MsgExitPool</v>
      </c>
      <c r="D494">
        <f>clean_exits_relative_extra!D119</f>
        <v>1</v>
      </c>
      <c r="E494" t="str">
        <f>clean_exits_relative_extra!E119</f>
        <v>ibc/27394FB092D2ECCD56123C74F36E4C1F926001CEADA9CA97EA622B25F41E5EB2</v>
      </c>
      <c r="F494" t="str">
        <f>clean_exits_relative_extra!F119</f>
        <v>986393</v>
      </c>
      <c r="G494" t="str">
        <f>clean_exits_relative_extra!G119</f>
        <v>35</v>
      </c>
      <c r="H494" t="str">
        <f>VLOOKUP(E494,'IBC Denom'!$A$2:$D$68,2,FALSE)</f>
        <v>ATOM</v>
      </c>
      <c r="I494">
        <f>VLOOKUP(E494,'IBC Denom'!$A$2:$D$68,4,FALSE)</f>
        <v>1000000</v>
      </c>
      <c r="J494" s="9">
        <f t="shared" si="21"/>
        <v>3.4999999999999997E-5</v>
      </c>
      <c r="K494">
        <f>VLOOKUP(E494,'IBC Denom'!$A$2:$D$68,3,FALSE)</f>
        <v>9.4198618825541995</v>
      </c>
      <c r="L494" s="10">
        <f t="shared" si="22"/>
        <v>3.2969516588939697E-4</v>
      </c>
      <c r="M494">
        <f t="shared" si="23"/>
        <v>9.2916858219182838</v>
      </c>
    </row>
    <row r="495" spans="1:13" x14ac:dyDescent="0.25">
      <c r="A495">
        <f>clean_exits_relative_extra!A235</f>
        <v>4710491</v>
      </c>
      <c r="B495" t="str">
        <f>clean_exits_relative_extra!B235</f>
        <v>osmo1dg8jhryteex7lu0l7s5xfxeq5hh9wxmsrh9uz9</v>
      </c>
      <c r="C495" t="str">
        <f>clean_exits_relative_extra!C235</f>
        <v>/osmosis.gamm.v1beta1.MsgExitPool</v>
      </c>
      <c r="D495">
        <f>clean_exits_relative_extra!D235</f>
        <v>498</v>
      </c>
      <c r="E495" t="str">
        <f>clean_exits_relative_extra!E235</f>
        <v>ibc/27394FB092D2ECCD56123C74F36E4C1F926001CEADA9CA97EA622B25F41E5EB2</v>
      </c>
      <c r="F495" t="str">
        <f>clean_exits_relative_extra!F235</f>
        <v>15730584</v>
      </c>
      <c r="G495" t="str">
        <f>clean_exits_relative_extra!G235</f>
        <v>35</v>
      </c>
      <c r="H495" t="str">
        <f>VLOOKUP(E495,'IBC Denom'!$A$2:$D$68,2,FALSE)</f>
        <v>ATOM</v>
      </c>
      <c r="I495">
        <f>VLOOKUP(E495,'IBC Denom'!$A$2:$D$68,4,FALSE)</f>
        <v>1000000</v>
      </c>
      <c r="J495" s="9">
        <f t="shared" si="21"/>
        <v>3.4999999999999997E-5</v>
      </c>
      <c r="K495">
        <f>VLOOKUP(E495,'IBC Denom'!$A$2:$D$68,3,FALSE)</f>
        <v>9.4198618825541995</v>
      </c>
      <c r="L495" s="10">
        <f t="shared" si="22"/>
        <v>3.2969516588939697E-4</v>
      </c>
      <c r="M495">
        <f t="shared" si="23"/>
        <v>148.17992861191698</v>
      </c>
    </row>
    <row r="496" spans="1:13" x14ac:dyDescent="0.25">
      <c r="A496">
        <f>clean_exits_relative_extra!A117</f>
        <v>4708955</v>
      </c>
      <c r="B496" t="str">
        <f>clean_exits_relative_extra!B117</f>
        <v>osmo139cx4kcvepcc3krw5wvrde5pheax4jzstu3tal</v>
      </c>
      <c r="C496" t="str">
        <f>clean_exits_relative_extra!C117</f>
        <v>/osmosis.gamm.v1beta1.MsgExitPool</v>
      </c>
      <c r="D496">
        <f>clean_exits_relative_extra!D117</f>
        <v>601</v>
      </c>
      <c r="E496" t="str">
        <f>clean_exits_relative_extra!E117</f>
        <v>ibc/EA3E1640F9B1532AB129A571203A0B9F789A7F14BB66E350DCBFA18E1A1931F0</v>
      </c>
      <c r="F496" t="str">
        <f>clean_exits_relative_extra!F117</f>
        <v>7342928</v>
      </c>
      <c r="G496" t="str">
        <f>clean_exits_relative_extra!G117</f>
        <v>936</v>
      </c>
      <c r="H496" t="str">
        <f>VLOOKUP(E496,'IBC Denom'!$A$2:$D$68,2,FALSE)</f>
        <v>CMDX</v>
      </c>
      <c r="I496">
        <f>VLOOKUP(E496,'IBC Denom'!$A$2:$D$68,4,FALSE)</f>
        <v>1000000</v>
      </c>
      <c r="J496" s="9">
        <f t="shared" si="21"/>
        <v>9.3599999999999998E-4</v>
      </c>
      <c r="K496">
        <f>VLOOKUP(E496,'IBC Denom'!$A$2:$D$68,3,FALSE)</f>
        <v>0.34437374845614599</v>
      </c>
      <c r="L496" s="10">
        <f t="shared" si="22"/>
        <v>3.2233382855495263E-4</v>
      </c>
      <c r="M496">
        <f t="shared" si="23"/>
        <v>2.5287116400035909</v>
      </c>
    </row>
    <row r="497" spans="1:13" x14ac:dyDescent="0.25">
      <c r="A497">
        <f>clean_exits_relative_extra!A235</f>
        <v>4710491</v>
      </c>
      <c r="B497" t="str">
        <f>clean_exits_relative_extra!B235</f>
        <v>osmo1dg8jhryteex7lu0l7s5xfxeq5hh9wxmsrh9uz9</v>
      </c>
      <c r="C497" t="str">
        <f>clean_exits_relative_extra!C235</f>
        <v>/osmosis.gamm.v1beta1.MsgExitPool</v>
      </c>
      <c r="D497">
        <f>clean_exits_relative_extra!D235</f>
        <v>498</v>
      </c>
      <c r="E497" s="1" t="str">
        <f>clean_exits_relative_extra!H235</f>
        <v>ibc/46B44899322F3CD854D2D46DEEF881958467CDD4B3B10086DA49296BBED94BED</v>
      </c>
      <c r="F497" s="1" t="str">
        <f>clean_exits_relative_extra!I235</f>
        <v>38695697</v>
      </c>
      <c r="G497" s="1" t="str">
        <f>clean_exits_relative_extra!J235</f>
        <v>86</v>
      </c>
      <c r="H497" t="str">
        <f>VLOOKUP(E497,'IBC Denom'!$A$2:$D$68,2,FALSE)</f>
        <v>JUNO</v>
      </c>
      <c r="I497">
        <f>VLOOKUP(E497,'IBC Denom'!$A$2:$D$68,4,FALSE)</f>
        <v>1000000</v>
      </c>
      <c r="J497" s="9">
        <f t="shared" si="21"/>
        <v>8.6000000000000003E-5</v>
      </c>
      <c r="K497">
        <f>VLOOKUP(E497,'IBC Denom'!$A$2:$D$68,3,FALSE)</f>
        <v>3.7344029425362999</v>
      </c>
      <c r="L497" s="10">
        <f t="shared" si="22"/>
        <v>3.2115865305812178E-4</v>
      </c>
      <c r="M497">
        <f t="shared" si="23"/>
        <v>144.50532474029308</v>
      </c>
    </row>
    <row r="498" spans="1:13" x14ac:dyDescent="0.25">
      <c r="A498">
        <f>clean_exits_relative_extra!A166</f>
        <v>4709570</v>
      </c>
      <c r="B498" t="str">
        <f>clean_exits_relative_extra!B166</f>
        <v>osmo1qaag7emlflgyxddkf3zqhgtzyyq0d37rsvyjcz</v>
      </c>
      <c r="C498" t="str">
        <f>clean_exits_relative_extra!C166</f>
        <v>/osmosis.gamm.v1beta1.MsgExitPool</v>
      </c>
      <c r="D498">
        <f>clean_exits_relative_extra!D166</f>
        <v>674</v>
      </c>
      <c r="E498" s="1" t="str">
        <f>clean_exits_relative_extra!H166</f>
        <v>uosmo</v>
      </c>
      <c r="F498" s="1" t="str">
        <f>clean_exits_relative_extra!I166</f>
        <v>2695825</v>
      </c>
      <c r="G498" s="1" t="str">
        <f>clean_exits_relative_extra!J166</f>
        <v>286</v>
      </c>
      <c r="H498" t="str">
        <f>VLOOKUP(E498,'IBC Denom'!$A$2:$D$68,2,FALSE)</f>
        <v>OSMO</v>
      </c>
      <c r="I498">
        <f>VLOOKUP(E498,'IBC Denom'!$A$2:$D$68,4,FALSE)</f>
        <v>1000000</v>
      </c>
      <c r="J498" s="9">
        <f t="shared" si="21"/>
        <v>2.8600000000000001E-4</v>
      </c>
      <c r="K498">
        <f>VLOOKUP(E498,'IBC Denom'!$A$2:$D$68,3,FALSE)</f>
        <v>1.11810813</v>
      </c>
      <c r="L498" s="10">
        <f t="shared" si="22"/>
        <v>3.1977892517999999E-4</v>
      </c>
      <c r="M498">
        <f t="shared" si="23"/>
        <v>3.0142238495572502</v>
      </c>
    </row>
    <row r="499" spans="1:13" x14ac:dyDescent="0.25">
      <c r="A499">
        <f>clean_exits_relative_extra!A209</f>
        <v>4710186</v>
      </c>
      <c r="B499" t="str">
        <f>clean_exits_relative_extra!B209</f>
        <v>osmo1lytkaq224pneqhqj5em70tkldrz76st8grxa5j</v>
      </c>
      <c r="C499" t="str">
        <f>clean_exits_relative_extra!C209</f>
        <v>/osmosis.gamm.v1beta1.MsgExitPool</v>
      </c>
      <c r="D499">
        <f>clean_exits_relative_extra!D209</f>
        <v>629</v>
      </c>
      <c r="E499" s="1" t="str">
        <f>clean_exits_relative_extra!H209</f>
        <v>uosmo</v>
      </c>
      <c r="F499" s="1" t="str">
        <f>clean_exits_relative_extra!I209</f>
        <v>1800472</v>
      </c>
      <c r="G499" s="1" t="str">
        <f>clean_exits_relative_extra!J209</f>
        <v>282</v>
      </c>
      <c r="H499" t="str">
        <f>VLOOKUP(E499,'IBC Denom'!$A$2:$D$68,2,FALSE)</f>
        <v>OSMO</v>
      </c>
      <c r="I499">
        <f>VLOOKUP(E499,'IBC Denom'!$A$2:$D$68,4,FALSE)</f>
        <v>1000000</v>
      </c>
      <c r="J499" s="9">
        <f t="shared" si="21"/>
        <v>2.8200000000000002E-4</v>
      </c>
      <c r="K499">
        <f>VLOOKUP(E499,'IBC Denom'!$A$2:$D$68,3,FALSE)</f>
        <v>1.11810813</v>
      </c>
      <c r="L499" s="10">
        <f t="shared" si="22"/>
        <v>3.1530649266000004E-4</v>
      </c>
      <c r="M499">
        <f t="shared" si="23"/>
        <v>2.01312238103736</v>
      </c>
    </row>
    <row r="500" spans="1:13" x14ac:dyDescent="0.25">
      <c r="A500">
        <f>clean_exits_relative_extra!A59</f>
        <v>4708148</v>
      </c>
      <c r="B500" t="str">
        <f>clean_exits_relative_extra!B59</f>
        <v>osmo1d2jqp78s7re34v4ytrj6nu98rwq98ywqtnsrww</v>
      </c>
      <c r="C500" t="str">
        <f>clean_exits_relative_extra!C59</f>
        <v>/osmosis.gamm.v1beta1.MsgExitPool</v>
      </c>
      <c r="D500">
        <f>clean_exits_relative_extra!D59</f>
        <v>712</v>
      </c>
      <c r="E500" t="str">
        <f>clean_exits_relative_extra!E59</f>
        <v>ibc/D1542AA8762DB13087D8364F3EA6509FD6F009A34F00426AF9E4F9FA85CBBF1F</v>
      </c>
      <c r="F500" t="str">
        <f>clean_exits_relative_extra!F59</f>
        <v>305</v>
      </c>
      <c r="G500" t="str">
        <f>clean_exits_relative_extra!G59</f>
        <v>1</v>
      </c>
      <c r="H500" t="str">
        <f>VLOOKUP(E500,'IBC Denom'!$A$2:$D$68,2,FALSE)</f>
        <v>axlWBTC</v>
      </c>
      <c r="I500">
        <f>VLOOKUP(E500,'IBC Denom'!$A$2:$D$68,4,FALSE)</f>
        <v>100000000</v>
      </c>
      <c r="J500" s="9">
        <f t="shared" si="21"/>
        <v>1E-8</v>
      </c>
      <c r="K500">
        <f>VLOOKUP(E500,'IBC Denom'!$A$2:$D$68,3,FALSE)</f>
        <v>31016.7437956842</v>
      </c>
      <c r="L500" s="10">
        <f t="shared" si="22"/>
        <v>3.1016743795684199E-4</v>
      </c>
      <c r="M500">
        <f t="shared" si="23"/>
        <v>9.4601068576836811E-2</v>
      </c>
    </row>
    <row r="501" spans="1:13" x14ac:dyDescent="0.25">
      <c r="A501">
        <f>clean_exits_relative_extra!A119</f>
        <v>4708986</v>
      </c>
      <c r="B501" t="str">
        <f>clean_exits_relative_extra!B119</f>
        <v>osmo178s275svy3n97c82vdglhv6m8j56yc30msgxmr</v>
      </c>
      <c r="C501" t="str">
        <f>clean_exits_relative_extra!C119</f>
        <v>/osmosis.gamm.v1beta1.MsgExitPool</v>
      </c>
      <c r="D501">
        <f>clean_exits_relative_extra!D119</f>
        <v>1</v>
      </c>
      <c r="E501" s="1" t="str">
        <f>clean_exits_relative_extra!H119</f>
        <v>uosmo</v>
      </c>
      <c r="F501" s="1" t="str">
        <f>clean_exits_relative_extra!I119</f>
        <v>7755750</v>
      </c>
      <c r="G501" s="1" t="str">
        <f>clean_exits_relative_extra!J119</f>
        <v>273</v>
      </c>
      <c r="H501" t="str">
        <f>VLOOKUP(E501,'IBC Denom'!$A$2:$D$68,2,FALSE)</f>
        <v>OSMO</v>
      </c>
      <c r="I501">
        <f>VLOOKUP(E501,'IBC Denom'!$A$2:$D$68,4,FALSE)</f>
        <v>1000000</v>
      </c>
      <c r="J501" s="9">
        <f t="shared" si="21"/>
        <v>2.7300000000000002E-4</v>
      </c>
      <c r="K501">
        <f>VLOOKUP(E501,'IBC Denom'!$A$2:$D$68,3,FALSE)</f>
        <v>1.11810813</v>
      </c>
      <c r="L501" s="10">
        <f t="shared" si="22"/>
        <v>3.0524351949000003E-4</v>
      </c>
      <c r="M501">
        <f t="shared" si="23"/>
        <v>8.6717671292474989</v>
      </c>
    </row>
    <row r="502" spans="1:13" x14ac:dyDescent="0.25">
      <c r="A502">
        <f>clean_exits_relative_extra!A117</f>
        <v>4708955</v>
      </c>
      <c r="B502" t="str">
        <f>clean_exits_relative_extra!B117</f>
        <v>osmo139cx4kcvepcc3krw5wvrde5pheax4jzstu3tal</v>
      </c>
      <c r="C502" t="str">
        <f>clean_exits_relative_extra!C117</f>
        <v>/osmosis.gamm.v1beta1.MsgExitPool</v>
      </c>
      <c r="D502">
        <f>clean_exits_relative_extra!D117</f>
        <v>601</v>
      </c>
      <c r="E502" s="1" t="str">
        <f>clean_exits_relative_extra!H117</f>
        <v>uosmo</v>
      </c>
      <c r="F502" s="1" t="str">
        <f>clean_exits_relative_extra!I117</f>
        <v>2123238</v>
      </c>
      <c r="G502" s="1" t="str">
        <f>clean_exits_relative_extra!J117</f>
        <v>271</v>
      </c>
      <c r="H502" t="str">
        <f>VLOOKUP(E502,'IBC Denom'!$A$2:$D$68,2,FALSE)</f>
        <v>OSMO</v>
      </c>
      <c r="I502">
        <f>VLOOKUP(E502,'IBC Denom'!$A$2:$D$68,4,FALSE)</f>
        <v>1000000</v>
      </c>
      <c r="J502" s="9">
        <f t="shared" si="21"/>
        <v>2.7099999999999997E-4</v>
      </c>
      <c r="K502">
        <f>VLOOKUP(E502,'IBC Denom'!$A$2:$D$68,3,FALSE)</f>
        <v>1.11810813</v>
      </c>
      <c r="L502" s="10">
        <f t="shared" si="22"/>
        <v>3.0300730322999997E-4</v>
      </c>
      <c r="M502">
        <f t="shared" si="23"/>
        <v>2.37400966972494</v>
      </c>
    </row>
    <row r="503" spans="1:13" x14ac:dyDescent="0.25">
      <c r="A503">
        <f>clean_exits_relative_extra!A337</f>
        <v>4712392</v>
      </c>
      <c r="B503" t="str">
        <f>clean_exits_relative_extra!B337</f>
        <v>osmo1575dcet8r0pnz34f3c7dr97l2j8rl08vratfm6</v>
      </c>
      <c r="C503" t="str">
        <f>clean_exits_relative_extra!C337</f>
        <v>/osmosis.gamm.v1beta1.MsgExitPool</v>
      </c>
      <c r="D503">
        <f>clean_exits_relative_extra!D337</f>
        <v>690</v>
      </c>
      <c r="E503" s="1" t="str">
        <f>clean_exits_relative_extra!H337</f>
        <v>uosmo</v>
      </c>
      <c r="F503" s="1" t="str">
        <f>clean_exits_relative_extra!I337</f>
        <v>9880</v>
      </c>
      <c r="G503" s="1" t="str">
        <f>clean_exits_relative_extra!J337</f>
        <v>271</v>
      </c>
      <c r="H503" t="str">
        <f>VLOOKUP(E503,'IBC Denom'!$A$2:$D$68,2,FALSE)</f>
        <v>OSMO</v>
      </c>
      <c r="I503">
        <f>VLOOKUP(E503,'IBC Denom'!$A$2:$D$68,4,FALSE)</f>
        <v>1000000</v>
      </c>
      <c r="J503" s="9">
        <f t="shared" si="21"/>
        <v>2.7099999999999997E-4</v>
      </c>
      <c r="K503">
        <f>VLOOKUP(E503,'IBC Denom'!$A$2:$D$68,3,FALSE)</f>
        <v>1.11810813</v>
      </c>
      <c r="L503" s="10">
        <f t="shared" si="22"/>
        <v>3.0300730322999997E-4</v>
      </c>
      <c r="M503">
        <f t="shared" si="23"/>
        <v>1.1046908324399999E-2</v>
      </c>
    </row>
    <row r="504" spans="1:13" x14ac:dyDescent="0.25">
      <c r="A504">
        <f>clean_exits_relative_extra!A337</f>
        <v>4712392</v>
      </c>
      <c r="B504" t="str">
        <f>clean_exits_relative_extra!B337</f>
        <v>osmo1575dcet8r0pnz34f3c7dr97l2j8rl08vratfm6</v>
      </c>
      <c r="C504" t="str">
        <f>clean_exits_relative_extra!C337</f>
        <v>/osmosis.gamm.v1beta1.MsgExitPool</v>
      </c>
      <c r="D504">
        <f>clean_exits_relative_extra!D337</f>
        <v>690</v>
      </c>
      <c r="E504" t="str">
        <f>clean_exits_relative_extra!E337</f>
        <v>ibc/CBA34207E969623D95D057D9B11B0C8B32B89A71F170577D982FDDE623813FFC</v>
      </c>
      <c r="F504" t="str">
        <f>clean_exits_relative_extra!F337</f>
        <v>117443</v>
      </c>
      <c r="G504" t="str">
        <f>clean_exits_relative_extra!G337</f>
        <v>3214</v>
      </c>
      <c r="H504" t="str">
        <f>VLOOKUP(E504,'IBC Denom'!$A$2:$D$68,2,FALSE)</f>
        <v>MNTL</v>
      </c>
      <c r="I504">
        <f>VLOOKUP(E504,'IBC Denom'!$A$2:$D$68,4,FALSE)</f>
        <v>1000000</v>
      </c>
      <c r="J504" s="9">
        <f t="shared" si="21"/>
        <v>3.2139999999999998E-3</v>
      </c>
      <c r="K504">
        <f>VLOOKUP(E504,'IBC Denom'!$A$2:$D$68,3,FALSE)</f>
        <v>9.4028466024805094E-2</v>
      </c>
      <c r="L504" s="10">
        <f t="shared" si="22"/>
        <v>3.0220748980372354E-4</v>
      </c>
      <c r="M504">
        <f t="shared" si="23"/>
        <v>1.1042985135351185E-2</v>
      </c>
    </row>
    <row r="505" spans="1:13" x14ac:dyDescent="0.25">
      <c r="A505">
        <f>clean_exits_relative_extra!A118</f>
        <v>4708963</v>
      </c>
      <c r="B505" t="str">
        <f>clean_exits_relative_extra!B118</f>
        <v>osmo139cx4kcvepcc3krw5wvrde5pheax4jzstu3tal</v>
      </c>
      <c r="C505" t="str">
        <f>clean_exits_relative_extra!C118</f>
        <v>/osmosis.gamm.v1beta1.MsgExitPool</v>
      </c>
      <c r="D505">
        <f>clean_exits_relative_extra!D118</f>
        <v>604</v>
      </c>
      <c r="E505" t="str">
        <f>clean_exits_relative_extra!E118</f>
        <v>ibc/987C17B11ABC2B20019178ACE62929FE9840202CE79498E29FE8E5CB02B7C0A4</v>
      </c>
      <c r="F505" t="str">
        <f>clean_exits_relative_extra!F118</f>
        <v>293483227</v>
      </c>
      <c r="G505" t="str">
        <f>clean_exits_relative_extra!G118</f>
        <v>9390</v>
      </c>
      <c r="H505" t="str">
        <f>VLOOKUP(E505,'IBC Denom'!$A$2:$D$68,2,FALSE)</f>
        <v>STARS</v>
      </c>
      <c r="I505">
        <f>VLOOKUP(E505,'IBC Denom'!$A$2:$D$68,4,FALSE)</f>
        <v>1000000</v>
      </c>
      <c r="J505" s="9">
        <f t="shared" si="21"/>
        <v>9.3900000000000008E-3</v>
      </c>
      <c r="K505">
        <f>VLOOKUP(E505,'IBC Denom'!$A$2:$D$68,3,FALSE)</f>
        <v>3.2098245677113099E-2</v>
      </c>
      <c r="L505" s="10">
        <f t="shared" si="22"/>
        <v>3.0140252690809201E-4</v>
      </c>
      <c r="M505">
        <f t="shared" si="23"/>
        <v>9.4202967223579517</v>
      </c>
    </row>
    <row r="506" spans="1:13" x14ac:dyDescent="0.25">
      <c r="A506">
        <f>clean_exits_relative_extra!A118</f>
        <v>4708963</v>
      </c>
      <c r="B506" t="str">
        <f>clean_exits_relative_extra!B118</f>
        <v>osmo139cx4kcvepcc3krw5wvrde5pheax4jzstu3tal</v>
      </c>
      <c r="C506" t="str">
        <f>clean_exits_relative_extra!C118</f>
        <v>/osmosis.gamm.v1beta1.MsgExitPool</v>
      </c>
      <c r="D506">
        <f>clean_exits_relative_extra!D118</f>
        <v>604</v>
      </c>
      <c r="E506" s="1" t="str">
        <f>clean_exits_relative_extra!H118</f>
        <v>uosmo</v>
      </c>
      <c r="F506" s="1" t="str">
        <f>clean_exits_relative_extra!I118</f>
        <v>8260900</v>
      </c>
      <c r="G506" s="1" t="str">
        <f>clean_exits_relative_extra!J118</f>
        <v>265</v>
      </c>
      <c r="H506" t="str">
        <f>VLOOKUP(E506,'IBC Denom'!$A$2:$D$68,2,FALSE)</f>
        <v>OSMO</v>
      </c>
      <c r="I506">
        <f>VLOOKUP(E506,'IBC Denom'!$A$2:$D$68,4,FALSE)</f>
        <v>1000000</v>
      </c>
      <c r="J506" s="9">
        <f t="shared" si="21"/>
        <v>2.6499999999999999E-4</v>
      </c>
      <c r="K506">
        <f>VLOOKUP(E506,'IBC Denom'!$A$2:$D$68,3,FALSE)</f>
        <v>1.11810813</v>
      </c>
      <c r="L506" s="10">
        <f t="shared" si="22"/>
        <v>2.9629865444999996E-4</v>
      </c>
      <c r="M506">
        <f t="shared" si="23"/>
        <v>9.2365794511169987</v>
      </c>
    </row>
    <row r="507" spans="1:13" x14ac:dyDescent="0.25">
      <c r="A507">
        <f>clean_exits_relative_extra!A80</f>
        <v>4708593</v>
      </c>
      <c r="B507" t="str">
        <f>clean_exits_relative_extra!B80</f>
        <v>osmo1ppetwac9lsc20wjn94fvr36kdcuxqkp07nm5x0</v>
      </c>
      <c r="C507" t="str">
        <f>clean_exits_relative_extra!C80</f>
        <v>/osmosis.gamm.v1beta1.MsgExitPool</v>
      </c>
      <c r="D507">
        <f>clean_exits_relative_extra!D80</f>
        <v>497</v>
      </c>
      <c r="E507" t="str">
        <f>clean_exits_relative_extra!E80</f>
        <v>ibc/46B44899322F3CD854D2D46DEEF881958467CDD4B3B10086DA49296BBED94BED</v>
      </c>
      <c r="F507" t="str">
        <f>clean_exits_relative_extra!F80</f>
        <v>3667291</v>
      </c>
      <c r="G507" t="str">
        <f>clean_exits_relative_extra!G80</f>
        <v>69</v>
      </c>
      <c r="H507" t="str">
        <f>VLOOKUP(E507,'IBC Denom'!$A$2:$D$68,2,FALSE)</f>
        <v>JUNO</v>
      </c>
      <c r="I507">
        <f>VLOOKUP(E507,'IBC Denom'!$A$2:$D$68,4,FALSE)</f>
        <v>1000000</v>
      </c>
      <c r="J507" s="9">
        <f t="shared" si="21"/>
        <v>6.8999999999999997E-5</v>
      </c>
      <c r="K507">
        <f>VLOOKUP(E507,'IBC Denom'!$A$2:$D$68,3,FALSE)</f>
        <v>3.7344029425362999</v>
      </c>
      <c r="L507" s="10">
        <f t="shared" si="22"/>
        <v>2.5767380303500469E-4</v>
      </c>
      <c r="M507">
        <f t="shared" si="23"/>
        <v>13.69514230153689</v>
      </c>
    </row>
    <row r="508" spans="1:13" x14ac:dyDescent="0.25">
      <c r="A508">
        <f>clean_exits_relative_extra!A80</f>
        <v>4708593</v>
      </c>
      <c r="B508" t="str">
        <f>clean_exits_relative_extra!B80</f>
        <v>osmo1ppetwac9lsc20wjn94fvr36kdcuxqkp07nm5x0</v>
      </c>
      <c r="C508" t="str">
        <f>clean_exits_relative_extra!C80</f>
        <v>/osmosis.gamm.v1beta1.MsgExitPool</v>
      </c>
      <c r="D508">
        <f>clean_exits_relative_extra!D80</f>
        <v>497</v>
      </c>
      <c r="E508" s="1" t="str">
        <f>clean_exits_relative_extra!H80</f>
        <v>uosmo</v>
      </c>
      <c r="F508" s="1" t="str">
        <f>clean_exits_relative_extra!I80</f>
        <v>11575406</v>
      </c>
      <c r="G508" s="1" t="str">
        <f>clean_exits_relative_extra!J80</f>
        <v>217</v>
      </c>
      <c r="H508" t="str">
        <f>VLOOKUP(E508,'IBC Denom'!$A$2:$D$68,2,FALSE)</f>
        <v>OSMO</v>
      </c>
      <c r="I508">
        <f>VLOOKUP(E508,'IBC Denom'!$A$2:$D$68,4,FALSE)</f>
        <v>1000000</v>
      </c>
      <c r="J508" s="9">
        <f t="shared" si="21"/>
        <v>2.1699999999999999E-4</v>
      </c>
      <c r="K508">
        <f>VLOOKUP(E508,'IBC Denom'!$A$2:$D$68,3,FALSE)</f>
        <v>1.11810813</v>
      </c>
      <c r="L508" s="10">
        <f t="shared" si="22"/>
        <v>2.4262946420999999E-4</v>
      </c>
      <c r="M508">
        <f t="shared" si="23"/>
        <v>12.942555556650779</v>
      </c>
    </row>
    <row r="509" spans="1:13" x14ac:dyDescent="0.25">
      <c r="A509">
        <f>clean_exits_relative_extra!A277</f>
        <v>4711559</v>
      </c>
      <c r="B509" t="str">
        <f>clean_exits_relative_extra!B277</f>
        <v>osmo1hykm6nc7mkz6kn8j0sfkkjgcjgn8mytk4xaa0k</v>
      </c>
      <c r="C509" t="str">
        <f>clean_exits_relative_extra!C277</f>
        <v>/osmosis.gamm.v1beta1.MsgExitPool</v>
      </c>
      <c r="D509">
        <f>clean_exits_relative_extra!D277</f>
        <v>481</v>
      </c>
      <c r="E509" t="str">
        <f>clean_exits_relative_extra!E277</f>
        <v>ibc/5973C068568365FFF40DEDCF1A1CB7582B6116B731CD31A12231AE25E20B871F</v>
      </c>
      <c r="F509" t="str">
        <f>clean_exits_relative_extra!F277</f>
        <v>89593180</v>
      </c>
      <c r="G509" t="str">
        <f>clean_exits_relative_extra!G277</f>
        <v>230</v>
      </c>
      <c r="H509" t="str">
        <f>VLOOKUP(E509,'IBC Denom'!$A$2:$D$68,2,FALSE)</f>
        <v>EEUR</v>
      </c>
      <c r="I509">
        <f>VLOOKUP(E509,'IBC Denom'!$A$2:$D$68,4,FALSE)</f>
        <v>1000000</v>
      </c>
      <c r="J509" s="9">
        <f t="shared" si="21"/>
        <v>2.3000000000000001E-4</v>
      </c>
      <c r="K509">
        <f>VLOOKUP(E509,'IBC Denom'!$A$2:$D$68,3,FALSE)</f>
        <v>1.01365783400087</v>
      </c>
      <c r="L509" s="10">
        <f t="shared" si="22"/>
        <v>2.3314130182020009E-4</v>
      </c>
      <c r="M509">
        <f t="shared" si="23"/>
        <v>90.816828780050059</v>
      </c>
    </row>
    <row r="510" spans="1:13" x14ac:dyDescent="0.25">
      <c r="A510">
        <f>clean_exits_relative_extra!A277</f>
        <v>4711559</v>
      </c>
      <c r="B510" t="str">
        <f>clean_exits_relative_extra!B277</f>
        <v>osmo1hykm6nc7mkz6kn8j0sfkkjgcjgn8mytk4xaa0k</v>
      </c>
      <c r="C510" t="str">
        <f>clean_exits_relative_extra!C277</f>
        <v>/osmosis.gamm.v1beta1.MsgExitPool</v>
      </c>
      <c r="D510">
        <f>clean_exits_relative_extra!D277</f>
        <v>481</v>
      </c>
      <c r="E510" s="1" t="str">
        <f>clean_exits_relative_extra!H277</f>
        <v>uosmo</v>
      </c>
      <c r="F510" s="1" t="str">
        <f>clean_exits_relative_extra!I277</f>
        <v>77954129</v>
      </c>
      <c r="G510" s="1" t="str">
        <f>clean_exits_relative_extra!J277</f>
        <v>200</v>
      </c>
      <c r="H510" t="str">
        <f>VLOOKUP(E510,'IBC Denom'!$A$2:$D$68,2,FALSE)</f>
        <v>OSMO</v>
      </c>
      <c r="I510">
        <f>VLOOKUP(E510,'IBC Denom'!$A$2:$D$68,4,FALSE)</f>
        <v>1000000</v>
      </c>
      <c r="J510" s="9">
        <f t="shared" si="21"/>
        <v>2.0000000000000001E-4</v>
      </c>
      <c r="K510">
        <f>VLOOKUP(E510,'IBC Denom'!$A$2:$D$68,3,FALSE)</f>
        <v>1.11810813</v>
      </c>
      <c r="L510" s="10">
        <f t="shared" si="22"/>
        <v>2.2362162600000001E-4</v>
      </c>
      <c r="M510">
        <f t="shared" si="23"/>
        <v>87.161145401968767</v>
      </c>
    </row>
    <row r="511" spans="1:13" x14ac:dyDescent="0.25">
      <c r="A511">
        <f>clean_exits_relative_extra!A208</f>
        <v>4710182</v>
      </c>
      <c r="B511" t="str">
        <f>clean_exits_relative_extra!B208</f>
        <v>osmo1lytkaq224pneqhqj5em70tkldrz76st8grxa5j</v>
      </c>
      <c r="C511" t="str">
        <f>clean_exits_relative_extra!C208</f>
        <v>/osmosis.gamm.v1beta1.MsgExitPool</v>
      </c>
      <c r="D511">
        <f>clean_exits_relative_extra!D208</f>
        <v>611</v>
      </c>
      <c r="E511" t="str">
        <f>clean_exits_relative_extra!E208</f>
        <v>ibc/27394FB092D2ECCD56123C74F36E4C1F926001CEADA9CA97EA622B25F41E5EB2</v>
      </c>
      <c r="F511" t="str">
        <f>clean_exits_relative_extra!F208</f>
        <v>427640</v>
      </c>
      <c r="G511" t="str">
        <f>clean_exits_relative_extra!G208</f>
        <v>23</v>
      </c>
      <c r="H511" t="str">
        <f>VLOOKUP(E511,'IBC Denom'!$A$2:$D$68,2,FALSE)</f>
        <v>ATOM</v>
      </c>
      <c r="I511">
        <f>VLOOKUP(E511,'IBC Denom'!$A$2:$D$68,4,FALSE)</f>
        <v>1000000</v>
      </c>
      <c r="J511" s="9">
        <f t="shared" si="21"/>
        <v>2.3E-5</v>
      </c>
      <c r="K511">
        <f>VLOOKUP(E511,'IBC Denom'!$A$2:$D$68,3,FALSE)</f>
        <v>9.4198618825541995</v>
      </c>
      <c r="L511" s="10">
        <f t="shared" si="22"/>
        <v>2.1665682329874658E-4</v>
      </c>
      <c r="M511">
        <f t="shared" si="23"/>
        <v>4.028309735455478</v>
      </c>
    </row>
    <row r="512" spans="1:13" x14ac:dyDescent="0.25">
      <c r="A512">
        <f>clean_exits_relative_extra!A90</f>
        <v>4708773</v>
      </c>
      <c r="B512" t="str">
        <f>clean_exits_relative_extra!B90</f>
        <v>osmo1gqylk9jknp043qd79thldxalz6vhnr4txtn7u4</v>
      </c>
      <c r="C512" t="str">
        <f>clean_exits_relative_extra!C90</f>
        <v>/osmosis.gamm.v1beta1.MsgExitPool</v>
      </c>
      <c r="D512">
        <f>clean_exits_relative_extra!D90</f>
        <v>497</v>
      </c>
      <c r="E512" t="str">
        <f>clean_exits_relative_extra!E90</f>
        <v>ibc/46B44899322F3CD854D2D46DEEF881958467CDD4B3B10086DA49296BBED94BED</v>
      </c>
      <c r="F512" t="str">
        <f>clean_exits_relative_extra!F90</f>
        <v>2958231</v>
      </c>
      <c r="G512" t="str">
        <f>clean_exits_relative_extra!G90</f>
        <v>57</v>
      </c>
      <c r="H512" t="str">
        <f>VLOOKUP(E512,'IBC Denom'!$A$2:$D$68,2,FALSE)</f>
        <v>JUNO</v>
      </c>
      <c r="I512">
        <f>VLOOKUP(E512,'IBC Denom'!$A$2:$D$68,4,FALSE)</f>
        <v>1000000</v>
      </c>
      <c r="J512" s="9">
        <f t="shared" si="21"/>
        <v>5.7000000000000003E-5</v>
      </c>
      <c r="K512">
        <f>VLOOKUP(E512,'IBC Denom'!$A$2:$D$68,3,FALSE)</f>
        <v>3.7344029425362999</v>
      </c>
      <c r="L512" s="10">
        <f t="shared" si="22"/>
        <v>2.1286096772456912E-4</v>
      </c>
      <c r="M512">
        <f t="shared" si="23"/>
        <v>11.047226551102101</v>
      </c>
    </row>
    <row r="513" spans="1:13" x14ac:dyDescent="0.25">
      <c r="A513">
        <f>clean_exits_relative_extra!A204</f>
        <v>4710166</v>
      </c>
      <c r="B513" t="str">
        <f>clean_exits_relative_extra!B204</f>
        <v>osmo1lytkaq224pneqhqj5em70tkldrz76st8grxa5j</v>
      </c>
      <c r="C513" t="str">
        <f>clean_exits_relative_extra!C204</f>
        <v>/osmosis.gamm.v1beta1.MsgExitPool</v>
      </c>
      <c r="D513">
        <f>clean_exits_relative_extra!D204</f>
        <v>584</v>
      </c>
      <c r="E513" t="str">
        <f>clean_exits_relative_extra!E204</f>
        <v>ibc/0954E1C28EB7AF5B72D24F3BC2B47BBB2FDF91BDDFD57B74B99E133AED40972A</v>
      </c>
      <c r="F513" t="str">
        <f>clean_exits_relative_extra!F204</f>
        <v>20896040</v>
      </c>
      <c r="G513" t="str">
        <f>clean_exits_relative_extra!G204</f>
        <v>161</v>
      </c>
      <c r="H513" t="str">
        <f>VLOOKUP(E513,'IBC Denom'!$A$2:$D$68,2,FALSE)</f>
        <v>SCRT</v>
      </c>
      <c r="I513">
        <f>VLOOKUP(E513,'IBC Denom'!$A$2:$D$68,4,FALSE)</f>
        <v>1000000</v>
      </c>
      <c r="J513" s="9">
        <f t="shared" si="21"/>
        <v>1.6100000000000001E-4</v>
      </c>
      <c r="K513">
        <f>VLOOKUP(E513,'IBC Denom'!$A$2:$D$68,3,FALSE)</f>
        <v>1.30375947477007</v>
      </c>
      <c r="L513" s="10">
        <f t="shared" si="22"/>
        <v>2.0990527543798129E-4</v>
      </c>
      <c r="M513">
        <f t="shared" si="23"/>
        <v>27.243410135174372</v>
      </c>
    </row>
    <row r="514" spans="1:13" x14ac:dyDescent="0.25">
      <c r="A514">
        <f>clean_exits_relative_extra!A212</f>
        <v>4710197</v>
      </c>
      <c r="B514" t="str">
        <f>clean_exits_relative_extra!B212</f>
        <v>osmo1lytkaq224pneqhqj5em70tkldrz76st8grxa5j</v>
      </c>
      <c r="C514" t="str">
        <f>clean_exits_relative_extra!C212</f>
        <v>/osmosis.gamm.v1beta1.MsgExitPool</v>
      </c>
      <c r="D514">
        <f>clean_exits_relative_extra!D212</f>
        <v>584</v>
      </c>
      <c r="E514" t="str">
        <f>clean_exits_relative_extra!E212</f>
        <v>ibc/0954E1C28EB7AF5B72D24F3BC2B47BBB2FDF91BDDFD57B74B99E133AED40972A</v>
      </c>
      <c r="F514" t="str">
        <f>clean_exits_relative_extra!F212</f>
        <v>20895937</v>
      </c>
      <c r="G514" t="str">
        <f>clean_exits_relative_extra!G212</f>
        <v>161</v>
      </c>
      <c r="H514" t="str">
        <f>VLOOKUP(E514,'IBC Denom'!$A$2:$D$68,2,FALSE)</f>
        <v>SCRT</v>
      </c>
      <c r="I514">
        <f>VLOOKUP(E514,'IBC Denom'!$A$2:$D$68,4,FALSE)</f>
        <v>1000000</v>
      </c>
      <c r="J514" s="9">
        <f t="shared" ref="J514:J577" si="24">G514/I514</f>
        <v>1.6100000000000001E-4</v>
      </c>
      <c r="K514">
        <f>VLOOKUP(E514,'IBC Denom'!$A$2:$D$68,3,FALSE)</f>
        <v>1.30375947477007</v>
      </c>
      <c r="L514" s="10">
        <f t="shared" ref="L514:L577" si="25">J514*K514</f>
        <v>2.0990527543798129E-4</v>
      </c>
      <c r="M514">
        <f t="shared" si="23"/>
        <v>27.243275847948475</v>
      </c>
    </row>
    <row r="515" spans="1:13" x14ac:dyDescent="0.25">
      <c r="A515">
        <f>clean_exits_relative_extra!A41</f>
        <v>4708053</v>
      </c>
      <c r="B515" t="str">
        <f>clean_exits_relative_extra!B41</f>
        <v>osmo1xqm7e6mahm7z288cpq53cd68530a2hqkmunzjw</v>
      </c>
      <c r="C515" t="str">
        <f>clean_exits_relative_extra!C41</f>
        <v>/osmosis.gamm.v1beta1.MsgExitPool</v>
      </c>
      <c r="D515">
        <f>clean_exits_relative_extra!D41</f>
        <v>498</v>
      </c>
      <c r="E515" t="str">
        <f>clean_exits_relative_extra!E41</f>
        <v>ibc/27394FB092D2ECCD56123C74F36E4C1F926001CEADA9CA97EA622B25F41E5EB2</v>
      </c>
      <c r="F515" t="str">
        <f>clean_exits_relative_extra!F41</f>
        <v>29881954</v>
      </c>
      <c r="G515" t="str">
        <f>clean_exits_relative_extra!G41</f>
        <v>22</v>
      </c>
      <c r="H515" t="str">
        <f>VLOOKUP(E515,'IBC Denom'!$A$2:$D$68,2,FALSE)</f>
        <v>ATOM</v>
      </c>
      <c r="I515">
        <f>VLOOKUP(E515,'IBC Denom'!$A$2:$D$68,4,FALSE)</f>
        <v>1000000</v>
      </c>
      <c r="J515" s="9">
        <f t="shared" si="24"/>
        <v>2.1999999999999999E-5</v>
      </c>
      <c r="K515">
        <f>VLOOKUP(E515,'IBC Denom'!$A$2:$D$68,3,FALSE)</f>
        <v>9.4198618825541995</v>
      </c>
      <c r="L515" s="10">
        <f t="shared" si="25"/>
        <v>2.0723696141619239E-4</v>
      </c>
      <c r="M515">
        <f t="shared" ref="M515:M578" si="26">K515*(F515/I515)</f>
        <v>281.48387946083801</v>
      </c>
    </row>
    <row r="516" spans="1:13" x14ac:dyDescent="0.25">
      <c r="A516">
        <f>clean_exits_relative_extra!A41</f>
        <v>4708053</v>
      </c>
      <c r="B516" t="str">
        <f>clean_exits_relative_extra!B41</f>
        <v>osmo1xqm7e6mahm7z288cpq53cd68530a2hqkmunzjw</v>
      </c>
      <c r="C516" t="str">
        <f>clean_exits_relative_extra!C41</f>
        <v>/osmosis.gamm.v1beta1.MsgExitPool</v>
      </c>
      <c r="D516">
        <f>clean_exits_relative_extra!D41</f>
        <v>498</v>
      </c>
      <c r="E516" s="1" t="str">
        <f>clean_exits_relative_extra!H41</f>
        <v>ibc/46B44899322F3CD854D2D46DEEF881958467CDD4B3B10086DA49296BBED94BED</v>
      </c>
      <c r="F516" s="1" t="str">
        <f>clean_exits_relative_extra!I41</f>
        <v>73908320</v>
      </c>
      <c r="G516" s="1" t="str">
        <f>clean_exits_relative_extra!J41</f>
        <v>55</v>
      </c>
      <c r="H516" t="str">
        <f>VLOOKUP(E516,'IBC Denom'!$A$2:$D$68,2,FALSE)</f>
        <v>JUNO</v>
      </c>
      <c r="I516">
        <f>VLOOKUP(E516,'IBC Denom'!$A$2:$D$68,4,FALSE)</f>
        <v>1000000</v>
      </c>
      <c r="J516" s="9">
        <f t="shared" si="24"/>
        <v>5.5000000000000002E-5</v>
      </c>
      <c r="K516">
        <f>VLOOKUP(E516,'IBC Denom'!$A$2:$D$68,3,FALSE)</f>
        <v>3.7344029425362999</v>
      </c>
      <c r="L516" s="10">
        <f t="shared" si="25"/>
        <v>2.0539216183949649E-4</v>
      </c>
      <c r="M516">
        <f t="shared" si="26"/>
        <v>276.00344768591447</v>
      </c>
    </row>
    <row r="517" spans="1:13" x14ac:dyDescent="0.25">
      <c r="A517">
        <f>clean_exits_relative_extra!A204</f>
        <v>4710166</v>
      </c>
      <c r="B517" t="str">
        <f>clean_exits_relative_extra!B204</f>
        <v>osmo1lytkaq224pneqhqj5em70tkldrz76st8grxa5j</v>
      </c>
      <c r="C517" t="str">
        <f>clean_exits_relative_extra!C204</f>
        <v>/osmosis.gamm.v1beta1.MsgExitPool</v>
      </c>
      <c r="D517">
        <f>clean_exits_relative_extra!D204</f>
        <v>584</v>
      </c>
      <c r="E517" s="1" t="str">
        <f>clean_exits_relative_extra!H204</f>
        <v>uosmo</v>
      </c>
      <c r="F517" s="1" t="str">
        <f>clean_exits_relative_extra!I204</f>
        <v>23583828</v>
      </c>
      <c r="G517" s="1" t="str">
        <f>clean_exits_relative_extra!J204</f>
        <v>181</v>
      </c>
      <c r="H517" t="str">
        <f>VLOOKUP(E517,'IBC Denom'!$A$2:$D$68,2,FALSE)</f>
        <v>OSMO</v>
      </c>
      <c r="I517">
        <f>VLOOKUP(E517,'IBC Denom'!$A$2:$D$68,4,FALSE)</f>
        <v>1000000</v>
      </c>
      <c r="J517" s="9">
        <f t="shared" si="24"/>
        <v>1.8100000000000001E-4</v>
      </c>
      <c r="K517">
        <f>VLOOKUP(E517,'IBC Denom'!$A$2:$D$68,3,FALSE)</f>
        <v>1.11810813</v>
      </c>
      <c r="L517" s="10">
        <f t="shared" si="25"/>
        <v>2.0237757153000001E-4</v>
      </c>
      <c r="M517">
        <f t="shared" si="26"/>
        <v>26.369269823321641</v>
      </c>
    </row>
    <row r="518" spans="1:13" x14ac:dyDescent="0.25">
      <c r="A518">
        <f>clean_exits_relative_extra!A212</f>
        <v>4710197</v>
      </c>
      <c r="B518" t="str">
        <f>clean_exits_relative_extra!B212</f>
        <v>osmo1lytkaq224pneqhqj5em70tkldrz76st8grxa5j</v>
      </c>
      <c r="C518" t="str">
        <f>clean_exits_relative_extra!C212</f>
        <v>/osmosis.gamm.v1beta1.MsgExitPool</v>
      </c>
      <c r="D518">
        <f>clean_exits_relative_extra!D212</f>
        <v>584</v>
      </c>
      <c r="E518" s="1" t="str">
        <f>clean_exits_relative_extra!H212</f>
        <v>uosmo</v>
      </c>
      <c r="F518" s="1" t="str">
        <f>clean_exits_relative_extra!I212</f>
        <v>23583944</v>
      </c>
      <c r="G518" s="1" t="str">
        <f>clean_exits_relative_extra!J212</f>
        <v>181</v>
      </c>
      <c r="H518" t="str">
        <f>VLOOKUP(E518,'IBC Denom'!$A$2:$D$68,2,FALSE)</f>
        <v>OSMO</v>
      </c>
      <c r="I518">
        <f>VLOOKUP(E518,'IBC Denom'!$A$2:$D$68,4,FALSE)</f>
        <v>1000000</v>
      </c>
      <c r="J518" s="9">
        <f t="shared" si="24"/>
        <v>1.8100000000000001E-4</v>
      </c>
      <c r="K518">
        <f>VLOOKUP(E518,'IBC Denom'!$A$2:$D$68,3,FALSE)</f>
        <v>1.11810813</v>
      </c>
      <c r="L518" s="10">
        <f t="shared" si="25"/>
        <v>2.0237757153000001E-4</v>
      </c>
      <c r="M518">
        <f t="shared" si="26"/>
        <v>26.369399523864718</v>
      </c>
    </row>
    <row r="519" spans="1:13" x14ac:dyDescent="0.25">
      <c r="A519">
        <f>clean_exits_relative_extra!A90</f>
        <v>4708773</v>
      </c>
      <c r="B519" t="str">
        <f>clean_exits_relative_extra!B90</f>
        <v>osmo1gqylk9jknp043qd79thldxalz6vhnr4txtn7u4</v>
      </c>
      <c r="C519" t="str">
        <f>clean_exits_relative_extra!C90</f>
        <v>/osmosis.gamm.v1beta1.MsgExitPool</v>
      </c>
      <c r="D519">
        <f>clean_exits_relative_extra!D90</f>
        <v>497</v>
      </c>
      <c r="E519" s="1" t="str">
        <f>clean_exits_relative_extra!H90</f>
        <v>uosmo</v>
      </c>
      <c r="F519" s="1" t="str">
        <f>clean_exits_relative_extra!I90</f>
        <v>9359998</v>
      </c>
      <c r="G519" s="1" t="str">
        <f>clean_exits_relative_extra!J90</f>
        <v>178</v>
      </c>
      <c r="H519" t="str">
        <f>VLOOKUP(E519,'IBC Denom'!$A$2:$D$68,2,FALSE)</f>
        <v>OSMO</v>
      </c>
      <c r="I519">
        <f>VLOOKUP(E519,'IBC Denom'!$A$2:$D$68,4,FALSE)</f>
        <v>1000000</v>
      </c>
      <c r="J519" s="9">
        <f t="shared" si="24"/>
        <v>1.7799999999999999E-4</v>
      </c>
      <c r="K519">
        <f>VLOOKUP(E519,'IBC Denom'!$A$2:$D$68,3,FALSE)</f>
        <v>1.11810813</v>
      </c>
      <c r="L519" s="10">
        <f t="shared" si="25"/>
        <v>1.9902324713999997E-4</v>
      </c>
      <c r="M519">
        <f t="shared" si="26"/>
        <v>10.465489860583739</v>
      </c>
    </row>
    <row r="520" spans="1:13" x14ac:dyDescent="0.25">
      <c r="A520">
        <f>clean_exits_relative_extra!A208</f>
        <v>4710182</v>
      </c>
      <c r="B520" t="str">
        <f>clean_exits_relative_extra!B208</f>
        <v>osmo1lytkaq224pneqhqj5em70tkldrz76st8grxa5j</v>
      </c>
      <c r="C520" t="str">
        <f>clean_exits_relative_extra!C208</f>
        <v>/osmosis.gamm.v1beta1.MsgExitPool</v>
      </c>
      <c r="D520">
        <f>clean_exits_relative_extra!D208</f>
        <v>611</v>
      </c>
      <c r="E520" s="1" t="str">
        <f>clean_exits_relative_extra!H208</f>
        <v>ibc/987C17B11ABC2B20019178ACE62929FE9840202CE79498E29FE8E5CB02B7C0A4</v>
      </c>
      <c r="F520" s="1" t="str">
        <f>clean_exits_relative_extra!I208</f>
        <v>118260325</v>
      </c>
      <c r="G520" s="1" t="str">
        <f>clean_exits_relative_extra!J208</f>
        <v>6135</v>
      </c>
      <c r="H520" t="str">
        <f>VLOOKUP(E520,'IBC Denom'!$A$2:$D$68,2,FALSE)</f>
        <v>STARS</v>
      </c>
      <c r="I520">
        <f>VLOOKUP(E520,'IBC Denom'!$A$2:$D$68,4,FALSE)</f>
        <v>1000000</v>
      </c>
      <c r="J520" s="9">
        <f t="shared" si="24"/>
        <v>6.1349999999999998E-3</v>
      </c>
      <c r="K520">
        <f>VLOOKUP(E520,'IBC Denom'!$A$2:$D$68,3,FALSE)</f>
        <v>3.2098245677113099E-2</v>
      </c>
      <c r="L520" s="10">
        <f t="shared" si="25"/>
        <v>1.9692273722908885E-4</v>
      </c>
      <c r="M520">
        <f t="shared" si="26"/>
        <v>3.7959489657052399</v>
      </c>
    </row>
    <row r="521" spans="1:13" x14ac:dyDescent="0.25">
      <c r="A521">
        <f>clean_exits_relative_extra!A207</f>
        <v>4710178</v>
      </c>
      <c r="B521" t="str">
        <f>clean_exits_relative_extra!B207</f>
        <v>osmo1lytkaq224pneqhqj5em70tkldrz76st8grxa5j</v>
      </c>
      <c r="C521" t="str">
        <f>clean_exits_relative_extra!C207</f>
        <v>/osmosis.gamm.v1beta1.MsgExitPool</v>
      </c>
      <c r="D521">
        <f>clean_exits_relative_extra!D207</f>
        <v>631</v>
      </c>
      <c r="E521" t="str">
        <f>clean_exits_relative_extra!E207</f>
        <v>ibc/297C64CC42B5A8D8F82FE2EBE208A6FE8F94B86037FA28C4529A23701C228F7A</v>
      </c>
      <c r="F521" t="str">
        <f>clean_exits_relative_extra!F207</f>
        <v>2862</v>
      </c>
      <c r="G521" t="str">
        <f>clean_exits_relative_extra!G207</f>
        <v>3</v>
      </c>
      <c r="H521" t="str">
        <f>VLOOKUP(E521,'IBC Denom'!$A$2:$D$68,2,FALSE)</f>
        <v>NETA</v>
      </c>
      <c r="I521">
        <f>VLOOKUP(E521,'IBC Denom'!$A$2:$D$68,4,FALSE)</f>
        <v>1000000</v>
      </c>
      <c r="J521" s="9">
        <f t="shared" si="24"/>
        <v>3.0000000000000001E-6</v>
      </c>
      <c r="K521">
        <f>VLOOKUP(E521,'IBC Denom'!$A$2:$D$68,3,FALSE)</f>
        <v>62.241304059015199</v>
      </c>
      <c r="L521" s="10">
        <f t="shared" si="25"/>
        <v>1.8672391217704562E-4</v>
      </c>
      <c r="M521">
        <f t="shared" si="26"/>
        <v>0.17813461221690149</v>
      </c>
    </row>
    <row r="522" spans="1:13" x14ac:dyDescent="0.25">
      <c r="A522">
        <f>clean_exits_relative_extra!A157</f>
        <v>4709435</v>
      </c>
      <c r="B522" t="str">
        <f>clean_exits_relative_extra!B157</f>
        <v>osmo1t5d7cje9jlg46mkeplgu3lt4fxq8u4mtyehqz4</v>
      </c>
      <c r="C522" t="str">
        <f>clean_exits_relative_extra!C157</f>
        <v>/osmosis.gamm.v1beta1.MsgExitPool</v>
      </c>
      <c r="D522">
        <f>clean_exits_relative_extra!D157</f>
        <v>1</v>
      </c>
      <c r="E522" t="str">
        <f>clean_exits_relative_extra!E157</f>
        <v>ibc/27394FB092D2ECCD56123C74F36E4C1F926001CEADA9CA97EA622B25F41E5EB2</v>
      </c>
      <c r="F522" t="str">
        <f>clean_exits_relative_extra!F157</f>
        <v>438598</v>
      </c>
      <c r="G522" t="str">
        <f>clean_exits_relative_extra!G157</f>
        <v>19</v>
      </c>
      <c r="H522" t="str">
        <f>VLOOKUP(E522,'IBC Denom'!$A$2:$D$68,2,FALSE)</f>
        <v>ATOM</v>
      </c>
      <c r="I522">
        <f>VLOOKUP(E522,'IBC Denom'!$A$2:$D$68,4,FALSE)</f>
        <v>1000000</v>
      </c>
      <c r="J522" s="9">
        <f t="shared" si="24"/>
        <v>1.9000000000000001E-5</v>
      </c>
      <c r="K522">
        <f>VLOOKUP(E522,'IBC Denom'!$A$2:$D$68,3,FALSE)</f>
        <v>9.4198618825541995</v>
      </c>
      <c r="L522" s="10">
        <f t="shared" si="25"/>
        <v>1.7897737576852979E-4</v>
      </c>
      <c r="M522">
        <f t="shared" si="26"/>
        <v>4.1315325819645068</v>
      </c>
    </row>
    <row r="523" spans="1:13" x14ac:dyDescent="0.25">
      <c r="A523">
        <f>clean_exits_relative_extra!A88</f>
        <v>4708762</v>
      </c>
      <c r="B523" t="str">
        <f>clean_exits_relative_extra!B88</f>
        <v>osmo1gqylk9jknp043qd79thldxalz6vhnr4txtn7u4</v>
      </c>
      <c r="C523" t="str">
        <f>clean_exits_relative_extra!C88</f>
        <v>/osmosis.gamm.v1beta1.MsgExitPool</v>
      </c>
      <c r="D523">
        <f>clean_exits_relative_extra!D88</f>
        <v>585</v>
      </c>
      <c r="E523" s="1" t="str">
        <f>clean_exits_relative_extra!H88</f>
        <v>ibc/27394FB092D2ECCD56123C74F36E4C1F926001CEADA9CA97EA622B25F41E5EB2</v>
      </c>
      <c r="F523" s="1" t="str">
        <f>clean_exits_relative_extra!I88</f>
        <v>2370196</v>
      </c>
      <c r="G523" s="1" t="str">
        <f>clean_exits_relative_extra!J88</f>
        <v>19</v>
      </c>
      <c r="H523" t="str">
        <f>VLOOKUP(E523,'IBC Denom'!$A$2:$D$68,2,FALSE)</f>
        <v>ATOM</v>
      </c>
      <c r="I523">
        <f>VLOOKUP(E523,'IBC Denom'!$A$2:$D$68,4,FALSE)</f>
        <v>1000000</v>
      </c>
      <c r="J523" s="9">
        <f t="shared" si="24"/>
        <v>1.9000000000000001E-5</v>
      </c>
      <c r="K523">
        <f>VLOOKUP(E523,'IBC Denom'!$A$2:$D$68,3,FALSE)</f>
        <v>9.4198618825541995</v>
      </c>
      <c r="L523" s="10">
        <f t="shared" si="25"/>
        <v>1.7897737576852979E-4</v>
      </c>
      <c r="M523">
        <f t="shared" si="26"/>
        <v>22.326918954582432</v>
      </c>
    </row>
    <row r="524" spans="1:13" x14ac:dyDescent="0.25">
      <c r="A524">
        <f>clean_exits_relative_extra!A88</f>
        <v>4708762</v>
      </c>
      <c r="B524" t="str">
        <f>clean_exits_relative_extra!B88</f>
        <v>osmo1gqylk9jknp043qd79thldxalz6vhnr4txtn7u4</v>
      </c>
      <c r="C524" t="str">
        <f>clean_exits_relative_extra!C88</f>
        <v>/osmosis.gamm.v1beta1.MsgExitPool</v>
      </c>
      <c r="D524">
        <f>clean_exits_relative_extra!D88</f>
        <v>585</v>
      </c>
      <c r="E524" t="str">
        <f>clean_exits_relative_extra!E88</f>
        <v>ibc/0954E1C28EB7AF5B72D24F3BC2B47BBB2FDF91BDDFD57B74B99E133AED40972A</v>
      </c>
      <c r="F524" t="str">
        <f>clean_exits_relative_extra!F88</f>
        <v>16280480</v>
      </c>
      <c r="G524" t="str">
        <f>clean_exits_relative_extra!G88</f>
        <v>127</v>
      </c>
      <c r="H524" t="str">
        <f>VLOOKUP(E524,'IBC Denom'!$A$2:$D$68,2,FALSE)</f>
        <v>SCRT</v>
      </c>
      <c r="I524">
        <f>VLOOKUP(E524,'IBC Denom'!$A$2:$D$68,4,FALSE)</f>
        <v>1000000</v>
      </c>
      <c r="J524" s="9">
        <f t="shared" si="24"/>
        <v>1.27E-4</v>
      </c>
      <c r="K524">
        <f>VLOOKUP(E524,'IBC Denom'!$A$2:$D$68,3,FALSE)</f>
        <v>1.30375947477007</v>
      </c>
      <c r="L524" s="10">
        <f t="shared" si="25"/>
        <v>1.655774532957989E-4</v>
      </c>
      <c r="M524">
        <f t="shared" si="26"/>
        <v>21.225830053804632</v>
      </c>
    </row>
    <row r="525" spans="1:13" x14ac:dyDescent="0.25">
      <c r="A525">
        <f>clean_exits_relative_extra!A167</f>
        <v>4709577</v>
      </c>
      <c r="B525" t="str">
        <f>clean_exits_relative_extra!B167</f>
        <v>osmo1qaag7emlflgyxddkf3zqhgtzyyq0d37rsvyjcz</v>
      </c>
      <c r="C525" t="str">
        <f>clean_exits_relative_extra!C167</f>
        <v>/osmosis.gamm.v1beta1.MsgExitPool</v>
      </c>
      <c r="D525">
        <f>clean_exits_relative_extra!D167</f>
        <v>674</v>
      </c>
      <c r="E525" t="str">
        <f>clean_exits_relative_extra!E167</f>
        <v>ibc/0CD3A0285E1341859B5E86B6AB7682F023D03E97607CCC1DC95706411D866DF7</v>
      </c>
      <c r="F525" t="str">
        <f>clean_exits_relative_extra!F167</f>
        <v>1563507852326668075</v>
      </c>
      <c r="G525" t="str">
        <f>clean_exits_relative_extra!G167</f>
        <v>165864279887243</v>
      </c>
      <c r="H525" t="str">
        <f>VLOOKUP(E525,'IBC Denom'!$A$2:$D$68,2,FALSE)</f>
        <v>axlDAI</v>
      </c>
      <c r="I525">
        <f>VLOOKUP(E525,'IBC Denom'!$A$2:$D$68,4,FALSE)</f>
        <v>1E+18</v>
      </c>
      <c r="J525" s="9">
        <f t="shared" si="24"/>
        <v>1.6586427988724299E-4</v>
      </c>
      <c r="K525">
        <f>VLOOKUP(E525,'IBC Denom'!$A$2:$D$68,3,FALSE)</f>
        <v>0.99502052688994103</v>
      </c>
      <c r="L525" s="10">
        <f t="shared" si="25"/>
        <v>1.6503836316562518E-4</v>
      </c>
      <c r="M525">
        <f t="shared" si="26"/>
        <v>1.5557224070186335</v>
      </c>
    </row>
    <row r="526" spans="1:13" x14ac:dyDescent="0.25">
      <c r="A526">
        <f>clean_exits_relative_extra!A299</f>
        <v>4711847</v>
      </c>
      <c r="B526" t="str">
        <f>clean_exits_relative_extra!B299</f>
        <v>osmo1lqxwdzlxvvh700sxagcm5flw2tpmp890s76lsj</v>
      </c>
      <c r="C526" t="str">
        <f>clean_exits_relative_extra!C299</f>
        <v>/osmosis.gamm.v1beta1.MsgExitPool</v>
      </c>
      <c r="D526">
        <f>clean_exits_relative_extra!D299</f>
        <v>481</v>
      </c>
      <c r="E526" t="str">
        <f>clean_exits_relative_extra!E299</f>
        <v>ibc/5973C068568365FFF40DEDCF1A1CB7582B6116B731CD31A12231AE25E20B871F</v>
      </c>
      <c r="F526" t="str">
        <f>clean_exits_relative_extra!F299</f>
        <v>62181590</v>
      </c>
      <c r="G526" t="str">
        <f>clean_exits_relative_extra!G299</f>
        <v>160</v>
      </c>
      <c r="H526" t="str">
        <f>VLOOKUP(E526,'IBC Denom'!$A$2:$D$68,2,FALSE)</f>
        <v>EEUR</v>
      </c>
      <c r="I526">
        <f>VLOOKUP(E526,'IBC Denom'!$A$2:$D$68,4,FALSE)</f>
        <v>1000000</v>
      </c>
      <c r="J526" s="9">
        <f t="shared" si="24"/>
        <v>1.6000000000000001E-4</v>
      </c>
      <c r="K526">
        <f>VLOOKUP(E526,'IBC Denom'!$A$2:$D$68,3,FALSE)</f>
        <v>1.01365783400087</v>
      </c>
      <c r="L526" s="10">
        <f t="shared" si="25"/>
        <v>1.621852534401392E-4</v>
      </c>
      <c r="M526">
        <f t="shared" si="26"/>
        <v>63.030855834130158</v>
      </c>
    </row>
    <row r="527" spans="1:13" x14ac:dyDescent="0.25">
      <c r="A527">
        <f>clean_exits_relative_extra!A369</f>
        <v>4712930</v>
      </c>
      <c r="B527" t="str">
        <f>clean_exits_relative_extra!B369</f>
        <v>osmo174wunrwwq7rfxq363lg62vxnv0h5lzaqg7q00g</v>
      </c>
      <c r="C527" t="str">
        <f>clean_exits_relative_extra!C369</f>
        <v>/osmosis.gamm.v1beta1.MsgExitPool</v>
      </c>
      <c r="D527">
        <f>clean_exits_relative_extra!D369</f>
        <v>498</v>
      </c>
      <c r="E527" t="str">
        <f>clean_exits_relative_extra!E369</f>
        <v>ibc/27394FB092D2ECCD56123C74F36E4C1F926001CEADA9CA97EA622B25F41E5EB2</v>
      </c>
      <c r="F527" t="str">
        <f>clean_exits_relative_extra!F369</f>
        <v>5165605</v>
      </c>
      <c r="G527" t="str">
        <f>clean_exits_relative_extra!G369</f>
        <v>17</v>
      </c>
      <c r="H527" t="str">
        <f>VLOOKUP(E527,'IBC Denom'!$A$2:$D$68,2,FALSE)</f>
        <v>ATOM</v>
      </c>
      <c r="I527">
        <f>VLOOKUP(E527,'IBC Denom'!$A$2:$D$68,4,FALSE)</f>
        <v>1000000</v>
      </c>
      <c r="J527" s="9">
        <f t="shared" si="24"/>
        <v>1.7E-5</v>
      </c>
      <c r="K527">
        <f>VLOOKUP(E527,'IBC Denom'!$A$2:$D$68,3,FALSE)</f>
        <v>9.4198618825541995</v>
      </c>
      <c r="L527" s="10">
        <f t="shared" si="25"/>
        <v>1.6013765200342139E-4</v>
      </c>
      <c r="M527">
        <f t="shared" si="26"/>
        <v>48.659285639831388</v>
      </c>
    </row>
    <row r="528" spans="1:13" x14ac:dyDescent="0.25">
      <c r="A528">
        <f>clean_exits_relative_extra!A157</f>
        <v>4709435</v>
      </c>
      <c r="B528" t="str">
        <f>clean_exits_relative_extra!B157</f>
        <v>osmo1t5d7cje9jlg46mkeplgu3lt4fxq8u4mtyehqz4</v>
      </c>
      <c r="C528" t="str">
        <f>clean_exits_relative_extra!C157</f>
        <v>/osmosis.gamm.v1beta1.MsgExitPool</v>
      </c>
      <c r="D528">
        <f>clean_exits_relative_extra!D157</f>
        <v>1</v>
      </c>
      <c r="E528" s="1" t="str">
        <f>clean_exits_relative_extra!H157</f>
        <v>uosmo</v>
      </c>
      <c r="F528" s="1" t="str">
        <f>clean_exits_relative_extra!I157</f>
        <v>3456392</v>
      </c>
      <c r="G528" s="1" t="str">
        <f>clean_exits_relative_extra!J157</f>
        <v>143</v>
      </c>
      <c r="H528" t="str">
        <f>VLOOKUP(E528,'IBC Denom'!$A$2:$D$68,2,FALSE)</f>
        <v>OSMO</v>
      </c>
      <c r="I528">
        <f>VLOOKUP(E528,'IBC Denom'!$A$2:$D$68,4,FALSE)</f>
        <v>1000000</v>
      </c>
      <c r="J528" s="9">
        <f t="shared" si="24"/>
        <v>1.4300000000000001E-4</v>
      </c>
      <c r="K528">
        <f>VLOOKUP(E528,'IBC Denom'!$A$2:$D$68,3,FALSE)</f>
        <v>1.11810813</v>
      </c>
      <c r="L528" s="10">
        <f t="shared" si="25"/>
        <v>1.5988946259E-4</v>
      </c>
      <c r="M528">
        <f t="shared" si="26"/>
        <v>3.8646199956669602</v>
      </c>
    </row>
    <row r="529" spans="1:13" x14ac:dyDescent="0.25">
      <c r="A529">
        <f>clean_exits_relative_extra!A167</f>
        <v>4709577</v>
      </c>
      <c r="B529" t="str">
        <f>clean_exits_relative_extra!B167</f>
        <v>osmo1qaag7emlflgyxddkf3zqhgtzyyq0d37rsvyjcz</v>
      </c>
      <c r="C529" t="str">
        <f>clean_exits_relative_extra!C167</f>
        <v>/osmosis.gamm.v1beta1.MsgExitPool</v>
      </c>
      <c r="D529">
        <f>clean_exits_relative_extra!D167</f>
        <v>674</v>
      </c>
      <c r="E529" s="1" t="str">
        <f>clean_exits_relative_extra!H167</f>
        <v>uosmo</v>
      </c>
      <c r="F529" s="1" t="str">
        <f>clean_exits_relative_extra!I167</f>
        <v>1347912</v>
      </c>
      <c r="G529" s="1" t="str">
        <f>clean_exits_relative_extra!J167</f>
        <v>143</v>
      </c>
      <c r="H529" t="str">
        <f>VLOOKUP(E529,'IBC Denom'!$A$2:$D$68,2,FALSE)</f>
        <v>OSMO</v>
      </c>
      <c r="I529">
        <f>VLOOKUP(E529,'IBC Denom'!$A$2:$D$68,4,FALSE)</f>
        <v>1000000</v>
      </c>
      <c r="J529" s="9">
        <f t="shared" si="24"/>
        <v>1.4300000000000001E-4</v>
      </c>
      <c r="K529">
        <f>VLOOKUP(E529,'IBC Denom'!$A$2:$D$68,3,FALSE)</f>
        <v>1.11810813</v>
      </c>
      <c r="L529" s="10">
        <f t="shared" si="25"/>
        <v>1.5988946259E-4</v>
      </c>
      <c r="M529">
        <f t="shared" si="26"/>
        <v>1.5071113657245601</v>
      </c>
    </row>
    <row r="530" spans="1:13" x14ac:dyDescent="0.25">
      <c r="A530">
        <f>clean_exits_relative_extra!A369</f>
        <v>4712930</v>
      </c>
      <c r="B530" t="str">
        <f>clean_exits_relative_extra!B369</f>
        <v>osmo174wunrwwq7rfxq363lg62vxnv0h5lzaqg7q00g</v>
      </c>
      <c r="C530" t="str">
        <f>clean_exits_relative_extra!C369</f>
        <v>/osmosis.gamm.v1beta1.MsgExitPool</v>
      </c>
      <c r="D530">
        <f>clean_exits_relative_extra!D369</f>
        <v>498</v>
      </c>
      <c r="E530" s="1" t="str">
        <f>clean_exits_relative_extra!H369</f>
        <v>ibc/46B44899322F3CD854D2D46DEEF881958467CDD4B3B10086DA49296BBED94BED</v>
      </c>
      <c r="F530" s="1" t="str">
        <f>clean_exits_relative_extra!I369</f>
        <v>12792719</v>
      </c>
      <c r="G530" s="1" t="str">
        <f>clean_exits_relative_extra!J369</f>
        <v>42</v>
      </c>
      <c r="H530" t="str">
        <f>VLOOKUP(E530,'IBC Denom'!$A$2:$D$68,2,FALSE)</f>
        <v>JUNO</v>
      </c>
      <c r="I530">
        <f>VLOOKUP(E530,'IBC Denom'!$A$2:$D$68,4,FALSE)</f>
        <v>1000000</v>
      </c>
      <c r="J530" s="9">
        <f t="shared" si="24"/>
        <v>4.1999999999999998E-5</v>
      </c>
      <c r="K530">
        <f>VLOOKUP(E530,'IBC Denom'!$A$2:$D$68,3,FALSE)</f>
        <v>3.7344029425362999</v>
      </c>
      <c r="L530" s="10">
        <f t="shared" si="25"/>
        <v>1.5684492358652459E-4</v>
      </c>
      <c r="M530">
        <f t="shared" si="26"/>
        <v>47.773167476640033</v>
      </c>
    </row>
    <row r="531" spans="1:13" x14ac:dyDescent="0.25">
      <c r="A531">
        <f>clean_exits_relative_extra!A299</f>
        <v>4711847</v>
      </c>
      <c r="B531" t="str">
        <f>clean_exits_relative_extra!B299</f>
        <v>osmo1lqxwdzlxvvh700sxagcm5flw2tpmp890s76lsj</v>
      </c>
      <c r="C531" t="str">
        <f>clean_exits_relative_extra!C299</f>
        <v>/osmosis.gamm.v1beta1.MsgExitPool</v>
      </c>
      <c r="D531">
        <f>clean_exits_relative_extra!D299</f>
        <v>481</v>
      </c>
      <c r="E531" s="1" t="str">
        <f>clean_exits_relative_extra!H299</f>
        <v>uosmo</v>
      </c>
      <c r="F531" s="1" t="str">
        <f>clean_exits_relative_extra!I299</f>
        <v>53970995</v>
      </c>
      <c r="G531" s="1" t="str">
        <f>clean_exits_relative_extra!J299</f>
        <v>139</v>
      </c>
      <c r="H531" t="str">
        <f>VLOOKUP(E531,'IBC Denom'!$A$2:$D$68,2,FALSE)</f>
        <v>OSMO</v>
      </c>
      <c r="I531">
        <f>VLOOKUP(E531,'IBC Denom'!$A$2:$D$68,4,FALSE)</f>
        <v>1000000</v>
      </c>
      <c r="J531" s="9">
        <f t="shared" si="24"/>
        <v>1.3899999999999999E-4</v>
      </c>
      <c r="K531">
        <f>VLOOKUP(E531,'IBC Denom'!$A$2:$D$68,3,FALSE)</f>
        <v>1.11810813</v>
      </c>
      <c r="L531" s="10">
        <f t="shared" si="25"/>
        <v>1.5541703006999999E-4</v>
      </c>
      <c r="M531">
        <f t="shared" si="26"/>
        <v>60.345408293689353</v>
      </c>
    </row>
    <row r="532" spans="1:13" x14ac:dyDescent="0.25">
      <c r="A532">
        <f>clean_exits_relative_extra!A265</f>
        <v>4711060</v>
      </c>
      <c r="B532" t="str">
        <f>clean_exits_relative_extra!B265</f>
        <v>osmo19lzth5nagypjt879rf2spz3canv390ytzs98z7</v>
      </c>
      <c r="C532" t="str">
        <f>clean_exits_relative_extra!C265</f>
        <v>/osmosis.gamm.v1beta1.MsgExitPool</v>
      </c>
      <c r="D532">
        <f>clean_exits_relative_extra!D265</f>
        <v>560</v>
      </c>
      <c r="E532" s="1" t="str">
        <f>clean_exits_relative_extra!H265</f>
        <v>uosmo</v>
      </c>
      <c r="F532" s="1" t="str">
        <f>clean_exits_relative_extra!I265</f>
        <v>152439538</v>
      </c>
      <c r="G532" s="1" t="str">
        <f>clean_exits_relative_extra!J265</f>
        <v>134</v>
      </c>
      <c r="H532" t="str">
        <f>VLOOKUP(E532,'IBC Denom'!$A$2:$D$68,2,FALSE)</f>
        <v>OSMO</v>
      </c>
      <c r="I532">
        <f>VLOOKUP(E532,'IBC Denom'!$A$2:$D$68,4,FALSE)</f>
        <v>1000000</v>
      </c>
      <c r="J532" s="9">
        <f t="shared" si="24"/>
        <v>1.34E-4</v>
      </c>
      <c r="K532">
        <f>VLOOKUP(E532,'IBC Denom'!$A$2:$D$68,3,FALSE)</f>
        <v>1.11810813</v>
      </c>
      <c r="L532" s="10">
        <f t="shared" si="25"/>
        <v>1.4982648942000001E-4</v>
      </c>
      <c r="M532">
        <f t="shared" si="26"/>
        <v>170.44388677124394</v>
      </c>
    </row>
    <row r="533" spans="1:13" x14ac:dyDescent="0.25">
      <c r="A533">
        <f>clean_exits_relative_extra!A265</f>
        <v>4711060</v>
      </c>
      <c r="B533" t="str">
        <f>clean_exits_relative_extra!B265</f>
        <v>osmo19lzth5nagypjt879rf2spz3canv390ytzs98z7</v>
      </c>
      <c r="C533" t="str">
        <f>clean_exits_relative_extra!C265</f>
        <v>/osmosis.gamm.v1beta1.MsgExitPool</v>
      </c>
      <c r="D533">
        <f>clean_exits_relative_extra!D265</f>
        <v>560</v>
      </c>
      <c r="E533" t="str">
        <f>clean_exits_relative_extra!E265</f>
        <v>ibc/BE1BB42D4BE3C30D50B68D7C41DB4DFCE9678E8EF8C539F6E6A9345048894FCC</v>
      </c>
      <c r="F533" t="str">
        <f>clean_exits_relative_extra!F265</f>
        <v>19499500278</v>
      </c>
      <c r="G533" t="str">
        <f>clean_exits_relative_extra!G265</f>
        <v>17021</v>
      </c>
      <c r="H533" t="str">
        <f>VLOOKUP(E533,'IBC Denom'!$A$2:$D$68,2,FALSE)</f>
        <v>UST</v>
      </c>
      <c r="I533">
        <f>VLOOKUP(E533,'IBC Denom'!$A$2:$D$68,4,FALSE)</f>
        <v>1000000</v>
      </c>
      <c r="J533" s="9">
        <f t="shared" si="24"/>
        <v>1.7021000000000001E-2</v>
      </c>
      <c r="K533">
        <f>VLOOKUP(E533,'IBC Denom'!$A$2:$D$68,3,FALSE)</f>
        <v>8.6640074588253003E-3</v>
      </c>
      <c r="L533" s="10">
        <f t="shared" si="25"/>
        <v>1.4747007095666545E-4</v>
      </c>
      <c r="M533">
        <f t="shared" si="26"/>
        <v>168.94381585195802</v>
      </c>
    </row>
    <row r="534" spans="1:13" x14ac:dyDescent="0.25">
      <c r="A534">
        <f>clean_exits_relative_extra!A253</f>
        <v>4710671</v>
      </c>
      <c r="B534" t="str">
        <f>clean_exits_relative_extra!B253</f>
        <v>osmo1wcmq5uc676lzleph9j68vwc28u33plw5grs69l</v>
      </c>
      <c r="C534" t="str">
        <f>clean_exits_relative_extra!C253</f>
        <v>/osmosis.gamm.v1beta1.MsgExitPool</v>
      </c>
      <c r="D534">
        <f>clean_exits_relative_extra!D253</f>
        <v>560</v>
      </c>
      <c r="E534" s="1" t="str">
        <f>clean_exits_relative_extra!H253</f>
        <v>uosmo</v>
      </c>
      <c r="F534" s="1" t="str">
        <f>clean_exits_relative_extra!I253</f>
        <v>135288722</v>
      </c>
      <c r="G534" s="1" t="str">
        <f>clean_exits_relative_extra!J253</f>
        <v>119</v>
      </c>
      <c r="H534" t="str">
        <f>VLOOKUP(E534,'IBC Denom'!$A$2:$D$68,2,FALSE)</f>
        <v>OSMO</v>
      </c>
      <c r="I534">
        <f>VLOOKUP(E534,'IBC Denom'!$A$2:$D$68,4,FALSE)</f>
        <v>1000000</v>
      </c>
      <c r="J534" s="9">
        <f t="shared" si="24"/>
        <v>1.1900000000000001E-4</v>
      </c>
      <c r="K534">
        <f>VLOOKUP(E534,'IBC Denom'!$A$2:$D$68,3,FALSE)</f>
        <v>1.11810813</v>
      </c>
      <c r="L534" s="10">
        <f t="shared" si="25"/>
        <v>1.3305486747000001E-4</v>
      </c>
      <c r="M534">
        <f t="shared" si="26"/>
        <v>151.26741996550987</v>
      </c>
    </row>
    <row r="535" spans="1:13" x14ac:dyDescent="0.25">
      <c r="A535">
        <f>clean_exits_relative_extra!A168</f>
        <v>4709582</v>
      </c>
      <c r="B535" t="str">
        <f>clean_exits_relative_extra!B168</f>
        <v>osmo1rncc9x794q6le56vryjtljnvjl2recn3w2htdp</v>
      </c>
      <c r="C535" t="str">
        <f>clean_exits_relative_extra!C168</f>
        <v>/osmosis.gamm.v1beta1.MsgExitPool</v>
      </c>
      <c r="D535">
        <f>clean_exits_relative_extra!D168</f>
        <v>1</v>
      </c>
      <c r="E535" t="str">
        <f>clean_exits_relative_extra!E168</f>
        <v>ibc/27394FB092D2ECCD56123C74F36E4C1F926001CEADA9CA97EA622B25F41E5EB2</v>
      </c>
      <c r="F535" t="str">
        <f>clean_exits_relative_extra!F168</f>
        <v>303604</v>
      </c>
      <c r="G535" t="str">
        <f>clean_exits_relative_extra!G168</f>
        <v>14</v>
      </c>
      <c r="H535" t="str">
        <f>VLOOKUP(E535,'IBC Denom'!$A$2:$D$68,2,FALSE)</f>
        <v>ATOM</v>
      </c>
      <c r="I535">
        <f>VLOOKUP(E535,'IBC Denom'!$A$2:$D$68,4,FALSE)</f>
        <v>1000000</v>
      </c>
      <c r="J535" s="9">
        <f t="shared" si="24"/>
        <v>1.4E-5</v>
      </c>
      <c r="K535">
        <f>VLOOKUP(E535,'IBC Denom'!$A$2:$D$68,3,FALSE)</f>
        <v>9.4198618825541995</v>
      </c>
      <c r="L535" s="10">
        <f t="shared" si="25"/>
        <v>1.3187806635575879E-4</v>
      </c>
      <c r="M535">
        <f t="shared" si="26"/>
        <v>2.8599077469909853</v>
      </c>
    </row>
    <row r="536" spans="1:13" x14ac:dyDescent="0.25">
      <c r="A536">
        <f>clean_exits_relative_extra!A259</f>
        <v>4710817</v>
      </c>
      <c r="B536" t="str">
        <f>clean_exits_relative_extra!B259</f>
        <v>osmo1w83rmdhrqudkj5qgs0c8lea6ypacp55360j77e</v>
      </c>
      <c r="C536" t="str">
        <f>clean_exits_relative_extra!C259</f>
        <v>/osmosis.gamm.v1beta1.MsgExitPool</v>
      </c>
      <c r="D536">
        <f>clean_exits_relative_extra!D259</f>
        <v>498</v>
      </c>
      <c r="E536" t="str">
        <f>clean_exits_relative_extra!E259</f>
        <v>ibc/27394FB092D2ECCD56123C74F36E4C1F926001CEADA9CA97EA622B25F41E5EB2</v>
      </c>
      <c r="F536" t="str">
        <f>clean_exits_relative_extra!F259</f>
        <v>6083090</v>
      </c>
      <c r="G536" t="str">
        <f>clean_exits_relative_extra!G259</f>
        <v>14</v>
      </c>
      <c r="H536" t="str">
        <f>VLOOKUP(E536,'IBC Denom'!$A$2:$D$68,2,FALSE)</f>
        <v>ATOM</v>
      </c>
      <c r="I536">
        <f>VLOOKUP(E536,'IBC Denom'!$A$2:$D$68,4,FALSE)</f>
        <v>1000000</v>
      </c>
      <c r="J536" s="9">
        <f t="shared" si="24"/>
        <v>1.4E-5</v>
      </c>
      <c r="K536">
        <f>VLOOKUP(E536,'IBC Denom'!$A$2:$D$68,3,FALSE)</f>
        <v>9.4198618825541995</v>
      </c>
      <c r="L536" s="10">
        <f t="shared" si="25"/>
        <v>1.3187806635575879E-4</v>
      </c>
      <c r="M536">
        <f t="shared" si="26"/>
        <v>57.301867619146627</v>
      </c>
    </row>
    <row r="537" spans="1:13" x14ac:dyDescent="0.25">
      <c r="A537">
        <f>clean_exits_relative_extra!A68</f>
        <v>4708389</v>
      </c>
      <c r="B537" t="str">
        <f>clean_exits_relative_extra!B68</f>
        <v>osmo1pa0kkk5gnp7awaf88lvsh7aw3fwvmnm865czje</v>
      </c>
      <c r="C537" t="str">
        <f>clean_exits_relative_extra!C68</f>
        <v>/osmosis.gamm.v1beta1.MsgExitPool</v>
      </c>
      <c r="D537">
        <f>clean_exits_relative_extra!D68</f>
        <v>678</v>
      </c>
      <c r="E537" t="str">
        <f>clean_exits_relative_extra!E68</f>
        <v>ibc/D189335C6E4A68B513C10AB227BF1C1D38C746766278BA3EEB4FB14124F1D858</v>
      </c>
      <c r="F537" t="str">
        <f>clean_exits_relative_extra!F68</f>
        <v>2184791</v>
      </c>
      <c r="G537" t="str">
        <f>clean_exits_relative_extra!G68</f>
        <v>130</v>
      </c>
      <c r="H537" t="str">
        <f>VLOOKUP(E537,'IBC Denom'!$A$2:$D$68,2,FALSE)</f>
        <v>axlUSDC</v>
      </c>
      <c r="I537">
        <f>VLOOKUP(E537,'IBC Denom'!$A$2:$D$68,4,FALSE)</f>
        <v>1000000</v>
      </c>
      <c r="J537" s="9">
        <f t="shared" si="24"/>
        <v>1.2999999999999999E-4</v>
      </c>
      <c r="K537">
        <f>VLOOKUP(E537,'IBC Denom'!$A$2:$D$68,3,FALSE)</f>
        <v>1.0000000090199399</v>
      </c>
      <c r="L537" s="10">
        <f t="shared" si="25"/>
        <v>1.3000000117259218E-4</v>
      </c>
      <c r="M537">
        <f t="shared" si="26"/>
        <v>2.1847910197066835</v>
      </c>
    </row>
    <row r="538" spans="1:13" x14ac:dyDescent="0.25">
      <c r="A538">
        <f>clean_exits_relative_extra!A253</f>
        <v>4710671</v>
      </c>
      <c r="B538" t="str">
        <f>clean_exits_relative_extra!B253</f>
        <v>osmo1wcmq5uc676lzleph9j68vwc28u33plw5grs69l</v>
      </c>
      <c r="C538" t="str">
        <f>clean_exits_relative_extra!C253</f>
        <v>/osmosis.gamm.v1beta1.MsgExitPool</v>
      </c>
      <c r="D538">
        <f>clean_exits_relative_extra!D253</f>
        <v>560</v>
      </c>
      <c r="E538" t="str">
        <f>clean_exits_relative_extra!E253</f>
        <v>ibc/BE1BB42D4BE3C30D50B68D7C41DB4DFCE9678E8EF8C539F6E6A9345048894FCC</v>
      </c>
      <c r="F538" t="str">
        <f>clean_exits_relative_extra!F253</f>
        <v>17186739350</v>
      </c>
      <c r="G538" t="str">
        <f>clean_exits_relative_extra!G253</f>
        <v>15002</v>
      </c>
      <c r="H538" t="str">
        <f>VLOOKUP(E538,'IBC Denom'!$A$2:$D$68,2,FALSE)</f>
        <v>UST</v>
      </c>
      <c r="I538">
        <f>VLOOKUP(E538,'IBC Denom'!$A$2:$D$68,4,FALSE)</f>
        <v>1000000</v>
      </c>
      <c r="J538" s="9">
        <f t="shared" si="24"/>
        <v>1.5002E-2</v>
      </c>
      <c r="K538">
        <f>VLOOKUP(E538,'IBC Denom'!$A$2:$D$68,3,FALSE)</f>
        <v>8.6640074588253003E-3</v>
      </c>
      <c r="L538" s="10">
        <f t="shared" si="25"/>
        <v>1.2997743989729714E-4</v>
      </c>
      <c r="M538">
        <f t="shared" si="26"/>
        <v>148.9060379212863</v>
      </c>
    </row>
    <row r="539" spans="1:13" x14ac:dyDescent="0.25">
      <c r="A539">
        <f>clean_exits_relative_extra!A68</f>
        <v>4708389</v>
      </c>
      <c r="B539" t="str">
        <f>clean_exits_relative_extra!B68</f>
        <v>osmo1pa0kkk5gnp7awaf88lvsh7aw3fwvmnm865czje</v>
      </c>
      <c r="C539" t="str">
        <f>clean_exits_relative_extra!C68</f>
        <v>/osmosis.gamm.v1beta1.MsgExitPool</v>
      </c>
      <c r="D539">
        <f>clean_exits_relative_extra!D68</f>
        <v>678</v>
      </c>
      <c r="E539" s="1" t="str">
        <f>clean_exits_relative_extra!H68</f>
        <v>uosmo</v>
      </c>
      <c r="F539" s="1" t="str">
        <f>clean_exits_relative_extra!I68</f>
        <v>1930545</v>
      </c>
      <c r="G539" s="1" t="str">
        <f>clean_exits_relative_extra!J68</f>
        <v>115</v>
      </c>
      <c r="H539" t="str">
        <f>VLOOKUP(E539,'IBC Denom'!$A$2:$D$68,2,FALSE)</f>
        <v>OSMO</v>
      </c>
      <c r="I539">
        <f>VLOOKUP(E539,'IBC Denom'!$A$2:$D$68,4,FALSE)</f>
        <v>1000000</v>
      </c>
      <c r="J539" s="9">
        <f t="shared" si="24"/>
        <v>1.15E-4</v>
      </c>
      <c r="K539">
        <f>VLOOKUP(E539,'IBC Denom'!$A$2:$D$68,3,FALSE)</f>
        <v>1.11810813</v>
      </c>
      <c r="L539" s="10">
        <f t="shared" si="25"/>
        <v>1.2858243495E-4</v>
      </c>
      <c r="M539">
        <f t="shared" si="26"/>
        <v>2.1585580598308498</v>
      </c>
    </row>
    <row r="540" spans="1:13" x14ac:dyDescent="0.25">
      <c r="A540">
        <f>clean_exits_relative_extra!A259</f>
        <v>4710817</v>
      </c>
      <c r="B540" t="str">
        <f>clean_exits_relative_extra!B259</f>
        <v>osmo1w83rmdhrqudkj5qgs0c8lea6ypacp55360j77e</v>
      </c>
      <c r="C540" t="str">
        <f>clean_exits_relative_extra!C259</f>
        <v>/osmosis.gamm.v1beta1.MsgExitPool</v>
      </c>
      <c r="D540">
        <f>clean_exits_relative_extra!D259</f>
        <v>498</v>
      </c>
      <c r="E540" s="1" t="str">
        <f>clean_exits_relative_extra!H259</f>
        <v>ibc/46B44899322F3CD854D2D46DEEF881958467CDD4B3B10086DA49296BBED94BED</v>
      </c>
      <c r="F540" s="1" t="str">
        <f>clean_exits_relative_extra!I259</f>
        <v>14836670</v>
      </c>
      <c r="G540" s="1" t="str">
        <f>clean_exits_relative_extra!J259</f>
        <v>33</v>
      </c>
      <c r="H540" t="str">
        <f>VLOOKUP(E540,'IBC Denom'!$A$2:$D$68,2,FALSE)</f>
        <v>JUNO</v>
      </c>
      <c r="I540">
        <f>VLOOKUP(E540,'IBC Denom'!$A$2:$D$68,4,FALSE)</f>
        <v>1000000</v>
      </c>
      <c r="J540" s="9">
        <f t="shared" si="24"/>
        <v>3.3000000000000003E-5</v>
      </c>
      <c r="K540">
        <f>VLOOKUP(E540,'IBC Denom'!$A$2:$D$68,3,FALSE)</f>
        <v>3.7344029425362999</v>
      </c>
      <c r="L540" s="10">
        <f t="shared" si="25"/>
        <v>1.2323529710369789E-4</v>
      </c>
      <c r="M540">
        <f t="shared" si="26"/>
        <v>55.406104105440043</v>
      </c>
    </row>
    <row r="541" spans="1:13" x14ac:dyDescent="0.25">
      <c r="A541">
        <f>clean_exits_relative_extra!A275</f>
        <v>4711450</v>
      </c>
      <c r="B541" t="str">
        <f>clean_exits_relative_extra!B275</f>
        <v>osmo1vemmttg4c0lsqwsdhrjc24ktaahfnh9h0ckjs4</v>
      </c>
      <c r="C541" t="str">
        <f>clean_exits_relative_extra!C275</f>
        <v>/osmosis.gamm.v1beta1.MsgExitPool</v>
      </c>
      <c r="D541">
        <f>clean_exits_relative_extra!D275</f>
        <v>498</v>
      </c>
      <c r="E541" t="str">
        <f>clean_exits_relative_extra!E275</f>
        <v>ibc/27394FB092D2ECCD56123C74F36E4C1F926001CEADA9CA97EA622B25F41E5EB2</v>
      </c>
      <c r="F541" t="str">
        <f>clean_exits_relative_extra!F275</f>
        <v>5479078</v>
      </c>
      <c r="G541" t="str">
        <f>clean_exits_relative_extra!G275</f>
        <v>13</v>
      </c>
      <c r="H541" t="str">
        <f>VLOOKUP(E541,'IBC Denom'!$A$2:$D$68,2,FALSE)</f>
        <v>ATOM</v>
      </c>
      <c r="I541">
        <f>VLOOKUP(E541,'IBC Denom'!$A$2:$D$68,4,FALSE)</f>
        <v>1000000</v>
      </c>
      <c r="J541" s="9">
        <f t="shared" si="24"/>
        <v>1.2999999999999999E-5</v>
      </c>
      <c r="K541">
        <f>VLOOKUP(E541,'IBC Denom'!$A$2:$D$68,3,FALSE)</f>
        <v>9.4198618825541995</v>
      </c>
      <c r="L541" s="10">
        <f t="shared" si="25"/>
        <v>1.2245820447320458E-4</v>
      </c>
      <c r="M541">
        <f t="shared" si="26"/>
        <v>51.6121580037413</v>
      </c>
    </row>
    <row r="542" spans="1:13" x14ac:dyDescent="0.25">
      <c r="A542">
        <f>clean_exits_relative_extra!A13</f>
        <v>4707762</v>
      </c>
      <c r="B542" t="str">
        <f>clean_exits_relative_extra!B13</f>
        <v>osmo1cxzatzvlssxw26q3dpav6efe3rlg6r8zcjlwee</v>
      </c>
      <c r="C542" t="str">
        <f>clean_exits_relative_extra!C13</f>
        <v>/osmosis.gamm.v1beta1.MsgExitPool</v>
      </c>
      <c r="D542">
        <f>clean_exits_relative_extra!D13</f>
        <v>604</v>
      </c>
      <c r="E542" t="str">
        <f>clean_exits_relative_extra!E13</f>
        <v>ibc/987C17B11ABC2B20019178ACE62929FE9840202CE79498E29FE8E5CB02B7C0A4</v>
      </c>
      <c r="F542" t="str">
        <f>clean_exits_relative_extra!F13</f>
        <v>510188455</v>
      </c>
      <c r="G542" t="str">
        <f>clean_exits_relative_extra!G13</f>
        <v>3803</v>
      </c>
      <c r="H542" t="str">
        <f>VLOOKUP(E542,'IBC Denom'!$A$2:$D$68,2,FALSE)</f>
        <v>STARS</v>
      </c>
      <c r="I542">
        <f>VLOOKUP(E542,'IBC Denom'!$A$2:$D$68,4,FALSE)</f>
        <v>1000000</v>
      </c>
      <c r="J542" s="9">
        <f t="shared" si="24"/>
        <v>3.803E-3</v>
      </c>
      <c r="K542">
        <f>VLOOKUP(E542,'IBC Denom'!$A$2:$D$68,3,FALSE)</f>
        <v>3.2098245677113099E-2</v>
      </c>
      <c r="L542" s="10">
        <f t="shared" si="25"/>
        <v>1.2206962831006111E-4</v>
      </c>
      <c r="M542">
        <f t="shared" si="26"/>
        <v>16.37615437021676</v>
      </c>
    </row>
    <row r="543" spans="1:13" x14ac:dyDescent="0.25">
      <c r="A543">
        <f>clean_exits_relative_extra!A168</f>
        <v>4709582</v>
      </c>
      <c r="B543" t="str">
        <f>clean_exits_relative_extra!B168</f>
        <v>osmo1rncc9x794q6le56vryjtljnvjl2recn3w2htdp</v>
      </c>
      <c r="C543" t="str">
        <f>clean_exits_relative_extra!C168</f>
        <v>/osmosis.gamm.v1beta1.MsgExitPool</v>
      </c>
      <c r="D543">
        <f>clean_exits_relative_extra!D168</f>
        <v>1</v>
      </c>
      <c r="E543" s="1" t="str">
        <f>clean_exits_relative_extra!H168</f>
        <v>uosmo</v>
      </c>
      <c r="F543" s="1" t="str">
        <f>clean_exits_relative_extra!I168</f>
        <v>2384496</v>
      </c>
      <c r="G543" s="1" t="str">
        <f>clean_exits_relative_extra!J168</f>
        <v>109</v>
      </c>
      <c r="H543" t="str">
        <f>VLOOKUP(E543,'IBC Denom'!$A$2:$D$68,2,FALSE)</f>
        <v>OSMO</v>
      </c>
      <c r="I543">
        <f>VLOOKUP(E543,'IBC Denom'!$A$2:$D$68,4,FALSE)</f>
        <v>1000000</v>
      </c>
      <c r="J543" s="9">
        <f t="shared" si="24"/>
        <v>1.0900000000000001E-4</v>
      </c>
      <c r="K543">
        <f>VLOOKUP(E543,'IBC Denom'!$A$2:$D$68,3,FALSE)</f>
        <v>1.11810813</v>
      </c>
      <c r="L543" s="10">
        <f t="shared" si="25"/>
        <v>1.2187378617000001E-4</v>
      </c>
      <c r="M543">
        <f t="shared" si="26"/>
        <v>2.6661243635524801</v>
      </c>
    </row>
    <row r="544" spans="1:13" x14ac:dyDescent="0.25">
      <c r="A544">
        <f>clean_exits_relative_extra!A318</f>
        <v>4712079</v>
      </c>
      <c r="B544" t="str">
        <f>clean_exits_relative_extra!B318</f>
        <v>osmo1wzxl30tcjcn5783jp2vce6e52cv4ry0zp3fzyz</v>
      </c>
      <c r="C544" t="str">
        <f>clean_exits_relative_extra!C318</f>
        <v>/osmosis.gamm.v1beta1.MsgExitPool</v>
      </c>
      <c r="D544">
        <f>clean_exits_relative_extra!D318</f>
        <v>573</v>
      </c>
      <c r="E544" t="str">
        <f>clean_exits_relative_extra!E318</f>
        <v>ibc/4E5444C35610CC76FC94E7F7886B93121175C28262DDFDDE6F84E82BF2425452</v>
      </c>
      <c r="F544" t="str">
        <f>clean_exits_relative_extra!F318</f>
        <v>284933141</v>
      </c>
      <c r="G544" t="str">
        <f>clean_exits_relative_extra!G318</f>
        <v>7220</v>
      </c>
      <c r="H544" t="str">
        <f>VLOOKUP(E544,'IBC Denom'!$A$2:$D$68,2,FALSE)</f>
        <v>BTSG</v>
      </c>
      <c r="I544">
        <f>VLOOKUP(E544,'IBC Denom'!$A$2:$D$68,4,FALSE)</f>
        <v>1000000</v>
      </c>
      <c r="J544" s="9">
        <f t="shared" si="24"/>
        <v>7.2199999999999999E-3</v>
      </c>
      <c r="K544">
        <f>VLOOKUP(E544,'IBC Denom'!$A$2:$D$68,3,FALSE)</f>
        <v>1.66805855860554E-2</v>
      </c>
      <c r="L544" s="10">
        <f t="shared" si="25"/>
        <v>1.2043382793131998E-4</v>
      </c>
      <c r="M544">
        <f t="shared" si="26"/>
        <v>4.7528516447540907</v>
      </c>
    </row>
    <row r="545" spans="1:13" x14ac:dyDescent="0.25">
      <c r="A545">
        <f>clean_exits_relative_extra!A13</f>
        <v>4707762</v>
      </c>
      <c r="B545" t="str">
        <f>clean_exits_relative_extra!B13</f>
        <v>osmo1cxzatzvlssxw26q3dpav6efe3rlg6r8zcjlwee</v>
      </c>
      <c r="C545" t="str">
        <f>clean_exits_relative_extra!C13</f>
        <v>/osmosis.gamm.v1beta1.MsgExitPool</v>
      </c>
      <c r="D545">
        <f>clean_exits_relative_extra!D13</f>
        <v>604</v>
      </c>
      <c r="E545" s="1" t="str">
        <f>clean_exits_relative_extra!H13</f>
        <v>uosmo</v>
      </c>
      <c r="F545" s="1" t="str">
        <f>clean_exits_relative_extra!I13</f>
        <v>14316125</v>
      </c>
      <c r="G545" s="1" t="str">
        <f>clean_exits_relative_extra!J13</f>
        <v>107</v>
      </c>
      <c r="H545" t="str">
        <f>VLOOKUP(E545,'IBC Denom'!$A$2:$D$68,2,FALSE)</f>
        <v>OSMO</v>
      </c>
      <c r="I545">
        <f>VLOOKUP(E545,'IBC Denom'!$A$2:$D$68,4,FALSE)</f>
        <v>1000000</v>
      </c>
      <c r="J545" s="9">
        <f t="shared" si="24"/>
        <v>1.07E-4</v>
      </c>
      <c r="K545">
        <f>VLOOKUP(E545,'IBC Denom'!$A$2:$D$68,3,FALSE)</f>
        <v>1.11810813</v>
      </c>
      <c r="L545" s="10">
        <f t="shared" si="25"/>
        <v>1.1963756990999999E-4</v>
      </c>
      <c r="M545">
        <f t="shared" si="26"/>
        <v>16.006975752596251</v>
      </c>
    </row>
    <row r="546" spans="1:13" x14ac:dyDescent="0.25">
      <c r="A546">
        <f>clean_exits_relative_extra!A275</f>
        <v>4711450</v>
      </c>
      <c r="B546" t="str">
        <f>clean_exits_relative_extra!B275</f>
        <v>osmo1vemmttg4c0lsqwsdhrjc24ktaahfnh9h0ckjs4</v>
      </c>
      <c r="C546" t="str">
        <f>clean_exits_relative_extra!C275</f>
        <v>/osmosis.gamm.v1beta1.MsgExitPool</v>
      </c>
      <c r="D546">
        <f>clean_exits_relative_extra!D275</f>
        <v>498</v>
      </c>
      <c r="E546" s="1" t="str">
        <f>clean_exits_relative_extra!H275</f>
        <v>ibc/46B44899322F3CD854D2D46DEEF881958467CDD4B3B10086DA49296BBED94BED</v>
      </c>
      <c r="F546" s="1" t="str">
        <f>clean_exits_relative_extra!I275</f>
        <v>13428006</v>
      </c>
      <c r="G546" s="1" t="str">
        <f>clean_exits_relative_extra!J275</f>
        <v>32</v>
      </c>
      <c r="H546" t="str">
        <f>VLOOKUP(E546,'IBC Denom'!$A$2:$D$68,2,FALSE)</f>
        <v>JUNO</v>
      </c>
      <c r="I546">
        <f>VLOOKUP(E546,'IBC Denom'!$A$2:$D$68,4,FALSE)</f>
        <v>1000000</v>
      </c>
      <c r="J546" s="9">
        <f t="shared" si="24"/>
        <v>3.1999999999999999E-5</v>
      </c>
      <c r="K546">
        <f>VLOOKUP(E546,'IBC Denom'!$A$2:$D$68,3,FALSE)</f>
        <v>3.7344029425362999</v>
      </c>
      <c r="L546" s="10">
        <f t="shared" si="25"/>
        <v>1.1950089416116159E-4</v>
      </c>
      <c r="M546">
        <f t="shared" si="26"/>
        <v>50.14558511879509</v>
      </c>
    </row>
    <row r="547" spans="1:13" x14ac:dyDescent="0.25">
      <c r="A547">
        <f>clean_exits_relative_extra!A318</f>
        <v>4712079</v>
      </c>
      <c r="B547" t="str">
        <f>clean_exits_relative_extra!B318</f>
        <v>osmo1wzxl30tcjcn5783jp2vce6e52cv4ry0zp3fzyz</v>
      </c>
      <c r="C547" t="str">
        <f>clean_exits_relative_extra!C318</f>
        <v>/osmosis.gamm.v1beta1.MsgExitPool</v>
      </c>
      <c r="D547">
        <f>clean_exits_relative_extra!D318</f>
        <v>573</v>
      </c>
      <c r="E547" s="1" t="str">
        <f>clean_exits_relative_extra!H318</f>
        <v>uosmo</v>
      </c>
      <c r="F547" s="1" t="str">
        <f>clean_exits_relative_extra!I318</f>
        <v>4140917</v>
      </c>
      <c r="G547" s="1" t="str">
        <f>clean_exits_relative_extra!J318</f>
        <v>105</v>
      </c>
      <c r="H547" t="str">
        <f>VLOOKUP(E547,'IBC Denom'!$A$2:$D$68,2,FALSE)</f>
        <v>OSMO</v>
      </c>
      <c r="I547">
        <f>VLOOKUP(E547,'IBC Denom'!$A$2:$D$68,4,FALSE)</f>
        <v>1000000</v>
      </c>
      <c r="J547" s="9">
        <f t="shared" si="24"/>
        <v>1.05E-4</v>
      </c>
      <c r="K547">
        <f>VLOOKUP(E547,'IBC Denom'!$A$2:$D$68,3,FALSE)</f>
        <v>1.11810813</v>
      </c>
      <c r="L547" s="10">
        <f t="shared" si="25"/>
        <v>1.1740135365E-4</v>
      </c>
      <c r="M547">
        <f t="shared" si="26"/>
        <v>4.6299929633552095</v>
      </c>
    </row>
    <row r="548" spans="1:13" x14ac:dyDescent="0.25">
      <c r="A548">
        <f>clean_exits_relative_extra!A200</f>
        <v>4710146</v>
      </c>
      <c r="B548" t="str">
        <f>clean_exits_relative_extra!B200</f>
        <v>osmo1ygt5q28smu68ltywdkamwa57ps7w8vvxjxc93t</v>
      </c>
      <c r="C548" t="str">
        <f>clean_exits_relative_extra!C200</f>
        <v>/osmosis.gamm.v1beta1.MsgExitPool</v>
      </c>
      <c r="D548">
        <f>clean_exits_relative_extra!D200</f>
        <v>498</v>
      </c>
      <c r="E548" t="str">
        <f>clean_exits_relative_extra!E200</f>
        <v>ibc/27394FB092D2ECCD56123C74F36E4C1F926001CEADA9CA97EA622B25F41E5EB2</v>
      </c>
      <c r="F548" t="str">
        <f>clean_exits_relative_extra!F200</f>
        <v>5105388</v>
      </c>
      <c r="G548" t="str">
        <f>clean_exits_relative_extra!G200</f>
        <v>12</v>
      </c>
      <c r="H548" t="str">
        <f>VLOOKUP(E548,'IBC Denom'!$A$2:$D$68,2,FALSE)</f>
        <v>ATOM</v>
      </c>
      <c r="I548">
        <f>VLOOKUP(E548,'IBC Denom'!$A$2:$D$68,4,FALSE)</f>
        <v>1000000</v>
      </c>
      <c r="J548" s="9">
        <f t="shared" si="24"/>
        <v>1.2E-5</v>
      </c>
      <c r="K548">
        <f>VLOOKUP(E548,'IBC Denom'!$A$2:$D$68,3,FALSE)</f>
        <v>9.4198618825541995</v>
      </c>
      <c r="L548" s="10">
        <f t="shared" si="25"/>
        <v>1.130383425906504E-4</v>
      </c>
      <c r="M548">
        <f t="shared" si="26"/>
        <v>48.092049816849617</v>
      </c>
    </row>
    <row r="549" spans="1:13" x14ac:dyDescent="0.25">
      <c r="A549">
        <f>clean_exits_relative_extra!A98</f>
        <v>4708818</v>
      </c>
      <c r="B549" t="str">
        <f>clean_exits_relative_extra!B98</f>
        <v>osmo1d8etkcl43lp9nhdsflmm9y3krl7dutwj2493rh</v>
      </c>
      <c r="C549" t="str">
        <f>clean_exits_relative_extra!C98</f>
        <v>/osmosis.gamm.v1beta1.MsgExitPool</v>
      </c>
      <c r="D549">
        <f>clean_exits_relative_extra!D98</f>
        <v>497</v>
      </c>
      <c r="E549" t="str">
        <f>clean_exits_relative_extra!E98</f>
        <v>ibc/46B44899322F3CD854D2D46DEEF881958467CDD4B3B10086DA49296BBED94BED</v>
      </c>
      <c r="F549" t="str">
        <f>clean_exits_relative_extra!F98</f>
        <v>1445824</v>
      </c>
      <c r="G549" t="str">
        <f>clean_exits_relative_extra!G98</f>
        <v>28</v>
      </c>
      <c r="H549" t="str">
        <f>VLOOKUP(E549,'IBC Denom'!$A$2:$D$68,2,FALSE)</f>
        <v>JUNO</v>
      </c>
      <c r="I549">
        <f>VLOOKUP(E549,'IBC Denom'!$A$2:$D$68,4,FALSE)</f>
        <v>1000000</v>
      </c>
      <c r="J549" s="9">
        <f t="shared" si="24"/>
        <v>2.8E-5</v>
      </c>
      <c r="K549">
        <f>VLOOKUP(E549,'IBC Denom'!$A$2:$D$68,3,FALSE)</f>
        <v>3.7344029425362999</v>
      </c>
      <c r="L549" s="10">
        <f t="shared" si="25"/>
        <v>1.045632823910164E-4</v>
      </c>
      <c r="M549">
        <f t="shared" si="26"/>
        <v>5.3992893999896037</v>
      </c>
    </row>
    <row r="550" spans="1:13" x14ac:dyDescent="0.25">
      <c r="A550">
        <f>clean_exits_relative_extra!A200</f>
        <v>4710146</v>
      </c>
      <c r="B550" t="str">
        <f>clean_exits_relative_extra!B200</f>
        <v>osmo1ygt5q28smu68ltywdkamwa57ps7w8vvxjxc93t</v>
      </c>
      <c r="C550" t="str">
        <f>clean_exits_relative_extra!C200</f>
        <v>/osmosis.gamm.v1beta1.MsgExitPool</v>
      </c>
      <c r="D550">
        <f>clean_exits_relative_extra!D200</f>
        <v>498</v>
      </c>
      <c r="E550" s="1" t="str">
        <f>clean_exits_relative_extra!H200</f>
        <v>ibc/46B44899322F3CD854D2D46DEEF881958467CDD4B3B10086DA49296BBED94BED</v>
      </c>
      <c r="F550" s="1" t="str">
        <f>clean_exits_relative_extra!I200</f>
        <v>12511489</v>
      </c>
      <c r="G550" s="1" t="str">
        <f>clean_exits_relative_extra!J200</f>
        <v>28</v>
      </c>
      <c r="H550" t="str">
        <f>VLOOKUP(E550,'IBC Denom'!$A$2:$D$68,2,FALSE)</f>
        <v>JUNO</v>
      </c>
      <c r="I550">
        <f>VLOOKUP(E550,'IBC Denom'!$A$2:$D$68,4,FALSE)</f>
        <v>1000000</v>
      </c>
      <c r="J550" s="9">
        <f t="shared" si="24"/>
        <v>2.8E-5</v>
      </c>
      <c r="K550">
        <f>VLOOKUP(E550,'IBC Denom'!$A$2:$D$68,3,FALSE)</f>
        <v>3.7344029425362999</v>
      </c>
      <c r="L550" s="10">
        <f t="shared" si="25"/>
        <v>1.045632823910164E-4</v>
      </c>
      <c r="M550">
        <f t="shared" si="26"/>
        <v>46.722941337110548</v>
      </c>
    </row>
    <row r="551" spans="1:13" x14ac:dyDescent="0.25">
      <c r="A551">
        <f>clean_exits_relative_extra!A82</f>
        <v>4708673</v>
      </c>
      <c r="B551" t="str">
        <f>clean_exits_relative_extra!B82</f>
        <v>osmo1faf8txl48hlnt7c866dnlpe90cvvhwue608s4m</v>
      </c>
      <c r="C551" t="str">
        <f>clean_exits_relative_extra!C82</f>
        <v>/osmosis.gamm.v1beta1.MsgExitPool</v>
      </c>
      <c r="D551">
        <f>clean_exits_relative_extra!D82</f>
        <v>498</v>
      </c>
      <c r="E551" t="str">
        <f>clean_exits_relative_extra!E82</f>
        <v>ibc/27394FB092D2ECCD56123C74F36E4C1F926001CEADA9CA97EA622B25F41E5EB2</v>
      </c>
      <c r="F551" t="str">
        <f>clean_exits_relative_extra!F82</f>
        <v>12508976</v>
      </c>
      <c r="G551" t="str">
        <f>clean_exits_relative_extra!G82</f>
        <v>11</v>
      </c>
      <c r="H551" t="str">
        <f>VLOOKUP(E551,'IBC Denom'!$A$2:$D$68,2,FALSE)</f>
        <v>ATOM</v>
      </c>
      <c r="I551">
        <f>VLOOKUP(E551,'IBC Denom'!$A$2:$D$68,4,FALSE)</f>
        <v>1000000</v>
      </c>
      <c r="J551" s="9">
        <f t="shared" si="24"/>
        <v>1.1E-5</v>
      </c>
      <c r="K551">
        <f>VLOOKUP(E551,'IBC Denom'!$A$2:$D$68,3,FALSE)</f>
        <v>9.4198618825541995</v>
      </c>
      <c r="L551" s="10">
        <f t="shared" si="25"/>
        <v>1.036184807080962E-4</v>
      </c>
      <c r="M551">
        <f t="shared" si="26"/>
        <v>117.83282621218531</v>
      </c>
    </row>
    <row r="552" spans="1:13" x14ac:dyDescent="0.25">
      <c r="A552">
        <f>clean_exits_relative_extra!A82</f>
        <v>4708673</v>
      </c>
      <c r="B552" t="str">
        <f>clean_exits_relative_extra!B82</f>
        <v>osmo1faf8txl48hlnt7c866dnlpe90cvvhwue608s4m</v>
      </c>
      <c r="C552" t="str">
        <f>clean_exits_relative_extra!C82</f>
        <v>/osmosis.gamm.v1beta1.MsgExitPool</v>
      </c>
      <c r="D552">
        <f>clean_exits_relative_extra!D82</f>
        <v>498</v>
      </c>
      <c r="E552" s="1" t="str">
        <f>clean_exits_relative_extra!H82</f>
        <v>ibc/46B44899322F3CD854D2D46DEEF881958467CDD4B3B10086DA49296BBED94BED</v>
      </c>
      <c r="F552" s="1" t="str">
        <f>clean_exits_relative_extra!I82</f>
        <v>30864070</v>
      </c>
      <c r="G552" s="1" t="str">
        <f>clean_exits_relative_extra!J82</f>
        <v>27</v>
      </c>
      <c r="H552" t="str">
        <f>VLOOKUP(E552,'IBC Denom'!$A$2:$D$68,2,FALSE)</f>
        <v>JUNO</v>
      </c>
      <c r="I552">
        <f>VLOOKUP(E552,'IBC Denom'!$A$2:$D$68,4,FALSE)</f>
        <v>1000000</v>
      </c>
      <c r="J552" s="9">
        <f t="shared" si="24"/>
        <v>2.6999999999999999E-5</v>
      </c>
      <c r="K552">
        <f>VLOOKUP(E552,'IBC Denom'!$A$2:$D$68,3,FALSE)</f>
        <v>3.7344029425362999</v>
      </c>
      <c r="L552" s="10">
        <f t="shared" si="25"/>
        <v>1.008288794484801E-4</v>
      </c>
      <c r="M552">
        <f t="shared" si="26"/>
        <v>115.25887382664635</v>
      </c>
    </row>
    <row r="553" spans="1:13" x14ac:dyDescent="0.25">
      <c r="A553">
        <f>clean_exits_relative_extra!A98</f>
        <v>4708818</v>
      </c>
      <c r="B553" t="str">
        <f>clean_exits_relative_extra!B98</f>
        <v>osmo1d8etkcl43lp9nhdsflmm9y3krl7dutwj2493rh</v>
      </c>
      <c r="C553" t="str">
        <f>clean_exits_relative_extra!C98</f>
        <v>/osmosis.gamm.v1beta1.MsgExitPool</v>
      </c>
      <c r="D553">
        <f>clean_exits_relative_extra!D98</f>
        <v>497</v>
      </c>
      <c r="E553" s="1" t="str">
        <f>clean_exits_relative_extra!H98</f>
        <v>uosmo</v>
      </c>
      <c r="F553" s="1" t="str">
        <f>clean_exits_relative_extra!I98</f>
        <v>4575534</v>
      </c>
      <c r="G553" s="1" t="str">
        <f>clean_exits_relative_extra!J98</f>
        <v>87</v>
      </c>
      <c r="H553" t="str">
        <f>VLOOKUP(E553,'IBC Denom'!$A$2:$D$68,2,FALSE)</f>
        <v>OSMO</v>
      </c>
      <c r="I553">
        <f>VLOOKUP(E553,'IBC Denom'!$A$2:$D$68,4,FALSE)</f>
        <v>1000000</v>
      </c>
      <c r="J553" s="9">
        <f t="shared" si="24"/>
        <v>8.7000000000000001E-5</v>
      </c>
      <c r="K553">
        <f>VLOOKUP(E553,'IBC Denom'!$A$2:$D$68,3,FALSE)</f>
        <v>1.11810813</v>
      </c>
      <c r="L553" s="10">
        <f t="shared" si="25"/>
        <v>9.7275407309999998E-5</v>
      </c>
      <c r="M553">
        <f t="shared" si="26"/>
        <v>5.1159417644914198</v>
      </c>
    </row>
    <row r="554" spans="1:13" x14ac:dyDescent="0.25">
      <c r="A554">
        <f>clean_exits_relative_extra!A331</f>
        <v>4712280</v>
      </c>
      <c r="B554" t="str">
        <f>clean_exits_relative_extra!B331</f>
        <v>osmo1qx46s5gen6c88yaauh9jfttmfgdxnxxsckx0ce</v>
      </c>
      <c r="C554" t="str">
        <f>clean_exits_relative_extra!C331</f>
        <v>/osmosis.gamm.v1beta1.MsgExitPool</v>
      </c>
      <c r="D554">
        <f>clean_exits_relative_extra!D331</f>
        <v>619</v>
      </c>
      <c r="E554" t="str">
        <f>clean_exits_relative_extra!E331</f>
        <v>ibc/EA4C0A9F72E2CEDF10D0E7A9A6A22954DB3444910DB5BE980DF59B05A46DAD1C</v>
      </c>
      <c r="F554" t="str">
        <f>clean_exits_relative_extra!F331</f>
        <v>184282458</v>
      </c>
      <c r="G554" t="str">
        <f>clean_exits_relative_extra!G331</f>
        <v>4633</v>
      </c>
      <c r="H554" t="str">
        <f>VLOOKUP(E554,'IBC Denom'!$A$2:$D$68,2,FALSE)</f>
        <v>DSM</v>
      </c>
      <c r="I554">
        <f>VLOOKUP(E554,'IBC Denom'!$A$2:$D$68,4,FALSE)</f>
        <v>1000000</v>
      </c>
      <c r="J554" s="9">
        <f t="shared" si="24"/>
        <v>4.633E-3</v>
      </c>
      <c r="K554">
        <f>VLOOKUP(E554,'IBC Denom'!$A$2:$D$68,3,FALSE)</f>
        <v>2.0904272590374199E-2</v>
      </c>
      <c r="L554" s="10">
        <f t="shared" si="25"/>
        <v>9.684949491120366E-5</v>
      </c>
      <c r="M554">
        <f t="shared" si="26"/>
        <v>3.8522907356561844</v>
      </c>
    </row>
    <row r="555" spans="1:13" x14ac:dyDescent="0.25">
      <c r="A555">
        <f>clean_exits_relative_extra!A220</f>
        <v>4710248</v>
      </c>
      <c r="B555" t="str">
        <f>clean_exits_relative_extra!B220</f>
        <v>osmo1sc3xzrrlxskzmndq885g0qhwgn6w0fahz85cpu</v>
      </c>
      <c r="C555" t="str">
        <f>clean_exits_relative_extra!C220</f>
        <v>/osmosis.gamm.v1beta1.MsgExitPool</v>
      </c>
      <c r="D555">
        <f>clean_exits_relative_extra!D220</f>
        <v>584</v>
      </c>
      <c r="E555" t="str">
        <f>clean_exits_relative_extra!E220</f>
        <v>ibc/0954E1C28EB7AF5B72D24F3BC2B47BBB2FDF91BDDFD57B74B99E133AED40972A</v>
      </c>
      <c r="F555" t="str">
        <f>clean_exits_relative_extra!F220</f>
        <v>7602145</v>
      </c>
      <c r="G555" t="str">
        <f>clean_exits_relative_extra!G220</f>
        <v>73</v>
      </c>
      <c r="H555" t="str">
        <f>VLOOKUP(E555,'IBC Denom'!$A$2:$D$68,2,FALSE)</f>
        <v>SCRT</v>
      </c>
      <c r="I555">
        <f>VLOOKUP(E555,'IBC Denom'!$A$2:$D$68,4,FALSE)</f>
        <v>1000000</v>
      </c>
      <c r="J555" s="9">
        <f t="shared" si="24"/>
        <v>7.2999999999999999E-5</v>
      </c>
      <c r="K555">
        <f>VLOOKUP(E555,'IBC Denom'!$A$2:$D$68,3,FALSE)</f>
        <v>1.30375947477007</v>
      </c>
      <c r="L555" s="10">
        <f t="shared" si="25"/>
        <v>9.5174441658215107E-5</v>
      </c>
      <c r="M555">
        <f t="shared" si="26"/>
        <v>9.9113685723259142</v>
      </c>
    </row>
    <row r="556" spans="1:13" x14ac:dyDescent="0.25">
      <c r="A556">
        <f>clean_exits_relative_extra!A331</f>
        <v>4712280</v>
      </c>
      <c r="B556" t="str">
        <f>clean_exits_relative_extra!B331</f>
        <v>osmo1qx46s5gen6c88yaauh9jfttmfgdxnxxsckx0ce</v>
      </c>
      <c r="C556" t="str">
        <f>clean_exits_relative_extra!C331</f>
        <v>/osmosis.gamm.v1beta1.MsgExitPool</v>
      </c>
      <c r="D556">
        <f>clean_exits_relative_extra!D331</f>
        <v>619</v>
      </c>
      <c r="E556" s="1" t="str">
        <f>clean_exits_relative_extra!H331</f>
        <v>uosmo</v>
      </c>
      <c r="F556" s="1" t="str">
        <f>clean_exits_relative_extra!I331</f>
        <v>3372804</v>
      </c>
      <c r="G556" s="1" t="str">
        <f>clean_exits_relative_extra!J331</f>
        <v>85</v>
      </c>
      <c r="H556" t="str">
        <f>VLOOKUP(E556,'IBC Denom'!$A$2:$D$68,2,FALSE)</f>
        <v>OSMO</v>
      </c>
      <c r="I556">
        <f>VLOOKUP(E556,'IBC Denom'!$A$2:$D$68,4,FALSE)</f>
        <v>1000000</v>
      </c>
      <c r="J556" s="9">
        <f t="shared" si="24"/>
        <v>8.5000000000000006E-5</v>
      </c>
      <c r="K556">
        <f>VLOOKUP(E556,'IBC Denom'!$A$2:$D$68,3,FALSE)</f>
        <v>1.11810813</v>
      </c>
      <c r="L556" s="10">
        <f t="shared" si="25"/>
        <v>9.5039191050000008E-5</v>
      </c>
      <c r="M556">
        <f t="shared" si="26"/>
        <v>3.77115957329652</v>
      </c>
    </row>
    <row r="557" spans="1:13" x14ac:dyDescent="0.25">
      <c r="A557">
        <f>clean_exits_relative_extra!A59</f>
        <v>4708148</v>
      </c>
      <c r="B557" t="str">
        <f>clean_exits_relative_extra!B59</f>
        <v>osmo1d2jqp78s7re34v4ytrj6nu98rwq98ywqtnsrww</v>
      </c>
      <c r="C557" t="str">
        <f>clean_exits_relative_extra!C59</f>
        <v>/osmosis.gamm.v1beta1.MsgExitPool</v>
      </c>
      <c r="D557">
        <f>clean_exits_relative_extra!D59</f>
        <v>712</v>
      </c>
      <c r="E557" s="1" t="str">
        <f>clean_exits_relative_extra!H59</f>
        <v>uosmo</v>
      </c>
      <c r="F557" s="1" t="str">
        <f>clean_exits_relative_extra!I59</f>
        <v>81548</v>
      </c>
      <c r="G557" s="1" t="str">
        <f>clean_exits_relative_extra!J59</f>
        <v>82</v>
      </c>
      <c r="H557" t="str">
        <f>VLOOKUP(E557,'IBC Denom'!$A$2:$D$68,2,FALSE)</f>
        <v>OSMO</v>
      </c>
      <c r="I557">
        <f>VLOOKUP(E557,'IBC Denom'!$A$2:$D$68,4,FALSE)</f>
        <v>1000000</v>
      </c>
      <c r="J557" s="9">
        <f t="shared" si="24"/>
        <v>8.2000000000000001E-5</v>
      </c>
      <c r="K557">
        <f>VLOOKUP(E557,'IBC Denom'!$A$2:$D$68,3,FALSE)</f>
        <v>1.11810813</v>
      </c>
      <c r="L557" s="10">
        <f t="shared" si="25"/>
        <v>9.1684866660000003E-5</v>
      </c>
      <c r="M557">
        <f t="shared" si="26"/>
        <v>9.1179481785239991E-2</v>
      </c>
    </row>
    <row r="558" spans="1:13" x14ac:dyDescent="0.25">
      <c r="A558">
        <f>clean_exits_relative_extra!A220</f>
        <v>4710248</v>
      </c>
      <c r="B558" t="str">
        <f>clean_exits_relative_extra!B220</f>
        <v>osmo1sc3xzrrlxskzmndq885g0qhwgn6w0fahz85cpu</v>
      </c>
      <c r="C558" t="str">
        <f>clean_exits_relative_extra!C220</f>
        <v>/osmosis.gamm.v1beta1.MsgExitPool</v>
      </c>
      <c r="D558">
        <f>clean_exits_relative_extra!D220</f>
        <v>584</v>
      </c>
      <c r="E558" s="1" t="str">
        <f>clean_exits_relative_extra!H220</f>
        <v>uosmo</v>
      </c>
      <c r="F558" s="1" t="str">
        <f>clean_exits_relative_extra!I220</f>
        <v>8578097</v>
      </c>
      <c r="G558" s="1" t="str">
        <f>clean_exits_relative_extra!J220</f>
        <v>82</v>
      </c>
      <c r="H558" t="str">
        <f>VLOOKUP(E558,'IBC Denom'!$A$2:$D$68,2,FALSE)</f>
        <v>OSMO</v>
      </c>
      <c r="I558">
        <f>VLOOKUP(E558,'IBC Denom'!$A$2:$D$68,4,FALSE)</f>
        <v>1000000</v>
      </c>
      <c r="J558" s="9">
        <f t="shared" si="24"/>
        <v>8.2000000000000001E-5</v>
      </c>
      <c r="K558">
        <f>VLOOKUP(E558,'IBC Denom'!$A$2:$D$68,3,FALSE)</f>
        <v>1.11810813</v>
      </c>
      <c r="L558" s="10">
        <f t="shared" si="25"/>
        <v>9.1684866660000003E-5</v>
      </c>
      <c r="M558">
        <f t="shared" si="26"/>
        <v>9.5912399956286087</v>
      </c>
    </row>
    <row r="559" spans="1:13" x14ac:dyDescent="0.25">
      <c r="A559">
        <f>clean_exits_relative_extra!A115</f>
        <v>4708933</v>
      </c>
      <c r="B559" t="str">
        <f>clean_exits_relative_extra!B115</f>
        <v>osmo1060t4vlql9ngh4jj4h67nsyu4lmljyd8pesy5q</v>
      </c>
      <c r="C559" t="str">
        <f>clean_exits_relative_extra!C115</f>
        <v>/osmosis.gamm.v1beta1.MsgExitPool</v>
      </c>
      <c r="D559">
        <f>clean_exits_relative_extra!D115</f>
        <v>669</v>
      </c>
      <c r="E559" t="str">
        <f>clean_exits_relative_extra!E115</f>
        <v>ibc/6BDB4C8CCD45033F9604E4B93ED395008A753E01EECD6992E7D1EA23D9D3B788</v>
      </c>
      <c r="F559" t="str">
        <f>clean_exits_relative_extra!F115</f>
        <v>15340429</v>
      </c>
      <c r="G559" t="str">
        <f>clean_exits_relative_extra!G115</f>
        <v>1189</v>
      </c>
      <c r="H559" t="str">
        <f>VLOOKUP(E559,'IBC Denom'!$A$2:$D$68,2,FALSE)</f>
        <v>RAC</v>
      </c>
      <c r="I559">
        <f>VLOOKUP(E559,'IBC Denom'!$A$2:$D$68,4,FALSE)</f>
        <v>1000000</v>
      </c>
      <c r="J559" s="9">
        <f t="shared" si="24"/>
        <v>1.189E-3</v>
      </c>
      <c r="K559">
        <f>VLOOKUP(E559,'IBC Denom'!$A$2:$D$68,3,FALSE)</f>
        <v>7.47209077494774E-2</v>
      </c>
      <c r="L559" s="10">
        <f t="shared" si="25"/>
        <v>8.8843159314128624E-5</v>
      </c>
      <c r="M559">
        <f t="shared" si="26"/>
        <v>1.1462507801464079</v>
      </c>
    </row>
    <row r="560" spans="1:13" x14ac:dyDescent="0.25">
      <c r="A560">
        <f>clean_exits_relative_extra!A115</f>
        <v>4708933</v>
      </c>
      <c r="B560" t="str">
        <f>clean_exits_relative_extra!B115</f>
        <v>osmo1060t4vlql9ngh4jj4h67nsyu4lmljyd8pesy5q</v>
      </c>
      <c r="C560" t="str">
        <f>clean_exits_relative_extra!C115</f>
        <v>/osmosis.gamm.v1beta1.MsgExitPool</v>
      </c>
      <c r="D560">
        <f>clean_exits_relative_extra!D115</f>
        <v>669</v>
      </c>
      <c r="E560" s="1" t="str">
        <f>clean_exits_relative_extra!H115</f>
        <v>uosmo</v>
      </c>
      <c r="F560" s="1" t="str">
        <f>clean_exits_relative_extra!I115</f>
        <v>1012247</v>
      </c>
      <c r="G560" s="1" t="str">
        <f>clean_exits_relative_extra!J115</f>
        <v>79</v>
      </c>
      <c r="H560" t="str">
        <f>VLOOKUP(E560,'IBC Denom'!$A$2:$D$68,2,FALSE)</f>
        <v>OSMO</v>
      </c>
      <c r="I560">
        <f>VLOOKUP(E560,'IBC Denom'!$A$2:$D$68,4,FALSE)</f>
        <v>1000000</v>
      </c>
      <c r="J560" s="9">
        <f t="shared" si="24"/>
        <v>7.8999999999999996E-5</v>
      </c>
      <c r="K560">
        <f>VLOOKUP(E560,'IBC Denom'!$A$2:$D$68,3,FALSE)</f>
        <v>1.11810813</v>
      </c>
      <c r="L560" s="10">
        <f t="shared" si="25"/>
        <v>8.8330542269999998E-5</v>
      </c>
      <c r="M560">
        <f t="shared" si="26"/>
        <v>1.1318016002681099</v>
      </c>
    </row>
    <row r="561" spans="1:13" x14ac:dyDescent="0.25">
      <c r="A561">
        <f>clean_exits_relative_extra!A43</f>
        <v>4708076</v>
      </c>
      <c r="B561" t="str">
        <f>clean_exits_relative_extra!B43</f>
        <v>osmo18v85clkgwzvuugp03xf4e4etl5qqqtc7mxzv56</v>
      </c>
      <c r="C561" t="str">
        <f>clean_exits_relative_extra!C43</f>
        <v>/osmosis.gamm.v1beta1.MsgExitPool</v>
      </c>
      <c r="D561">
        <f>clean_exits_relative_extra!D43</f>
        <v>577</v>
      </c>
      <c r="E561" s="1" t="str">
        <f>clean_exits_relative_extra!H43</f>
        <v>uosmo</v>
      </c>
      <c r="F561" s="1" t="str">
        <f>clean_exits_relative_extra!I43</f>
        <v>13706606</v>
      </c>
      <c r="G561" s="1" t="str">
        <f>clean_exits_relative_extra!J43</f>
        <v>78</v>
      </c>
      <c r="H561" t="str">
        <f>VLOOKUP(E561,'IBC Denom'!$A$2:$D$68,2,FALSE)</f>
        <v>OSMO</v>
      </c>
      <c r="I561">
        <f>VLOOKUP(E561,'IBC Denom'!$A$2:$D$68,4,FALSE)</f>
        <v>1000000</v>
      </c>
      <c r="J561" s="9">
        <f t="shared" si="24"/>
        <v>7.7999999999999999E-5</v>
      </c>
      <c r="K561">
        <f>VLOOKUP(E561,'IBC Denom'!$A$2:$D$68,3,FALSE)</f>
        <v>1.11810813</v>
      </c>
      <c r="L561" s="10">
        <f t="shared" si="25"/>
        <v>8.7212434139999996E-5</v>
      </c>
      <c r="M561">
        <f t="shared" si="26"/>
        <v>15.32546760330678</v>
      </c>
    </row>
    <row r="562" spans="1:13" x14ac:dyDescent="0.25">
      <c r="A562">
        <f>clean_exits_relative_extra!A240</f>
        <v>4710534</v>
      </c>
      <c r="B562" t="str">
        <f>clean_exits_relative_extra!B240</f>
        <v>osmo17c639ncyzt966szuc5y5k06ud9vfnkxm2kvg62</v>
      </c>
      <c r="C562" t="str">
        <f>clean_exits_relative_extra!C240</f>
        <v>/osmosis.gamm.v1beta1.MsgExitPool</v>
      </c>
      <c r="D562">
        <f>clean_exits_relative_extra!D240</f>
        <v>605</v>
      </c>
      <c r="E562" t="str">
        <f>clean_exits_relative_extra!E240</f>
        <v>ibc/B9E0A1A524E98BB407D3CED8720EFEFD186002F90C1B1B7964811DD0CCC12228</v>
      </c>
      <c r="F562" t="str">
        <f>clean_exits_relative_extra!F240</f>
        <v>30951868613</v>
      </c>
      <c r="G562" t="str">
        <f>clean_exits_relative_extra!G240</f>
        <v>1833678</v>
      </c>
      <c r="H562" t="str">
        <f>VLOOKUP(E562,'IBC Denom'!$A$2:$D$68,2,FALSE)</f>
        <v>HUAHUA</v>
      </c>
      <c r="I562">
        <f>VLOOKUP(E562,'IBC Denom'!$A$2:$D$68,4,FALSE)</f>
        <v>1000000</v>
      </c>
      <c r="J562" s="9">
        <f t="shared" si="24"/>
        <v>1.8336779999999999</v>
      </c>
      <c r="K562">
        <f>VLOOKUP(E562,'IBC Denom'!$A$2:$D$68,3,FALSE)</f>
        <v>4.6915817134799997E-5</v>
      </c>
      <c r="L562" s="10">
        <f t="shared" si="25"/>
        <v>8.6028501732105783E-5</v>
      </c>
      <c r="M562">
        <f t="shared" si="26"/>
        <v>1.4521322078278636</v>
      </c>
    </row>
    <row r="563" spans="1:13" x14ac:dyDescent="0.25">
      <c r="A563">
        <f>clean_exits_relative_extra!A240</f>
        <v>4710534</v>
      </c>
      <c r="B563" t="str">
        <f>clean_exits_relative_extra!B240</f>
        <v>osmo17c639ncyzt966szuc5y5k06ud9vfnkxm2kvg62</v>
      </c>
      <c r="C563" t="str">
        <f>clean_exits_relative_extra!C240</f>
        <v>/osmosis.gamm.v1beta1.MsgExitPool</v>
      </c>
      <c r="D563">
        <f>clean_exits_relative_extra!D240</f>
        <v>605</v>
      </c>
      <c r="E563" s="1" t="str">
        <f>clean_exits_relative_extra!H240</f>
        <v>uosmo</v>
      </c>
      <c r="F563" s="1" t="str">
        <f>clean_exits_relative_extra!I240</f>
        <v>1265679</v>
      </c>
      <c r="G563" s="1" t="str">
        <f>clean_exits_relative_extra!J240</f>
        <v>75</v>
      </c>
      <c r="H563" t="str">
        <f>VLOOKUP(E563,'IBC Denom'!$A$2:$D$68,2,FALSE)</f>
        <v>OSMO</v>
      </c>
      <c r="I563">
        <f>VLOOKUP(E563,'IBC Denom'!$A$2:$D$68,4,FALSE)</f>
        <v>1000000</v>
      </c>
      <c r="J563" s="9">
        <f t="shared" si="24"/>
        <v>7.4999999999999993E-5</v>
      </c>
      <c r="K563">
        <f>VLOOKUP(E563,'IBC Denom'!$A$2:$D$68,3,FALSE)</f>
        <v>1.11810813</v>
      </c>
      <c r="L563" s="10">
        <f t="shared" si="25"/>
        <v>8.3858109749999991E-5</v>
      </c>
      <c r="M563">
        <f t="shared" si="26"/>
        <v>1.41516597987027</v>
      </c>
    </row>
    <row r="564" spans="1:13" x14ac:dyDescent="0.25">
      <c r="A564">
        <f>clean_exits_relative_extra!A42</f>
        <v>4708074</v>
      </c>
      <c r="B564" t="str">
        <f>clean_exits_relative_extra!B42</f>
        <v>osmo1jg9wr5u9cm04g0sswegskg3tawgylem6sndy5y</v>
      </c>
      <c r="C564" t="str">
        <f>clean_exits_relative_extra!C42</f>
        <v>/osmosis.gamm.v1beta1.MsgExitPool</v>
      </c>
      <c r="D564">
        <f>clean_exits_relative_extra!D42</f>
        <v>678</v>
      </c>
      <c r="E564" t="str">
        <f>clean_exits_relative_extra!E42</f>
        <v>ibc/D189335C6E4A68B513C10AB227BF1C1D38C746766278BA3EEB4FB14124F1D858</v>
      </c>
      <c r="F564" t="str">
        <f>clean_exits_relative_extra!F42</f>
        <v>2138952</v>
      </c>
      <c r="G564" t="str">
        <f>clean_exits_relative_extra!G42</f>
        <v>83</v>
      </c>
      <c r="H564" t="str">
        <f>VLOOKUP(E564,'IBC Denom'!$A$2:$D$68,2,FALSE)</f>
        <v>axlUSDC</v>
      </c>
      <c r="I564">
        <f>VLOOKUP(E564,'IBC Denom'!$A$2:$D$68,4,FALSE)</f>
        <v>1000000</v>
      </c>
      <c r="J564" s="9">
        <f t="shared" si="24"/>
        <v>8.2999999999999998E-5</v>
      </c>
      <c r="K564">
        <f>VLOOKUP(E564,'IBC Denom'!$A$2:$D$68,3,FALSE)</f>
        <v>1.0000000090199399</v>
      </c>
      <c r="L564" s="10">
        <f t="shared" si="25"/>
        <v>8.3000000748655015E-5</v>
      </c>
      <c r="M564">
        <f t="shared" si="26"/>
        <v>2.1389520192932188</v>
      </c>
    </row>
    <row r="565" spans="1:13" x14ac:dyDescent="0.25">
      <c r="A565">
        <f>clean_exits_relative_extra!A42</f>
        <v>4708074</v>
      </c>
      <c r="B565" t="str">
        <f>clean_exits_relative_extra!B42</f>
        <v>osmo1jg9wr5u9cm04g0sswegskg3tawgylem6sndy5y</v>
      </c>
      <c r="C565" t="str">
        <f>clean_exits_relative_extra!C42</f>
        <v>/osmosis.gamm.v1beta1.MsgExitPool</v>
      </c>
      <c r="D565">
        <f>clean_exits_relative_extra!D42</f>
        <v>678</v>
      </c>
      <c r="E565" s="1" t="str">
        <f>clean_exits_relative_extra!H42</f>
        <v>uosmo</v>
      </c>
      <c r="F565" s="1" t="str">
        <f>clean_exits_relative_extra!I42</f>
        <v>1903314</v>
      </c>
      <c r="G565" s="1" t="str">
        <f>clean_exits_relative_extra!J42</f>
        <v>74</v>
      </c>
      <c r="H565" t="str">
        <f>VLOOKUP(E565,'IBC Denom'!$A$2:$D$68,2,FALSE)</f>
        <v>OSMO</v>
      </c>
      <c r="I565">
        <f>VLOOKUP(E565,'IBC Denom'!$A$2:$D$68,4,FALSE)</f>
        <v>1000000</v>
      </c>
      <c r="J565" s="9">
        <f t="shared" si="24"/>
        <v>7.3999999999999996E-5</v>
      </c>
      <c r="K565">
        <f>VLOOKUP(E565,'IBC Denom'!$A$2:$D$68,3,FALSE)</f>
        <v>1.11810813</v>
      </c>
      <c r="L565" s="10">
        <f t="shared" si="25"/>
        <v>8.2740001619999989E-5</v>
      </c>
      <c r="M565">
        <f t="shared" si="26"/>
        <v>2.1281108573428198</v>
      </c>
    </row>
    <row r="566" spans="1:13" x14ac:dyDescent="0.25">
      <c r="A566">
        <f>clean_exits_relative_extra!A170</f>
        <v>4709592</v>
      </c>
      <c r="B566" t="str">
        <f>clean_exits_relative_extra!B170</f>
        <v>osmo1qaag7emlflgyxddkf3zqhgtzyyq0d37rsvyjcz</v>
      </c>
      <c r="C566" t="str">
        <f>clean_exits_relative_extra!C170</f>
        <v>/osmosis.gamm.v1beta1.MsgExitPool</v>
      </c>
      <c r="D566">
        <f>clean_exits_relative_extra!D170</f>
        <v>674</v>
      </c>
      <c r="E566" t="str">
        <f>clean_exits_relative_extra!E170</f>
        <v>ibc/0CD3A0285E1341859B5E86B6AB7682F023D03E97607CCC1DC95706411D866DF7</v>
      </c>
      <c r="F566" t="str">
        <f>clean_exits_relative_extra!F170</f>
        <v>781753936862065661</v>
      </c>
      <c r="G566" t="str">
        <f>clean_exits_relative_extra!G170</f>
        <v>82932141078594</v>
      </c>
      <c r="H566" t="str">
        <f>VLOOKUP(E566,'IBC Denom'!$A$2:$D$68,2,FALSE)</f>
        <v>axlDAI</v>
      </c>
      <c r="I566">
        <f>VLOOKUP(E566,'IBC Denom'!$A$2:$D$68,4,FALSE)</f>
        <v>1E+18</v>
      </c>
      <c r="J566" s="9">
        <f t="shared" si="24"/>
        <v>8.2932141078593996E-5</v>
      </c>
      <c r="K566">
        <f>VLOOKUP(E566,'IBC Denom'!$A$2:$D$68,3,FALSE)</f>
        <v>0.99502052688994103</v>
      </c>
      <c r="L566" s="10">
        <f t="shared" si="25"/>
        <v>8.2519182712133523E-5</v>
      </c>
      <c r="M566">
        <f t="shared" si="26"/>
        <v>0.77786121415477771</v>
      </c>
    </row>
    <row r="567" spans="1:13" x14ac:dyDescent="0.25">
      <c r="A567">
        <f>clean_exits_relative_extra!A43</f>
        <v>4708076</v>
      </c>
      <c r="B567" t="str">
        <f>clean_exits_relative_extra!B43</f>
        <v>osmo18v85clkgwzvuugp03xf4e4etl5qqqtc7mxzv56</v>
      </c>
      <c r="C567" t="str">
        <f>clean_exits_relative_extra!C43</f>
        <v>/osmosis.gamm.v1beta1.MsgExitPool</v>
      </c>
      <c r="D567">
        <f>clean_exits_relative_extra!D43</f>
        <v>577</v>
      </c>
      <c r="E567" t="str">
        <f>clean_exits_relative_extra!E43</f>
        <v>ibc/B547DC9B897E7C3AA5B824696110B8E3D2C31E3ED3F02FF363DCBAD82457E07E</v>
      </c>
      <c r="F567" t="str">
        <f>clean_exits_relative_extra!F43</f>
        <v>183552525</v>
      </c>
      <c r="G567" t="str">
        <f>clean_exits_relative_extra!G43</f>
        <v>1038</v>
      </c>
      <c r="H567" t="str">
        <f>VLOOKUP(E567,'IBC Denom'!$A$2:$D$68,2,FALSE)</f>
        <v>XKI</v>
      </c>
      <c r="I567">
        <f>VLOOKUP(E567,'IBC Denom'!$A$2:$D$68,4,FALSE)</f>
        <v>1000000</v>
      </c>
      <c r="J567" s="9">
        <f t="shared" si="24"/>
        <v>1.0380000000000001E-3</v>
      </c>
      <c r="K567">
        <f>VLOOKUP(E567,'IBC Denom'!$A$2:$D$68,3,FALSE)</f>
        <v>7.8655854510305101E-2</v>
      </c>
      <c r="L567" s="10">
        <f t="shared" si="25"/>
        <v>8.1644776981696707E-5</v>
      </c>
      <c r="M567">
        <f t="shared" si="26"/>
        <v>14.43748070139914</v>
      </c>
    </row>
    <row r="568" spans="1:13" x14ac:dyDescent="0.25">
      <c r="A568">
        <f>clean_exits_relative_extra!A170</f>
        <v>4709592</v>
      </c>
      <c r="B568" t="str">
        <f>clean_exits_relative_extra!B170</f>
        <v>osmo1qaag7emlflgyxddkf3zqhgtzyyq0d37rsvyjcz</v>
      </c>
      <c r="C568" t="str">
        <f>clean_exits_relative_extra!C170</f>
        <v>/osmosis.gamm.v1beta1.MsgExitPool</v>
      </c>
      <c r="D568">
        <f>clean_exits_relative_extra!D170</f>
        <v>674</v>
      </c>
      <c r="E568" s="1" t="str">
        <f>clean_exits_relative_extra!H170</f>
        <v>uosmo</v>
      </c>
      <c r="F568" s="1" t="str">
        <f>clean_exits_relative_extra!I170</f>
        <v>673956</v>
      </c>
      <c r="G568" s="1" t="str">
        <f>clean_exits_relative_extra!J170</f>
        <v>72</v>
      </c>
      <c r="H568" t="str">
        <f>VLOOKUP(E568,'IBC Denom'!$A$2:$D$68,2,FALSE)</f>
        <v>OSMO</v>
      </c>
      <c r="I568">
        <f>VLOOKUP(E568,'IBC Denom'!$A$2:$D$68,4,FALSE)</f>
        <v>1000000</v>
      </c>
      <c r="J568" s="9">
        <f t="shared" si="24"/>
        <v>7.2000000000000002E-5</v>
      </c>
      <c r="K568">
        <f>VLOOKUP(E568,'IBC Denom'!$A$2:$D$68,3,FALSE)</f>
        <v>1.11810813</v>
      </c>
      <c r="L568" s="10">
        <f t="shared" si="25"/>
        <v>8.0503785359999999E-5</v>
      </c>
      <c r="M568">
        <f t="shared" si="26"/>
        <v>0.75355568286228003</v>
      </c>
    </row>
    <row r="569" spans="1:13" x14ac:dyDescent="0.25">
      <c r="A569">
        <f>clean_exits_relative_extra!A24</f>
        <v>4707899</v>
      </c>
      <c r="B569" t="str">
        <f>clean_exits_relative_extra!B24</f>
        <v>osmo1cc56ryg7v58hvw0etrhhl9ufmksg5jl9t60mjc</v>
      </c>
      <c r="C569" t="str">
        <f>clean_exits_relative_extra!C24</f>
        <v>/osmosis.gamm.v1beta1.MsgExitPool</v>
      </c>
      <c r="D569">
        <f>clean_exits_relative_extra!D24</f>
        <v>497</v>
      </c>
      <c r="E569" t="str">
        <f>clean_exits_relative_extra!E24</f>
        <v>ibc/46B44899322F3CD854D2D46DEEF881958467CDD4B3B10086DA49296BBED94BED</v>
      </c>
      <c r="F569" t="str">
        <f>clean_exits_relative_extra!F24</f>
        <v>4657687</v>
      </c>
      <c r="G569" t="str">
        <f>clean_exits_relative_extra!G24</f>
        <v>21</v>
      </c>
      <c r="H569" t="str">
        <f>VLOOKUP(E569,'IBC Denom'!$A$2:$D$68,2,FALSE)</f>
        <v>JUNO</v>
      </c>
      <c r="I569">
        <f>VLOOKUP(E569,'IBC Denom'!$A$2:$D$68,4,FALSE)</f>
        <v>1000000</v>
      </c>
      <c r="J569" s="9">
        <f t="shared" si="24"/>
        <v>2.0999999999999999E-5</v>
      </c>
      <c r="K569">
        <f>VLOOKUP(E569,'IBC Denom'!$A$2:$D$68,3,FALSE)</f>
        <v>3.7344029425362999</v>
      </c>
      <c r="L569" s="10">
        <f t="shared" si="25"/>
        <v>7.8422461793262296E-5</v>
      </c>
      <c r="M569">
        <f t="shared" si="26"/>
        <v>17.39368003821307</v>
      </c>
    </row>
    <row r="570" spans="1:13" x14ac:dyDescent="0.25">
      <c r="A570">
        <f>clean_exits_relative_extra!A334</f>
        <v>4712299</v>
      </c>
      <c r="B570" t="str">
        <f>clean_exits_relative_extra!B334</f>
        <v>osmo1402fqvp93tk5lwysg26gxmqqvkfqkjnrqe92vu</v>
      </c>
      <c r="C570" t="str">
        <f>clean_exits_relative_extra!C334</f>
        <v>/osmosis.gamm.v1beta1.MsgExitPool</v>
      </c>
      <c r="D570">
        <f>clean_exits_relative_extra!D334</f>
        <v>560</v>
      </c>
      <c r="E570" s="1" t="str">
        <f>clean_exits_relative_extra!H334</f>
        <v>uosmo</v>
      </c>
      <c r="F570" s="1" t="str">
        <f>clean_exits_relative_extra!I334</f>
        <v>76437704</v>
      </c>
      <c r="G570" s="1" t="str">
        <f>clean_exits_relative_extra!J334</f>
        <v>67</v>
      </c>
      <c r="H570" t="str">
        <f>VLOOKUP(E570,'IBC Denom'!$A$2:$D$68,2,FALSE)</f>
        <v>OSMO</v>
      </c>
      <c r="I570">
        <f>VLOOKUP(E570,'IBC Denom'!$A$2:$D$68,4,FALSE)</f>
        <v>1000000</v>
      </c>
      <c r="J570" s="9">
        <f t="shared" si="24"/>
        <v>6.7000000000000002E-5</v>
      </c>
      <c r="K570">
        <f>VLOOKUP(E570,'IBC Denom'!$A$2:$D$68,3,FALSE)</f>
        <v>1.11810813</v>
      </c>
      <c r="L570" s="10">
        <f t="shared" si="25"/>
        <v>7.4913244710000004E-5</v>
      </c>
      <c r="M570">
        <f t="shared" si="26"/>
        <v>85.465618280933512</v>
      </c>
    </row>
    <row r="571" spans="1:13" x14ac:dyDescent="0.25">
      <c r="A571">
        <f>clean_exits_relative_extra!A334</f>
        <v>4712299</v>
      </c>
      <c r="B571" t="str">
        <f>clean_exits_relative_extra!B334</f>
        <v>osmo1402fqvp93tk5lwysg26gxmqqvkfqkjnrqe92vu</v>
      </c>
      <c r="C571" t="str">
        <f>clean_exits_relative_extra!C334</f>
        <v>/osmosis.gamm.v1beta1.MsgExitPool</v>
      </c>
      <c r="D571">
        <f>clean_exits_relative_extra!D334</f>
        <v>560</v>
      </c>
      <c r="E571" t="str">
        <f>clean_exits_relative_extra!E334</f>
        <v>ibc/BE1BB42D4BE3C30D50B68D7C41DB4DFCE9678E8EF8C539F6E6A9345048894FCC</v>
      </c>
      <c r="F571" t="str">
        <f>clean_exits_relative_extra!F334</f>
        <v>9805862965</v>
      </c>
      <c r="G571" t="str">
        <f>clean_exits_relative_extra!G334</f>
        <v>8559</v>
      </c>
      <c r="H571" t="str">
        <f>VLOOKUP(E571,'IBC Denom'!$A$2:$D$68,2,FALSE)</f>
        <v>UST</v>
      </c>
      <c r="I571">
        <f>VLOOKUP(E571,'IBC Denom'!$A$2:$D$68,4,FALSE)</f>
        <v>1000000</v>
      </c>
      <c r="J571" s="9">
        <f t="shared" si="24"/>
        <v>8.5590000000000006E-3</v>
      </c>
      <c r="K571">
        <f>VLOOKUP(E571,'IBC Denom'!$A$2:$D$68,3,FALSE)</f>
        <v>8.6640074588253003E-3</v>
      </c>
      <c r="L571" s="10">
        <f t="shared" si="25"/>
        <v>7.415523984008575E-5</v>
      </c>
      <c r="M571">
        <f t="shared" si="26"/>
        <v>84.958069868978782</v>
      </c>
    </row>
    <row r="572" spans="1:13" x14ac:dyDescent="0.25">
      <c r="A572">
        <f>clean_exits_relative_extra!A24</f>
        <v>4707899</v>
      </c>
      <c r="B572" t="str">
        <f>clean_exits_relative_extra!B24</f>
        <v>osmo1cc56ryg7v58hvw0etrhhl9ufmksg5jl9t60mjc</v>
      </c>
      <c r="C572" t="str">
        <f>clean_exits_relative_extra!C24</f>
        <v>/osmosis.gamm.v1beta1.MsgExitPool</v>
      </c>
      <c r="D572">
        <f>clean_exits_relative_extra!D24</f>
        <v>497</v>
      </c>
      <c r="E572" s="1" t="str">
        <f>clean_exits_relative_extra!H24</f>
        <v>uosmo</v>
      </c>
      <c r="F572" s="1" t="str">
        <f>clean_exits_relative_extra!I24</f>
        <v>14741095</v>
      </c>
      <c r="G572" s="1" t="str">
        <f>clean_exits_relative_extra!J24</f>
        <v>64</v>
      </c>
      <c r="H572" t="str">
        <f>VLOOKUP(E572,'IBC Denom'!$A$2:$D$68,2,FALSE)</f>
        <v>OSMO</v>
      </c>
      <c r="I572">
        <f>VLOOKUP(E572,'IBC Denom'!$A$2:$D$68,4,FALSE)</f>
        <v>1000000</v>
      </c>
      <c r="J572" s="9">
        <f t="shared" si="24"/>
        <v>6.3999999999999997E-5</v>
      </c>
      <c r="K572">
        <f>VLOOKUP(E572,'IBC Denom'!$A$2:$D$68,3,FALSE)</f>
        <v>1.11810813</v>
      </c>
      <c r="L572" s="10">
        <f t="shared" si="25"/>
        <v>7.1558920319999999E-5</v>
      </c>
      <c r="M572">
        <f t="shared" si="26"/>
        <v>16.48213816460235</v>
      </c>
    </row>
    <row r="573" spans="1:13" x14ac:dyDescent="0.25">
      <c r="A573">
        <f>clean_exits_relative_extra!A364</f>
        <v>4712847</v>
      </c>
      <c r="B573" t="str">
        <f>clean_exits_relative_extra!B364</f>
        <v>osmo159n5q0sxvvgmty6q76kl286zv9hu5sajaqt9gq</v>
      </c>
      <c r="C573" t="str">
        <f>clean_exits_relative_extra!C364</f>
        <v>/osmosis.gamm.v1beta1.MsgExitPool</v>
      </c>
      <c r="D573">
        <f>clean_exits_relative_extra!D364</f>
        <v>560</v>
      </c>
      <c r="E573" t="str">
        <f>clean_exits_relative_extra!E364</f>
        <v>ibc/BE1BB42D4BE3C30D50B68D7C41DB4DFCE9678E8EF8C539F6E6A9345048894FCC</v>
      </c>
      <c r="F573" t="str">
        <f>clean_exits_relative_extra!F364</f>
        <v>9047509742</v>
      </c>
      <c r="G573" t="str">
        <f>clean_exits_relative_extra!G364</f>
        <v>7898</v>
      </c>
      <c r="H573" t="str">
        <f>VLOOKUP(E573,'IBC Denom'!$A$2:$D$68,2,FALSE)</f>
        <v>UST</v>
      </c>
      <c r="I573">
        <f>VLOOKUP(E573,'IBC Denom'!$A$2:$D$68,4,FALSE)</f>
        <v>1000000</v>
      </c>
      <c r="J573" s="9">
        <f t="shared" si="24"/>
        <v>7.8980000000000005E-3</v>
      </c>
      <c r="K573">
        <f>VLOOKUP(E573,'IBC Denom'!$A$2:$D$68,3,FALSE)</f>
        <v>8.6640074588253003E-3</v>
      </c>
      <c r="L573" s="10">
        <f t="shared" si="25"/>
        <v>6.8428330909802221E-5</v>
      </c>
      <c r="M573">
        <f t="shared" si="26"/>
        <v>78.387691888482564</v>
      </c>
    </row>
    <row r="574" spans="1:13" x14ac:dyDescent="0.25">
      <c r="A574">
        <f>clean_exits_relative_extra!A364</f>
        <v>4712847</v>
      </c>
      <c r="B574" t="str">
        <f>clean_exits_relative_extra!B364</f>
        <v>osmo159n5q0sxvvgmty6q76kl286zv9hu5sajaqt9gq</v>
      </c>
      <c r="C574" t="str">
        <f>clean_exits_relative_extra!C364</f>
        <v>/osmosis.gamm.v1beta1.MsgExitPool</v>
      </c>
      <c r="D574">
        <f>clean_exits_relative_extra!D364</f>
        <v>560</v>
      </c>
      <c r="E574" s="1" t="str">
        <f>clean_exits_relative_extra!H364</f>
        <v>uosmo</v>
      </c>
      <c r="F574" s="1" t="str">
        <f>clean_exits_relative_extra!I364</f>
        <v>69865976</v>
      </c>
      <c r="G574" s="1" t="str">
        <f>clean_exits_relative_extra!J364</f>
        <v>61</v>
      </c>
      <c r="H574" t="str">
        <f>VLOOKUP(E574,'IBC Denom'!$A$2:$D$68,2,FALSE)</f>
        <v>OSMO</v>
      </c>
      <c r="I574">
        <f>VLOOKUP(E574,'IBC Denom'!$A$2:$D$68,4,FALSE)</f>
        <v>1000000</v>
      </c>
      <c r="J574" s="9">
        <f t="shared" si="24"/>
        <v>6.0999999999999999E-5</v>
      </c>
      <c r="K574">
        <f>VLOOKUP(E574,'IBC Denom'!$A$2:$D$68,3,FALSE)</f>
        <v>1.11810813</v>
      </c>
      <c r="L574" s="10">
        <f t="shared" si="25"/>
        <v>6.8204595929999994E-5</v>
      </c>
      <c r="M574">
        <f t="shared" si="26"/>
        <v>78.117715775984877</v>
      </c>
    </row>
    <row r="575" spans="1:13" x14ac:dyDescent="0.25">
      <c r="A575">
        <f>clean_exits_relative_extra!A57</f>
        <v>4708140</v>
      </c>
      <c r="B575" t="str">
        <f>clean_exits_relative_extra!B57</f>
        <v>osmo1d2jqp78s7re34v4ytrj6nu98rwq98ywqtnsrww</v>
      </c>
      <c r="C575" t="str">
        <f>clean_exits_relative_extra!C57</f>
        <v>/osmosis.gamm.v1beta1.MsgExitPool</v>
      </c>
      <c r="D575">
        <f>clean_exits_relative_extra!D57</f>
        <v>678</v>
      </c>
      <c r="E575" t="str">
        <f>clean_exits_relative_extra!E57</f>
        <v>ibc/D189335C6E4A68B513C10AB227BF1C1D38C746766278BA3EEB4FB14124F1D858</v>
      </c>
      <c r="F575" t="str">
        <f>clean_exits_relative_extra!F57</f>
        <v>1342604</v>
      </c>
      <c r="G575" t="str">
        <f>clean_exits_relative_extra!G57</f>
        <v>68</v>
      </c>
      <c r="H575" t="str">
        <f>VLOOKUP(E575,'IBC Denom'!$A$2:$D$68,2,FALSE)</f>
        <v>axlUSDC</v>
      </c>
      <c r="I575">
        <f>VLOOKUP(E575,'IBC Denom'!$A$2:$D$68,4,FALSE)</f>
        <v>1000000</v>
      </c>
      <c r="J575" s="9">
        <f t="shared" si="24"/>
        <v>6.7999999999999999E-5</v>
      </c>
      <c r="K575">
        <f>VLOOKUP(E575,'IBC Denom'!$A$2:$D$68,3,FALSE)</f>
        <v>1.0000000090199399</v>
      </c>
      <c r="L575" s="10">
        <f t="shared" si="25"/>
        <v>6.800000061335591E-5</v>
      </c>
      <c r="M575">
        <f t="shared" si="26"/>
        <v>1.3426040121102074</v>
      </c>
    </row>
    <row r="576" spans="1:13" x14ac:dyDescent="0.25">
      <c r="A576">
        <f>clean_exits_relative_extra!A57</f>
        <v>4708140</v>
      </c>
      <c r="B576" t="str">
        <f>clean_exits_relative_extra!B57</f>
        <v>osmo1d2jqp78s7re34v4ytrj6nu98rwq98ywqtnsrww</v>
      </c>
      <c r="C576" t="str">
        <f>clean_exits_relative_extra!C57</f>
        <v>/osmosis.gamm.v1beta1.MsgExitPool</v>
      </c>
      <c r="D576">
        <f>clean_exits_relative_extra!D57</f>
        <v>678</v>
      </c>
      <c r="E576" s="1" t="str">
        <f>clean_exits_relative_extra!H57</f>
        <v>uosmo</v>
      </c>
      <c r="F576" s="1" t="str">
        <f>clean_exits_relative_extra!I57</f>
        <v>1188987</v>
      </c>
      <c r="G576" s="1" t="str">
        <f>clean_exits_relative_extra!J57</f>
        <v>60</v>
      </c>
      <c r="H576" t="str">
        <f>VLOOKUP(E576,'IBC Denom'!$A$2:$D$68,2,FALSE)</f>
        <v>OSMO</v>
      </c>
      <c r="I576">
        <f>VLOOKUP(E576,'IBC Denom'!$A$2:$D$68,4,FALSE)</f>
        <v>1000000</v>
      </c>
      <c r="J576" s="9">
        <f t="shared" si="24"/>
        <v>6.0000000000000002E-5</v>
      </c>
      <c r="K576">
        <f>VLOOKUP(E576,'IBC Denom'!$A$2:$D$68,3,FALSE)</f>
        <v>1.11810813</v>
      </c>
      <c r="L576" s="10">
        <f t="shared" si="25"/>
        <v>6.7086487800000006E-5</v>
      </c>
      <c r="M576">
        <f t="shared" si="26"/>
        <v>1.32941603116431</v>
      </c>
    </row>
    <row r="577" spans="1:13" x14ac:dyDescent="0.25">
      <c r="A577">
        <f>clean_exits_relative_extra!A22</f>
        <v>4707885</v>
      </c>
      <c r="B577" t="str">
        <f>clean_exits_relative_extra!B22</f>
        <v>osmo1cc56ryg7v58hvw0etrhhl9ufmksg5jl9t60mjc</v>
      </c>
      <c r="C577" t="str">
        <f>clean_exits_relative_extra!C22</f>
        <v>/osmosis.gamm.v1beta1.MsgExitPool</v>
      </c>
      <c r="D577">
        <f>clean_exits_relative_extra!D22</f>
        <v>1</v>
      </c>
      <c r="E577" t="str">
        <f>clean_exits_relative_extra!E22</f>
        <v>ibc/27394FB092D2ECCD56123C74F36E4C1F926001CEADA9CA97EA622B25F41E5EB2</v>
      </c>
      <c r="F577" t="str">
        <f>clean_exits_relative_extra!F22</f>
        <v>1919430</v>
      </c>
      <c r="G577" t="str">
        <f>clean_exits_relative_extra!G22</f>
        <v>7</v>
      </c>
      <c r="H577" t="str">
        <f>VLOOKUP(E577,'IBC Denom'!$A$2:$D$68,2,FALSE)</f>
        <v>ATOM</v>
      </c>
      <c r="I577">
        <f>VLOOKUP(E577,'IBC Denom'!$A$2:$D$68,4,FALSE)</f>
        <v>1000000</v>
      </c>
      <c r="J577" s="9">
        <f t="shared" si="24"/>
        <v>6.9999999999999999E-6</v>
      </c>
      <c r="K577">
        <f>VLOOKUP(E577,'IBC Denom'!$A$2:$D$68,3,FALSE)</f>
        <v>9.4198618825541995</v>
      </c>
      <c r="L577" s="10">
        <f t="shared" si="25"/>
        <v>6.5939033177879396E-5</v>
      </c>
      <c r="M577">
        <f t="shared" si="26"/>
        <v>18.080765493231006</v>
      </c>
    </row>
    <row r="578" spans="1:13" x14ac:dyDescent="0.25">
      <c r="A578">
        <f>clean_exits_relative_extra!A22</f>
        <v>4707885</v>
      </c>
      <c r="B578" t="str">
        <f>clean_exits_relative_extra!B22</f>
        <v>osmo1cc56ryg7v58hvw0etrhhl9ufmksg5jl9t60mjc</v>
      </c>
      <c r="C578" t="str">
        <f>clean_exits_relative_extra!C22</f>
        <v>/osmosis.gamm.v1beta1.MsgExitPool</v>
      </c>
      <c r="D578">
        <f>clean_exits_relative_extra!D22</f>
        <v>1</v>
      </c>
      <c r="E578" s="1" t="str">
        <f>clean_exits_relative_extra!H22</f>
        <v>uosmo</v>
      </c>
      <c r="F578" s="1" t="str">
        <f>clean_exits_relative_extra!I22</f>
        <v>14986328</v>
      </c>
      <c r="G578" s="1" t="str">
        <f>clean_exits_relative_extra!J22</f>
        <v>54</v>
      </c>
      <c r="H578" t="str">
        <f>VLOOKUP(E578,'IBC Denom'!$A$2:$D$68,2,FALSE)</f>
        <v>OSMO</v>
      </c>
      <c r="I578">
        <f>VLOOKUP(E578,'IBC Denom'!$A$2:$D$68,4,FALSE)</f>
        <v>1000000</v>
      </c>
      <c r="J578" s="9">
        <f t="shared" ref="J578:J641" si="27">G578/I578</f>
        <v>5.3999999999999998E-5</v>
      </c>
      <c r="K578">
        <f>VLOOKUP(E578,'IBC Denom'!$A$2:$D$68,3,FALSE)</f>
        <v>1.11810813</v>
      </c>
      <c r="L578" s="10">
        <f t="shared" ref="L578:L641" si="28">J578*K578</f>
        <v>6.0377839019999996E-5</v>
      </c>
      <c r="M578">
        <f t="shared" si="26"/>
        <v>16.75633517564664</v>
      </c>
    </row>
    <row r="579" spans="1:13" x14ac:dyDescent="0.25">
      <c r="A579">
        <f>clean_exits_relative_extra!A74</f>
        <v>4708478</v>
      </c>
      <c r="B579" t="str">
        <f>clean_exits_relative_extra!B74</f>
        <v>osmo16g5xl2ry9yzul8wnarc7ckx7vl5y7g8qpca2xa</v>
      </c>
      <c r="C579" t="str">
        <f>clean_exits_relative_extra!C74</f>
        <v>/osmosis.gamm.v1beta1.MsgExitPool</v>
      </c>
      <c r="D579">
        <f>clean_exits_relative_extra!D74</f>
        <v>1</v>
      </c>
      <c r="E579" t="str">
        <f>clean_exits_relative_extra!E74</f>
        <v>ibc/27394FB092D2ECCD56123C74F36E4C1F926001CEADA9CA97EA622B25F41E5EB2</v>
      </c>
      <c r="F579" t="str">
        <f>clean_exits_relative_extra!F74</f>
        <v>163215</v>
      </c>
      <c r="G579" t="str">
        <f>clean_exits_relative_extra!G74</f>
        <v>6</v>
      </c>
      <c r="H579" t="str">
        <f>VLOOKUP(E579,'IBC Denom'!$A$2:$D$68,2,FALSE)</f>
        <v>ATOM</v>
      </c>
      <c r="I579">
        <f>VLOOKUP(E579,'IBC Denom'!$A$2:$D$68,4,FALSE)</f>
        <v>1000000</v>
      </c>
      <c r="J579" s="9">
        <f t="shared" si="27"/>
        <v>6.0000000000000002E-6</v>
      </c>
      <c r="K579">
        <f>VLOOKUP(E579,'IBC Denom'!$A$2:$D$68,3,FALSE)</f>
        <v>9.4198618825541995</v>
      </c>
      <c r="L579" s="10">
        <f t="shared" si="28"/>
        <v>5.6519171295325199E-5</v>
      </c>
      <c r="M579">
        <f t="shared" ref="M579:M642" si="29">K579*(F579/I579)</f>
        <v>1.5374627571610837</v>
      </c>
    </row>
    <row r="580" spans="1:13" x14ac:dyDescent="0.25">
      <c r="A580">
        <f>clean_exits_relative_extra!A144</f>
        <v>4709298</v>
      </c>
      <c r="B580" t="str">
        <f>clean_exits_relative_extra!B144</f>
        <v>osmo1dfwm8kvaq330nzpml86hex6wy8qjm9cc9vfznw</v>
      </c>
      <c r="C580" t="str">
        <f>clean_exits_relative_extra!C144</f>
        <v>/osmosis.gamm.v1beta1.MsgExitPool</v>
      </c>
      <c r="D580">
        <f>clean_exits_relative_extra!D144</f>
        <v>498</v>
      </c>
      <c r="E580" t="str">
        <f>clean_exits_relative_extra!E144</f>
        <v>ibc/27394FB092D2ECCD56123C74F36E4C1F926001CEADA9CA97EA622B25F41E5EB2</v>
      </c>
      <c r="F580" t="str">
        <f>clean_exits_relative_extra!F144</f>
        <v>5817477</v>
      </c>
      <c r="G580" t="str">
        <f>clean_exits_relative_extra!G144</f>
        <v>6</v>
      </c>
      <c r="H580" t="str">
        <f>VLOOKUP(E580,'IBC Denom'!$A$2:$D$68,2,FALSE)</f>
        <v>ATOM</v>
      </c>
      <c r="I580">
        <f>VLOOKUP(E580,'IBC Denom'!$A$2:$D$68,4,FALSE)</f>
        <v>1000000</v>
      </c>
      <c r="J580" s="9">
        <f t="shared" si="27"/>
        <v>6.0000000000000002E-6</v>
      </c>
      <c r="K580">
        <f>VLOOKUP(E580,'IBC Denom'!$A$2:$D$68,3,FALSE)</f>
        <v>9.4198618825541995</v>
      </c>
      <c r="L580" s="10">
        <f t="shared" si="28"/>
        <v>5.6519171295325199E-5</v>
      </c>
      <c r="M580">
        <f t="shared" si="29"/>
        <v>54.799829844935758</v>
      </c>
    </row>
    <row r="581" spans="1:13" x14ac:dyDescent="0.25">
      <c r="A581">
        <f>clean_exits_relative_extra!A206</f>
        <v>4710174</v>
      </c>
      <c r="B581" t="str">
        <f>clean_exits_relative_extra!B206</f>
        <v>osmo1lytkaq224pneqhqj5em70tkldrz76st8grxa5j</v>
      </c>
      <c r="C581" t="str">
        <f>clean_exits_relative_extra!C206</f>
        <v>/osmosis.gamm.v1beta1.MsgExitPool</v>
      </c>
      <c r="D581">
        <f>clean_exits_relative_extra!D206</f>
        <v>606</v>
      </c>
      <c r="E581" t="str">
        <f>clean_exits_relative_extra!E206</f>
        <v>ibc/27394FB092D2ECCD56123C74F36E4C1F926001CEADA9CA97EA622B25F41E5EB2</v>
      </c>
      <c r="F581" t="str">
        <f>clean_exits_relative_extra!F206</f>
        <v>186401</v>
      </c>
      <c r="G581" t="str">
        <f>clean_exits_relative_extra!G206</f>
        <v>6</v>
      </c>
      <c r="H581" t="str">
        <f>VLOOKUP(E581,'IBC Denom'!$A$2:$D$68,2,FALSE)</f>
        <v>ATOM</v>
      </c>
      <c r="I581">
        <f>VLOOKUP(E581,'IBC Denom'!$A$2:$D$68,4,FALSE)</f>
        <v>1000000</v>
      </c>
      <c r="J581" s="9">
        <f t="shared" si="27"/>
        <v>6.0000000000000002E-6</v>
      </c>
      <c r="K581">
        <f>VLOOKUP(E581,'IBC Denom'!$A$2:$D$68,3,FALSE)</f>
        <v>9.4198618825541995</v>
      </c>
      <c r="L581" s="10">
        <f t="shared" si="28"/>
        <v>5.6519171295325199E-5</v>
      </c>
      <c r="M581">
        <f t="shared" si="29"/>
        <v>1.7558716747699854</v>
      </c>
    </row>
    <row r="582" spans="1:13" x14ac:dyDescent="0.25">
      <c r="A582">
        <f>clean_exits_relative_extra!A222</f>
        <v>4710305</v>
      </c>
      <c r="B582" t="str">
        <f>clean_exits_relative_extra!B222</f>
        <v>osmo1zmsts6u08t2fp02vs7xpe7csx6hqv0hdmshaz7</v>
      </c>
      <c r="C582" t="str">
        <f>clean_exits_relative_extra!C222</f>
        <v>/osmosis.gamm.v1beta1.MsgExitPool</v>
      </c>
      <c r="D582">
        <f>clean_exits_relative_extra!D222</f>
        <v>606</v>
      </c>
      <c r="E582" t="str">
        <f>clean_exits_relative_extra!E222</f>
        <v>ibc/27394FB092D2ECCD56123C74F36E4C1F926001CEADA9CA97EA622B25F41E5EB2</v>
      </c>
      <c r="F582" t="str">
        <f>clean_exits_relative_extra!F222</f>
        <v>194219</v>
      </c>
      <c r="G582" t="str">
        <f>clean_exits_relative_extra!G222</f>
        <v>6</v>
      </c>
      <c r="H582" t="str">
        <f>VLOOKUP(E582,'IBC Denom'!$A$2:$D$68,2,FALSE)</f>
        <v>ATOM</v>
      </c>
      <c r="I582">
        <f>VLOOKUP(E582,'IBC Denom'!$A$2:$D$68,4,FALSE)</f>
        <v>1000000</v>
      </c>
      <c r="J582" s="9">
        <f t="shared" si="27"/>
        <v>6.0000000000000002E-6</v>
      </c>
      <c r="K582">
        <f>VLOOKUP(E582,'IBC Denom'!$A$2:$D$68,3,FALSE)</f>
        <v>9.4198618825541995</v>
      </c>
      <c r="L582" s="10">
        <f t="shared" si="28"/>
        <v>5.6519171295325199E-5</v>
      </c>
      <c r="M582">
        <f t="shared" si="29"/>
        <v>1.8295161549677941</v>
      </c>
    </row>
    <row r="583" spans="1:13" x14ac:dyDescent="0.25">
      <c r="A583">
        <f>clean_exits_relative_extra!A271</f>
        <v>4711344</v>
      </c>
      <c r="B583" t="str">
        <f>clean_exits_relative_extra!B271</f>
        <v>osmo1kc3w9t405yz26s968sks9ny3l4rlke4kksav5h</v>
      </c>
      <c r="C583" t="str">
        <f>clean_exits_relative_extra!C271</f>
        <v>/osmosis.gamm.v1beta1.MsgExitPool</v>
      </c>
      <c r="D583">
        <f>clean_exits_relative_extra!D271</f>
        <v>498</v>
      </c>
      <c r="E583" t="str">
        <f>clean_exits_relative_extra!E271</f>
        <v>ibc/27394FB092D2ECCD56123C74F36E4C1F926001CEADA9CA97EA622B25F41E5EB2</v>
      </c>
      <c r="F583" t="str">
        <f>clean_exits_relative_extra!F271</f>
        <v>2160881</v>
      </c>
      <c r="G583" t="str">
        <f>clean_exits_relative_extra!G271</f>
        <v>6</v>
      </c>
      <c r="H583" t="str">
        <f>VLOOKUP(E583,'IBC Denom'!$A$2:$D$68,2,FALSE)</f>
        <v>ATOM</v>
      </c>
      <c r="I583">
        <f>VLOOKUP(E583,'IBC Denom'!$A$2:$D$68,4,FALSE)</f>
        <v>1000000</v>
      </c>
      <c r="J583" s="9">
        <f t="shared" si="27"/>
        <v>6.0000000000000002E-6</v>
      </c>
      <c r="K583">
        <f>VLOOKUP(E583,'IBC Denom'!$A$2:$D$68,3,FALSE)</f>
        <v>9.4198618825541995</v>
      </c>
      <c r="L583" s="10">
        <f t="shared" si="28"/>
        <v>5.6519171295325199E-5</v>
      </c>
      <c r="M583">
        <f t="shared" si="29"/>
        <v>20.355200564635599</v>
      </c>
    </row>
    <row r="584" spans="1:13" x14ac:dyDescent="0.25">
      <c r="A584">
        <f>clean_exits_relative_extra!A218</f>
        <v>4710244</v>
      </c>
      <c r="B584" t="str">
        <f>clean_exits_relative_extra!B218</f>
        <v>osmo1zgp4dhwdg20amph0gwwp4f32rcsu24wmcxvq4g</v>
      </c>
      <c r="C584" t="str">
        <f>clean_exits_relative_extra!C218</f>
        <v>/osmosis.gamm.v1beta1.MsgExitPool</v>
      </c>
      <c r="D584">
        <f>clean_exits_relative_extra!D218</f>
        <v>560</v>
      </c>
      <c r="E584" s="1" t="str">
        <f>clean_exits_relative_extra!H218</f>
        <v>uosmo</v>
      </c>
      <c r="F584" s="1" t="str">
        <f>clean_exits_relative_extra!I218</f>
        <v>56492031</v>
      </c>
      <c r="G584" s="1" t="str">
        <f>clean_exits_relative_extra!J218</f>
        <v>50</v>
      </c>
      <c r="H584" t="str">
        <f>VLOOKUP(E584,'IBC Denom'!$A$2:$D$68,2,FALSE)</f>
        <v>OSMO</v>
      </c>
      <c r="I584">
        <f>VLOOKUP(E584,'IBC Denom'!$A$2:$D$68,4,FALSE)</f>
        <v>1000000</v>
      </c>
      <c r="J584" s="9">
        <f t="shared" si="27"/>
        <v>5.0000000000000002E-5</v>
      </c>
      <c r="K584">
        <f>VLOOKUP(E584,'IBC Denom'!$A$2:$D$68,3,FALSE)</f>
        <v>1.11810813</v>
      </c>
      <c r="L584" s="10">
        <f t="shared" si="28"/>
        <v>5.5905406500000003E-5</v>
      </c>
      <c r="M584">
        <f t="shared" si="29"/>
        <v>63.164199141312025</v>
      </c>
    </row>
    <row r="585" spans="1:13" x14ac:dyDescent="0.25">
      <c r="A585">
        <f>clean_exits_relative_extra!A218</f>
        <v>4710244</v>
      </c>
      <c r="B585" t="str">
        <f>clean_exits_relative_extra!B218</f>
        <v>osmo1zgp4dhwdg20amph0gwwp4f32rcsu24wmcxvq4g</v>
      </c>
      <c r="C585" t="str">
        <f>clean_exits_relative_extra!C218</f>
        <v>/osmosis.gamm.v1beta1.MsgExitPool</v>
      </c>
      <c r="D585">
        <f>clean_exits_relative_extra!D218</f>
        <v>560</v>
      </c>
      <c r="E585" t="str">
        <f>clean_exits_relative_extra!E218</f>
        <v>ibc/BE1BB42D4BE3C30D50B68D7C41DB4DFCE9678E8EF8C539F6E6A9345048894FCC</v>
      </c>
      <c r="F585" t="str">
        <f>clean_exits_relative_extra!F218</f>
        <v>7131257048</v>
      </c>
      <c r="G585" t="str">
        <f>clean_exits_relative_extra!G218</f>
        <v>6225</v>
      </c>
      <c r="H585" t="str">
        <f>VLOOKUP(E585,'IBC Denom'!$A$2:$D$68,2,FALSE)</f>
        <v>UST</v>
      </c>
      <c r="I585">
        <f>VLOOKUP(E585,'IBC Denom'!$A$2:$D$68,4,FALSE)</f>
        <v>1000000</v>
      </c>
      <c r="J585" s="9">
        <f t="shared" si="27"/>
        <v>6.2249999999999996E-3</v>
      </c>
      <c r="K585">
        <f>VLOOKUP(E585,'IBC Denom'!$A$2:$D$68,3,FALSE)</f>
        <v>8.6640074588253003E-3</v>
      </c>
      <c r="L585" s="10">
        <f t="shared" si="28"/>
        <v>5.3933446431187489E-5</v>
      </c>
      <c r="M585">
        <f t="shared" si="29"/>
        <v>61.785264254672498</v>
      </c>
    </row>
    <row r="586" spans="1:13" x14ac:dyDescent="0.25">
      <c r="A586">
        <f>clean_exits_relative_extra!A144</f>
        <v>4709298</v>
      </c>
      <c r="B586" t="str">
        <f>clean_exits_relative_extra!B144</f>
        <v>osmo1dfwm8kvaq330nzpml86hex6wy8qjm9cc9vfznw</v>
      </c>
      <c r="C586" t="str">
        <f>clean_exits_relative_extra!C144</f>
        <v>/osmosis.gamm.v1beta1.MsgExitPool</v>
      </c>
      <c r="D586">
        <f>clean_exits_relative_extra!D144</f>
        <v>498</v>
      </c>
      <c r="E586" s="1" t="str">
        <f>clean_exits_relative_extra!H144</f>
        <v>ibc/46B44899322F3CD854D2D46DEEF881958467CDD4B3B10086DA49296BBED94BED</v>
      </c>
      <c r="F586" s="1" t="str">
        <f>clean_exits_relative_extra!I144</f>
        <v>14321234</v>
      </c>
      <c r="G586" s="1" t="str">
        <f>clean_exits_relative_extra!J144</f>
        <v>14</v>
      </c>
      <c r="H586" t="str">
        <f>VLOOKUP(E586,'IBC Denom'!$A$2:$D$68,2,FALSE)</f>
        <v>JUNO</v>
      </c>
      <c r="I586">
        <f>VLOOKUP(E586,'IBC Denom'!$A$2:$D$68,4,FALSE)</f>
        <v>1000000</v>
      </c>
      <c r="J586" s="9">
        <f t="shared" si="27"/>
        <v>1.4E-5</v>
      </c>
      <c r="K586">
        <f>VLOOKUP(E586,'IBC Denom'!$A$2:$D$68,3,FALSE)</f>
        <v>3.7344029425362999</v>
      </c>
      <c r="L586" s="10">
        <f t="shared" si="28"/>
        <v>5.2281641195508198E-5</v>
      </c>
      <c r="M586">
        <f t="shared" si="29"/>
        <v>53.481258390350909</v>
      </c>
    </row>
    <row r="587" spans="1:13" x14ac:dyDescent="0.25">
      <c r="A587">
        <f>clean_exits_relative_extra!A222</f>
        <v>4710305</v>
      </c>
      <c r="B587" t="str">
        <f>clean_exits_relative_extra!B222</f>
        <v>osmo1zmsts6u08t2fp02vs7xpe7csx6hqv0hdmshaz7</v>
      </c>
      <c r="C587" t="str">
        <f>clean_exits_relative_extra!C222</f>
        <v>/osmosis.gamm.v1beta1.MsgExitPool</v>
      </c>
      <c r="D587">
        <f>clean_exits_relative_extra!D222</f>
        <v>606</v>
      </c>
      <c r="E587" s="1" t="str">
        <f>clean_exits_relative_extra!H222</f>
        <v>ibc/B9E0A1A524E98BB407D3CED8720EFEFD186002F90C1B1B7964811DD0CCC12228</v>
      </c>
      <c r="F587" s="1" t="str">
        <f>clean_exits_relative_extra!I222</f>
        <v>37239258411</v>
      </c>
      <c r="G587" s="1" t="str">
        <f>clean_exits_relative_extra!J222</f>
        <v>1087390</v>
      </c>
      <c r="H587" t="str">
        <f>VLOOKUP(E587,'IBC Denom'!$A$2:$D$68,2,FALSE)</f>
        <v>HUAHUA</v>
      </c>
      <c r="I587">
        <f>VLOOKUP(E587,'IBC Denom'!$A$2:$D$68,4,FALSE)</f>
        <v>1000000</v>
      </c>
      <c r="J587" s="9">
        <f t="shared" si="27"/>
        <v>1.0873900000000001</v>
      </c>
      <c r="K587">
        <f>VLOOKUP(E587,'IBC Denom'!$A$2:$D$68,3,FALSE)</f>
        <v>4.6915817134799997E-5</v>
      </c>
      <c r="L587" s="10">
        <f t="shared" si="28"/>
        <v>5.101579039421017E-5</v>
      </c>
      <c r="M587">
        <f t="shared" si="29"/>
        <v>1.7471102378460388</v>
      </c>
    </row>
    <row r="588" spans="1:13" x14ac:dyDescent="0.25">
      <c r="A588">
        <f>clean_exits_relative_extra!A289</f>
        <v>4711624</v>
      </c>
      <c r="B588" t="str">
        <f>clean_exits_relative_extra!B289</f>
        <v>osmo19pa99uc974p5055sqezy2uk3prstwvrpu92upg</v>
      </c>
      <c r="C588" t="str">
        <f>clean_exits_relative_extra!C289</f>
        <v>/osmosis.gamm.v1beta1.MsgExitPool</v>
      </c>
      <c r="D588">
        <f>clean_exits_relative_extra!D289</f>
        <v>560</v>
      </c>
      <c r="E588" s="1" t="str">
        <f>clean_exits_relative_extra!H289</f>
        <v>uosmo</v>
      </c>
      <c r="F588" s="1" t="str">
        <f>clean_exits_relative_extra!I289</f>
        <v>50584467</v>
      </c>
      <c r="G588" s="1" t="str">
        <f>clean_exits_relative_extra!J289</f>
        <v>45</v>
      </c>
      <c r="H588" t="str">
        <f>VLOOKUP(E588,'IBC Denom'!$A$2:$D$68,2,FALSE)</f>
        <v>OSMO</v>
      </c>
      <c r="I588">
        <f>VLOOKUP(E588,'IBC Denom'!$A$2:$D$68,4,FALSE)</f>
        <v>1000000</v>
      </c>
      <c r="J588" s="9">
        <f t="shared" si="27"/>
        <v>4.5000000000000003E-5</v>
      </c>
      <c r="K588">
        <f>VLOOKUP(E588,'IBC Denom'!$A$2:$D$68,3,FALSE)</f>
        <v>1.11810813</v>
      </c>
      <c r="L588" s="10">
        <f t="shared" si="28"/>
        <v>5.0314865850000001E-5</v>
      </c>
      <c r="M588">
        <f t="shared" si="29"/>
        <v>56.558903804416708</v>
      </c>
    </row>
    <row r="589" spans="1:13" x14ac:dyDescent="0.25">
      <c r="A589">
        <f>clean_exits_relative_extra!A289</f>
        <v>4711624</v>
      </c>
      <c r="B589" t="str">
        <f>clean_exits_relative_extra!B289</f>
        <v>osmo19pa99uc974p5055sqezy2uk3prstwvrpu92upg</v>
      </c>
      <c r="C589" t="str">
        <f>clean_exits_relative_extra!C289</f>
        <v>/osmosis.gamm.v1beta1.MsgExitPool</v>
      </c>
      <c r="D589">
        <f>clean_exits_relative_extra!D289</f>
        <v>560</v>
      </c>
      <c r="E589" t="str">
        <f>clean_exits_relative_extra!E289</f>
        <v>ibc/BE1BB42D4BE3C30D50B68D7C41DB4DFCE9678E8EF8C539F6E6A9345048894FCC</v>
      </c>
      <c r="F589" t="str">
        <f>clean_exits_relative_extra!F289</f>
        <v>6483159216</v>
      </c>
      <c r="G589" t="str">
        <f>clean_exits_relative_extra!G289</f>
        <v>5659</v>
      </c>
      <c r="H589" t="str">
        <f>VLOOKUP(E589,'IBC Denom'!$A$2:$D$68,2,FALSE)</f>
        <v>UST</v>
      </c>
      <c r="I589">
        <f>VLOOKUP(E589,'IBC Denom'!$A$2:$D$68,4,FALSE)</f>
        <v>1000000</v>
      </c>
      <c r="J589" s="9">
        <f t="shared" si="27"/>
        <v>5.659E-3</v>
      </c>
      <c r="K589">
        <f>VLOOKUP(E589,'IBC Denom'!$A$2:$D$68,3,FALSE)</f>
        <v>8.6640074588253003E-3</v>
      </c>
      <c r="L589" s="10">
        <f t="shared" si="28"/>
        <v>4.9029618209492374E-5</v>
      </c>
      <c r="M589">
        <f t="shared" si="29"/>
        <v>56.170139804175989</v>
      </c>
    </row>
    <row r="590" spans="1:13" x14ac:dyDescent="0.25">
      <c r="A590">
        <f>clean_exits_relative_extra!A206</f>
        <v>4710174</v>
      </c>
      <c r="B590" t="str">
        <f>clean_exits_relative_extra!B206</f>
        <v>osmo1lytkaq224pneqhqj5em70tkldrz76st8grxa5j</v>
      </c>
      <c r="C590" t="str">
        <f>clean_exits_relative_extra!C206</f>
        <v>/osmosis.gamm.v1beta1.MsgExitPool</v>
      </c>
      <c r="D590">
        <f>clean_exits_relative_extra!D206</f>
        <v>606</v>
      </c>
      <c r="E590" s="1" t="str">
        <f>clean_exits_relative_extra!H206</f>
        <v>ibc/B9E0A1A524E98BB407D3CED8720EFEFD186002F90C1B1B7964811DD0CCC12228</v>
      </c>
      <c r="F590" s="1" t="str">
        <f>clean_exits_relative_extra!I206</f>
        <v>35770430689</v>
      </c>
      <c r="G590" s="1" t="str">
        <f>clean_exits_relative_extra!J206</f>
        <v>1044500</v>
      </c>
      <c r="H590" t="str">
        <f>VLOOKUP(E590,'IBC Denom'!$A$2:$D$68,2,FALSE)</f>
        <v>HUAHUA</v>
      </c>
      <c r="I590">
        <f>VLOOKUP(E590,'IBC Denom'!$A$2:$D$68,4,FALSE)</f>
        <v>1000000</v>
      </c>
      <c r="J590" s="9">
        <f t="shared" si="27"/>
        <v>1.0445</v>
      </c>
      <c r="K590">
        <f>VLOOKUP(E590,'IBC Denom'!$A$2:$D$68,3,FALSE)</f>
        <v>4.6915817134799997E-5</v>
      </c>
      <c r="L590" s="10">
        <f t="shared" si="28"/>
        <v>4.9003570997298595E-5</v>
      </c>
      <c r="M590">
        <f t="shared" si="29"/>
        <v>1.6781989850381618</v>
      </c>
    </row>
    <row r="591" spans="1:13" x14ac:dyDescent="0.25">
      <c r="A591">
        <f>clean_exits_relative_extra!A9</f>
        <v>4707646</v>
      </c>
      <c r="B591" t="str">
        <f>clean_exits_relative_extra!B9</f>
        <v>osmo1wu2rp75wqnh82wu3peh9ftqv36e030vj8lfq9d</v>
      </c>
      <c r="C591" t="str">
        <f>clean_exits_relative_extra!C9</f>
        <v>/osmosis.gamm.v1beta1.MsgExitPool</v>
      </c>
      <c r="D591">
        <f>clean_exits_relative_extra!D9</f>
        <v>9</v>
      </c>
      <c r="E591" t="str">
        <f>clean_exits_relative_extra!E9</f>
        <v>ibc/E6931F78057F7CC5DA0FD6CEF82FF39373A6E0452BF1FD76910B93292CF356C1</v>
      </c>
      <c r="F591" t="str">
        <f>clean_exits_relative_extra!F9</f>
        <v>948356636</v>
      </c>
      <c r="G591" t="str">
        <f>clean_exits_relative_extra!G9</f>
        <v>27492</v>
      </c>
      <c r="H591" t="str">
        <f>VLOOKUP(E591,'IBC Denom'!$A$2:$D$68,2,FALSE)</f>
        <v>CRO</v>
      </c>
      <c r="I591">
        <f>VLOOKUP(E591,'IBC Denom'!$A$2:$D$68,4,FALSE)</f>
        <v>100000000</v>
      </c>
      <c r="J591" s="9">
        <f t="shared" si="27"/>
        <v>2.7492E-4</v>
      </c>
      <c r="K591">
        <f>VLOOKUP(E591,'IBC Denom'!$A$2:$D$68,3,FALSE)</f>
        <v>0.17790777510495001</v>
      </c>
      <c r="L591" s="10">
        <f t="shared" si="28"/>
        <v>4.8910405531852861E-5</v>
      </c>
      <c r="M591">
        <f t="shared" si="29"/>
        <v>1.6872001911677492</v>
      </c>
    </row>
    <row r="592" spans="1:13" x14ac:dyDescent="0.25">
      <c r="A592">
        <f>clean_exits_relative_extra!A271</f>
        <v>4711344</v>
      </c>
      <c r="B592" t="str">
        <f>clean_exits_relative_extra!B271</f>
        <v>osmo1kc3w9t405yz26s968sks9ny3l4rlke4kksav5h</v>
      </c>
      <c r="C592" t="str">
        <f>clean_exits_relative_extra!C271</f>
        <v>/osmosis.gamm.v1beta1.MsgExitPool</v>
      </c>
      <c r="D592">
        <f>clean_exits_relative_extra!D271</f>
        <v>498</v>
      </c>
      <c r="E592" s="1" t="str">
        <f>clean_exits_relative_extra!H271</f>
        <v>ibc/46B44899322F3CD854D2D46DEEF881958467CDD4B3B10086DA49296BBED94BED</v>
      </c>
      <c r="F592" s="1" t="str">
        <f>clean_exits_relative_extra!I271</f>
        <v>5299462</v>
      </c>
      <c r="G592" s="1" t="str">
        <f>clean_exits_relative_extra!J271</f>
        <v>13</v>
      </c>
      <c r="H592" t="str">
        <f>VLOOKUP(E592,'IBC Denom'!$A$2:$D$68,2,FALSE)</f>
        <v>JUNO</v>
      </c>
      <c r="I592">
        <f>VLOOKUP(E592,'IBC Denom'!$A$2:$D$68,4,FALSE)</f>
        <v>1000000</v>
      </c>
      <c r="J592" s="9">
        <f t="shared" si="27"/>
        <v>1.2999999999999999E-5</v>
      </c>
      <c r="K592">
        <f>VLOOKUP(E592,'IBC Denom'!$A$2:$D$68,3,FALSE)</f>
        <v>3.7344029425362999</v>
      </c>
      <c r="L592" s="10">
        <f t="shared" si="28"/>
        <v>4.8547238252971898E-5</v>
      </c>
      <c r="M592">
        <f t="shared" si="29"/>
        <v>19.790326486659307</v>
      </c>
    </row>
    <row r="593" spans="1:13" x14ac:dyDescent="0.25">
      <c r="A593">
        <f>clean_exits_relative_extra!A9</f>
        <v>4707646</v>
      </c>
      <c r="B593" t="str">
        <f>clean_exits_relative_extra!B9</f>
        <v>osmo1wu2rp75wqnh82wu3peh9ftqv36e030vj8lfq9d</v>
      </c>
      <c r="C593" t="str">
        <f>clean_exits_relative_extra!C9</f>
        <v>/osmosis.gamm.v1beta1.MsgExitPool</v>
      </c>
      <c r="D593">
        <f>clean_exits_relative_extra!D9</f>
        <v>9</v>
      </c>
      <c r="E593" s="1" t="str">
        <f>clean_exits_relative_extra!H9</f>
        <v>uosmo</v>
      </c>
      <c r="F593" s="1" t="str">
        <f>clean_exits_relative_extra!I9</f>
        <v>1477446</v>
      </c>
      <c r="G593" s="1" t="str">
        <f>clean_exits_relative_extra!J9</f>
        <v>43</v>
      </c>
      <c r="H593" t="str">
        <f>VLOOKUP(E593,'IBC Denom'!$A$2:$D$68,2,FALSE)</f>
        <v>OSMO</v>
      </c>
      <c r="I593">
        <f>VLOOKUP(E593,'IBC Denom'!$A$2:$D$68,4,FALSE)</f>
        <v>1000000</v>
      </c>
      <c r="J593" s="9">
        <f t="shared" si="27"/>
        <v>4.3000000000000002E-5</v>
      </c>
      <c r="K593">
        <f>VLOOKUP(E593,'IBC Denom'!$A$2:$D$68,3,FALSE)</f>
        <v>1.11810813</v>
      </c>
      <c r="L593" s="10">
        <f t="shared" si="28"/>
        <v>4.8078649589999998E-5</v>
      </c>
      <c r="M593">
        <f t="shared" si="29"/>
        <v>1.65194438423598</v>
      </c>
    </row>
    <row r="594" spans="1:13" x14ac:dyDescent="0.25">
      <c r="A594">
        <f>clean_exits_relative_extra!A96</f>
        <v>4708808</v>
      </c>
      <c r="B594" t="str">
        <f>clean_exits_relative_extra!B96</f>
        <v>osmo1vaysxz87gfl0wm6n5rvy7ec6qm73rep79cn8g6</v>
      </c>
      <c r="C594" t="str">
        <f>clean_exits_relative_extra!C96</f>
        <v>/osmosis.gamm.v1beta1.MsgExitPool</v>
      </c>
      <c r="D594">
        <f>clean_exits_relative_extra!D96</f>
        <v>498</v>
      </c>
      <c r="E594" t="str">
        <f>clean_exits_relative_extra!E96</f>
        <v>ibc/27394FB092D2ECCD56123C74F36E4C1F926001CEADA9CA97EA622B25F41E5EB2</v>
      </c>
      <c r="F594" t="str">
        <f>clean_exits_relative_extra!F96</f>
        <v>4699486</v>
      </c>
      <c r="G594" t="str">
        <f>clean_exits_relative_extra!G96</f>
        <v>5</v>
      </c>
      <c r="H594" t="str">
        <f>VLOOKUP(E594,'IBC Denom'!$A$2:$D$68,2,FALSE)</f>
        <v>ATOM</v>
      </c>
      <c r="I594">
        <f>VLOOKUP(E594,'IBC Denom'!$A$2:$D$68,4,FALSE)</f>
        <v>1000000</v>
      </c>
      <c r="J594" s="9">
        <f t="shared" si="27"/>
        <v>5.0000000000000004E-6</v>
      </c>
      <c r="K594">
        <f>VLOOKUP(E594,'IBC Denom'!$A$2:$D$68,3,FALSE)</f>
        <v>9.4198618825541995</v>
      </c>
      <c r="L594" s="10">
        <f t="shared" si="28"/>
        <v>4.7099309412771003E-5</v>
      </c>
      <c r="M594">
        <f t="shared" si="29"/>
        <v>44.268509038997109</v>
      </c>
    </row>
    <row r="595" spans="1:13" x14ac:dyDescent="0.25">
      <c r="A595">
        <f>clean_exits_relative_extra!A181</f>
        <v>4709774</v>
      </c>
      <c r="B595" t="str">
        <f>clean_exits_relative_extra!B181</f>
        <v>osmo1dxh7d7fuvjy43e0557mx6wwe4luyc0s2z0jfec</v>
      </c>
      <c r="C595" t="str">
        <f>clean_exits_relative_extra!C181</f>
        <v>/osmosis.gamm.v1beta1.MsgExitPool</v>
      </c>
      <c r="D595">
        <f>clean_exits_relative_extra!D181</f>
        <v>643</v>
      </c>
      <c r="E595" t="str">
        <f>clean_exits_relative_extra!E181</f>
        <v>ibc/27394FB092D2ECCD56123C74F36E4C1F926001CEADA9CA97EA622B25F41E5EB2</v>
      </c>
      <c r="F595" t="str">
        <f>clean_exits_relative_extra!F181</f>
        <v>141031</v>
      </c>
      <c r="G595" t="str">
        <f>clean_exits_relative_extra!G181</f>
        <v>5</v>
      </c>
      <c r="H595" t="str">
        <f>VLOOKUP(E595,'IBC Denom'!$A$2:$D$68,2,FALSE)</f>
        <v>ATOM</v>
      </c>
      <c r="I595">
        <f>VLOOKUP(E595,'IBC Denom'!$A$2:$D$68,4,FALSE)</f>
        <v>1000000</v>
      </c>
      <c r="J595" s="9">
        <f t="shared" si="27"/>
        <v>5.0000000000000004E-6</v>
      </c>
      <c r="K595">
        <f>VLOOKUP(E595,'IBC Denom'!$A$2:$D$68,3,FALSE)</f>
        <v>9.4198618825541995</v>
      </c>
      <c r="L595" s="10">
        <f t="shared" si="28"/>
        <v>4.7099309412771003E-5</v>
      </c>
      <c r="M595">
        <f t="shared" si="29"/>
        <v>1.3284925411585011</v>
      </c>
    </row>
    <row r="596" spans="1:13" x14ac:dyDescent="0.25">
      <c r="A596">
        <f>clean_exits_relative_extra!A290</f>
        <v>4711702</v>
      </c>
      <c r="B596" t="str">
        <f>clean_exits_relative_extra!B290</f>
        <v>osmo1t4p2cm5pxy0d7cjvlktxtgmntf8wyfu3sfyp5v</v>
      </c>
      <c r="C596" t="str">
        <f>clean_exits_relative_extra!C290</f>
        <v>/osmosis.gamm.v1beta1.MsgExitPool</v>
      </c>
      <c r="D596">
        <f>clean_exits_relative_extra!D290</f>
        <v>1</v>
      </c>
      <c r="E596" t="str">
        <f>clean_exits_relative_extra!E290</f>
        <v>ibc/27394FB092D2ECCD56123C74F36E4C1F926001CEADA9CA97EA622B25F41E5EB2</v>
      </c>
      <c r="F596" t="str">
        <f>clean_exits_relative_extra!F290</f>
        <v>64945</v>
      </c>
      <c r="G596" t="str">
        <f>clean_exits_relative_extra!G290</f>
        <v>5</v>
      </c>
      <c r="H596" t="str">
        <f>VLOOKUP(E596,'IBC Denom'!$A$2:$D$68,2,FALSE)</f>
        <v>ATOM</v>
      </c>
      <c r="I596">
        <f>VLOOKUP(E596,'IBC Denom'!$A$2:$D$68,4,FALSE)</f>
        <v>1000000</v>
      </c>
      <c r="J596" s="9">
        <f t="shared" si="27"/>
        <v>5.0000000000000004E-6</v>
      </c>
      <c r="K596">
        <f>VLOOKUP(E596,'IBC Denom'!$A$2:$D$68,3,FALSE)</f>
        <v>9.4198618825541995</v>
      </c>
      <c r="L596" s="10">
        <f t="shared" si="28"/>
        <v>4.7099309412771003E-5</v>
      </c>
      <c r="M596">
        <f t="shared" si="29"/>
        <v>0.61177292996248256</v>
      </c>
    </row>
    <row r="597" spans="1:13" x14ac:dyDescent="0.25">
      <c r="A597">
        <f>clean_exits_relative_extra!A62</f>
        <v>4708179</v>
      </c>
      <c r="B597" t="str">
        <f>clean_exits_relative_extra!B62</f>
        <v>osmo1u70tvdm9wr65xnnsycymlrhnwfsj3sanzk377a</v>
      </c>
      <c r="C597" t="str">
        <f>clean_exits_relative_extra!C62</f>
        <v>/osmosis.gamm.v1beta1.MsgExitPool</v>
      </c>
      <c r="D597">
        <f>clean_exits_relative_extra!D62</f>
        <v>497</v>
      </c>
      <c r="E597" t="str">
        <f>clean_exits_relative_extra!E62</f>
        <v>ibc/46B44899322F3CD854D2D46DEEF881958467CDD4B3B10086DA49296BBED94BED</v>
      </c>
      <c r="F597" t="str">
        <f>clean_exits_relative_extra!F62</f>
        <v>1124972</v>
      </c>
      <c r="G597" t="str">
        <f>clean_exits_relative_extra!G62</f>
        <v>12</v>
      </c>
      <c r="H597" t="str">
        <f>VLOOKUP(E597,'IBC Denom'!$A$2:$D$68,2,FALSE)</f>
        <v>JUNO</v>
      </c>
      <c r="I597">
        <f>VLOOKUP(E597,'IBC Denom'!$A$2:$D$68,4,FALSE)</f>
        <v>1000000</v>
      </c>
      <c r="J597" s="9">
        <f t="shared" si="27"/>
        <v>1.2E-5</v>
      </c>
      <c r="K597">
        <f>VLOOKUP(E597,'IBC Denom'!$A$2:$D$68,3,FALSE)</f>
        <v>3.7344029425362999</v>
      </c>
      <c r="L597" s="10">
        <f t="shared" si="28"/>
        <v>4.4812835310435598E-5</v>
      </c>
      <c r="M597">
        <f t="shared" si="29"/>
        <v>4.2010987470709464</v>
      </c>
    </row>
    <row r="598" spans="1:13" x14ac:dyDescent="0.25">
      <c r="A598">
        <f>clean_exits_relative_extra!A74</f>
        <v>4708478</v>
      </c>
      <c r="B598" t="str">
        <f>clean_exits_relative_extra!B74</f>
        <v>osmo16g5xl2ry9yzul8wnarc7ckx7vl5y7g8qpca2xa</v>
      </c>
      <c r="C598" t="str">
        <f>clean_exits_relative_extra!C74</f>
        <v>/osmosis.gamm.v1beta1.MsgExitPool</v>
      </c>
      <c r="D598">
        <f>clean_exits_relative_extra!D74</f>
        <v>1</v>
      </c>
      <c r="E598" s="1" t="str">
        <f>clean_exits_relative_extra!H74</f>
        <v>uosmo</v>
      </c>
      <c r="F598" s="1" t="str">
        <f>clean_exits_relative_extra!I74</f>
        <v>1278772</v>
      </c>
      <c r="G598" s="1" t="str">
        <f>clean_exits_relative_extra!J74</f>
        <v>40</v>
      </c>
      <c r="H598" t="str">
        <f>VLOOKUP(E598,'IBC Denom'!$A$2:$D$68,2,FALSE)</f>
        <v>OSMO</v>
      </c>
      <c r="I598">
        <f>VLOOKUP(E598,'IBC Denom'!$A$2:$D$68,4,FALSE)</f>
        <v>1000000</v>
      </c>
      <c r="J598" s="9">
        <f t="shared" si="27"/>
        <v>4.0000000000000003E-5</v>
      </c>
      <c r="K598">
        <f>VLOOKUP(E598,'IBC Denom'!$A$2:$D$68,3,FALSE)</f>
        <v>1.11810813</v>
      </c>
      <c r="L598" s="10">
        <f t="shared" si="28"/>
        <v>4.47243252E-5</v>
      </c>
      <c r="M598">
        <f t="shared" si="29"/>
        <v>1.42980536961636</v>
      </c>
    </row>
    <row r="599" spans="1:13" x14ac:dyDescent="0.25">
      <c r="A599">
        <f>clean_exits_relative_extra!A58</f>
        <v>4708140</v>
      </c>
      <c r="B599" t="str">
        <f>clean_exits_relative_extra!B58</f>
        <v>osmo1j94735wfgws9g0ha5wxk5g7jzcy76utdj28jlm</v>
      </c>
      <c r="C599" t="str">
        <f>clean_exits_relative_extra!C58</f>
        <v>/osmosis.gamm.v1beta1.MsgExitPool</v>
      </c>
      <c r="D599">
        <f>clean_exits_relative_extra!D58</f>
        <v>690</v>
      </c>
      <c r="E599" t="str">
        <f>clean_exits_relative_extra!E58</f>
        <v>ibc/CBA34207E969623D95D057D9B11B0C8B32B89A71F170577D982FDDE623813FFC</v>
      </c>
      <c r="F599" t="str">
        <f>clean_exits_relative_extra!F58</f>
        <v>10809158</v>
      </c>
      <c r="G599" t="str">
        <f>clean_exits_relative_extra!G58</f>
        <v>453</v>
      </c>
      <c r="H599" t="str">
        <f>VLOOKUP(E599,'IBC Denom'!$A$2:$D$68,2,FALSE)</f>
        <v>MNTL</v>
      </c>
      <c r="I599">
        <f>VLOOKUP(E599,'IBC Denom'!$A$2:$D$68,4,FALSE)</f>
        <v>1000000</v>
      </c>
      <c r="J599" s="9">
        <f t="shared" si="27"/>
        <v>4.5300000000000001E-4</v>
      </c>
      <c r="K599">
        <f>VLOOKUP(E599,'IBC Denom'!$A$2:$D$68,3,FALSE)</f>
        <v>9.4028466024805094E-2</v>
      </c>
      <c r="L599" s="10">
        <f t="shared" si="28"/>
        <v>4.259489510923671E-5</v>
      </c>
      <c r="M599">
        <f t="shared" si="29"/>
        <v>1.0163685457597502</v>
      </c>
    </row>
    <row r="600" spans="1:13" x14ac:dyDescent="0.25">
      <c r="A600">
        <f>clean_exits_relative_extra!A20</f>
        <v>4707868</v>
      </c>
      <c r="B600" t="str">
        <f>clean_exits_relative_extra!B20</f>
        <v>osmo1npuc2enzqhakc45wkref9qa82ha5t5083ewcfv</v>
      </c>
      <c r="C600" t="str">
        <f>clean_exits_relative_extra!C20</f>
        <v>/osmosis.gamm.v1beta1.MsgExitPool</v>
      </c>
      <c r="D600">
        <f>clean_exits_relative_extra!D20</f>
        <v>674</v>
      </c>
      <c r="E600" s="1" t="str">
        <f>clean_exits_relative_extra!H20</f>
        <v>uosmo</v>
      </c>
      <c r="F600" s="1" t="str">
        <f>clean_exits_relative_extra!I20</f>
        <v>6292821</v>
      </c>
      <c r="G600" s="1" t="str">
        <f>clean_exits_relative_extra!J20</f>
        <v>38</v>
      </c>
      <c r="H600" t="str">
        <f>VLOOKUP(E600,'IBC Denom'!$A$2:$D$68,2,FALSE)</f>
        <v>OSMO</v>
      </c>
      <c r="I600">
        <f>VLOOKUP(E600,'IBC Denom'!$A$2:$D$68,4,FALSE)</f>
        <v>1000000</v>
      </c>
      <c r="J600" s="9">
        <f t="shared" si="27"/>
        <v>3.8000000000000002E-5</v>
      </c>
      <c r="K600">
        <f>VLOOKUP(E600,'IBC Denom'!$A$2:$D$68,3,FALSE)</f>
        <v>1.11810813</v>
      </c>
      <c r="L600" s="10">
        <f t="shared" si="28"/>
        <v>4.2488108940000003E-5</v>
      </c>
      <c r="M600">
        <f t="shared" si="29"/>
        <v>7.0360543207347295</v>
      </c>
    </row>
    <row r="601" spans="1:13" x14ac:dyDescent="0.25">
      <c r="A601">
        <f>clean_exits_relative_extra!A45</f>
        <v>4708090</v>
      </c>
      <c r="B601" t="str">
        <f>clean_exits_relative_extra!B45</f>
        <v>osmo1szv2gzvmk27sgpeajhtjdmexl38kxpkxxqsed5</v>
      </c>
      <c r="C601" t="str">
        <f>clean_exits_relative_extra!C45</f>
        <v>/osmosis.gamm.v1beta1.MsgExitPool</v>
      </c>
      <c r="D601">
        <f>clean_exits_relative_extra!D45</f>
        <v>669</v>
      </c>
      <c r="E601" s="1" t="str">
        <f>clean_exits_relative_extra!H45</f>
        <v>uosmo</v>
      </c>
      <c r="F601" s="1" t="str">
        <f>clean_exits_relative_extra!I45</f>
        <v>2302109</v>
      </c>
      <c r="G601" s="1" t="str">
        <f>clean_exits_relative_extra!J45</f>
        <v>37</v>
      </c>
      <c r="H601" t="str">
        <f>VLOOKUP(E601,'IBC Denom'!$A$2:$D$68,2,FALSE)</f>
        <v>OSMO</v>
      </c>
      <c r="I601">
        <f>VLOOKUP(E601,'IBC Denom'!$A$2:$D$68,4,FALSE)</f>
        <v>1000000</v>
      </c>
      <c r="J601" s="9">
        <f t="shared" si="27"/>
        <v>3.6999999999999998E-5</v>
      </c>
      <c r="K601">
        <f>VLOOKUP(E601,'IBC Denom'!$A$2:$D$68,3,FALSE)</f>
        <v>1.11810813</v>
      </c>
      <c r="L601" s="10">
        <f t="shared" si="28"/>
        <v>4.1370000809999995E-5</v>
      </c>
      <c r="M601">
        <f t="shared" si="29"/>
        <v>2.57400678904617</v>
      </c>
    </row>
    <row r="602" spans="1:13" x14ac:dyDescent="0.25">
      <c r="A602">
        <f>clean_exits_relative_extra!A207</f>
        <v>4710178</v>
      </c>
      <c r="B602" t="str">
        <f>clean_exits_relative_extra!B207</f>
        <v>osmo1lytkaq224pneqhqj5em70tkldrz76st8grxa5j</v>
      </c>
      <c r="C602" t="str">
        <f>clean_exits_relative_extra!C207</f>
        <v>/osmosis.gamm.v1beta1.MsgExitPool</v>
      </c>
      <c r="D602">
        <f>clean_exits_relative_extra!D207</f>
        <v>631</v>
      </c>
      <c r="E602" s="1" t="str">
        <f>clean_exits_relative_extra!H207</f>
        <v>uosmo</v>
      </c>
      <c r="F602" s="1" t="str">
        <f>clean_exits_relative_extra!I207</f>
        <v>38280</v>
      </c>
      <c r="G602" s="1" t="str">
        <f>clean_exits_relative_extra!J207</f>
        <v>37</v>
      </c>
      <c r="H602" t="str">
        <f>VLOOKUP(E602,'IBC Denom'!$A$2:$D$68,2,FALSE)</f>
        <v>OSMO</v>
      </c>
      <c r="I602">
        <f>VLOOKUP(E602,'IBC Denom'!$A$2:$D$68,4,FALSE)</f>
        <v>1000000</v>
      </c>
      <c r="J602" s="9">
        <f t="shared" si="27"/>
        <v>3.6999999999999998E-5</v>
      </c>
      <c r="K602">
        <f>VLOOKUP(E602,'IBC Denom'!$A$2:$D$68,3,FALSE)</f>
        <v>1.11810813</v>
      </c>
      <c r="L602" s="10">
        <f t="shared" si="28"/>
        <v>4.1370000809999995E-5</v>
      </c>
      <c r="M602">
        <f t="shared" si="29"/>
        <v>4.2801179216400004E-2</v>
      </c>
    </row>
    <row r="603" spans="1:13" x14ac:dyDescent="0.25">
      <c r="A603">
        <f>clean_exits_relative_extra!A20</f>
        <v>4707868</v>
      </c>
      <c r="B603" t="str">
        <f>clean_exits_relative_extra!B20</f>
        <v>osmo1npuc2enzqhakc45wkref9qa82ha5t5083ewcfv</v>
      </c>
      <c r="C603" t="str">
        <f>clean_exits_relative_extra!C20</f>
        <v>/osmosis.gamm.v1beta1.MsgExitPool</v>
      </c>
      <c r="D603">
        <f>clean_exits_relative_extra!D20</f>
        <v>674</v>
      </c>
      <c r="E603" t="str">
        <f>clean_exits_relative_extra!E20</f>
        <v>ibc/0CD3A0285E1341859B5E86B6AB7682F023D03E97607CCC1DC95706411D866DF7</v>
      </c>
      <c r="F603" t="str">
        <f>clean_exits_relative_extra!F20</f>
        <v>7046821827117718069</v>
      </c>
      <c r="G603" t="str">
        <f>clean_exits_relative_extra!G20</f>
        <v>41549759376772</v>
      </c>
      <c r="H603" t="str">
        <f>VLOOKUP(E603,'IBC Denom'!$A$2:$D$68,2,FALSE)</f>
        <v>axlDAI</v>
      </c>
      <c r="I603">
        <f>VLOOKUP(E603,'IBC Denom'!$A$2:$D$68,4,FALSE)</f>
        <v>1E+18</v>
      </c>
      <c r="J603" s="9">
        <f t="shared" si="27"/>
        <v>4.1549759376771999E-5</v>
      </c>
      <c r="K603">
        <f>VLOOKUP(E603,'IBC Denom'!$A$2:$D$68,3,FALSE)</f>
        <v>0.99502052688994103</v>
      </c>
      <c r="L603" s="10">
        <f t="shared" si="28"/>
        <v>4.1342863467225941E-5</v>
      </c>
      <c r="M603">
        <f t="shared" si="29"/>
        <v>7.011732367318201</v>
      </c>
    </row>
    <row r="604" spans="1:13" x14ac:dyDescent="0.25">
      <c r="A604">
        <f>clean_exits_relative_extra!A96</f>
        <v>4708808</v>
      </c>
      <c r="B604" t="str">
        <f>clean_exits_relative_extra!B96</f>
        <v>osmo1vaysxz87gfl0wm6n5rvy7ec6qm73rep79cn8g6</v>
      </c>
      <c r="C604" t="str">
        <f>clean_exits_relative_extra!C96</f>
        <v>/osmosis.gamm.v1beta1.MsgExitPool</v>
      </c>
      <c r="D604">
        <f>clean_exits_relative_extra!D96</f>
        <v>498</v>
      </c>
      <c r="E604" s="1" t="str">
        <f>clean_exits_relative_extra!H96</f>
        <v>ibc/46B44899322F3CD854D2D46DEEF881958467CDD4B3B10086DA49296BBED94BED</v>
      </c>
      <c r="F604" s="1" t="str">
        <f>clean_exits_relative_extra!I96</f>
        <v>11582579</v>
      </c>
      <c r="G604" s="1" t="str">
        <f>clean_exits_relative_extra!J96</f>
        <v>11</v>
      </c>
      <c r="H604" t="str">
        <f>VLOOKUP(E604,'IBC Denom'!$A$2:$D$68,2,FALSE)</f>
        <v>JUNO</v>
      </c>
      <c r="I604">
        <f>VLOOKUP(E604,'IBC Denom'!$A$2:$D$68,4,FALSE)</f>
        <v>1000000</v>
      </c>
      <c r="J604" s="9">
        <f t="shared" si="27"/>
        <v>1.1E-5</v>
      </c>
      <c r="K604">
        <f>VLOOKUP(E604,'IBC Denom'!$A$2:$D$68,3,FALSE)</f>
        <v>3.7344029425362999</v>
      </c>
      <c r="L604" s="10">
        <f t="shared" si="28"/>
        <v>4.1078432367899298E-5</v>
      </c>
      <c r="M604">
        <f t="shared" si="29"/>
        <v>43.25401709975916</v>
      </c>
    </row>
    <row r="605" spans="1:13" x14ac:dyDescent="0.25">
      <c r="A605">
        <f>clean_exits_relative_extra!A45</f>
        <v>4708090</v>
      </c>
      <c r="B605" t="str">
        <f>clean_exits_relative_extra!B45</f>
        <v>osmo1szv2gzvmk27sgpeajhtjdmexl38kxpkxxqsed5</v>
      </c>
      <c r="C605" t="str">
        <f>clean_exits_relative_extra!C45</f>
        <v>/osmosis.gamm.v1beta1.MsgExitPool</v>
      </c>
      <c r="D605">
        <f>clean_exits_relative_extra!D45</f>
        <v>669</v>
      </c>
      <c r="E605" t="str">
        <f>clean_exits_relative_extra!E45</f>
        <v>ibc/6BDB4C8CCD45033F9604E4B93ED395008A753E01EECD6992E7D1EA23D9D3B788</v>
      </c>
      <c r="F605" t="str">
        <f>clean_exits_relative_extra!F45</f>
        <v>34943619</v>
      </c>
      <c r="G605" t="str">
        <f>clean_exits_relative_extra!G45</f>
        <v>548</v>
      </c>
      <c r="H605" t="str">
        <f>VLOOKUP(E605,'IBC Denom'!$A$2:$D$68,2,FALSE)</f>
        <v>RAC</v>
      </c>
      <c r="I605">
        <f>VLOOKUP(E605,'IBC Denom'!$A$2:$D$68,4,FALSE)</f>
        <v>1000000</v>
      </c>
      <c r="J605" s="9">
        <f t="shared" si="27"/>
        <v>5.4799999999999998E-4</v>
      </c>
      <c r="K605">
        <f>VLOOKUP(E605,'IBC Denom'!$A$2:$D$68,3,FALSE)</f>
        <v>7.47209077494774E-2</v>
      </c>
      <c r="L605" s="10">
        <f t="shared" si="28"/>
        <v>4.0947057446713611E-5</v>
      </c>
      <c r="M605">
        <f t="shared" si="29"/>
        <v>2.6110189317318855</v>
      </c>
    </row>
    <row r="606" spans="1:13" x14ac:dyDescent="0.25">
      <c r="A606">
        <f>clean_exits_relative_extra!A62</f>
        <v>4708179</v>
      </c>
      <c r="B606" t="str">
        <f>clean_exits_relative_extra!B62</f>
        <v>osmo1u70tvdm9wr65xnnsycymlrhnwfsj3sanzk377a</v>
      </c>
      <c r="C606" t="str">
        <f>clean_exits_relative_extra!C62</f>
        <v>/osmosis.gamm.v1beta1.MsgExitPool</v>
      </c>
      <c r="D606">
        <f>clean_exits_relative_extra!D62</f>
        <v>497</v>
      </c>
      <c r="E606" s="1" t="str">
        <f>clean_exits_relative_extra!H62</f>
        <v>uosmo</v>
      </c>
      <c r="F606" s="1" t="str">
        <f>clean_exits_relative_extra!I62</f>
        <v>3569468</v>
      </c>
      <c r="G606" s="1" t="str">
        <f>clean_exits_relative_extra!J62</f>
        <v>36</v>
      </c>
      <c r="H606" t="str">
        <f>VLOOKUP(E606,'IBC Denom'!$A$2:$D$68,2,FALSE)</f>
        <v>OSMO</v>
      </c>
      <c r="I606">
        <f>VLOOKUP(E606,'IBC Denom'!$A$2:$D$68,4,FALSE)</f>
        <v>1000000</v>
      </c>
      <c r="J606" s="9">
        <f t="shared" si="27"/>
        <v>3.6000000000000001E-5</v>
      </c>
      <c r="K606">
        <f>VLOOKUP(E606,'IBC Denom'!$A$2:$D$68,3,FALSE)</f>
        <v>1.11810813</v>
      </c>
      <c r="L606" s="10">
        <f t="shared" si="28"/>
        <v>4.025189268E-5</v>
      </c>
      <c r="M606">
        <f t="shared" si="29"/>
        <v>3.99105119057484</v>
      </c>
    </row>
    <row r="607" spans="1:13" x14ac:dyDescent="0.25">
      <c r="A607">
        <f>clean_exits_relative_extra!A58</f>
        <v>4708140</v>
      </c>
      <c r="B607" t="str">
        <f>clean_exits_relative_extra!B58</f>
        <v>osmo1j94735wfgws9g0ha5wxk5g7jzcy76utdj28jlm</v>
      </c>
      <c r="C607" t="str">
        <f>clean_exits_relative_extra!C58</f>
        <v>/osmosis.gamm.v1beta1.MsgExitPool</v>
      </c>
      <c r="D607">
        <f>clean_exits_relative_extra!D58</f>
        <v>690</v>
      </c>
      <c r="E607" s="1" t="str">
        <f>clean_exits_relative_extra!H58</f>
        <v>uosmo</v>
      </c>
      <c r="F607" s="1" t="str">
        <f>clean_exits_relative_extra!I58</f>
        <v>817170</v>
      </c>
      <c r="G607" s="1" t="str">
        <f>clean_exits_relative_extra!J58</f>
        <v>35</v>
      </c>
      <c r="H607" t="str">
        <f>VLOOKUP(E607,'IBC Denom'!$A$2:$D$68,2,FALSE)</f>
        <v>OSMO</v>
      </c>
      <c r="I607">
        <f>VLOOKUP(E607,'IBC Denom'!$A$2:$D$68,4,FALSE)</f>
        <v>1000000</v>
      </c>
      <c r="J607" s="9">
        <f t="shared" si="27"/>
        <v>3.4999999999999997E-5</v>
      </c>
      <c r="K607">
        <f>VLOOKUP(E607,'IBC Denom'!$A$2:$D$68,3,FALSE)</f>
        <v>1.11810813</v>
      </c>
      <c r="L607" s="10">
        <f t="shared" si="28"/>
        <v>3.9133784549999998E-5</v>
      </c>
      <c r="M607">
        <f t="shared" si="29"/>
        <v>0.91368442059209998</v>
      </c>
    </row>
    <row r="608" spans="1:13" x14ac:dyDescent="0.25">
      <c r="A608">
        <f>clean_exits_relative_extra!A160</f>
        <v>4709442</v>
      </c>
      <c r="B608" t="str">
        <f>clean_exits_relative_extra!B160</f>
        <v>osmo1t5d7cje9jlg46mkeplgu3lt4fxq8u4mtyehqz4</v>
      </c>
      <c r="C608" t="str">
        <f>clean_exits_relative_extra!C160</f>
        <v>/osmosis.gamm.v1beta1.MsgExitPool</v>
      </c>
      <c r="D608">
        <f>clean_exits_relative_extra!D160</f>
        <v>605</v>
      </c>
      <c r="E608" t="str">
        <f>clean_exits_relative_extra!E160</f>
        <v>ibc/B9E0A1A524E98BB407D3CED8720EFEFD186002F90C1B1B7964811DD0CCC12228</v>
      </c>
      <c r="F608" t="str">
        <f>clean_exits_relative_extra!F160</f>
        <v>19215359219</v>
      </c>
      <c r="G608" t="str">
        <f>clean_exits_relative_extra!G160</f>
        <v>812960</v>
      </c>
      <c r="H608" t="str">
        <f>VLOOKUP(E608,'IBC Denom'!$A$2:$D$68,2,FALSE)</f>
        <v>HUAHUA</v>
      </c>
      <c r="I608">
        <f>VLOOKUP(E608,'IBC Denom'!$A$2:$D$68,4,FALSE)</f>
        <v>1000000</v>
      </c>
      <c r="J608" s="9">
        <f t="shared" si="27"/>
        <v>0.81296000000000002</v>
      </c>
      <c r="K608">
        <f>VLOOKUP(E608,'IBC Denom'!$A$2:$D$68,3,FALSE)</f>
        <v>4.6915817134799997E-5</v>
      </c>
      <c r="L608" s="10">
        <f t="shared" si="28"/>
        <v>3.8140682697907006E-5</v>
      </c>
      <c r="M608">
        <f t="shared" si="29"/>
        <v>0.9015042792980974</v>
      </c>
    </row>
    <row r="609" spans="1:13" x14ac:dyDescent="0.25">
      <c r="A609">
        <f>clean_exits_relative_extra!A160</f>
        <v>4709442</v>
      </c>
      <c r="B609" t="str">
        <f>clean_exits_relative_extra!B160</f>
        <v>osmo1t5d7cje9jlg46mkeplgu3lt4fxq8u4mtyehqz4</v>
      </c>
      <c r="C609" t="str">
        <f>clean_exits_relative_extra!C160</f>
        <v>/osmosis.gamm.v1beta1.MsgExitPool</v>
      </c>
      <c r="D609">
        <f>clean_exits_relative_extra!D160</f>
        <v>605</v>
      </c>
      <c r="E609" s="1" t="str">
        <f>clean_exits_relative_extra!H160</f>
        <v>uosmo</v>
      </c>
      <c r="F609" s="1" t="str">
        <f>clean_exits_relative_extra!I160</f>
        <v>784360</v>
      </c>
      <c r="G609" s="1" t="str">
        <f>clean_exits_relative_extra!J160</f>
        <v>34</v>
      </c>
      <c r="H609" t="str">
        <f>VLOOKUP(E609,'IBC Denom'!$A$2:$D$68,2,FALSE)</f>
        <v>OSMO</v>
      </c>
      <c r="I609">
        <f>VLOOKUP(E609,'IBC Denom'!$A$2:$D$68,4,FALSE)</f>
        <v>1000000</v>
      </c>
      <c r="J609" s="9">
        <f t="shared" si="27"/>
        <v>3.4E-5</v>
      </c>
      <c r="K609">
        <f>VLOOKUP(E609,'IBC Denom'!$A$2:$D$68,3,FALSE)</f>
        <v>1.11810813</v>
      </c>
      <c r="L609" s="10">
        <f t="shared" si="28"/>
        <v>3.8015676419999996E-5</v>
      </c>
      <c r="M609">
        <f t="shared" si="29"/>
        <v>0.87699929284679989</v>
      </c>
    </row>
    <row r="610" spans="1:13" x14ac:dyDescent="0.25">
      <c r="A610">
        <f>clean_exits_relative_extra!A181</f>
        <v>4709774</v>
      </c>
      <c r="B610" t="str">
        <f>clean_exits_relative_extra!B181</f>
        <v>osmo1dxh7d7fuvjy43e0557mx6wwe4luyc0s2z0jfec</v>
      </c>
      <c r="C610" t="str">
        <f>clean_exits_relative_extra!C181</f>
        <v>/osmosis.gamm.v1beta1.MsgExitPool</v>
      </c>
      <c r="D610">
        <f>clean_exits_relative_extra!D181</f>
        <v>643</v>
      </c>
      <c r="E610" s="1" t="str">
        <f>clean_exits_relative_extra!H181</f>
        <v>ibc/67795E528DF67C5606FC20F824EA39A6EF55BA133F4DC79C90A8C47A0901E17C</v>
      </c>
      <c r="F610" s="1" t="str">
        <f>clean_exits_relative_extra!I181</f>
        <v>42409150</v>
      </c>
      <c r="G610" s="1" t="str">
        <f>clean_exits_relative_extra!J181</f>
        <v>1244</v>
      </c>
      <c r="H610" t="str">
        <f>VLOOKUP(E610,'IBC Denom'!$A$2:$D$68,2,FALSE)</f>
        <v>UMEE</v>
      </c>
      <c r="I610">
        <f>VLOOKUP(E610,'IBC Denom'!$A$2:$D$68,4,FALSE)</f>
        <v>1000000</v>
      </c>
      <c r="J610" s="9">
        <f t="shared" si="27"/>
        <v>1.2440000000000001E-3</v>
      </c>
      <c r="K610">
        <f>VLOOKUP(E610,'IBC Denom'!$A$2:$D$68,3,FALSE)</f>
        <v>3.0399325097903399E-2</v>
      </c>
      <c r="L610" s="10">
        <f t="shared" si="28"/>
        <v>3.7816760421791831E-5</v>
      </c>
      <c r="M610">
        <f t="shared" si="29"/>
        <v>1.2892095379757498</v>
      </c>
    </row>
    <row r="611" spans="1:13" x14ac:dyDescent="0.25">
      <c r="A611">
        <f>clean_exits_relative_extra!A10</f>
        <v>4707671</v>
      </c>
      <c r="B611" t="str">
        <f>clean_exits_relative_extra!B10</f>
        <v>osmo18vln3u6et46gekr8wr2j9lexnhu52xce3qa05k</v>
      </c>
      <c r="C611" t="str">
        <f>clean_exits_relative_extra!C10</f>
        <v>/osmosis.gamm.v1beta1.MsgExitPool</v>
      </c>
      <c r="D611">
        <f>clean_exits_relative_extra!D10</f>
        <v>1</v>
      </c>
      <c r="E611" t="str">
        <f>clean_exits_relative_extra!E10</f>
        <v>ibc/27394FB092D2ECCD56123C74F36E4C1F926001CEADA9CA97EA622B25F41E5EB2</v>
      </c>
      <c r="F611" t="str">
        <f>clean_exits_relative_extra!F10</f>
        <v>6614254</v>
      </c>
      <c r="G611" t="str">
        <f>clean_exits_relative_extra!G10</f>
        <v>4</v>
      </c>
      <c r="H611" t="str">
        <f>VLOOKUP(E611,'IBC Denom'!$A$2:$D$68,2,FALSE)</f>
        <v>ATOM</v>
      </c>
      <c r="I611">
        <f>VLOOKUP(E611,'IBC Denom'!$A$2:$D$68,4,FALSE)</f>
        <v>1000000</v>
      </c>
      <c r="J611" s="9">
        <f t="shared" si="27"/>
        <v>3.9999999999999998E-6</v>
      </c>
      <c r="K611">
        <f>VLOOKUP(E611,'IBC Denom'!$A$2:$D$68,3,FALSE)</f>
        <v>9.4198618825541995</v>
      </c>
      <c r="L611" s="10">
        <f t="shared" si="28"/>
        <v>3.76794475302168E-5</v>
      </c>
      <c r="M611">
        <f t="shared" si="29"/>
        <v>62.305359136131642</v>
      </c>
    </row>
    <row r="612" spans="1:13" x14ac:dyDescent="0.25">
      <c r="A612">
        <f>clean_exits_relative_extra!A15</f>
        <v>4707781</v>
      </c>
      <c r="B612" t="str">
        <f>clean_exits_relative_extra!B15</f>
        <v>osmo16euxkvyt8fqcjtfnpe7rqw8730v5p2t64nsp0t</v>
      </c>
      <c r="C612" t="str">
        <f>clean_exits_relative_extra!C15</f>
        <v>/osmosis.gamm.v1beta1.MsgExitPool</v>
      </c>
      <c r="D612">
        <f>clean_exits_relative_extra!D15</f>
        <v>498</v>
      </c>
      <c r="E612" t="str">
        <f>clean_exits_relative_extra!E15</f>
        <v>ibc/27394FB092D2ECCD56123C74F36E4C1F926001CEADA9CA97EA622B25F41E5EB2</v>
      </c>
      <c r="F612" t="str">
        <f>clean_exits_relative_extra!F15</f>
        <v>5380034</v>
      </c>
      <c r="G612" t="str">
        <f>clean_exits_relative_extra!G15</f>
        <v>4</v>
      </c>
      <c r="H612" t="str">
        <f>VLOOKUP(E612,'IBC Denom'!$A$2:$D$68,2,FALSE)</f>
        <v>ATOM</v>
      </c>
      <c r="I612">
        <f>VLOOKUP(E612,'IBC Denom'!$A$2:$D$68,4,FALSE)</f>
        <v>1000000</v>
      </c>
      <c r="J612" s="9">
        <f t="shared" si="27"/>
        <v>3.9999999999999998E-6</v>
      </c>
      <c r="K612">
        <f>VLOOKUP(E612,'IBC Denom'!$A$2:$D$68,3,FALSE)</f>
        <v>9.4198618825541995</v>
      </c>
      <c r="L612" s="10">
        <f t="shared" si="28"/>
        <v>3.76794475302168E-5</v>
      </c>
      <c r="M612">
        <f t="shared" si="29"/>
        <v>50.679177203445605</v>
      </c>
    </row>
    <row r="613" spans="1:13" x14ac:dyDescent="0.25">
      <c r="A613">
        <f>clean_exits_relative_extra!A23</f>
        <v>4707890</v>
      </c>
      <c r="B613" t="str">
        <f>clean_exits_relative_extra!B23</f>
        <v>osmo1s94x2ppjlchahtrsl24eas2emq0u7zcc8wr7lr</v>
      </c>
      <c r="C613" t="str">
        <f>clean_exits_relative_extra!C23</f>
        <v>/osmosis.gamm.v1beta1.MsgExitPool</v>
      </c>
      <c r="D613">
        <f>clean_exits_relative_extra!D23</f>
        <v>1</v>
      </c>
      <c r="E613" t="str">
        <f>clean_exits_relative_extra!E23</f>
        <v>ibc/27394FB092D2ECCD56123C74F36E4C1F926001CEADA9CA97EA622B25F41E5EB2</v>
      </c>
      <c r="F613" t="str">
        <f>clean_exits_relative_extra!F23</f>
        <v>906181</v>
      </c>
      <c r="G613" t="str">
        <f>clean_exits_relative_extra!G23</f>
        <v>4</v>
      </c>
      <c r="H613" t="str">
        <f>VLOOKUP(E613,'IBC Denom'!$A$2:$D$68,2,FALSE)</f>
        <v>ATOM</v>
      </c>
      <c r="I613">
        <f>VLOOKUP(E613,'IBC Denom'!$A$2:$D$68,4,FALSE)</f>
        <v>1000000</v>
      </c>
      <c r="J613" s="9">
        <f t="shared" si="27"/>
        <v>3.9999999999999998E-6</v>
      </c>
      <c r="K613">
        <f>VLOOKUP(E613,'IBC Denom'!$A$2:$D$68,3,FALSE)</f>
        <v>9.4198618825541995</v>
      </c>
      <c r="L613" s="10">
        <f t="shared" si="28"/>
        <v>3.76794475302168E-5</v>
      </c>
      <c r="M613">
        <f t="shared" si="29"/>
        <v>8.536099860594847</v>
      </c>
    </row>
    <row r="614" spans="1:13" x14ac:dyDescent="0.25">
      <c r="A614">
        <f>clean_exits_relative_extra!A38</f>
        <v>4708041</v>
      </c>
      <c r="B614" t="str">
        <f>clean_exits_relative_extra!B38</f>
        <v>osmo19umgavrn0fj2e4yts3t6s9rp3jzlsptlpwmyqz</v>
      </c>
      <c r="C614" t="str">
        <f>clean_exits_relative_extra!C38</f>
        <v>/osmosis.gamm.v1beta1.MsgExitPool</v>
      </c>
      <c r="D614">
        <f>clean_exits_relative_extra!D38</f>
        <v>1</v>
      </c>
      <c r="E614" t="str">
        <f>clean_exits_relative_extra!E38</f>
        <v>ibc/27394FB092D2ECCD56123C74F36E4C1F926001CEADA9CA97EA622B25F41E5EB2</v>
      </c>
      <c r="F614" t="str">
        <f>clean_exits_relative_extra!F38</f>
        <v>880598</v>
      </c>
      <c r="G614" t="str">
        <f>clean_exits_relative_extra!G38</f>
        <v>4</v>
      </c>
      <c r="H614" t="str">
        <f>VLOOKUP(E614,'IBC Denom'!$A$2:$D$68,2,FALSE)</f>
        <v>ATOM</v>
      </c>
      <c r="I614">
        <f>VLOOKUP(E614,'IBC Denom'!$A$2:$D$68,4,FALSE)</f>
        <v>1000000</v>
      </c>
      <c r="J614" s="9">
        <f t="shared" si="27"/>
        <v>3.9999999999999998E-6</v>
      </c>
      <c r="K614">
        <f>VLOOKUP(E614,'IBC Denom'!$A$2:$D$68,3,FALSE)</f>
        <v>9.4198618825541995</v>
      </c>
      <c r="L614" s="10">
        <f t="shared" si="28"/>
        <v>3.76794475302168E-5</v>
      </c>
      <c r="M614">
        <f t="shared" si="29"/>
        <v>8.2951115340534631</v>
      </c>
    </row>
    <row r="615" spans="1:13" x14ac:dyDescent="0.25">
      <c r="A615">
        <f>clean_exits_relative_extra!A163</f>
        <v>4709532</v>
      </c>
      <c r="B615" t="str">
        <f>clean_exits_relative_extra!B163</f>
        <v>osmo1x6tw4glku3akevllsayxu4r4qeu9utcpun8xuc</v>
      </c>
      <c r="C615" t="str">
        <f>clean_exits_relative_extra!C163</f>
        <v>/osmosis.gamm.v1beta1.MsgExitPool</v>
      </c>
      <c r="D615">
        <f>clean_exits_relative_extra!D163</f>
        <v>606</v>
      </c>
      <c r="E615" t="str">
        <f>clean_exits_relative_extra!E163</f>
        <v>ibc/27394FB092D2ECCD56123C74F36E4C1F926001CEADA9CA97EA622B25F41E5EB2</v>
      </c>
      <c r="F615" t="str">
        <f>clean_exits_relative_extra!F163</f>
        <v>106021</v>
      </c>
      <c r="G615" t="str">
        <f>clean_exits_relative_extra!G163</f>
        <v>4</v>
      </c>
      <c r="H615" t="str">
        <f>VLOOKUP(E615,'IBC Denom'!$A$2:$D$68,2,FALSE)</f>
        <v>ATOM</v>
      </c>
      <c r="I615">
        <f>VLOOKUP(E615,'IBC Denom'!$A$2:$D$68,4,FALSE)</f>
        <v>1000000</v>
      </c>
      <c r="J615" s="9">
        <f t="shared" si="27"/>
        <v>3.9999999999999998E-6</v>
      </c>
      <c r="K615">
        <f>VLOOKUP(E615,'IBC Denom'!$A$2:$D$68,3,FALSE)</f>
        <v>9.4198618825541995</v>
      </c>
      <c r="L615" s="10">
        <f t="shared" si="28"/>
        <v>3.76794475302168E-5</v>
      </c>
      <c r="M615">
        <f t="shared" si="29"/>
        <v>0.99870317665027886</v>
      </c>
    </row>
    <row r="616" spans="1:13" x14ac:dyDescent="0.25">
      <c r="A616">
        <f>clean_exits_relative_extra!A183</f>
        <v>4709840</v>
      </c>
      <c r="B616" t="str">
        <f>clean_exits_relative_extra!B183</f>
        <v>osmo16lln26dtpdd0dyp4g76jaqgde5wc5mc8e2cvy3</v>
      </c>
      <c r="C616" t="str">
        <f>clean_exits_relative_extra!C183</f>
        <v>/osmosis.gamm.v1beta1.MsgExitPool</v>
      </c>
      <c r="D616">
        <f>clean_exits_relative_extra!D183</f>
        <v>643</v>
      </c>
      <c r="E616" t="str">
        <f>clean_exits_relative_extra!E183</f>
        <v>ibc/27394FB092D2ECCD56123C74F36E4C1F926001CEADA9CA97EA622B25F41E5EB2</v>
      </c>
      <c r="F616" t="str">
        <f>clean_exits_relative_extra!F183</f>
        <v>115290</v>
      </c>
      <c r="G616" t="str">
        <f>clean_exits_relative_extra!G183</f>
        <v>4</v>
      </c>
      <c r="H616" t="str">
        <f>VLOOKUP(E616,'IBC Denom'!$A$2:$D$68,2,FALSE)</f>
        <v>ATOM</v>
      </c>
      <c r="I616">
        <f>VLOOKUP(E616,'IBC Denom'!$A$2:$D$68,4,FALSE)</f>
        <v>1000000</v>
      </c>
      <c r="J616" s="9">
        <f t="shared" si="27"/>
        <v>3.9999999999999998E-6</v>
      </c>
      <c r="K616">
        <f>VLOOKUP(E616,'IBC Denom'!$A$2:$D$68,3,FALSE)</f>
        <v>9.4198618825541995</v>
      </c>
      <c r="L616" s="10">
        <f t="shared" si="28"/>
        <v>3.76794475302168E-5</v>
      </c>
      <c r="M616">
        <f t="shared" si="29"/>
        <v>1.0860158764396737</v>
      </c>
    </row>
    <row r="617" spans="1:13" x14ac:dyDescent="0.25">
      <c r="A617">
        <f>clean_exits_relative_extra!A233</f>
        <v>4710479</v>
      </c>
      <c r="B617" t="str">
        <f>clean_exits_relative_extra!B233</f>
        <v>osmo1xmrctxvjv5nfk5n7vl4jlghgve8us0quhydnh6</v>
      </c>
      <c r="C617" t="str">
        <f>clean_exits_relative_extra!C233</f>
        <v>/osmosis.gamm.v1beta1.MsgExitPool</v>
      </c>
      <c r="D617">
        <f>clean_exits_relative_extra!D233</f>
        <v>1</v>
      </c>
      <c r="E617" t="str">
        <f>clean_exits_relative_extra!E233</f>
        <v>ibc/27394FB092D2ECCD56123C74F36E4C1F926001CEADA9CA97EA622B25F41E5EB2</v>
      </c>
      <c r="F617" t="str">
        <f>clean_exits_relative_extra!F233</f>
        <v>60903</v>
      </c>
      <c r="G617" t="str">
        <f>clean_exits_relative_extra!G233</f>
        <v>4</v>
      </c>
      <c r="H617" t="str">
        <f>VLOOKUP(E617,'IBC Denom'!$A$2:$D$68,2,FALSE)</f>
        <v>ATOM</v>
      </c>
      <c r="I617">
        <f>VLOOKUP(E617,'IBC Denom'!$A$2:$D$68,4,FALSE)</f>
        <v>1000000</v>
      </c>
      <c r="J617" s="9">
        <f t="shared" si="27"/>
        <v>3.9999999999999998E-6</v>
      </c>
      <c r="K617">
        <f>VLOOKUP(E617,'IBC Denom'!$A$2:$D$68,3,FALSE)</f>
        <v>9.4198618825541995</v>
      </c>
      <c r="L617" s="10">
        <f t="shared" si="28"/>
        <v>3.76794475302168E-5</v>
      </c>
      <c r="M617">
        <f t="shared" si="29"/>
        <v>0.57369784823319836</v>
      </c>
    </row>
    <row r="618" spans="1:13" x14ac:dyDescent="0.25">
      <c r="A618">
        <f>clean_exits_relative_extra!A15</f>
        <v>4707781</v>
      </c>
      <c r="B618" t="str">
        <f>clean_exits_relative_extra!B15</f>
        <v>osmo16euxkvyt8fqcjtfnpe7rqw8730v5p2t64nsp0t</v>
      </c>
      <c r="C618" t="str">
        <f>clean_exits_relative_extra!C15</f>
        <v>/osmosis.gamm.v1beta1.MsgExitPool</v>
      </c>
      <c r="D618">
        <f>clean_exits_relative_extra!D15</f>
        <v>498</v>
      </c>
      <c r="E618" s="1" t="str">
        <f>clean_exits_relative_extra!H15</f>
        <v>ibc/46B44899322F3CD854D2D46DEEF881958467CDD4B3B10086DA49296BBED94BED</v>
      </c>
      <c r="F618" s="1" t="str">
        <f>clean_exits_relative_extra!I15</f>
        <v>13340497</v>
      </c>
      <c r="G618" s="1" t="str">
        <f>clean_exits_relative_extra!J15</f>
        <v>10</v>
      </c>
      <c r="H618" t="str">
        <f>VLOOKUP(E618,'IBC Denom'!$A$2:$D$68,2,FALSE)</f>
        <v>JUNO</v>
      </c>
      <c r="I618">
        <f>VLOOKUP(E618,'IBC Denom'!$A$2:$D$68,4,FALSE)</f>
        <v>1000000</v>
      </c>
      <c r="J618" s="9">
        <f t="shared" si="27"/>
        <v>1.0000000000000001E-5</v>
      </c>
      <c r="K618">
        <f>VLOOKUP(E618,'IBC Denom'!$A$2:$D$68,3,FALSE)</f>
        <v>3.7344029425362999</v>
      </c>
      <c r="L618" s="10">
        <f t="shared" si="28"/>
        <v>3.7344029425363005E-5</v>
      </c>
      <c r="M618">
        <f t="shared" si="29"/>
        <v>49.81879125169668</v>
      </c>
    </row>
    <row r="619" spans="1:13" x14ac:dyDescent="0.25">
      <c r="A619">
        <f>clean_exits_relative_extra!A290</f>
        <v>4711702</v>
      </c>
      <c r="B619" t="str">
        <f>clean_exits_relative_extra!B290</f>
        <v>osmo1t4p2cm5pxy0d7cjvlktxtgmntf8wyfu3sfyp5v</v>
      </c>
      <c r="C619" t="str">
        <f>clean_exits_relative_extra!C290</f>
        <v>/osmosis.gamm.v1beta1.MsgExitPool</v>
      </c>
      <c r="D619">
        <f>clean_exits_relative_extra!D290</f>
        <v>1</v>
      </c>
      <c r="E619" s="1" t="str">
        <f>clean_exits_relative_extra!H290</f>
        <v>uosmo</v>
      </c>
      <c r="F619" s="1" t="str">
        <f>clean_exits_relative_extra!I290</f>
        <v>512928</v>
      </c>
      <c r="G619" s="1" t="str">
        <f>clean_exits_relative_extra!J290</f>
        <v>33</v>
      </c>
      <c r="H619" t="str">
        <f>VLOOKUP(E619,'IBC Denom'!$A$2:$D$68,2,FALSE)</f>
        <v>OSMO</v>
      </c>
      <c r="I619">
        <f>VLOOKUP(E619,'IBC Denom'!$A$2:$D$68,4,FALSE)</f>
        <v>1000000</v>
      </c>
      <c r="J619" s="9">
        <f t="shared" si="27"/>
        <v>3.3000000000000003E-5</v>
      </c>
      <c r="K619">
        <f>VLOOKUP(E619,'IBC Denom'!$A$2:$D$68,3,FALSE)</f>
        <v>1.11810813</v>
      </c>
      <c r="L619" s="10">
        <f t="shared" si="28"/>
        <v>3.6897568290000001E-5</v>
      </c>
      <c r="M619">
        <f t="shared" si="29"/>
        <v>0.57350896690464004</v>
      </c>
    </row>
    <row r="620" spans="1:13" x14ac:dyDescent="0.25">
      <c r="A620">
        <f>clean_exits_relative_extra!A129</f>
        <v>4709150</v>
      </c>
      <c r="B620" t="str">
        <f>clean_exits_relative_extra!B129</f>
        <v>osmo1as7ufzy5y8mnuygzx74nk4u3xc3jjgdf5vsfh9</v>
      </c>
      <c r="C620" t="str">
        <f>clean_exits_relative_extra!C129</f>
        <v>/osmosis.gamm.v1beta1.MsgExitPool</v>
      </c>
      <c r="D620">
        <f>clean_exits_relative_extra!D129</f>
        <v>629</v>
      </c>
      <c r="E620" t="str">
        <f>clean_exits_relative_extra!E129</f>
        <v>ibc/8318FD63C42203D16DDCAF49FE10E8590669B3219A3E87676AC9DA50722687FB</v>
      </c>
      <c r="F620" t="str">
        <f>clean_exits_relative_extra!F129</f>
        <v>37652749280271809065</v>
      </c>
      <c r="G620" t="str">
        <f>clean_exits_relative_extra!G129</f>
        <v>3187714571219692</v>
      </c>
      <c r="H620" t="str">
        <f>VLOOKUP(E620,'IBC Denom'!$A$2:$D$68,2,FALSE)</f>
        <v>ROWAN</v>
      </c>
      <c r="I620">
        <f>VLOOKUP(E620,'IBC Denom'!$A$2:$D$68,4,FALSE)</f>
        <v>1E+18</v>
      </c>
      <c r="J620" s="9">
        <f t="shared" si="27"/>
        <v>3.18771457121969E-3</v>
      </c>
      <c r="K620">
        <f>VLOOKUP(E620,'IBC Denom'!$A$2:$D$68,3,FALSE)</f>
        <v>1.1336477874038501E-2</v>
      </c>
      <c r="L620" s="10">
        <f t="shared" si="28"/>
        <v>3.6137455705382145E-5</v>
      </c>
      <c r="M620">
        <f t="shared" si="29"/>
        <v>0.42684955911252043</v>
      </c>
    </row>
    <row r="621" spans="1:13" x14ac:dyDescent="0.25">
      <c r="A621">
        <f>clean_exits_relative_extra!A339</f>
        <v>4712424</v>
      </c>
      <c r="B621" t="str">
        <f>clean_exits_relative_extra!B339</f>
        <v>osmo1ucnayk6wfhhhuy4n392av40sj8getfvq9ssp3h</v>
      </c>
      <c r="C621" t="str">
        <f>clean_exits_relative_extra!C339</f>
        <v>/osmosis.gamm.v1beta1.MsgExitPool</v>
      </c>
      <c r="D621">
        <f>clean_exits_relative_extra!D339</f>
        <v>678</v>
      </c>
      <c r="E621" t="str">
        <f>clean_exits_relative_extra!E339</f>
        <v>ibc/D189335C6E4A68B513C10AB227BF1C1D38C746766278BA3EEB4FB14124F1D858</v>
      </c>
      <c r="F621" t="str">
        <f>clean_exits_relative_extra!F339</f>
        <v>173825</v>
      </c>
      <c r="G621" t="str">
        <f>clean_exits_relative_extra!G339</f>
        <v>35</v>
      </c>
      <c r="H621" t="str">
        <f>VLOOKUP(E621,'IBC Denom'!$A$2:$D$68,2,FALSE)</f>
        <v>axlUSDC</v>
      </c>
      <c r="I621">
        <f>VLOOKUP(E621,'IBC Denom'!$A$2:$D$68,4,FALSE)</f>
        <v>1000000</v>
      </c>
      <c r="J621" s="9">
        <f t="shared" si="27"/>
        <v>3.4999999999999997E-5</v>
      </c>
      <c r="K621">
        <f>VLOOKUP(E621,'IBC Denom'!$A$2:$D$68,3,FALSE)</f>
        <v>1.0000000090199399</v>
      </c>
      <c r="L621" s="10">
        <f t="shared" si="28"/>
        <v>3.5000000315697891E-5</v>
      </c>
      <c r="M621">
        <f t="shared" si="29"/>
        <v>0.17382500156789107</v>
      </c>
    </row>
    <row r="622" spans="1:13" x14ac:dyDescent="0.25">
      <c r="A622">
        <f>clean_exits_relative_extra!A12</f>
        <v>4707707</v>
      </c>
      <c r="B622" t="str">
        <f>clean_exits_relative_extra!B12</f>
        <v>osmo1n96h5da774swdtq3mxs60psfvc9vsuna7zxq7h</v>
      </c>
      <c r="C622" t="str">
        <f>clean_exits_relative_extra!C12</f>
        <v>/osmosis.gamm.v1beta1.MsgExitPool</v>
      </c>
      <c r="D622">
        <f>clean_exits_relative_extra!D12</f>
        <v>690</v>
      </c>
      <c r="E622" t="str">
        <f>clean_exits_relative_extra!E12</f>
        <v>ibc/CBA34207E969623D95D057D9B11B0C8B32B89A71F170577D982FDDE623813FFC</v>
      </c>
      <c r="F622" t="str">
        <f>clean_exits_relative_extra!F12</f>
        <v>264246933</v>
      </c>
      <c r="G622" t="str">
        <f>clean_exits_relative_extra!G12</f>
        <v>372</v>
      </c>
      <c r="H622" t="str">
        <f>VLOOKUP(E622,'IBC Denom'!$A$2:$D$68,2,FALSE)</f>
        <v>MNTL</v>
      </c>
      <c r="I622">
        <f>VLOOKUP(E622,'IBC Denom'!$A$2:$D$68,4,FALSE)</f>
        <v>1000000</v>
      </c>
      <c r="J622" s="9">
        <f t="shared" si="27"/>
        <v>3.7199999999999999E-4</v>
      </c>
      <c r="K622">
        <f>VLOOKUP(E622,'IBC Denom'!$A$2:$D$68,3,FALSE)</f>
        <v>9.4028466024805094E-2</v>
      </c>
      <c r="L622" s="10">
        <f t="shared" si="28"/>
        <v>3.4978589361227494E-5</v>
      </c>
      <c r="M622">
        <f t="shared" si="29"/>
        <v>24.846733761749448</v>
      </c>
    </row>
    <row r="623" spans="1:13" x14ac:dyDescent="0.25">
      <c r="A623">
        <f>clean_exits_relative_extra!A339</f>
        <v>4712424</v>
      </c>
      <c r="B623" t="str">
        <f>clean_exits_relative_extra!B339</f>
        <v>osmo1ucnayk6wfhhhuy4n392av40sj8getfvq9ssp3h</v>
      </c>
      <c r="C623" t="str">
        <f>clean_exits_relative_extra!C339</f>
        <v>/osmosis.gamm.v1beta1.MsgExitPool</v>
      </c>
      <c r="D623">
        <f>clean_exits_relative_extra!D339</f>
        <v>678</v>
      </c>
      <c r="E623" s="1" t="str">
        <f>clean_exits_relative_extra!H339</f>
        <v>uosmo</v>
      </c>
      <c r="F623" s="1" t="str">
        <f>clean_exits_relative_extra!I339</f>
        <v>149557</v>
      </c>
      <c r="G623" s="1" t="str">
        <f>clean_exits_relative_extra!J339</f>
        <v>30</v>
      </c>
      <c r="H623" t="str">
        <f>VLOOKUP(E623,'IBC Denom'!$A$2:$D$68,2,FALSE)</f>
        <v>OSMO</v>
      </c>
      <c r="I623">
        <f>VLOOKUP(E623,'IBC Denom'!$A$2:$D$68,4,FALSE)</f>
        <v>1000000</v>
      </c>
      <c r="J623" s="9">
        <f t="shared" si="27"/>
        <v>3.0000000000000001E-5</v>
      </c>
      <c r="K623">
        <f>VLOOKUP(E623,'IBC Denom'!$A$2:$D$68,3,FALSE)</f>
        <v>1.11810813</v>
      </c>
      <c r="L623" s="10">
        <f t="shared" si="28"/>
        <v>3.3543243900000003E-5</v>
      </c>
      <c r="M623">
        <f t="shared" si="29"/>
        <v>0.16722089759841</v>
      </c>
    </row>
    <row r="624" spans="1:13" x14ac:dyDescent="0.25">
      <c r="A624">
        <f>clean_exits_relative_extra!A48</f>
        <v>4708112</v>
      </c>
      <c r="B624" t="str">
        <f>clean_exits_relative_extra!B48</f>
        <v>osmo1trc5cehaqgsw74x3d0xekf0k4e0xs80w95cvh0</v>
      </c>
      <c r="C624" t="str">
        <f>clean_exits_relative_extra!C48</f>
        <v>/osmosis.gamm.v1beta1.MsgExitPool</v>
      </c>
      <c r="D624">
        <f>clean_exits_relative_extra!D48</f>
        <v>678</v>
      </c>
      <c r="E624" t="str">
        <f>clean_exits_relative_extra!E48</f>
        <v>ibc/D189335C6E4A68B513C10AB227BF1C1D38C746766278BA3EEB4FB14124F1D858</v>
      </c>
      <c r="F624" t="str">
        <f>clean_exits_relative_extra!F48</f>
        <v>649443</v>
      </c>
      <c r="G624" t="str">
        <f>clean_exits_relative_extra!G48</f>
        <v>33</v>
      </c>
      <c r="H624" t="str">
        <f>VLOOKUP(E624,'IBC Denom'!$A$2:$D$68,2,FALSE)</f>
        <v>axlUSDC</v>
      </c>
      <c r="I624">
        <f>VLOOKUP(E624,'IBC Denom'!$A$2:$D$68,4,FALSE)</f>
        <v>1000000</v>
      </c>
      <c r="J624" s="9">
        <f t="shared" si="27"/>
        <v>3.3000000000000003E-5</v>
      </c>
      <c r="K624">
        <f>VLOOKUP(E624,'IBC Denom'!$A$2:$D$68,3,FALSE)</f>
        <v>1.0000000090199399</v>
      </c>
      <c r="L624" s="10">
        <f t="shared" si="28"/>
        <v>3.3000000297658019E-5</v>
      </c>
      <c r="M624">
        <f t="shared" si="29"/>
        <v>0.64944300585793679</v>
      </c>
    </row>
    <row r="625" spans="1:13" x14ac:dyDescent="0.25">
      <c r="A625">
        <f>clean_exits_relative_extra!A12</f>
        <v>4707707</v>
      </c>
      <c r="B625" t="str">
        <f>clean_exits_relative_extra!B12</f>
        <v>osmo1n96h5da774swdtq3mxs60psfvc9vsuna7zxq7h</v>
      </c>
      <c r="C625" t="str">
        <f>clean_exits_relative_extra!C12</f>
        <v>/osmosis.gamm.v1beta1.MsgExitPool</v>
      </c>
      <c r="D625">
        <f>clean_exits_relative_extra!D12</f>
        <v>690</v>
      </c>
      <c r="E625" s="1" t="str">
        <f>clean_exits_relative_extra!H12</f>
        <v>uosmo</v>
      </c>
      <c r="F625" s="1" t="str">
        <f>clean_exits_relative_extra!I12</f>
        <v>19947801</v>
      </c>
      <c r="G625" s="1" t="str">
        <f>clean_exits_relative_extra!J12</f>
        <v>29</v>
      </c>
      <c r="H625" t="str">
        <f>VLOOKUP(E625,'IBC Denom'!$A$2:$D$68,2,FALSE)</f>
        <v>OSMO</v>
      </c>
      <c r="I625">
        <f>VLOOKUP(E625,'IBC Denom'!$A$2:$D$68,4,FALSE)</f>
        <v>1000000</v>
      </c>
      <c r="J625" s="9">
        <f t="shared" si="27"/>
        <v>2.9E-5</v>
      </c>
      <c r="K625">
        <f>VLOOKUP(E625,'IBC Denom'!$A$2:$D$68,3,FALSE)</f>
        <v>1.11810813</v>
      </c>
      <c r="L625" s="10">
        <f t="shared" si="28"/>
        <v>3.2425135770000001E-5</v>
      </c>
      <c r="M625">
        <f t="shared" si="29"/>
        <v>22.303798473722129</v>
      </c>
    </row>
    <row r="626" spans="1:13" x14ac:dyDescent="0.25">
      <c r="A626">
        <f>clean_exits_relative_extra!A48</f>
        <v>4708112</v>
      </c>
      <c r="B626" t="str">
        <f>clean_exits_relative_extra!B48</f>
        <v>osmo1trc5cehaqgsw74x3d0xekf0k4e0xs80w95cvh0</v>
      </c>
      <c r="C626" t="str">
        <f>clean_exits_relative_extra!C48</f>
        <v>/osmosis.gamm.v1beta1.MsgExitPool</v>
      </c>
      <c r="D626">
        <f>clean_exits_relative_extra!D48</f>
        <v>678</v>
      </c>
      <c r="E626" s="1" t="str">
        <f>clean_exits_relative_extra!H48</f>
        <v>uosmo</v>
      </c>
      <c r="F626" s="1" t="str">
        <f>clean_exits_relative_extra!I48</f>
        <v>576032</v>
      </c>
      <c r="G626" s="1" t="str">
        <f>clean_exits_relative_extra!J48</f>
        <v>29</v>
      </c>
      <c r="H626" t="str">
        <f>VLOOKUP(E626,'IBC Denom'!$A$2:$D$68,2,FALSE)</f>
        <v>OSMO</v>
      </c>
      <c r="I626">
        <f>VLOOKUP(E626,'IBC Denom'!$A$2:$D$68,4,FALSE)</f>
        <v>1000000</v>
      </c>
      <c r="J626" s="9">
        <f t="shared" si="27"/>
        <v>2.9E-5</v>
      </c>
      <c r="K626">
        <f>VLOOKUP(E626,'IBC Denom'!$A$2:$D$68,3,FALSE)</f>
        <v>1.11810813</v>
      </c>
      <c r="L626" s="10">
        <f t="shared" si="28"/>
        <v>3.2425135770000001E-5</v>
      </c>
      <c r="M626">
        <f t="shared" si="29"/>
        <v>0.64406606234015995</v>
      </c>
    </row>
    <row r="627" spans="1:13" x14ac:dyDescent="0.25">
      <c r="A627">
        <f>clean_exits_relative_extra!A183</f>
        <v>4709840</v>
      </c>
      <c r="B627" t="str">
        <f>clean_exits_relative_extra!B183</f>
        <v>osmo16lln26dtpdd0dyp4g76jaqgde5wc5mc8e2cvy3</v>
      </c>
      <c r="C627" t="str">
        <f>clean_exits_relative_extra!C183</f>
        <v>/osmosis.gamm.v1beta1.MsgExitPool</v>
      </c>
      <c r="D627">
        <f>clean_exits_relative_extra!D183</f>
        <v>643</v>
      </c>
      <c r="E627" s="1" t="str">
        <f>clean_exits_relative_extra!H183</f>
        <v>ibc/67795E528DF67C5606FC20F824EA39A6EF55BA133F4DC79C90A8C47A0901E17C</v>
      </c>
      <c r="F627" s="1" t="str">
        <f>clean_exits_relative_extra!I183</f>
        <v>34672111</v>
      </c>
      <c r="G627" s="1" t="str">
        <f>clean_exits_relative_extra!J183</f>
        <v>1017</v>
      </c>
      <c r="H627" t="str">
        <f>VLOOKUP(E627,'IBC Denom'!$A$2:$D$68,2,FALSE)</f>
        <v>UMEE</v>
      </c>
      <c r="I627">
        <f>VLOOKUP(E627,'IBC Denom'!$A$2:$D$68,4,FALSE)</f>
        <v>1000000</v>
      </c>
      <c r="J627" s="9">
        <f t="shared" si="27"/>
        <v>1.0169999999999999E-3</v>
      </c>
      <c r="K627">
        <f>VLOOKUP(E627,'IBC Denom'!$A$2:$D$68,3,FALSE)</f>
        <v>3.0399325097903399E-2</v>
      </c>
      <c r="L627" s="10">
        <f t="shared" si="28"/>
        <v>3.0916113624567756E-5</v>
      </c>
      <c r="M627">
        <f t="shared" si="29"/>
        <v>1.0540087741195925</v>
      </c>
    </row>
    <row r="628" spans="1:13" x14ac:dyDescent="0.25">
      <c r="A628">
        <f>clean_exits_relative_extra!A38</f>
        <v>4708041</v>
      </c>
      <c r="B628" t="str">
        <f>clean_exits_relative_extra!B38</f>
        <v>osmo19umgavrn0fj2e4yts3t6s9rp3jzlsptlpwmyqz</v>
      </c>
      <c r="C628" t="str">
        <f>clean_exits_relative_extra!C38</f>
        <v>/osmosis.gamm.v1beta1.MsgExitPool</v>
      </c>
      <c r="D628">
        <f>clean_exits_relative_extra!D38</f>
        <v>1</v>
      </c>
      <c r="E628" s="1" t="str">
        <f>clean_exits_relative_extra!H38</f>
        <v>uosmo</v>
      </c>
      <c r="F628" s="1" t="str">
        <f>clean_exits_relative_extra!I38</f>
        <v>6883106</v>
      </c>
      <c r="G628" s="1" t="str">
        <f>clean_exits_relative_extra!J38</f>
        <v>27</v>
      </c>
      <c r="H628" t="str">
        <f>VLOOKUP(E628,'IBC Denom'!$A$2:$D$68,2,FALSE)</f>
        <v>OSMO</v>
      </c>
      <c r="I628">
        <f>VLOOKUP(E628,'IBC Denom'!$A$2:$D$68,4,FALSE)</f>
        <v>1000000</v>
      </c>
      <c r="J628" s="9">
        <f t="shared" si="27"/>
        <v>2.6999999999999999E-5</v>
      </c>
      <c r="K628">
        <f>VLOOKUP(E628,'IBC Denom'!$A$2:$D$68,3,FALSE)</f>
        <v>1.11810813</v>
      </c>
      <c r="L628" s="10">
        <f t="shared" si="28"/>
        <v>3.0188919509999998E-5</v>
      </c>
      <c r="M628">
        <f t="shared" si="29"/>
        <v>7.6960567782517799</v>
      </c>
    </row>
    <row r="629" spans="1:13" x14ac:dyDescent="0.25">
      <c r="A629">
        <f>clean_exits_relative_extra!A23</f>
        <v>4707890</v>
      </c>
      <c r="B629" t="str">
        <f>clean_exits_relative_extra!B23</f>
        <v>osmo1s94x2ppjlchahtrsl24eas2emq0u7zcc8wr7lr</v>
      </c>
      <c r="C629" t="str">
        <f>clean_exits_relative_extra!C23</f>
        <v>/osmosis.gamm.v1beta1.MsgExitPool</v>
      </c>
      <c r="D629">
        <f>clean_exits_relative_extra!D23</f>
        <v>1</v>
      </c>
      <c r="E629" s="1" t="str">
        <f>clean_exits_relative_extra!H23</f>
        <v>uosmo</v>
      </c>
      <c r="F629" s="1" t="str">
        <f>clean_exits_relative_extra!I23</f>
        <v>7074126</v>
      </c>
      <c r="G629" s="1" t="str">
        <f>clean_exits_relative_extra!J23</f>
        <v>26</v>
      </c>
      <c r="H629" t="str">
        <f>VLOOKUP(E629,'IBC Denom'!$A$2:$D$68,2,FALSE)</f>
        <v>OSMO</v>
      </c>
      <c r="I629">
        <f>VLOOKUP(E629,'IBC Denom'!$A$2:$D$68,4,FALSE)</f>
        <v>1000000</v>
      </c>
      <c r="J629" s="9">
        <f t="shared" si="27"/>
        <v>2.5999999999999998E-5</v>
      </c>
      <c r="K629">
        <f>VLOOKUP(E629,'IBC Denom'!$A$2:$D$68,3,FALSE)</f>
        <v>1.11810813</v>
      </c>
      <c r="L629" s="10">
        <f t="shared" si="28"/>
        <v>2.9070811379999996E-5</v>
      </c>
      <c r="M629">
        <f t="shared" si="29"/>
        <v>7.9096377932443795</v>
      </c>
    </row>
    <row r="630" spans="1:13" x14ac:dyDescent="0.25">
      <c r="A630">
        <f>clean_exits_relative_extra!A129</f>
        <v>4709150</v>
      </c>
      <c r="B630" t="str">
        <f>clean_exits_relative_extra!B129</f>
        <v>osmo1as7ufzy5y8mnuygzx74nk4u3xc3jjgdf5vsfh9</v>
      </c>
      <c r="C630" t="str">
        <f>clean_exits_relative_extra!C129</f>
        <v>/osmosis.gamm.v1beta1.MsgExitPool</v>
      </c>
      <c r="D630">
        <f>clean_exits_relative_extra!D129</f>
        <v>629</v>
      </c>
      <c r="E630" s="1" t="str">
        <f>clean_exits_relative_extra!H129</f>
        <v>uosmo</v>
      </c>
      <c r="F630" s="1" t="str">
        <f>clean_exits_relative_extra!I129</f>
        <v>298525</v>
      </c>
      <c r="G630" s="1" t="str">
        <f>clean_exits_relative_extra!J129</f>
        <v>26</v>
      </c>
      <c r="H630" t="str">
        <f>VLOOKUP(E630,'IBC Denom'!$A$2:$D$68,2,FALSE)</f>
        <v>OSMO</v>
      </c>
      <c r="I630">
        <f>VLOOKUP(E630,'IBC Denom'!$A$2:$D$68,4,FALSE)</f>
        <v>1000000</v>
      </c>
      <c r="J630" s="9">
        <f t="shared" si="27"/>
        <v>2.5999999999999998E-5</v>
      </c>
      <c r="K630">
        <f>VLOOKUP(E630,'IBC Denom'!$A$2:$D$68,3,FALSE)</f>
        <v>1.11810813</v>
      </c>
      <c r="L630" s="10">
        <f t="shared" si="28"/>
        <v>2.9070811379999996E-5</v>
      </c>
      <c r="M630">
        <f t="shared" si="29"/>
        <v>0.33378322950824996</v>
      </c>
    </row>
    <row r="631" spans="1:13" x14ac:dyDescent="0.25">
      <c r="A631">
        <f>clean_exits_relative_extra!A233</f>
        <v>4710479</v>
      </c>
      <c r="B631" t="str">
        <f>clean_exits_relative_extra!B233</f>
        <v>osmo1xmrctxvjv5nfk5n7vl4jlghgve8us0quhydnh6</v>
      </c>
      <c r="C631" t="str">
        <f>clean_exits_relative_extra!C233</f>
        <v>/osmosis.gamm.v1beta1.MsgExitPool</v>
      </c>
      <c r="D631">
        <f>clean_exits_relative_extra!D233</f>
        <v>1</v>
      </c>
      <c r="E631" s="1" t="str">
        <f>clean_exits_relative_extra!H233</f>
        <v>uosmo</v>
      </c>
      <c r="F631" s="1" t="str">
        <f>clean_exits_relative_extra!I233</f>
        <v>481254</v>
      </c>
      <c r="G631" s="1" t="str">
        <f>clean_exits_relative_extra!J233</f>
        <v>26</v>
      </c>
      <c r="H631" t="str">
        <f>VLOOKUP(E631,'IBC Denom'!$A$2:$D$68,2,FALSE)</f>
        <v>OSMO</v>
      </c>
      <c r="I631">
        <f>VLOOKUP(E631,'IBC Denom'!$A$2:$D$68,4,FALSE)</f>
        <v>1000000</v>
      </c>
      <c r="J631" s="9">
        <f t="shared" si="27"/>
        <v>2.5999999999999998E-5</v>
      </c>
      <c r="K631">
        <f>VLOOKUP(E631,'IBC Denom'!$A$2:$D$68,3,FALSE)</f>
        <v>1.11810813</v>
      </c>
      <c r="L631" s="10">
        <f t="shared" si="28"/>
        <v>2.9070811379999996E-5</v>
      </c>
      <c r="M631">
        <f t="shared" si="29"/>
        <v>0.53809400999502</v>
      </c>
    </row>
    <row r="632" spans="1:13" x14ac:dyDescent="0.25">
      <c r="A632">
        <f>clean_exits_relative_extra!A47</f>
        <v>4708112</v>
      </c>
      <c r="B632" t="str">
        <f>clean_exits_relative_extra!B47</f>
        <v>osmo18v85clkgwzvuugp03xf4e4etl5qqqtc7mxzv56</v>
      </c>
      <c r="C632" t="str">
        <f>clean_exits_relative_extra!C47</f>
        <v>/osmosis.gamm.v1beta1.MsgExitPool</v>
      </c>
      <c r="D632">
        <f>clean_exits_relative_extra!D47</f>
        <v>611</v>
      </c>
      <c r="E632" t="str">
        <f>clean_exits_relative_extra!E47</f>
        <v>ibc/27394FB092D2ECCD56123C74F36E4C1F926001CEADA9CA97EA622B25F41E5EB2</v>
      </c>
      <c r="F632" t="str">
        <f>clean_exits_relative_extra!F47</f>
        <v>4201624</v>
      </c>
      <c r="G632" t="str">
        <f>clean_exits_relative_extra!G47</f>
        <v>3</v>
      </c>
      <c r="H632" t="str">
        <f>VLOOKUP(E632,'IBC Denom'!$A$2:$D$68,2,FALSE)</f>
        <v>ATOM</v>
      </c>
      <c r="I632">
        <f>VLOOKUP(E632,'IBC Denom'!$A$2:$D$68,4,FALSE)</f>
        <v>1000000</v>
      </c>
      <c r="J632" s="9">
        <f t="shared" si="27"/>
        <v>3.0000000000000001E-6</v>
      </c>
      <c r="K632">
        <f>VLOOKUP(E632,'IBC Denom'!$A$2:$D$68,3,FALSE)</f>
        <v>9.4198618825541995</v>
      </c>
      <c r="L632" s="10">
        <f t="shared" si="28"/>
        <v>2.82595856476626E-5</v>
      </c>
      <c r="M632">
        <f t="shared" si="29"/>
        <v>39.578717762424901</v>
      </c>
    </row>
    <row r="633" spans="1:13" x14ac:dyDescent="0.25">
      <c r="A633">
        <f>clean_exits_relative_extra!A91</f>
        <v>4708779</v>
      </c>
      <c r="B633" t="str">
        <f>clean_exits_relative_extra!B91</f>
        <v>osmo1gqylk9jknp043qd79thldxalz6vhnr4txtn7u4</v>
      </c>
      <c r="C633" t="str">
        <f>clean_exits_relative_extra!C91</f>
        <v>/osmosis.gamm.v1beta1.MsgExitPool</v>
      </c>
      <c r="D633">
        <f>clean_exits_relative_extra!D91</f>
        <v>1</v>
      </c>
      <c r="E633" t="str">
        <f>clean_exits_relative_extra!E91</f>
        <v>ibc/27394FB092D2ECCD56123C74F36E4C1F926001CEADA9CA97EA622B25F41E5EB2</v>
      </c>
      <c r="F633" t="str">
        <f>clean_exits_relative_extra!F91</f>
        <v>76961</v>
      </c>
      <c r="G633" t="str">
        <f>clean_exits_relative_extra!G91</f>
        <v>3</v>
      </c>
      <c r="H633" t="str">
        <f>VLOOKUP(E633,'IBC Denom'!$A$2:$D$68,2,FALSE)</f>
        <v>ATOM</v>
      </c>
      <c r="I633">
        <f>VLOOKUP(E633,'IBC Denom'!$A$2:$D$68,4,FALSE)</f>
        <v>1000000</v>
      </c>
      <c r="J633" s="9">
        <f t="shared" si="27"/>
        <v>3.0000000000000001E-6</v>
      </c>
      <c r="K633">
        <f>VLOOKUP(E633,'IBC Denom'!$A$2:$D$68,3,FALSE)</f>
        <v>9.4198618825541995</v>
      </c>
      <c r="L633" s="10">
        <f t="shared" si="28"/>
        <v>2.82595856476626E-5</v>
      </c>
      <c r="M633">
        <f t="shared" si="29"/>
        <v>0.72496199034325381</v>
      </c>
    </row>
    <row r="634" spans="1:13" x14ac:dyDescent="0.25">
      <c r="A634">
        <f>clean_exits_relative_extra!A163</f>
        <v>4709532</v>
      </c>
      <c r="B634" t="str">
        <f>clean_exits_relative_extra!B163</f>
        <v>osmo1x6tw4glku3akevllsayxu4r4qeu9utcpun8xuc</v>
      </c>
      <c r="C634" t="str">
        <f>clean_exits_relative_extra!C163</f>
        <v>/osmosis.gamm.v1beta1.MsgExitPool</v>
      </c>
      <c r="D634">
        <f>clean_exits_relative_extra!D163</f>
        <v>606</v>
      </c>
      <c r="E634" s="1" t="str">
        <f>clean_exits_relative_extra!H163</f>
        <v>ibc/B9E0A1A524E98BB407D3CED8720EFEFD186002F90C1B1B7964811DD0CCC12228</v>
      </c>
      <c r="F634" s="1" t="str">
        <f>clean_exits_relative_extra!I163</f>
        <v>20330723401</v>
      </c>
      <c r="G634" s="1" t="str">
        <f>clean_exits_relative_extra!J163</f>
        <v>593659</v>
      </c>
      <c r="H634" t="str">
        <f>VLOOKUP(E634,'IBC Denom'!$A$2:$D$68,2,FALSE)</f>
        <v>HUAHUA</v>
      </c>
      <c r="I634">
        <f>VLOOKUP(E634,'IBC Denom'!$A$2:$D$68,4,FALSE)</f>
        <v>1000000</v>
      </c>
      <c r="J634" s="9">
        <f t="shared" si="27"/>
        <v>0.59365900000000005</v>
      </c>
      <c r="K634">
        <f>VLOOKUP(E634,'IBC Denom'!$A$2:$D$68,3,FALSE)</f>
        <v>4.6915817134799997E-5</v>
      </c>
      <c r="L634" s="10">
        <f t="shared" si="28"/>
        <v>2.7851997084428235E-5</v>
      </c>
      <c r="M634">
        <f t="shared" si="29"/>
        <v>0.95383250129951502</v>
      </c>
    </row>
    <row r="635" spans="1:13" x14ac:dyDescent="0.25">
      <c r="A635">
        <f>clean_exits_relative_extra!A10</f>
        <v>4707671</v>
      </c>
      <c r="B635" t="str">
        <f>clean_exits_relative_extra!B10</f>
        <v>osmo18vln3u6et46gekr8wr2j9lexnhu52xce3qa05k</v>
      </c>
      <c r="C635" t="str">
        <f>clean_exits_relative_extra!C10</f>
        <v>/osmosis.gamm.v1beta1.MsgExitPool</v>
      </c>
      <c r="D635">
        <f>clean_exits_relative_extra!D10</f>
        <v>1</v>
      </c>
      <c r="E635" s="1" t="str">
        <f>clean_exits_relative_extra!H10</f>
        <v>uosmo</v>
      </c>
      <c r="F635" s="1" t="str">
        <f>clean_exits_relative_extra!I10</f>
        <v>51637998</v>
      </c>
      <c r="G635" s="1" t="str">
        <f>clean_exits_relative_extra!J10</f>
        <v>24</v>
      </c>
      <c r="H635" t="str">
        <f>VLOOKUP(E635,'IBC Denom'!$A$2:$D$68,2,FALSE)</f>
        <v>OSMO</v>
      </c>
      <c r="I635">
        <f>VLOOKUP(E635,'IBC Denom'!$A$2:$D$68,4,FALSE)</f>
        <v>1000000</v>
      </c>
      <c r="J635" s="9">
        <f t="shared" si="27"/>
        <v>2.4000000000000001E-5</v>
      </c>
      <c r="K635">
        <f>VLOOKUP(E635,'IBC Denom'!$A$2:$D$68,3,FALSE)</f>
        <v>1.11810813</v>
      </c>
      <c r="L635" s="10">
        <f t="shared" si="28"/>
        <v>2.683459512E-5</v>
      </c>
      <c r="M635">
        <f t="shared" si="29"/>
        <v>57.736865380723742</v>
      </c>
    </row>
    <row r="636" spans="1:13" x14ac:dyDescent="0.25">
      <c r="A636">
        <f>clean_exits_relative_extra!A145</f>
        <v>4709303</v>
      </c>
      <c r="B636" t="str">
        <f>clean_exits_relative_extra!B145</f>
        <v>osmo1dfwm8kvaq330nzpml86hex6wy8qjm9cc9vfznw</v>
      </c>
      <c r="C636" t="str">
        <f>clean_exits_relative_extra!C145</f>
        <v>/osmosis.gamm.v1beta1.MsgExitPool</v>
      </c>
      <c r="D636">
        <f>clean_exits_relative_extra!D145</f>
        <v>605</v>
      </c>
      <c r="E636" s="1" t="str">
        <f>clean_exits_relative_extra!H145</f>
        <v>uosmo</v>
      </c>
      <c r="F636" s="1" t="str">
        <f>clean_exits_relative_extra!I145</f>
        <v>812332</v>
      </c>
      <c r="G636" s="1" t="str">
        <f>clean_exits_relative_extra!J145</f>
        <v>24</v>
      </c>
      <c r="H636" t="str">
        <f>VLOOKUP(E636,'IBC Denom'!$A$2:$D$68,2,FALSE)</f>
        <v>OSMO</v>
      </c>
      <c r="I636">
        <f>VLOOKUP(E636,'IBC Denom'!$A$2:$D$68,4,FALSE)</f>
        <v>1000000</v>
      </c>
      <c r="J636" s="9">
        <f t="shared" si="27"/>
        <v>2.4000000000000001E-5</v>
      </c>
      <c r="K636">
        <f>VLOOKUP(E636,'IBC Denom'!$A$2:$D$68,3,FALSE)</f>
        <v>1.11810813</v>
      </c>
      <c r="L636" s="10">
        <f t="shared" si="28"/>
        <v>2.683459512E-5</v>
      </c>
      <c r="M636">
        <f t="shared" si="29"/>
        <v>0.90827501345916006</v>
      </c>
    </row>
    <row r="637" spans="1:13" x14ac:dyDescent="0.25">
      <c r="A637">
        <f>clean_exits_relative_extra!A145</f>
        <v>4709303</v>
      </c>
      <c r="B637" t="str">
        <f>clean_exits_relative_extra!B145</f>
        <v>osmo1dfwm8kvaq330nzpml86hex6wy8qjm9cc9vfznw</v>
      </c>
      <c r="C637" t="str">
        <f>clean_exits_relative_extra!C145</f>
        <v>/osmosis.gamm.v1beta1.MsgExitPool</v>
      </c>
      <c r="D637">
        <f>clean_exits_relative_extra!D145</f>
        <v>605</v>
      </c>
      <c r="E637" t="str">
        <f>clean_exits_relative_extra!E145</f>
        <v>ibc/B9E0A1A524E98BB407D3CED8720EFEFD186002F90C1B1B7964811DD0CCC12228</v>
      </c>
      <c r="F637" t="str">
        <f>clean_exits_relative_extra!F145</f>
        <v>19912770439</v>
      </c>
      <c r="G637" t="str">
        <f>clean_exits_relative_extra!G145</f>
        <v>565157</v>
      </c>
      <c r="H637" t="str">
        <f>VLOOKUP(E637,'IBC Denom'!$A$2:$D$68,2,FALSE)</f>
        <v>HUAHUA</v>
      </c>
      <c r="I637">
        <f>VLOOKUP(E637,'IBC Denom'!$A$2:$D$68,4,FALSE)</f>
        <v>1000000</v>
      </c>
      <c r="J637" s="9">
        <f t="shared" si="27"/>
        <v>0.56515700000000002</v>
      </c>
      <c r="K637">
        <f>VLOOKUP(E637,'IBC Denom'!$A$2:$D$68,3,FALSE)</f>
        <v>4.6915817134799997E-5</v>
      </c>
      <c r="L637" s="10">
        <f t="shared" si="28"/>
        <v>2.6514802464452164E-5</v>
      </c>
      <c r="M637">
        <f t="shared" si="29"/>
        <v>0.93422389656337501</v>
      </c>
    </row>
    <row r="638" spans="1:13" x14ac:dyDescent="0.25">
      <c r="A638">
        <f>clean_exits_relative_extra!A26</f>
        <v>4707925</v>
      </c>
      <c r="B638" t="str">
        <f>clean_exits_relative_extra!B26</f>
        <v>osmo1v8ujerydzj6z0ga7zqf53eh9849l6pq8uu72vr</v>
      </c>
      <c r="C638" t="str">
        <f>clean_exits_relative_extra!C26</f>
        <v>/osmosis.gamm.v1beta1.MsgExitPool</v>
      </c>
      <c r="D638">
        <f>clean_exits_relative_extra!D26</f>
        <v>497</v>
      </c>
      <c r="E638" t="str">
        <f>clean_exits_relative_extra!E26</f>
        <v>ibc/46B44899322F3CD854D2D46DEEF881958467CDD4B3B10086DA49296BBED94BED</v>
      </c>
      <c r="F638" t="str">
        <f>clean_exits_relative_extra!F26</f>
        <v>1514911</v>
      </c>
      <c r="G638" t="str">
        <f>clean_exits_relative_extra!G26</f>
        <v>7</v>
      </c>
      <c r="H638" t="str">
        <f>VLOOKUP(E638,'IBC Denom'!$A$2:$D$68,2,FALSE)</f>
        <v>JUNO</v>
      </c>
      <c r="I638">
        <f>VLOOKUP(E638,'IBC Denom'!$A$2:$D$68,4,FALSE)</f>
        <v>1000000</v>
      </c>
      <c r="J638" s="9">
        <f t="shared" si="27"/>
        <v>6.9999999999999999E-6</v>
      </c>
      <c r="K638">
        <f>VLOOKUP(E638,'IBC Denom'!$A$2:$D$68,3,FALSE)</f>
        <v>3.7344029425362999</v>
      </c>
      <c r="L638" s="10">
        <f t="shared" si="28"/>
        <v>2.6140820597754099E-5</v>
      </c>
      <c r="M638">
        <f t="shared" si="29"/>
        <v>5.6572880960806078</v>
      </c>
    </row>
    <row r="639" spans="1:13" x14ac:dyDescent="0.25">
      <c r="A639">
        <f>clean_exits_relative_extra!A26</f>
        <v>4707925</v>
      </c>
      <c r="B639" t="str">
        <f>clean_exits_relative_extra!B26</f>
        <v>osmo1v8ujerydzj6z0ga7zqf53eh9849l6pq8uu72vr</v>
      </c>
      <c r="C639" t="str">
        <f>clean_exits_relative_extra!C26</f>
        <v>/osmosis.gamm.v1beta1.MsgExitPool</v>
      </c>
      <c r="D639">
        <f>clean_exits_relative_extra!D26</f>
        <v>497</v>
      </c>
      <c r="E639" s="1" t="str">
        <f>clean_exits_relative_extra!H26</f>
        <v>uosmo</v>
      </c>
      <c r="F639" s="1" t="str">
        <f>clean_exits_relative_extra!I26</f>
        <v>4794506</v>
      </c>
      <c r="G639" s="1" t="str">
        <f>clean_exits_relative_extra!J26</f>
        <v>21</v>
      </c>
      <c r="H639" t="str">
        <f>VLOOKUP(E639,'IBC Denom'!$A$2:$D$68,2,FALSE)</f>
        <v>OSMO</v>
      </c>
      <c r="I639">
        <f>VLOOKUP(E639,'IBC Denom'!$A$2:$D$68,4,FALSE)</f>
        <v>1000000</v>
      </c>
      <c r="J639" s="9">
        <f t="shared" si="27"/>
        <v>2.0999999999999999E-5</v>
      </c>
      <c r="K639">
        <f>VLOOKUP(E639,'IBC Denom'!$A$2:$D$68,3,FALSE)</f>
        <v>1.11810813</v>
      </c>
      <c r="L639" s="10">
        <f t="shared" si="28"/>
        <v>2.3480270729999998E-5</v>
      </c>
      <c r="M639">
        <f t="shared" si="29"/>
        <v>5.3607761379337804</v>
      </c>
    </row>
    <row r="640" spans="1:13" x14ac:dyDescent="0.25">
      <c r="A640">
        <f>clean_exits_relative_extra!A11</f>
        <v>4707676</v>
      </c>
      <c r="B640" t="str">
        <f>clean_exits_relative_extra!B11</f>
        <v>osmo1vvc7xddzjquz8cpmj8gfdudx9z5eqnn5pnq6s6</v>
      </c>
      <c r="C640" t="str">
        <f>clean_exits_relative_extra!C11</f>
        <v>/osmosis.gamm.v1beta1.MsgExitPool</v>
      </c>
      <c r="D640">
        <f>clean_exits_relative_extra!D11</f>
        <v>497</v>
      </c>
      <c r="E640" t="str">
        <f>clean_exits_relative_extra!E11</f>
        <v>ibc/46B44899322F3CD854D2D46DEEF881958467CDD4B3B10086DA49296BBED94BED</v>
      </c>
      <c r="F640" t="str">
        <f>clean_exits_relative_extra!F11</f>
        <v>7926179</v>
      </c>
      <c r="G640" t="str">
        <f>clean_exits_relative_extra!G11</f>
        <v>6</v>
      </c>
      <c r="H640" t="str">
        <f>VLOOKUP(E640,'IBC Denom'!$A$2:$D$68,2,FALSE)</f>
        <v>JUNO</v>
      </c>
      <c r="I640">
        <f>VLOOKUP(E640,'IBC Denom'!$A$2:$D$68,4,FALSE)</f>
        <v>1000000</v>
      </c>
      <c r="J640" s="9">
        <f t="shared" si="27"/>
        <v>6.0000000000000002E-6</v>
      </c>
      <c r="K640">
        <f>VLOOKUP(E640,'IBC Denom'!$A$2:$D$68,3,FALSE)</f>
        <v>3.7344029425362999</v>
      </c>
      <c r="L640" s="10">
        <f t="shared" si="28"/>
        <v>2.2406417655217799E-5</v>
      </c>
      <c r="M640">
        <f t="shared" si="29"/>
        <v>29.599546180669428</v>
      </c>
    </row>
    <row r="641" spans="1:13" x14ac:dyDescent="0.25">
      <c r="A641">
        <f>clean_exits_relative_extra!A11</f>
        <v>4707676</v>
      </c>
      <c r="B641" t="str">
        <f>clean_exits_relative_extra!B11</f>
        <v>osmo1vvc7xddzjquz8cpmj8gfdudx9z5eqnn5pnq6s6</v>
      </c>
      <c r="C641" t="str">
        <f>clean_exits_relative_extra!C11</f>
        <v>/osmosis.gamm.v1beta1.MsgExitPool</v>
      </c>
      <c r="D641">
        <f>clean_exits_relative_extra!D11</f>
        <v>497</v>
      </c>
      <c r="E641" s="1" t="str">
        <f>clean_exits_relative_extra!H11</f>
        <v>uosmo</v>
      </c>
      <c r="F641" s="1" t="str">
        <f>clean_exits_relative_extra!I11</f>
        <v>25041192</v>
      </c>
      <c r="G641" s="1" t="str">
        <f>clean_exits_relative_extra!J11</f>
        <v>19</v>
      </c>
      <c r="H641" t="str">
        <f>VLOOKUP(E641,'IBC Denom'!$A$2:$D$68,2,FALSE)</f>
        <v>OSMO</v>
      </c>
      <c r="I641">
        <f>VLOOKUP(E641,'IBC Denom'!$A$2:$D$68,4,FALSE)</f>
        <v>1000000</v>
      </c>
      <c r="J641" s="9">
        <f t="shared" si="27"/>
        <v>1.9000000000000001E-5</v>
      </c>
      <c r="K641">
        <f>VLOOKUP(E641,'IBC Denom'!$A$2:$D$68,3,FALSE)</f>
        <v>1.11810813</v>
      </c>
      <c r="L641" s="10">
        <f t="shared" si="28"/>
        <v>2.1244054470000002E-5</v>
      </c>
      <c r="M641">
        <f t="shared" si="29"/>
        <v>27.998760360090959</v>
      </c>
    </row>
    <row r="642" spans="1:13" x14ac:dyDescent="0.25">
      <c r="A642">
        <f>clean_exits_relative_extra!A91</f>
        <v>4708779</v>
      </c>
      <c r="B642" t="str">
        <f>clean_exits_relative_extra!B91</f>
        <v>osmo1gqylk9jknp043qd79thldxalz6vhnr4txtn7u4</v>
      </c>
      <c r="C642" t="str">
        <f>clean_exits_relative_extra!C91</f>
        <v>/osmosis.gamm.v1beta1.MsgExitPool</v>
      </c>
      <c r="D642">
        <f>clean_exits_relative_extra!D91</f>
        <v>1</v>
      </c>
      <c r="E642" s="1" t="str">
        <f>clean_exits_relative_extra!H91</f>
        <v>uosmo</v>
      </c>
      <c r="F642" s="1" t="str">
        <f>clean_exits_relative_extra!I91</f>
        <v>603205</v>
      </c>
      <c r="G642" s="1" t="str">
        <f>clean_exits_relative_extra!J91</f>
        <v>19</v>
      </c>
      <c r="H642" t="str">
        <f>VLOOKUP(E642,'IBC Denom'!$A$2:$D$68,2,FALSE)</f>
        <v>OSMO</v>
      </c>
      <c r="I642">
        <f>VLOOKUP(E642,'IBC Denom'!$A$2:$D$68,4,FALSE)</f>
        <v>1000000</v>
      </c>
      <c r="J642" s="9">
        <f t="shared" ref="J642:J705" si="30">G642/I642</f>
        <v>1.9000000000000001E-5</v>
      </c>
      <c r="K642">
        <f>VLOOKUP(E642,'IBC Denom'!$A$2:$D$68,3,FALSE)</f>
        <v>1.11810813</v>
      </c>
      <c r="L642" s="10">
        <f t="shared" ref="L642:L705" si="31">J642*K642</f>
        <v>2.1244054470000002E-5</v>
      </c>
      <c r="M642">
        <f t="shared" si="29"/>
        <v>0.67444841455664994</v>
      </c>
    </row>
    <row r="643" spans="1:13" x14ac:dyDescent="0.25">
      <c r="A643">
        <f>clean_exits_relative_extra!A47</f>
        <v>4708112</v>
      </c>
      <c r="B643" t="str">
        <f>clean_exits_relative_extra!B47</f>
        <v>osmo18v85clkgwzvuugp03xf4e4etl5qqqtc7mxzv56</v>
      </c>
      <c r="C643" t="str">
        <f>clean_exits_relative_extra!C47</f>
        <v>/osmosis.gamm.v1beta1.MsgExitPool</v>
      </c>
      <c r="D643">
        <f>clean_exits_relative_extra!D47</f>
        <v>611</v>
      </c>
      <c r="E643" s="1" t="str">
        <f>clean_exits_relative_extra!H47</f>
        <v>ibc/987C17B11ABC2B20019178ACE62929FE9840202CE79498E29FE8E5CB02B7C0A4</v>
      </c>
      <c r="F643" s="1" t="str">
        <f>clean_exits_relative_extra!I47</f>
        <v>1163516169</v>
      </c>
      <c r="G643" s="1" t="str">
        <f>clean_exits_relative_extra!J47</f>
        <v>627</v>
      </c>
      <c r="H643" t="str">
        <f>VLOOKUP(E643,'IBC Denom'!$A$2:$D$68,2,FALSE)</f>
        <v>STARS</v>
      </c>
      <c r="I643">
        <f>VLOOKUP(E643,'IBC Denom'!$A$2:$D$68,4,FALSE)</f>
        <v>1000000</v>
      </c>
      <c r="J643" s="9">
        <f t="shared" si="30"/>
        <v>6.2699999999999995E-4</v>
      </c>
      <c r="K643">
        <f>VLOOKUP(E643,'IBC Denom'!$A$2:$D$68,3,FALSE)</f>
        <v>3.2098245677113099E-2</v>
      </c>
      <c r="L643" s="10">
        <f t="shared" si="31"/>
        <v>2.0125600039549912E-5</v>
      </c>
      <c r="M643">
        <f t="shared" ref="M643:M706" si="32">K643*(F643/I643)</f>
        <v>37.346827841855443</v>
      </c>
    </row>
    <row r="644" spans="1:13" x14ac:dyDescent="0.25">
      <c r="A644">
        <f>clean_exits_relative_extra!A3</f>
        <v>4707470</v>
      </c>
      <c r="B644" t="str">
        <f>clean_exits_relative_extra!B3</f>
        <v>osmo17d6eypvgf9p8cqfvfdpm5wldjlglvhz89ext68</v>
      </c>
      <c r="C644" t="str">
        <f>clean_exits_relative_extra!C3</f>
        <v>/osmosis.gamm.v1beta1.MsgExitPool</v>
      </c>
      <c r="D644">
        <f>clean_exits_relative_extra!D3</f>
        <v>1</v>
      </c>
      <c r="E644" t="str">
        <f>clean_exits_relative_extra!E3</f>
        <v>ibc/27394FB092D2ECCD56123C74F36E4C1F926001CEADA9CA97EA622B25F41E5EB2</v>
      </c>
      <c r="F644" t="str">
        <f>clean_exits_relative_extra!F3</f>
        <v>2603382</v>
      </c>
      <c r="G644" t="str">
        <f>clean_exits_relative_extra!G3</f>
        <v>2</v>
      </c>
      <c r="H644" t="str">
        <f>VLOOKUP(E644,'IBC Denom'!$A$2:$D$68,2,FALSE)</f>
        <v>ATOM</v>
      </c>
      <c r="I644">
        <f>VLOOKUP(E644,'IBC Denom'!$A$2:$D$68,4,FALSE)</f>
        <v>1000000</v>
      </c>
      <c r="J644" s="9">
        <f t="shared" si="30"/>
        <v>1.9999999999999999E-6</v>
      </c>
      <c r="K644">
        <f>VLOOKUP(E644,'IBC Denom'!$A$2:$D$68,3,FALSE)</f>
        <v>9.4198618825541995</v>
      </c>
      <c r="L644" s="10">
        <f t="shared" si="31"/>
        <v>1.88397237651084E-5</v>
      </c>
      <c r="M644">
        <f t="shared" si="32"/>
        <v>24.523498867527717</v>
      </c>
    </row>
    <row r="645" spans="1:13" x14ac:dyDescent="0.25">
      <c r="A645">
        <f>clean_exits_relative_extra!A54</f>
        <v>4708127</v>
      </c>
      <c r="B645" t="str">
        <f>clean_exits_relative_extra!B54</f>
        <v>osmo15gc74yxgklqx5vr0qe9r9tr2npg7dp62tg8jc7</v>
      </c>
      <c r="C645" t="str">
        <f>clean_exits_relative_extra!C54</f>
        <v>/osmosis.gamm.v1beta1.MsgExitPool</v>
      </c>
      <c r="D645">
        <f>clean_exits_relative_extra!D54</f>
        <v>498</v>
      </c>
      <c r="E645" t="str">
        <f>clean_exits_relative_extra!E54</f>
        <v>ibc/27394FB092D2ECCD56123C74F36E4C1F926001CEADA9CA97EA622B25F41E5EB2</v>
      </c>
      <c r="F645" t="str">
        <f>clean_exits_relative_extra!F54</f>
        <v>2191937</v>
      </c>
      <c r="G645" t="str">
        <f>clean_exits_relative_extra!G54</f>
        <v>2</v>
      </c>
      <c r="H645" t="str">
        <f>VLOOKUP(E645,'IBC Denom'!$A$2:$D$68,2,FALSE)</f>
        <v>ATOM</v>
      </c>
      <c r="I645">
        <f>VLOOKUP(E645,'IBC Denom'!$A$2:$D$68,4,FALSE)</f>
        <v>1000000</v>
      </c>
      <c r="J645" s="9">
        <f t="shared" si="30"/>
        <v>1.9999999999999999E-6</v>
      </c>
      <c r="K645">
        <f>VLOOKUP(E645,'IBC Denom'!$A$2:$D$68,3,FALSE)</f>
        <v>9.4198618825541995</v>
      </c>
      <c r="L645" s="10">
        <f t="shared" si="31"/>
        <v>1.88397237651084E-5</v>
      </c>
      <c r="M645">
        <f t="shared" si="32"/>
        <v>20.647743795260201</v>
      </c>
    </row>
    <row r="646" spans="1:13" x14ac:dyDescent="0.25">
      <c r="A646">
        <f>clean_exits_relative_extra!A89</f>
        <v>4708768</v>
      </c>
      <c r="B646" t="str">
        <f>clean_exits_relative_extra!B89</f>
        <v>osmo1gqylk9jknp043qd79thldxalz6vhnr4txtn7u4</v>
      </c>
      <c r="C646" t="str">
        <f>clean_exits_relative_extra!C89</f>
        <v>/osmosis.gamm.v1beta1.MsgExitPool</v>
      </c>
      <c r="D646">
        <f>clean_exits_relative_extra!D89</f>
        <v>498</v>
      </c>
      <c r="E646" t="str">
        <f>clean_exits_relative_extra!E89</f>
        <v>ibc/27394FB092D2ECCD56123C74F36E4C1F926001CEADA9CA97EA622B25F41E5EB2</v>
      </c>
      <c r="F646" t="str">
        <f>clean_exits_relative_extra!F89</f>
        <v>1802967</v>
      </c>
      <c r="G646" t="str">
        <f>clean_exits_relative_extra!G89</f>
        <v>2</v>
      </c>
      <c r="H646" t="str">
        <f>VLOOKUP(E646,'IBC Denom'!$A$2:$D$68,2,FALSE)</f>
        <v>ATOM</v>
      </c>
      <c r="I646">
        <f>VLOOKUP(E646,'IBC Denom'!$A$2:$D$68,4,FALSE)</f>
        <v>1000000</v>
      </c>
      <c r="J646" s="9">
        <f t="shared" si="30"/>
        <v>1.9999999999999999E-6</v>
      </c>
      <c r="K646">
        <f>VLOOKUP(E646,'IBC Denom'!$A$2:$D$68,3,FALSE)</f>
        <v>9.4198618825541995</v>
      </c>
      <c r="L646" s="10">
        <f t="shared" si="31"/>
        <v>1.88397237651084E-5</v>
      </c>
      <c r="M646">
        <f t="shared" si="32"/>
        <v>16.983700118803096</v>
      </c>
    </row>
    <row r="647" spans="1:13" x14ac:dyDescent="0.25">
      <c r="A647">
        <f>clean_exits_relative_extra!A95</f>
        <v>4708805</v>
      </c>
      <c r="B647" t="str">
        <f>clean_exits_relative_extra!B95</f>
        <v>osmo10qx8j604ll0tkzvel704z97hukwsmfmy3ttyf9</v>
      </c>
      <c r="C647" t="str">
        <f>clean_exits_relative_extra!C95</f>
        <v>/osmosis.gamm.v1beta1.MsgExitPool</v>
      </c>
      <c r="D647">
        <f>clean_exits_relative_extra!D95</f>
        <v>1</v>
      </c>
      <c r="E647" t="str">
        <f>clean_exits_relative_extra!E95</f>
        <v>ibc/27394FB092D2ECCD56123C74F36E4C1F926001CEADA9CA97EA622B25F41E5EB2</v>
      </c>
      <c r="F647" t="str">
        <f>clean_exits_relative_extra!F95</f>
        <v>54047</v>
      </c>
      <c r="G647" t="str">
        <f>clean_exits_relative_extra!G95</f>
        <v>2</v>
      </c>
      <c r="H647" t="str">
        <f>VLOOKUP(E647,'IBC Denom'!$A$2:$D$68,2,FALSE)</f>
        <v>ATOM</v>
      </c>
      <c r="I647">
        <f>VLOOKUP(E647,'IBC Denom'!$A$2:$D$68,4,FALSE)</f>
        <v>1000000</v>
      </c>
      <c r="J647" s="9">
        <f t="shared" si="30"/>
        <v>1.9999999999999999E-6</v>
      </c>
      <c r="K647">
        <f>VLOOKUP(E647,'IBC Denom'!$A$2:$D$68,3,FALSE)</f>
        <v>9.4198618825541995</v>
      </c>
      <c r="L647" s="10">
        <f t="shared" si="31"/>
        <v>1.88397237651084E-5</v>
      </c>
      <c r="M647">
        <f t="shared" si="32"/>
        <v>0.50911527516640676</v>
      </c>
    </row>
    <row r="648" spans="1:13" x14ac:dyDescent="0.25">
      <c r="A648">
        <f>clean_exits_relative_extra!A187</f>
        <v>4709868</v>
      </c>
      <c r="B648" t="str">
        <f>clean_exits_relative_extra!B187</f>
        <v>osmo103cdawt7rpnl8ppn7qnc8y4aj4e9hhlvx3w70r</v>
      </c>
      <c r="C648" t="str">
        <f>clean_exits_relative_extra!C187</f>
        <v>/osmosis.gamm.v1beta1.MsgExitPool</v>
      </c>
      <c r="D648">
        <f>clean_exits_relative_extra!D187</f>
        <v>498</v>
      </c>
      <c r="E648" t="str">
        <f>clean_exits_relative_extra!E187</f>
        <v>ibc/27394FB092D2ECCD56123C74F36E4C1F926001CEADA9CA97EA622B25F41E5EB2</v>
      </c>
      <c r="F648" t="str">
        <f>clean_exits_relative_extra!F187</f>
        <v>1747379</v>
      </c>
      <c r="G648" t="str">
        <f>clean_exits_relative_extra!G187</f>
        <v>2</v>
      </c>
      <c r="H648" t="str">
        <f>VLOOKUP(E648,'IBC Denom'!$A$2:$D$68,2,FALSE)</f>
        <v>ATOM</v>
      </c>
      <c r="I648">
        <f>VLOOKUP(E648,'IBC Denom'!$A$2:$D$68,4,FALSE)</f>
        <v>1000000</v>
      </c>
      <c r="J648" s="9">
        <f t="shared" si="30"/>
        <v>1.9999999999999999E-6</v>
      </c>
      <c r="K648">
        <f>VLOOKUP(E648,'IBC Denom'!$A$2:$D$68,3,FALSE)</f>
        <v>9.4198618825541995</v>
      </c>
      <c r="L648" s="10">
        <f t="shared" si="31"/>
        <v>1.88397237651084E-5</v>
      </c>
      <c r="M648">
        <f t="shared" si="32"/>
        <v>16.460068836475674</v>
      </c>
    </row>
    <row r="649" spans="1:13" x14ac:dyDescent="0.25">
      <c r="A649">
        <f>clean_exits_relative_extra!A197</f>
        <v>4710106</v>
      </c>
      <c r="B649" t="str">
        <f>clean_exits_relative_extra!B197</f>
        <v>osmo1ywgp5ar9w6gfny8vzx8gxsgtuc3zu0kq5yacxe</v>
      </c>
      <c r="C649" t="str">
        <f>clean_exits_relative_extra!C197</f>
        <v>/osmosis.gamm.v1beta1.MsgExitPool</v>
      </c>
      <c r="D649">
        <f>clean_exits_relative_extra!D197</f>
        <v>10</v>
      </c>
      <c r="E649" t="str">
        <f>clean_exits_relative_extra!E197</f>
        <v>ibc/27394FB092D2ECCD56123C74F36E4C1F926001CEADA9CA97EA622B25F41E5EB2</v>
      </c>
      <c r="F649" t="str">
        <f>clean_exits_relative_extra!F197</f>
        <v>42387660</v>
      </c>
      <c r="G649" t="str">
        <f>clean_exits_relative_extra!G197</f>
        <v>2</v>
      </c>
      <c r="H649" t="str">
        <f>VLOOKUP(E649,'IBC Denom'!$A$2:$D$68,2,FALSE)</f>
        <v>ATOM</v>
      </c>
      <c r="I649">
        <f>VLOOKUP(E649,'IBC Denom'!$A$2:$D$68,4,FALSE)</f>
        <v>1000000</v>
      </c>
      <c r="J649" s="9">
        <f t="shared" si="30"/>
        <v>1.9999999999999999E-6</v>
      </c>
      <c r="K649">
        <f>VLOOKUP(E649,'IBC Denom'!$A$2:$D$68,3,FALSE)</f>
        <v>9.4198618825541995</v>
      </c>
      <c r="L649" s="10">
        <f t="shared" si="31"/>
        <v>1.88397237651084E-5</v>
      </c>
      <c r="M649">
        <f t="shared" si="32"/>
        <v>399.28590272466732</v>
      </c>
    </row>
    <row r="650" spans="1:13" x14ac:dyDescent="0.25">
      <c r="A650">
        <f>clean_exits_relative_extra!A187</f>
        <v>4709868</v>
      </c>
      <c r="B650" t="str">
        <f>clean_exits_relative_extra!B187</f>
        <v>osmo103cdawt7rpnl8ppn7qnc8y4aj4e9hhlvx3w70r</v>
      </c>
      <c r="C650" t="str">
        <f>clean_exits_relative_extra!C187</f>
        <v>/osmosis.gamm.v1beta1.MsgExitPool</v>
      </c>
      <c r="D650">
        <f>clean_exits_relative_extra!D187</f>
        <v>498</v>
      </c>
      <c r="E650" s="1" t="str">
        <f>clean_exits_relative_extra!H187</f>
        <v>ibc/46B44899322F3CD854D2D46DEEF881958467CDD4B3B10086DA49296BBED94BED</v>
      </c>
      <c r="F650" s="1" t="str">
        <f>clean_exits_relative_extra!I187</f>
        <v>4290074</v>
      </c>
      <c r="G650" s="1" t="str">
        <f>clean_exits_relative_extra!J187</f>
        <v>5</v>
      </c>
      <c r="H650" t="str">
        <f>VLOOKUP(E650,'IBC Denom'!$A$2:$D$68,2,FALSE)</f>
        <v>JUNO</v>
      </c>
      <c r="I650">
        <f>VLOOKUP(E650,'IBC Denom'!$A$2:$D$68,4,FALSE)</f>
        <v>1000000</v>
      </c>
      <c r="J650" s="9">
        <f t="shared" si="30"/>
        <v>5.0000000000000004E-6</v>
      </c>
      <c r="K650">
        <f>VLOOKUP(E650,'IBC Denom'!$A$2:$D$68,3,FALSE)</f>
        <v>3.7344029425362999</v>
      </c>
      <c r="L650" s="10">
        <f t="shared" si="31"/>
        <v>1.8672014712681503E-5</v>
      </c>
      <c r="M650">
        <f t="shared" si="32"/>
        <v>16.020864969298472</v>
      </c>
    </row>
    <row r="651" spans="1:13" x14ac:dyDescent="0.25">
      <c r="A651">
        <f>clean_exits_relative_extra!A349</f>
        <v>4712738</v>
      </c>
      <c r="B651" t="str">
        <f>clean_exits_relative_extra!B349</f>
        <v>osmo127cz3qd25qefq2d3l8zdl9xqzatskjcq4n5eg2</v>
      </c>
      <c r="C651" t="str">
        <f>clean_exits_relative_extra!C349</f>
        <v>/osmosis.gamm.v1beta1.MsgExitPool</v>
      </c>
      <c r="D651">
        <f>clean_exits_relative_extra!D349</f>
        <v>3</v>
      </c>
      <c r="E651" t="str">
        <f>clean_exits_relative_extra!E349</f>
        <v>ibc/1480B8FD20AD5FCAE81EA87584D269547DD4D436843C1D20F15E00EB64743EF4</v>
      </c>
      <c r="F651" t="str">
        <f>clean_exits_relative_extra!F349</f>
        <v>163346</v>
      </c>
      <c r="G651" t="str">
        <f>clean_exits_relative_extra!G349</f>
        <v>52</v>
      </c>
      <c r="H651" t="str">
        <f>VLOOKUP(E651,'IBC Denom'!$A$2:$D$68,2,FALSE)</f>
        <v>AKT</v>
      </c>
      <c r="I651">
        <f>VLOOKUP(E651,'IBC Denom'!$A$2:$D$68,4,FALSE)</f>
        <v>1000000</v>
      </c>
      <c r="J651" s="9">
        <f t="shared" si="30"/>
        <v>5.1999999999999997E-5</v>
      </c>
      <c r="K651">
        <f>VLOOKUP(E651,'IBC Denom'!$A$2:$D$68,3,FALSE)</f>
        <v>0.34922783600523999</v>
      </c>
      <c r="L651" s="10">
        <f t="shared" si="31"/>
        <v>1.815984747227248E-5</v>
      </c>
      <c r="M651">
        <f t="shared" si="32"/>
        <v>5.7044970100111926E-2</v>
      </c>
    </row>
    <row r="652" spans="1:13" x14ac:dyDescent="0.25">
      <c r="A652">
        <f>clean_exits_relative_extra!A349</f>
        <v>4712738</v>
      </c>
      <c r="B652" t="str">
        <f>clean_exits_relative_extra!B349</f>
        <v>osmo127cz3qd25qefq2d3l8zdl9xqzatskjcq4n5eg2</v>
      </c>
      <c r="C652" t="str">
        <f>clean_exits_relative_extra!C349</f>
        <v>/osmosis.gamm.v1beta1.MsgExitPool</v>
      </c>
      <c r="D652">
        <f>clean_exits_relative_extra!D349</f>
        <v>3</v>
      </c>
      <c r="E652" s="1" t="str">
        <f>clean_exits_relative_extra!H349</f>
        <v>uosmo</v>
      </c>
      <c r="F652" s="1" t="str">
        <f>clean_exits_relative_extra!I349</f>
        <v>49950</v>
      </c>
      <c r="G652" s="1" t="str">
        <f>clean_exits_relative_extra!J349</f>
        <v>16</v>
      </c>
      <c r="H652" t="str">
        <f>VLOOKUP(E652,'IBC Denom'!$A$2:$D$68,2,FALSE)</f>
        <v>OSMO</v>
      </c>
      <c r="I652">
        <f>VLOOKUP(E652,'IBC Denom'!$A$2:$D$68,4,FALSE)</f>
        <v>1000000</v>
      </c>
      <c r="J652" s="9">
        <f t="shared" si="30"/>
        <v>1.5999999999999999E-5</v>
      </c>
      <c r="K652">
        <f>VLOOKUP(E652,'IBC Denom'!$A$2:$D$68,3,FALSE)</f>
        <v>1.11810813</v>
      </c>
      <c r="L652" s="10">
        <f t="shared" si="31"/>
        <v>1.788973008E-5</v>
      </c>
      <c r="M652">
        <f t="shared" si="32"/>
        <v>5.5849501093500002E-2</v>
      </c>
    </row>
    <row r="653" spans="1:13" x14ac:dyDescent="0.25">
      <c r="A653">
        <f>clean_exits_relative_extra!A112</f>
        <v>4708916</v>
      </c>
      <c r="B653" t="str">
        <f>clean_exits_relative_extra!B112</f>
        <v>osmo1ncx0zpzvmwe6f4055943xqjhqnrwh6tp2hg6a3</v>
      </c>
      <c r="C653" t="str">
        <f>clean_exits_relative_extra!C112</f>
        <v>/osmosis.gamm.v1beta1.MsgExitPool</v>
      </c>
      <c r="D653">
        <f>clean_exits_relative_extra!D112</f>
        <v>629</v>
      </c>
      <c r="E653" t="str">
        <f>clean_exits_relative_extra!E112</f>
        <v>ibc/8318FD63C42203D16DDCAF49FE10E8590669B3219A3E87676AC9DA50722687FB</v>
      </c>
      <c r="F653" t="str">
        <f>clean_exits_relative_extra!F112</f>
        <v>17566854301026301595</v>
      </c>
      <c r="G653" t="str">
        <f>clean_exits_relative_extra!G112</f>
        <v>1458659030742437</v>
      </c>
      <c r="H653" t="str">
        <f>VLOOKUP(E653,'IBC Denom'!$A$2:$D$68,2,FALSE)</f>
        <v>ROWAN</v>
      </c>
      <c r="I653">
        <f>VLOOKUP(E653,'IBC Denom'!$A$2:$D$68,4,FALSE)</f>
        <v>1E+18</v>
      </c>
      <c r="J653" s="9">
        <f t="shared" si="30"/>
        <v>1.45865903074243E-3</v>
      </c>
      <c r="K653">
        <f>VLOOKUP(E653,'IBC Denom'!$A$2:$D$68,3,FALSE)</f>
        <v>1.1336477874038501E-2</v>
      </c>
      <c r="L653" s="10">
        <f t="shared" si="31"/>
        <v>1.6536055827778004E-5</v>
      </c>
      <c r="M653">
        <f t="shared" si="32"/>
        <v>0.19914625510004272</v>
      </c>
    </row>
    <row r="654" spans="1:13" x14ac:dyDescent="0.25">
      <c r="A654">
        <f>clean_exits_relative_extra!A95</f>
        <v>4708805</v>
      </c>
      <c r="B654" t="str">
        <f>clean_exits_relative_extra!B95</f>
        <v>osmo10qx8j604ll0tkzvel704z97hukwsmfmy3ttyf9</v>
      </c>
      <c r="C654" t="str">
        <f>clean_exits_relative_extra!C95</f>
        <v>/osmosis.gamm.v1beta1.MsgExitPool</v>
      </c>
      <c r="D654">
        <f>clean_exits_relative_extra!D95</f>
        <v>1</v>
      </c>
      <c r="E654" s="1" t="str">
        <f>clean_exits_relative_extra!H95</f>
        <v>uosmo</v>
      </c>
      <c r="F654" s="1" t="str">
        <f>clean_exits_relative_extra!I95</f>
        <v>423711</v>
      </c>
      <c r="G654" s="1" t="str">
        <f>clean_exits_relative_extra!J95</f>
        <v>14</v>
      </c>
      <c r="H654" t="str">
        <f>VLOOKUP(E654,'IBC Denom'!$A$2:$D$68,2,FALSE)</f>
        <v>OSMO</v>
      </c>
      <c r="I654">
        <f>VLOOKUP(E654,'IBC Denom'!$A$2:$D$68,4,FALSE)</f>
        <v>1000000</v>
      </c>
      <c r="J654" s="9">
        <f t="shared" si="30"/>
        <v>1.4E-5</v>
      </c>
      <c r="K654">
        <f>VLOOKUP(E654,'IBC Denom'!$A$2:$D$68,3,FALSE)</f>
        <v>1.11810813</v>
      </c>
      <c r="L654" s="10">
        <f t="shared" si="31"/>
        <v>1.565351382E-5</v>
      </c>
      <c r="M654">
        <f t="shared" si="32"/>
        <v>0.47375471387043</v>
      </c>
    </row>
    <row r="655" spans="1:13" x14ac:dyDescent="0.25">
      <c r="A655">
        <f>clean_exits_relative_extra!A251</f>
        <v>4710636</v>
      </c>
      <c r="B655" t="str">
        <f>clean_exits_relative_extra!B251</f>
        <v>osmo1vesuj4a0f7zfyngnq9pqjqta3gy9r5j45yz5rs</v>
      </c>
      <c r="C655" t="str">
        <f>clean_exits_relative_extra!C251</f>
        <v>/osmosis.gamm.v1beta1.MsgExitPool</v>
      </c>
      <c r="D655">
        <f>clean_exits_relative_extra!D251</f>
        <v>560</v>
      </c>
      <c r="E655" s="1" t="str">
        <f>clean_exits_relative_extra!H251</f>
        <v>uosmo</v>
      </c>
      <c r="F655" s="1" t="str">
        <f>clean_exits_relative_extra!I251</f>
        <v>15626275</v>
      </c>
      <c r="G655" s="1" t="str">
        <f>clean_exits_relative_extra!J251</f>
        <v>14</v>
      </c>
      <c r="H655" t="str">
        <f>VLOOKUP(E655,'IBC Denom'!$A$2:$D$68,2,FALSE)</f>
        <v>OSMO</v>
      </c>
      <c r="I655">
        <f>VLOOKUP(E655,'IBC Denom'!$A$2:$D$68,4,FALSE)</f>
        <v>1000000</v>
      </c>
      <c r="J655" s="9">
        <f t="shared" si="30"/>
        <v>1.4E-5</v>
      </c>
      <c r="K655">
        <f>VLOOKUP(E655,'IBC Denom'!$A$2:$D$68,3,FALSE)</f>
        <v>1.11810813</v>
      </c>
      <c r="L655" s="10">
        <f t="shared" si="31"/>
        <v>1.565351382E-5</v>
      </c>
      <c r="M655">
        <f t="shared" si="32"/>
        <v>17.471865119115748</v>
      </c>
    </row>
    <row r="656" spans="1:13" x14ac:dyDescent="0.25">
      <c r="A656">
        <f>clean_exits_relative_extra!A340</f>
        <v>4712486</v>
      </c>
      <c r="B656" t="str">
        <f>clean_exits_relative_extra!B340</f>
        <v>osmo1c3xhz65yh5qj78rp5tprkckdga263wfl7mmgp7</v>
      </c>
      <c r="C656" t="str">
        <f>clean_exits_relative_extra!C340</f>
        <v>/osmosis.gamm.v1beta1.MsgExitPool</v>
      </c>
      <c r="D656">
        <f>clean_exits_relative_extra!D340</f>
        <v>560</v>
      </c>
      <c r="E656" s="1" t="str">
        <f>clean_exits_relative_extra!H340</f>
        <v>uosmo</v>
      </c>
      <c r="F656" s="1" t="str">
        <f>clean_exits_relative_extra!I340</f>
        <v>15349634</v>
      </c>
      <c r="G656" s="1" t="str">
        <f>clean_exits_relative_extra!J340</f>
        <v>14</v>
      </c>
      <c r="H656" t="str">
        <f>VLOOKUP(E656,'IBC Denom'!$A$2:$D$68,2,FALSE)</f>
        <v>OSMO</v>
      </c>
      <c r="I656">
        <f>VLOOKUP(E656,'IBC Denom'!$A$2:$D$68,4,FALSE)</f>
        <v>1000000</v>
      </c>
      <c r="J656" s="9">
        <f t="shared" si="30"/>
        <v>1.4E-5</v>
      </c>
      <c r="K656">
        <f>VLOOKUP(E656,'IBC Denom'!$A$2:$D$68,3,FALSE)</f>
        <v>1.11810813</v>
      </c>
      <c r="L656" s="10">
        <f t="shared" si="31"/>
        <v>1.565351382E-5</v>
      </c>
      <c r="M656">
        <f t="shared" si="32"/>
        <v>17.16255056792442</v>
      </c>
    </row>
    <row r="657" spans="1:13" x14ac:dyDescent="0.25">
      <c r="A657">
        <f>clean_exits_relative_extra!A251</f>
        <v>4710636</v>
      </c>
      <c r="B657" t="str">
        <f>clean_exits_relative_extra!B251</f>
        <v>osmo1vesuj4a0f7zfyngnq9pqjqta3gy9r5j45yz5rs</v>
      </c>
      <c r="C657" t="str">
        <f>clean_exits_relative_extra!C251</f>
        <v>/osmosis.gamm.v1beta1.MsgExitPool</v>
      </c>
      <c r="D657">
        <f>clean_exits_relative_extra!D251</f>
        <v>560</v>
      </c>
      <c r="E657" t="str">
        <f>clean_exits_relative_extra!E251</f>
        <v>ibc/BE1BB42D4BE3C30D50B68D7C41DB4DFCE9678E8EF8C539F6E6A9345048894FCC</v>
      </c>
      <c r="F657" t="str">
        <f>clean_exits_relative_extra!F251</f>
        <v>1985693787</v>
      </c>
      <c r="G657" t="str">
        <f>clean_exits_relative_extra!G251</f>
        <v>1734</v>
      </c>
      <c r="H657" t="str">
        <f>VLOOKUP(E657,'IBC Denom'!$A$2:$D$68,2,FALSE)</f>
        <v>UST</v>
      </c>
      <c r="I657">
        <f>VLOOKUP(E657,'IBC Denom'!$A$2:$D$68,4,FALSE)</f>
        <v>1000000</v>
      </c>
      <c r="J657" s="9">
        <f t="shared" si="30"/>
        <v>1.7340000000000001E-3</v>
      </c>
      <c r="K657">
        <f>VLOOKUP(E657,'IBC Denom'!$A$2:$D$68,3,FALSE)</f>
        <v>8.6640074588253003E-3</v>
      </c>
      <c r="L657" s="10">
        <f t="shared" si="31"/>
        <v>1.5023388933603072E-5</v>
      </c>
      <c r="M657">
        <f t="shared" si="32"/>
        <v>17.204065781511055</v>
      </c>
    </row>
    <row r="658" spans="1:13" x14ac:dyDescent="0.25">
      <c r="A658">
        <f>clean_exits_relative_extra!A54</f>
        <v>4708127</v>
      </c>
      <c r="B658" t="str">
        <f>clean_exits_relative_extra!B54</f>
        <v>osmo15gc74yxgklqx5vr0qe9r9tr2npg7dp62tg8jc7</v>
      </c>
      <c r="C658" t="str">
        <f>clean_exits_relative_extra!C54</f>
        <v>/osmosis.gamm.v1beta1.MsgExitPool</v>
      </c>
      <c r="D658">
        <f>clean_exits_relative_extra!D54</f>
        <v>498</v>
      </c>
      <c r="E658" s="1" t="str">
        <f>clean_exits_relative_extra!H54</f>
        <v>ibc/46B44899322F3CD854D2D46DEEF881958467CDD4B3B10086DA49296BBED94BED</v>
      </c>
      <c r="F658" s="1" t="str">
        <f>clean_exits_relative_extra!I54</f>
        <v>5374252</v>
      </c>
      <c r="G658" s="1" t="str">
        <f>clean_exits_relative_extra!J54</f>
        <v>4</v>
      </c>
      <c r="H658" t="str">
        <f>VLOOKUP(E658,'IBC Denom'!$A$2:$D$68,2,FALSE)</f>
        <v>JUNO</v>
      </c>
      <c r="I658">
        <f>VLOOKUP(E658,'IBC Denom'!$A$2:$D$68,4,FALSE)</f>
        <v>1000000</v>
      </c>
      <c r="J658" s="9">
        <f t="shared" si="30"/>
        <v>3.9999999999999998E-6</v>
      </c>
      <c r="K658">
        <f>VLOOKUP(E658,'IBC Denom'!$A$2:$D$68,3,FALSE)</f>
        <v>3.7344029425362999</v>
      </c>
      <c r="L658" s="10">
        <f t="shared" si="31"/>
        <v>1.4937611770145199E-5</v>
      </c>
      <c r="M658">
        <f t="shared" si="32"/>
        <v>20.069622482731596</v>
      </c>
    </row>
    <row r="659" spans="1:13" x14ac:dyDescent="0.25">
      <c r="A659">
        <f>clean_exits_relative_extra!A89</f>
        <v>4708768</v>
      </c>
      <c r="B659" t="str">
        <f>clean_exits_relative_extra!B89</f>
        <v>osmo1gqylk9jknp043qd79thldxalz6vhnr4txtn7u4</v>
      </c>
      <c r="C659" t="str">
        <f>clean_exits_relative_extra!C89</f>
        <v>/osmosis.gamm.v1beta1.MsgExitPool</v>
      </c>
      <c r="D659">
        <f>clean_exits_relative_extra!D89</f>
        <v>498</v>
      </c>
      <c r="E659" s="1" t="str">
        <f>clean_exits_relative_extra!H89</f>
        <v>ibc/46B44899322F3CD854D2D46DEEF881958467CDD4B3B10086DA49296BBED94BED</v>
      </c>
      <c r="F659" s="1" t="str">
        <f>clean_exits_relative_extra!I89</f>
        <v>4443366</v>
      </c>
      <c r="G659" s="1" t="str">
        <f>clean_exits_relative_extra!J89</f>
        <v>4</v>
      </c>
      <c r="H659" t="str">
        <f>VLOOKUP(E659,'IBC Denom'!$A$2:$D$68,2,FALSE)</f>
        <v>JUNO</v>
      </c>
      <c r="I659">
        <f>VLOOKUP(E659,'IBC Denom'!$A$2:$D$68,4,FALSE)</f>
        <v>1000000</v>
      </c>
      <c r="J659" s="9">
        <f t="shared" si="30"/>
        <v>3.9999999999999998E-6</v>
      </c>
      <c r="K659">
        <f>VLOOKUP(E659,'IBC Denom'!$A$2:$D$68,3,FALSE)</f>
        <v>3.7344029425362999</v>
      </c>
      <c r="L659" s="10">
        <f t="shared" si="31"/>
        <v>1.4937611770145199E-5</v>
      </c>
      <c r="M659">
        <f t="shared" si="32"/>
        <v>16.593319065165748</v>
      </c>
    </row>
    <row r="660" spans="1:13" x14ac:dyDescent="0.25">
      <c r="A660">
        <f>clean_exits_relative_extra!A340</f>
        <v>4712486</v>
      </c>
      <c r="B660" t="str">
        <f>clean_exits_relative_extra!B340</f>
        <v>osmo1c3xhz65yh5qj78rp5tprkckdga263wfl7mmgp7</v>
      </c>
      <c r="C660" t="str">
        <f>clean_exits_relative_extra!C340</f>
        <v>/osmosis.gamm.v1beta1.MsgExitPool</v>
      </c>
      <c r="D660">
        <f>clean_exits_relative_extra!D340</f>
        <v>560</v>
      </c>
      <c r="E660" t="str">
        <f>clean_exits_relative_extra!E340</f>
        <v>ibc/BE1BB42D4BE3C30D50B68D7C41DB4DFCE9678E8EF8C539F6E6A9345048894FCC</v>
      </c>
      <c r="F660" t="str">
        <f>clean_exits_relative_extra!F340</f>
        <v>1969729633</v>
      </c>
      <c r="G660" t="str">
        <f>clean_exits_relative_extra!G340</f>
        <v>1720</v>
      </c>
      <c r="H660" t="str">
        <f>VLOOKUP(E660,'IBC Denom'!$A$2:$D$68,2,FALSE)</f>
        <v>UST</v>
      </c>
      <c r="I660">
        <f>VLOOKUP(E660,'IBC Denom'!$A$2:$D$68,4,FALSE)</f>
        <v>1000000</v>
      </c>
      <c r="J660" s="9">
        <f t="shared" si="30"/>
        <v>1.72E-3</v>
      </c>
      <c r="K660">
        <f>VLOOKUP(E660,'IBC Denom'!$A$2:$D$68,3,FALSE)</f>
        <v>8.6640074588253003E-3</v>
      </c>
      <c r="L660" s="10">
        <f t="shared" si="31"/>
        <v>1.4902092829179516E-5</v>
      </c>
      <c r="M660">
        <f t="shared" si="32"/>
        <v>17.065752232181222</v>
      </c>
    </row>
    <row r="661" spans="1:13" x14ac:dyDescent="0.25">
      <c r="A661">
        <f>clean_exits_relative_extra!A139</f>
        <v>4709272</v>
      </c>
      <c r="B661" t="str">
        <f>clean_exits_relative_extra!B139</f>
        <v>osmo14am952nzggxntteuq5napl6e27kerx4hy6ezsy</v>
      </c>
      <c r="C661" t="str">
        <f>clean_exits_relative_extra!C139</f>
        <v>/osmosis.gamm.v1beta1.MsgExitPool</v>
      </c>
      <c r="D661">
        <f>clean_exits_relative_extra!D139</f>
        <v>560</v>
      </c>
      <c r="E661" s="1" t="str">
        <f>clean_exits_relative_extra!H139</f>
        <v>uosmo</v>
      </c>
      <c r="F661" s="1" t="str">
        <f>clean_exits_relative_extra!I139</f>
        <v>14004859</v>
      </c>
      <c r="G661" s="1" t="str">
        <f>clean_exits_relative_extra!J139</f>
        <v>13</v>
      </c>
      <c r="H661" t="str">
        <f>VLOOKUP(E661,'IBC Denom'!$A$2:$D$68,2,FALSE)</f>
        <v>OSMO</v>
      </c>
      <c r="I661">
        <f>VLOOKUP(E661,'IBC Denom'!$A$2:$D$68,4,FALSE)</f>
        <v>1000000</v>
      </c>
      <c r="J661" s="9">
        <f t="shared" si="30"/>
        <v>1.2999999999999999E-5</v>
      </c>
      <c r="K661">
        <f>VLOOKUP(E661,'IBC Denom'!$A$2:$D$68,3,FALSE)</f>
        <v>1.11810813</v>
      </c>
      <c r="L661" s="10">
        <f t="shared" si="31"/>
        <v>1.4535405689999998E-5</v>
      </c>
      <c r="M661">
        <f t="shared" si="32"/>
        <v>15.65894670740367</v>
      </c>
    </row>
    <row r="662" spans="1:13" x14ac:dyDescent="0.25">
      <c r="A662">
        <f>clean_exits_relative_extra!A224</f>
        <v>4710335</v>
      </c>
      <c r="B662" t="str">
        <f>clean_exits_relative_extra!B224</f>
        <v>osmo1aavlnvef7tw2a75s72uwyf67gvf5q8n579tduk</v>
      </c>
      <c r="C662" t="str">
        <f>clean_exits_relative_extra!C224</f>
        <v>/osmosis.gamm.v1beta1.MsgExitPool</v>
      </c>
      <c r="D662">
        <f>clean_exits_relative_extra!D224</f>
        <v>560</v>
      </c>
      <c r="E662" s="1" t="str">
        <f>clean_exits_relative_extra!H224</f>
        <v>uosmo</v>
      </c>
      <c r="F662" s="1" t="str">
        <f>clean_exits_relative_extra!I224</f>
        <v>13909010</v>
      </c>
      <c r="G662" s="1" t="str">
        <f>clean_exits_relative_extra!J224</f>
        <v>13</v>
      </c>
      <c r="H662" t="str">
        <f>VLOOKUP(E662,'IBC Denom'!$A$2:$D$68,2,FALSE)</f>
        <v>OSMO</v>
      </c>
      <c r="I662">
        <f>VLOOKUP(E662,'IBC Denom'!$A$2:$D$68,4,FALSE)</f>
        <v>1000000</v>
      </c>
      <c r="J662" s="9">
        <f t="shared" si="30"/>
        <v>1.2999999999999999E-5</v>
      </c>
      <c r="K662">
        <f>VLOOKUP(E662,'IBC Denom'!$A$2:$D$68,3,FALSE)</f>
        <v>1.11810813</v>
      </c>
      <c r="L662" s="10">
        <f t="shared" si="31"/>
        <v>1.4535405689999998E-5</v>
      </c>
      <c r="M662">
        <f t="shared" si="32"/>
        <v>15.5517771612513</v>
      </c>
    </row>
    <row r="663" spans="1:13" x14ac:dyDescent="0.25">
      <c r="A663">
        <f>clean_exits_relative_extra!A225</f>
        <v>4710370</v>
      </c>
      <c r="B663" t="str">
        <f>clean_exits_relative_extra!B225</f>
        <v>osmo1aavlnvef7tw2a75s72uwyf67gvf5q8n579tduk</v>
      </c>
      <c r="C663" t="str">
        <f>clean_exits_relative_extra!C225</f>
        <v>/osmosis.gamm.v1beta1.MsgExitPool</v>
      </c>
      <c r="D663">
        <f>clean_exits_relative_extra!D225</f>
        <v>560</v>
      </c>
      <c r="E663" s="1" t="str">
        <f>clean_exits_relative_extra!H225</f>
        <v>uosmo</v>
      </c>
      <c r="F663" s="1" t="str">
        <f>clean_exits_relative_extra!I225</f>
        <v>13909010</v>
      </c>
      <c r="G663" s="1" t="str">
        <f>clean_exits_relative_extra!J225</f>
        <v>13</v>
      </c>
      <c r="H663" t="str">
        <f>VLOOKUP(E663,'IBC Denom'!$A$2:$D$68,2,FALSE)</f>
        <v>OSMO</v>
      </c>
      <c r="I663">
        <f>VLOOKUP(E663,'IBC Denom'!$A$2:$D$68,4,FALSE)</f>
        <v>1000000</v>
      </c>
      <c r="J663" s="9">
        <f t="shared" si="30"/>
        <v>1.2999999999999999E-5</v>
      </c>
      <c r="K663">
        <f>VLOOKUP(E663,'IBC Denom'!$A$2:$D$68,3,FALSE)</f>
        <v>1.11810813</v>
      </c>
      <c r="L663" s="10">
        <f t="shared" si="31"/>
        <v>1.4535405689999998E-5</v>
      </c>
      <c r="M663">
        <f t="shared" si="32"/>
        <v>15.5517771612513</v>
      </c>
    </row>
    <row r="664" spans="1:13" x14ac:dyDescent="0.25">
      <c r="A664">
        <f>clean_exits_relative_extra!A112</f>
        <v>4708916</v>
      </c>
      <c r="B664" t="str">
        <f>clean_exits_relative_extra!B112</f>
        <v>osmo1ncx0zpzvmwe6f4055943xqjhqnrwh6tp2hg6a3</v>
      </c>
      <c r="C664" t="str">
        <f>clean_exits_relative_extra!C112</f>
        <v>/osmosis.gamm.v1beta1.MsgExitPool</v>
      </c>
      <c r="D664">
        <f>clean_exits_relative_extra!D112</f>
        <v>629</v>
      </c>
      <c r="E664" s="1" t="str">
        <f>clean_exits_relative_extra!H112</f>
        <v>uosmo</v>
      </c>
      <c r="F664" s="1" t="str">
        <f>clean_exits_relative_extra!I112</f>
        <v>138588</v>
      </c>
      <c r="G664" s="1" t="str">
        <f>clean_exits_relative_extra!J112</f>
        <v>12</v>
      </c>
      <c r="H664" t="str">
        <f>VLOOKUP(E664,'IBC Denom'!$A$2:$D$68,2,FALSE)</f>
        <v>OSMO</v>
      </c>
      <c r="I664">
        <f>VLOOKUP(E664,'IBC Denom'!$A$2:$D$68,4,FALSE)</f>
        <v>1000000</v>
      </c>
      <c r="J664" s="9">
        <f t="shared" si="30"/>
        <v>1.2E-5</v>
      </c>
      <c r="K664">
        <f>VLOOKUP(E664,'IBC Denom'!$A$2:$D$68,3,FALSE)</f>
        <v>1.11810813</v>
      </c>
      <c r="L664" s="10">
        <f t="shared" si="31"/>
        <v>1.341729756E-5</v>
      </c>
      <c r="M664">
        <f t="shared" si="32"/>
        <v>0.15495636952043998</v>
      </c>
    </row>
    <row r="665" spans="1:13" x14ac:dyDescent="0.25">
      <c r="A665">
        <f>clean_exits_relative_extra!A322</f>
        <v>4712164</v>
      </c>
      <c r="B665" t="str">
        <f>clean_exits_relative_extra!B322</f>
        <v>osmo10nd7malh7x22gjat32cl2qqdc82jk9m0h25kpz</v>
      </c>
      <c r="C665" t="str">
        <f>clean_exits_relative_extra!C322</f>
        <v>/osmosis.gamm.v1beta1.MsgExitPool</v>
      </c>
      <c r="D665">
        <f>clean_exits_relative_extra!D322</f>
        <v>560</v>
      </c>
      <c r="E665" s="1" t="str">
        <f>clean_exits_relative_extra!H322</f>
        <v>uosmo</v>
      </c>
      <c r="F665" s="1" t="str">
        <f>clean_exits_relative_extra!I322</f>
        <v>12784890</v>
      </c>
      <c r="G665" s="1" t="str">
        <f>clean_exits_relative_extra!J322</f>
        <v>12</v>
      </c>
      <c r="H665" t="str">
        <f>VLOOKUP(E665,'IBC Denom'!$A$2:$D$68,2,FALSE)</f>
        <v>OSMO</v>
      </c>
      <c r="I665">
        <f>VLOOKUP(E665,'IBC Denom'!$A$2:$D$68,4,FALSE)</f>
        <v>1000000</v>
      </c>
      <c r="J665" s="9">
        <f t="shared" si="30"/>
        <v>1.2E-5</v>
      </c>
      <c r="K665">
        <f>VLOOKUP(E665,'IBC Denom'!$A$2:$D$68,3,FALSE)</f>
        <v>1.11810813</v>
      </c>
      <c r="L665" s="10">
        <f t="shared" si="31"/>
        <v>1.341729756E-5</v>
      </c>
      <c r="M665">
        <f t="shared" si="32"/>
        <v>14.294889450155701</v>
      </c>
    </row>
    <row r="666" spans="1:13" x14ac:dyDescent="0.25">
      <c r="A666">
        <f>clean_exits_relative_extra!A139</f>
        <v>4709272</v>
      </c>
      <c r="B666" t="str">
        <f>clean_exits_relative_extra!B139</f>
        <v>osmo14am952nzggxntteuq5napl6e27kerx4hy6ezsy</v>
      </c>
      <c r="C666" t="str">
        <f>clean_exits_relative_extra!C139</f>
        <v>/osmosis.gamm.v1beta1.MsgExitPool</v>
      </c>
      <c r="D666">
        <f>clean_exits_relative_extra!D139</f>
        <v>560</v>
      </c>
      <c r="E666" t="str">
        <f>clean_exits_relative_extra!E139</f>
        <v>ibc/BE1BB42D4BE3C30D50B68D7C41DB4DFCE9678E8EF8C539F6E6A9345048894FCC</v>
      </c>
      <c r="F666" t="str">
        <f>clean_exits_relative_extra!F139</f>
        <v>1761585156</v>
      </c>
      <c r="G666" t="str">
        <f>clean_exits_relative_extra!G139</f>
        <v>1538</v>
      </c>
      <c r="H666" t="str">
        <f>VLOOKUP(E666,'IBC Denom'!$A$2:$D$68,2,FALSE)</f>
        <v>UST</v>
      </c>
      <c r="I666">
        <f>VLOOKUP(E666,'IBC Denom'!$A$2:$D$68,4,FALSE)</f>
        <v>1000000</v>
      </c>
      <c r="J666" s="9">
        <f t="shared" si="30"/>
        <v>1.5380000000000001E-3</v>
      </c>
      <c r="K666">
        <f>VLOOKUP(E666,'IBC Denom'!$A$2:$D$68,3,FALSE)</f>
        <v>8.6640074588253003E-3</v>
      </c>
      <c r="L666" s="10">
        <f t="shared" si="31"/>
        <v>1.3325243471673312E-5</v>
      </c>
      <c r="M666">
        <f t="shared" si="32"/>
        <v>15.262386930939931</v>
      </c>
    </row>
    <row r="667" spans="1:13" x14ac:dyDescent="0.25">
      <c r="A667">
        <f>clean_exits_relative_extra!A224</f>
        <v>4710335</v>
      </c>
      <c r="B667" t="str">
        <f>clean_exits_relative_extra!B224</f>
        <v>osmo1aavlnvef7tw2a75s72uwyf67gvf5q8n579tduk</v>
      </c>
      <c r="C667" t="str">
        <f>clean_exits_relative_extra!C224</f>
        <v>/osmosis.gamm.v1beta1.MsgExitPool</v>
      </c>
      <c r="D667">
        <f>clean_exits_relative_extra!D224</f>
        <v>560</v>
      </c>
      <c r="E667" t="str">
        <f>clean_exits_relative_extra!E224</f>
        <v>ibc/BE1BB42D4BE3C30D50B68D7C41DB4DFCE9678E8EF8C539F6E6A9345048894FCC</v>
      </c>
      <c r="F667" t="str">
        <f>clean_exits_relative_extra!F224</f>
        <v>1756327146</v>
      </c>
      <c r="G667" t="str">
        <f>clean_exits_relative_extra!G224</f>
        <v>1534</v>
      </c>
      <c r="H667" t="str">
        <f>VLOOKUP(E667,'IBC Denom'!$A$2:$D$68,2,FALSE)</f>
        <v>UST</v>
      </c>
      <c r="I667">
        <f>VLOOKUP(E667,'IBC Denom'!$A$2:$D$68,4,FALSE)</f>
        <v>1000000</v>
      </c>
      <c r="J667" s="9">
        <f t="shared" si="30"/>
        <v>1.534E-3</v>
      </c>
      <c r="K667">
        <f>VLOOKUP(E667,'IBC Denom'!$A$2:$D$68,3,FALSE)</f>
        <v>8.6640074588253003E-3</v>
      </c>
      <c r="L667" s="10">
        <f t="shared" si="31"/>
        <v>1.329058744183801E-5</v>
      </c>
      <c r="M667">
        <f t="shared" si="32"/>
        <v>15.216831493081353</v>
      </c>
    </row>
    <row r="668" spans="1:13" x14ac:dyDescent="0.25">
      <c r="A668">
        <f>clean_exits_relative_extra!A225</f>
        <v>4710370</v>
      </c>
      <c r="B668" t="str">
        <f>clean_exits_relative_extra!B225</f>
        <v>osmo1aavlnvef7tw2a75s72uwyf67gvf5q8n579tduk</v>
      </c>
      <c r="C668" t="str">
        <f>clean_exits_relative_extra!C225</f>
        <v>/osmosis.gamm.v1beta1.MsgExitPool</v>
      </c>
      <c r="D668">
        <f>clean_exits_relative_extra!D225</f>
        <v>560</v>
      </c>
      <c r="E668" t="str">
        <f>clean_exits_relative_extra!E225</f>
        <v>ibc/BE1BB42D4BE3C30D50B68D7C41DB4DFCE9678E8EF8C539F6E6A9345048894FCC</v>
      </c>
      <c r="F668" t="str">
        <f>clean_exits_relative_extra!F225</f>
        <v>1756327146</v>
      </c>
      <c r="G668" t="str">
        <f>clean_exits_relative_extra!G225</f>
        <v>1534</v>
      </c>
      <c r="H668" t="str">
        <f>VLOOKUP(E668,'IBC Denom'!$A$2:$D$68,2,FALSE)</f>
        <v>UST</v>
      </c>
      <c r="I668">
        <f>VLOOKUP(E668,'IBC Denom'!$A$2:$D$68,4,FALSE)</f>
        <v>1000000</v>
      </c>
      <c r="J668" s="9">
        <f t="shared" si="30"/>
        <v>1.534E-3</v>
      </c>
      <c r="K668">
        <f>VLOOKUP(E668,'IBC Denom'!$A$2:$D$68,3,FALSE)</f>
        <v>8.6640074588253003E-3</v>
      </c>
      <c r="L668" s="10">
        <f t="shared" si="31"/>
        <v>1.329058744183801E-5</v>
      </c>
      <c r="M668">
        <f t="shared" si="32"/>
        <v>15.216831493081353</v>
      </c>
    </row>
    <row r="669" spans="1:13" x14ac:dyDescent="0.25">
      <c r="A669">
        <f>clean_exits_relative_extra!A322</f>
        <v>4712164</v>
      </c>
      <c r="B669" t="str">
        <f>clean_exits_relative_extra!B322</f>
        <v>osmo10nd7malh7x22gjat32cl2qqdc82jk9m0h25kpz</v>
      </c>
      <c r="C669" t="str">
        <f>clean_exits_relative_extra!C322</f>
        <v>/osmosis.gamm.v1beta1.MsgExitPool</v>
      </c>
      <c r="D669">
        <f>clean_exits_relative_extra!D322</f>
        <v>560</v>
      </c>
      <c r="E669" t="str">
        <f>clean_exits_relative_extra!E322</f>
        <v>ibc/BE1BB42D4BE3C30D50B68D7C41DB4DFCE9678E8EF8C539F6E6A9345048894FCC</v>
      </c>
      <c r="F669" t="str">
        <f>clean_exits_relative_extra!F322</f>
        <v>1640609367</v>
      </c>
      <c r="G669" t="str">
        <f>clean_exits_relative_extra!G322</f>
        <v>1432</v>
      </c>
      <c r="H669" t="str">
        <f>VLOOKUP(E669,'IBC Denom'!$A$2:$D$68,2,FALSE)</f>
        <v>UST</v>
      </c>
      <c r="I669">
        <f>VLOOKUP(E669,'IBC Denom'!$A$2:$D$68,4,FALSE)</f>
        <v>1000000</v>
      </c>
      <c r="J669" s="9">
        <f t="shared" si="30"/>
        <v>1.4319999999999999E-3</v>
      </c>
      <c r="K669">
        <f>VLOOKUP(E669,'IBC Denom'!$A$2:$D$68,3,FALSE)</f>
        <v>8.6640074588253003E-3</v>
      </c>
      <c r="L669" s="10">
        <f t="shared" si="31"/>
        <v>1.2406858681037829E-5</v>
      </c>
      <c r="M669">
        <f t="shared" si="32"/>
        <v>14.214251792706655</v>
      </c>
    </row>
    <row r="670" spans="1:13" x14ac:dyDescent="0.25">
      <c r="A670">
        <f>clean_exits_relative_extra!A355</f>
        <v>4712777</v>
      </c>
      <c r="B670" t="str">
        <f>clean_exits_relative_extra!B355</f>
        <v>osmo1452urgytnkfkt2exn987ya04qy8rgm54wel7qp</v>
      </c>
      <c r="C670" t="str">
        <f>clean_exits_relative_extra!C355</f>
        <v>/osmosis.gamm.v1beta1.MsgExitPool</v>
      </c>
      <c r="D670">
        <f>clean_exits_relative_extra!D355</f>
        <v>604</v>
      </c>
      <c r="E670" s="1" t="str">
        <f>clean_exits_relative_extra!H355</f>
        <v>uosmo</v>
      </c>
      <c r="F670" s="1" t="str">
        <f>clean_exits_relative_extra!I355</f>
        <v>131936</v>
      </c>
      <c r="G670" s="1" t="str">
        <f>clean_exits_relative_extra!J355</f>
        <v>11</v>
      </c>
      <c r="H670" t="str">
        <f>VLOOKUP(E670,'IBC Denom'!$A$2:$D$68,2,FALSE)</f>
        <v>OSMO</v>
      </c>
      <c r="I670">
        <f>VLOOKUP(E670,'IBC Denom'!$A$2:$D$68,4,FALSE)</f>
        <v>1000000</v>
      </c>
      <c r="J670" s="9">
        <f t="shared" si="30"/>
        <v>1.1E-5</v>
      </c>
      <c r="K670">
        <f>VLOOKUP(E670,'IBC Denom'!$A$2:$D$68,3,FALSE)</f>
        <v>1.11810813</v>
      </c>
      <c r="L670" s="10">
        <f t="shared" si="31"/>
        <v>1.229918943E-5</v>
      </c>
      <c r="M670">
        <f t="shared" si="32"/>
        <v>0.14751871423967999</v>
      </c>
    </row>
    <row r="671" spans="1:13" x14ac:dyDescent="0.25">
      <c r="A671">
        <f>clean_exits_relative_extra!A355</f>
        <v>4712777</v>
      </c>
      <c r="B671" t="str">
        <f>clean_exits_relative_extra!B355</f>
        <v>osmo1452urgytnkfkt2exn987ya04qy8rgm54wel7qp</v>
      </c>
      <c r="C671" t="str">
        <f>clean_exits_relative_extra!C355</f>
        <v>/osmosis.gamm.v1beta1.MsgExitPool</v>
      </c>
      <c r="D671">
        <f>clean_exits_relative_extra!D355</f>
        <v>604</v>
      </c>
      <c r="E671" t="str">
        <f>clean_exits_relative_extra!E355</f>
        <v>ibc/987C17B11ABC2B20019178ACE62929FE9840202CE79498E29FE8E5CB02B7C0A4</v>
      </c>
      <c r="F671" t="str">
        <f>clean_exits_relative_extra!F355</f>
        <v>4633567</v>
      </c>
      <c r="G671" t="str">
        <f>clean_exits_relative_extra!G355</f>
        <v>355</v>
      </c>
      <c r="H671" t="str">
        <f>VLOOKUP(E671,'IBC Denom'!$A$2:$D$68,2,FALSE)</f>
        <v>STARS</v>
      </c>
      <c r="I671">
        <f>VLOOKUP(E671,'IBC Denom'!$A$2:$D$68,4,FALSE)</f>
        <v>1000000</v>
      </c>
      <c r="J671" s="9">
        <f t="shared" si="30"/>
        <v>3.5500000000000001E-4</v>
      </c>
      <c r="K671">
        <f>VLOOKUP(E671,'IBC Denom'!$A$2:$D$68,3,FALSE)</f>
        <v>3.2098245677113099E-2</v>
      </c>
      <c r="L671" s="10">
        <f t="shared" si="31"/>
        <v>1.1394877215375151E-5</v>
      </c>
      <c r="M671">
        <f t="shared" si="32"/>
        <v>0.14872937192736391</v>
      </c>
    </row>
    <row r="672" spans="1:13" x14ac:dyDescent="0.25">
      <c r="A672">
        <f>clean_exits_relative_extra!A7</f>
        <v>4707558</v>
      </c>
      <c r="B672" t="str">
        <f>clean_exits_relative_extra!B7</f>
        <v>osmo1sx2qexffa63d6hda8zt6zfx7gm0hvdkfwq83fe</v>
      </c>
      <c r="C672" t="str">
        <f>clean_exits_relative_extra!C7</f>
        <v>/osmosis.gamm.v1beta1.MsgExitPool</v>
      </c>
      <c r="D672">
        <f>clean_exits_relative_extra!D7</f>
        <v>690</v>
      </c>
      <c r="E672" t="str">
        <f>clean_exits_relative_extra!E7</f>
        <v>ibc/CBA34207E969623D95D057D9B11B0C8B32B89A71F170577D982FDDE623813FFC</v>
      </c>
      <c r="F672" t="str">
        <f>clean_exits_relative_extra!F7</f>
        <v>84094718</v>
      </c>
      <c r="G672" t="str">
        <f>clean_exits_relative_extra!G7</f>
        <v>119</v>
      </c>
      <c r="H672" t="str">
        <f>VLOOKUP(E672,'IBC Denom'!$A$2:$D$68,2,FALSE)</f>
        <v>MNTL</v>
      </c>
      <c r="I672">
        <f>VLOOKUP(E672,'IBC Denom'!$A$2:$D$68,4,FALSE)</f>
        <v>1000000</v>
      </c>
      <c r="J672" s="9">
        <f t="shared" si="30"/>
        <v>1.1900000000000001E-4</v>
      </c>
      <c r="K672">
        <f>VLOOKUP(E672,'IBC Denom'!$A$2:$D$68,3,FALSE)</f>
        <v>9.4028466024805094E-2</v>
      </c>
      <c r="L672" s="10">
        <f t="shared" si="31"/>
        <v>1.1189387456951806E-5</v>
      </c>
      <c r="M672">
        <f t="shared" si="32"/>
        <v>7.9072973343285655</v>
      </c>
    </row>
    <row r="673" spans="1:13" x14ac:dyDescent="0.25">
      <c r="A673">
        <f>clean_exits_relative_extra!A304</f>
        <v>4711958</v>
      </c>
      <c r="B673" t="str">
        <f>clean_exits_relative_extra!B304</f>
        <v>osmo143umh8dt7nyvd7z4dhyehzpmm7c82rpcy7969z</v>
      </c>
      <c r="C673" t="str">
        <f>clean_exits_relative_extra!C304</f>
        <v>/osmosis.gamm.v1beta1.MsgExitPool</v>
      </c>
      <c r="D673">
        <f>clean_exits_relative_extra!D304</f>
        <v>560</v>
      </c>
      <c r="E673" s="1" t="str">
        <f>clean_exits_relative_extra!H304</f>
        <v>uosmo</v>
      </c>
      <c r="F673" s="1" t="str">
        <f>clean_exits_relative_extra!I304</f>
        <v>10616693</v>
      </c>
      <c r="G673" s="1" t="str">
        <f>clean_exits_relative_extra!J304</f>
        <v>10</v>
      </c>
      <c r="H673" t="str">
        <f>VLOOKUP(E673,'IBC Denom'!$A$2:$D$68,2,FALSE)</f>
        <v>OSMO</v>
      </c>
      <c r="I673">
        <f>VLOOKUP(E673,'IBC Denom'!$A$2:$D$68,4,FALSE)</f>
        <v>1000000</v>
      </c>
      <c r="J673" s="9">
        <f t="shared" si="30"/>
        <v>1.0000000000000001E-5</v>
      </c>
      <c r="K673">
        <f>VLOOKUP(E673,'IBC Denom'!$A$2:$D$68,3,FALSE)</f>
        <v>1.11810813</v>
      </c>
      <c r="L673" s="10">
        <f t="shared" si="31"/>
        <v>1.11810813E-5</v>
      </c>
      <c r="M673">
        <f t="shared" si="32"/>
        <v>11.87061075701409</v>
      </c>
    </row>
    <row r="674" spans="1:13" x14ac:dyDescent="0.25">
      <c r="A674">
        <f>clean_exits_relative_extra!A197</f>
        <v>4710106</v>
      </c>
      <c r="B674" t="str">
        <f>clean_exits_relative_extra!B197</f>
        <v>osmo1ywgp5ar9w6gfny8vzx8gxsgtuc3zu0kq5yacxe</v>
      </c>
      <c r="C674" t="str">
        <f>clean_exits_relative_extra!C197</f>
        <v>/osmosis.gamm.v1beta1.MsgExitPool</v>
      </c>
      <c r="D674">
        <f>clean_exits_relative_extra!D197</f>
        <v>10</v>
      </c>
      <c r="E674" s="1" t="str">
        <f>clean_exits_relative_extra!H197</f>
        <v>ibc/E6931F78057F7CC5DA0FD6CEF82FF39373A6E0452BF1FD76910B93292CF356C1</v>
      </c>
      <c r="F674" s="1" t="str">
        <f>clean_exits_relative_extra!I197</f>
        <v>213787311460</v>
      </c>
      <c r="G674" s="1" t="str">
        <f>clean_exits_relative_extra!J197</f>
        <v>6156</v>
      </c>
      <c r="H674" t="str">
        <f>VLOOKUP(E674,'IBC Denom'!$A$2:$D$68,2,FALSE)</f>
        <v>CRO</v>
      </c>
      <c r="I674">
        <f>VLOOKUP(E674,'IBC Denom'!$A$2:$D$68,4,FALSE)</f>
        <v>100000000</v>
      </c>
      <c r="J674" s="9">
        <f t="shared" si="30"/>
        <v>6.156E-5</v>
      </c>
      <c r="K674">
        <f>VLOOKUP(E674,'IBC Denom'!$A$2:$D$68,3,FALSE)</f>
        <v>0.17790777510495001</v>
      </c>
      <c r="L674" s="10">
        <f t="shared" si="31"/>
        <v>1.0952002635460722E-5</v>
      </c>
      <c r="M674">
        <f t="shared" si="32"/>
        <v>380.3442492751758</v>
      </c>
    </row>
    <row r="675" spans="1:13" x14ac:dyDescent="0.25">
      <c r="A675">
        <f>clean_exits_relative_extra!A304</f>
        <v>4711958</v>
      </c>
      <c r="B675" t="str">
        <f>clean_exits_relative_extra!B304</f>
        <v>osmo143umh8dt7nyvd7z4dhyehzpmm7c82rpcy7969z</v>
      </c>
      <c r="C675" t="str">
        <f>clean_exits_relative_extra!C304</f>
        <v>/osmosis.gamm.v1beta1.MsgExitPool</v>
      </c>
      <c r="D675">
        <f>clean_exits_relative_extra!D304</f>
        <v>560</v>
      </c>
      <c r="E675" t="str">
        <f>clean_exits_relative_extra!E304</f>
        <v>ibc/BE1BB42D4BE3C30D50B68D7C41DB4DFCE9678E8EF8C539F6E6A9345048894FCC</v>
      </c>
      <c r="F675" t="str">
        <f>clean_exits_relative_extra!F304</f>
        <v>1358502973</v>
      </c>
      <c r="G675" t="str">
        <f>clean_exits_relative_extra!G304</f>
        <v>1186</v>
      </c>
      <c r="H675" t="str">
        <f>VLOOKUP(E675,'IBC Denom'!$A$2:$D$68,2,FALSE)</f>
        <v>UST</v>
      </c>
      <c r="I675">
        <f>VLOOKUP(E675,'IBC Denom'!$A$2:$D$68,4,FALSE)</f>
        <v>1000000</v>
      </c>
      <c r="J675" s="9">
        <f t="shared" si="30"/>
        <v>1.186E-3</v>
      </c>
      <c r="K675">
        <f>VLOOKUP(E675,'IBC Denom'!$A$2:$D$68,3,FALSE)</f>
        <v>8.6640074588253003E-3</v>
      </c>
      <c r="L675" s="10">
        <f t="shared" si="31"/>
        <v>1.0275512846166807E-5</v>
      </c>
      <c r="M675">
        <f t="shared" si="32"/>
        <v>11.770079890908347</v>
      </c>
    </row>
    <row r="676" spans="1:13" x14ac:dyDescent="0.25">
      <c r="A676">
        <f>clean_exits_relative_extra!A3</f>
        <v>4707470</v>
      </c>
      <c r="B676" t="str">
        <f>clean_exits_relative_extra!B3</f>
        <v>osmo17d6eypvgf9p8cqfvfdpm5wldjlglvhz89ext68</v>
      </c>
      <c r="C676" t="str">
        <f>clean_exits_relative_extra!C3</f>
        <v>/osmosis.gamm.v1beta1.MsgExitPool</v>
      </c>
      <c r="D676">
        <f>clean_exits_relative_extra!D3</f>
        <v>1</v>
      </c>
      <c r="E676" s="1" t="str">
        <f>clean_exits_relative_extra!H3</f>
        <v>uosmo</v>
      </c>
      <c r="F676" s="1" t="str">
        <f>clean_exits_relative_extra!I3</f>
        <v>20270237</v>
      </c>
      <c r="G676" s="1" t="str">
        <f>clean_exits_relative_extra!J3</f>
        <v>9</v>
      </c>
      <c r="H676" t="str">
        <f>VLOOKUP(E676,'IBC Denom'!$A$2:$D$68,2,FALSE)</f>
        <v>OSMO</v>
      </c>
      <c r="I676">
        <f>VLOOKUP(E676,'IBC Denom'!$A$2:$D$68,4,FALSE)</f>
        <v>1000000</v>
      </c>
      <c r="J676" s="9">
        <f t="shared" si="30"/>
        <v>9.0000000000000002E-6</v>
      </c>
      <c r="K676">
        <f>VLOOKUP(E676,'IBC Denom'!$A$2:$D$68,3,FALSE)</f>
        <v>1.11810813</v>
      </c>
      <c r="L676" s="10">
        <f t="shared" si="31"/>
        <v>1.006297317E-5</v>
      </c>
      <c r="M676">
        <f t="shared" si="32"/>
        <v>22.664316786726811</v>
      </c>
    </row>
    <row r="677" spans="1:13" x14ac:dyDescent="0.25">
      <c r="A677">
        <f>clean_exits_relative_extra!A7</f>
        <v>4707558</v>
      </c>
      <c r="B677" t="str">
        <f>clean_exits_relative_extra!B7</f>
        <v>osmo1sx2qexffa63d6hda8zt6zfx7gm0hvdkfwq83fe</v>
      </c>
      <c r="C677" t="str">
        <f>clean_exits_relative_extra!C7</f>
        <v>/osmosis.gamm.v1beta1.MsgExitPool</v>
      </c>
      <c r="D677">
        <f>clean_exits_relative_extra!D7</f>
        <v>690</v>
      </c>
      <c r="E677" s="1" t="str">
        <f>clean_exits_relative_extra!H7</f>
        <v>uosmo</v>
      </c>
      <c r="F677" s="1" t="str">
        <f>clean_exits_relative_extra!I7</f>
        <v>6348595</v>
      </c>
      <c r="G677" s="1" t="str">
        <f>clean_exits_relative_extra!J7</f>
        <v>9</v>
      </c>
      <c r="H677" t="str">
        <f>VLOOKUP(E677,'IBC Denom'!$A$2:$D$68,2,FALSE)</f>
        <v>OSMO</v>
      </c>
      <c r="I677">
        <f>VLOOKUP(E677,'IBC Denom'!$A$2:$D$68,4,FALSE)</f>
        <v>1000000</v>
      </c>
      <c r="J677" s="9">
        <f t="shared" si="30"/>
        <v>9.0000000000000002E-6</v>
      </c>
      <c r="K677">
        <f>VLOOKUP(E677,'IBC Denom'!$A$2:$D$68,3,FALSE)</f>
        <v>1.11810813</v>
      </c>
      <c r="L677" s="10">
        <f t="shared" si="31"/>
        <v>1.006297317E-5</v>
      </c>
      <c r="M677">
        <f t="shared" si="32"/>
        <v>7.0984156835773504</v>
      </c>
    </row>
    <row r="678" spans="1:13" x14ac:dyDescent="0.25">
      <c r="A678">
        <f>clean_exits_relative_extra!A188</f>
        <v>4709875</v>
      </c>
      <c r="B678" t="str">
        <f>clean_exits_relative_extra!B188</f>
        <v>osmo1nscqpyukjl80zvuz024aspry0rk60279q4enuj</v>
      </c>
      <c r="C678" t="str">
        <f>clean_exits_relative_extra!C188</f>
        <v>/osmosis.gamm.v1beta1.MsgExitPool</v>
      </c>
      <c r="D678">
        <f>clean_exits_relative_extra!D188</f>
        <v>560</v>
      </c>
      <c r="E678" s="1" t="str">
        <f>clean_exits_relative_extra!H188</f>
        <v>uosmo</v>
      </c>
      <c r="F678" s="1" t="str">
        <f>clean_exits_relative_extra!I188</f>
        <v>9508927</v>
      </c>
      <c r="G678" s="1" t="str">
        <f>clean_exits_relative_extra!J188</f>
        <v>9</v>
      </c>
      <c r="H678" t="str">
        <f>VLOOKUP(E678,'IBC Denom'!$A$2:$D$68,2,FALSE)</f>
        <v>OSMO</v>
      </c>
      <c r="I678">
        <f>VLOOKUP(E678,'IBC Denom'!$A$2:$D$68,4,FALSE)</f>
        <v>1000000</v>
      </c>
      <c r="J678" s="9">
        <f t="shared" si="30"/>
        <v>9.0000000000000002E-6</v>
      </c>
      <c r="K678">
        <f>VLOOKUP(E678,'IBC Denom'!$A$2:$D$68,3,FALSE)</f>
        <v>1.11810813</v>
      </c>
      <c r="L678" s="10">
        <f t="shared" si="31"/>
        <v>1.006297317E-5</v>
      </c>
      <c r="M678">
        <f t="shared" si="32"/>
        <v>10.632008586276509</v>
      </c>
    </row>
    <row r="679" spans="1:13" x14ac:dyDescent="0.25">
      <c r="A679">
        <f>clean_exits_relative_extra!A123</f>
        <v>4709035</v>
      </c>
      <c r="B679" t="str">
        <f>clean_exits_relative_extra!B123</f>
        <v>osmo1crykcdaxm3u4flnjxq0kmyye7uqy9tcesac6u2</v>
      </c>
      <c r="C679" t="str">
        <f>clean_exits_relative_extra!C123</f>
        <v>/osmosis.gamm.v1beta1.MsgExitPool</v>
      </c>
      <c r="D679">
        <f>clean_exits_relative_extra!D123</f>
        <v>498</v>
      </c>
      <c r="E679" t="str">
        <f>clean_exits_relative_extra!E123</f>
        <v>ibc/27394FB092D2ECCD56123C74F36E4C1F926001CEADA9CA97EA622B25F41E5EB2</v>
      </c>
      <c r="F679" t="str">
        <f>clean_exits_relative_extra!F123</f>
        <v>84954</v>
      </c>
      <c r="G679" t="str">
        <f>clean_exits_relative_extra!G123</f>
        <v>1</v>
      </c>
      <c r="H679" t="str">
        <f>VLOOKUP(E679,'IBC Denom'!$A$2:$D$68,2,FALSE)</f>
        <v>ATOM</v>
      </c>
      <c r="I679">
        <f>VLOOKUP(E679,'IBC Denom'!$A$2:$D$68,4,FALSE)</f>
        <v>1000000</v>
      </c>
      <c r="J679" s="9">
        <f t="shared" si="30"/>
        <v>9.9999999999999995E-7</v>
      </c>
      <c r="K679">
        <f>VLOOKUP(E679,'IBC Denom'!$A$2:$D$68,3,FALSE)</f>
        <v>9.4198618825541995</v>
      </c>
      <c r="L679" s="10">
        <f t="shared" si="31"/>
        <v>9.4198618825541999E-6</v>
      </c>
      <c r="M679">
        <f t="shared" si="32"/>
        <v>0.80025494637050953</v>
      </c>
    </row>
    <row r="680" spans="1:13" x14ac:dyDescent="0.25">
      <c r="A680">
        <f>clean_exits_relative_extra!A171</f>
        <v>4709625</v>
      </c>
      <c r="B680" t="str">
        <f>clean_exits_relative_extra!B171</f>
        <v>osmo1rncc9x794q6le56vryjtljnvjl2recn3w2htdp</v>
      </c>
      <c r="C680" t="str">
        <f>clean_exits_relative_extra!C171</f>
        <v>/osmosis.gamm.v1beta1.MsgExitPool</v>
      </c>
      <c r="D680">
        <f>clean_exits_relative_extra!D171</f>
        <v>10</v>
      </c>
      <c r="E680" t="str">
        <f>clean_exits_relative_extra!E171</f>
        <v>ibc/27394FB092D2ECCD56123C74F36E4C1F926001CEADA9CA97EA622B25F41E5EB2</v>
      </c>
      <c r="F680" t="str">
        <f>clean_exits_relative_extra!F171</f>
        <v>8784595</v>
      </c>
      <c r="G680" t="str">
        <f>clean_exits_relative_extra!G171</f>
        <v>1</v>
      </c>
      <c r="H680" t="str">
        <f>VLOOKUP(E680,'IBC Denom'!$A$2:$D$68,2,FALSE)</f>
        <v>ATOM</v>
      </c>
      <c r="I680">
        <f>VLOOKUP(E680,'IBC Denom'!$A$2:$D$68,4,FALSE)</f>
        <v>1000000</v>
      </c>
      <c r="J680" s="9">
        <f t="shared" si="30"/>
        <v>9.9999999999999995E-7</v>
      </c>
      <c r="K680">
        <f>VLOOKUP(E680,'IBC Denom'!$A$2:$D$68,3,FALSE)</f>
        <v>9.4198618825541995</v>
      </c>
      <c r="L680" s="10">
        <f t="shared" si="31"/>
        <v>9.4198618825541999E-6</v>
      </c>
      <c r="M680">
        <f t="shared" si="32"/>
        <v>82.749671594176206</v>
      </c>
    </row>
    <row r="681" spans="1:13" x14ac:dyDescent="0.25">
      <c r="A681">
        <f>clean_exits_relative_extra!A176</f>
        <v>4709709</v>
      </c>
      <c r="B681" t="str">
        <f>clean_exits_relative_extra!B176</f>
        <v>osmo164zttnpu52tkjjcmq42ts0nfu0872wfm5ahyld</v>
      </c>
      <c r="C681" t="str">
        <f>clean_exits_relative_extra!C176</f>
        <v>/osmosis.gamm.v1beta1.MsgExitPool</v>
      </c>
      <c r="D681">
        <f>clean_exits_relative_extra!D176</f>
        <v>10</v>
      </c>
      <c r="E681" t="str">
        <f>clean_exits_relative_extra!E176</f>
        <v>ibc/27394FB092D2ECCD56123C74F36E4C1F926001CEADA9CA97EA622B25F41E5EB2</v>
      </c>
      <c r="F681" t="str">
        <f>clean_exits_relative_extra!F176</f>
        <v>4035105</v>
      </c>
      <c r="G681" t="str">
        <f>clean_exits_relative_extra!G176</f>
        <v>1</v>
      </c>
      <c r="H681" t="str">
        <f>VLOOKUP(E681,'IBC Denom'!$A$2:$D$68,2,FALSE)</f>
        <v>ATOM</v>
      </c>
      <c r="I681">
        <f>VLOOKUP(E681,'IBC Denom'!$A$2:$D$68,4,FALSE)</f>
        <v>1000000</v>
      </c>
      <c r="J681" s="9">
        <f t="shared" si="30"/>
        <v>9.9999999999999995E-7</v>
      </c>
      <c r="K681">
        <f>VLOOKUP(E681,'IBC Denom'!$A$2:$D$68,3,FALSE)</f>
        <v>9.4198618825541995</v>
      </c>
      <c r="L681" s="10">
        <f t="shared" si="31"/>
        <v>9.4198618825541999E-6</v>
      </c>
      <c r="M681">
        <f t="shared" si="32"/>
        <v>38.01013178160386</v>
      </c>
    </row>
    <row r="682" spans="1:13" x14ac:dyDescent="0.25">
      <c r="A682">
        <f>clean_exits_relative_extra!A279</f>
        <v>4711562</v>
      </c>
      <c r="B682" t="str">
        <f>clean_exits_relative_extra!B279</f>
        <v>osmo1wfyaqhxsczc4mlgk54trxznmqkld09p79phzqn</v>
      </c>
      <c r="C682" t="str">
        <f>clean_exits_relative_extra!C279</f>
        <v>/osmosis.gamm.v1beta1.MsgExitPool</v>
      </c>
      <c r="D682">
        <f>clean_exits_relative_extra!D279</f>
        <v>574</v>
      </c>
      <c r="E682" t="str">
        <f>clean_exits_relative_extra!E279</f>
        <v>ibc/27394FB092D2ECCD56123C74F36E4C1F926001CEADA9CA97EA622B25F41E5EB2</v>
      </c>
      <c r="F682" t="str">
        <f>clean_exits_relative_extra!F279</f>
        <v>3580725</v>
      </c>
      <c r="G682" t="str">
        <f>clean_exits_relative_extra!G279</f>
        <v>1</v>
      </c>
      <c r="H682" t="str">
        <f>VLOOKUP(E682,'IBC Denom'!$A$2:$D$68,2,FALSE)</f>
        <v>ATOM</v>
      </c>
      <c r="I682">
        <f>VLOOKUP(E682,'IBC Denom'!$A$2:$D$68,4,FALSE)</f>
        <v>1000000</v>
      </c>
      <c r="J682" s="9">
        <f t="shared" si="30"/>
        <v>9.9999999999999995E-7</v>
      </c>
      <c r="K682">
        <f>VLOOKUP(E682,'IBC Denom'!$A$2:$D$68,3,FALSE)</f>
        <v>9.4198618825541995</v>
      </c>
      <c r="L682" s="10">
        <f t="shared" si="31"/>
        <v>9.4198618825541999E-6</v>
      </c>
      <c r="M682">
        <f t="shared" si="32"/>
        <v>33.729934939408885</v>
      </c>
    </row>
    <row r="683" spans="1:13" x14ac:dyDescent="0.25">
      <c r="A683">
        <f>clean_exits_relative_extra!A281</f>
        <v>4711569</v>
      </c>
      <c r="B683" t="str">
        <f>clean_exits_relative_extra!B281</f>
        <v>osmo1wfyaqhxsczc4mlgk54trxznmqkld09p79phzqn</v>
      </c>
      <c r="C683" t="str">
        <f>clean_exits_relative_extra!C281</f>
        <v>/osmosis.gamm.v1beta1.MsgExitPool</v>
      </c>
      <c r="D683">
        <f>clean_exits_relative_extra!D281</f>
        <v>574</v>
      </c>
      <c r="E683" t="str">
        <f>clean_exits_relative_extra!E281</f>
        <v>ibc/27394FB092D2ECCD56123C74F36E4C1F926001CEADA9CA97EA622B25F41E5EB2</v>
      </c>
      <c r="F683" t="str">
        <f>clean_exits_relative_extra!F281</f>
        <v>1790362</v>
      </c>
      <c r="G683" t="str">
        <f>clean_exits_relative_extra!G281</f>
        <v>1</v>
      </c>
      <c r="H683" t="str">
        <f>VLOOKUP(E683,'IBC Denom'!$A$2:$D$68,2,FALSE)</f>
        <v>ATOM</v>
      </c>
      <c r="I683">
        <f>VLOOKUP(E683,'IBC Denom'!$A$2:$D$68,4,FALSE)</f>
        <v>1000000</v>
      </c>
      <c r="J683" s="9">
        <f t="shared" si="30"/>
        <v>9.9999999999999995E-7</v>
      </c>
      <c r="K683">
        <f>VLOOKUP(E683,'IBC Denom'!$A$2:$D$68,3,FALSE)</f>
        <v>9.4198618825541995</v>
      </c>
      <c r="L683" s="10">
        <f t="shared" si="31"/>
        <v>9.4198618825541999E-6</v>
      </c>
      <c r="M683">
        <f t="shared" si="32"/>
        <v>16.864962759773501</v>
      </c>
    </row>
    <row r="684" spans="1:13" x14ac:dyDescent="0.25">
      <c r="A684">
        <f>clean_exits_relative_extra!A296</f>
        <v>4711824</v>
      </c>
      <c r="B684" t="str">
        <f>clean_exits_relative_extra!B296</f>
        <v>osmo1hrlrcz4etjdftqrx2ramrxldrf5gpg9nqjd0ur</v>
      </c>
      <c r="C684" t="str">
        <f>clean_exits_relative_extra!C296</f>
        <v>/osmosis.gamm.v1beta1.MsgExitPool</v>
      </c>
      <c r="D684">
        <f>clean_exits_relative_extra!D296</f>
        <v>10</v>
      </c>
      <c r="E684" t="str">
        <f>clean_exits_relative_extra!E296</f>
        <v>ibc/27394FB092D2ECCD56123C74F36E4C1F926001CEADA9CA97EA622B25F41E5EB2</v>
      </c>
      <c r="F684" t="str">
        <f>clean_exits_relative_extra!F296</f>
        <v>1202035</v>
      </c>
      <c r="G684" t="str">
        <f>clean_exits_relative_extra!G296</f>
        <v>1</v>
      </c>
      <c r="H684" t="str">
        <f>VLOOKUP(E684,'IBC Denom'!$A$2:$D$68,2,FALSE)</f>
        <v>ATOM</v>
      </c>
      <c r="I684">
        <f>VLOOKUP(E684,'IBC Denom'!$A$2:$D$68,4,FALSE)</f>
        <v>1000000</v>
      </c>
      <c r="J684" s="9">
        <f t="shared" si="30"/>
        <v>9.9999999999999995E-7</v>
      </c>
      <c r="K684">
        <f>VLOOKUP(E684,'IBC Denom'!$A$2:$D$68,3,FALSE)</f>
        <v>9.4198618825541995</v>
      </c>
      <c r="L684" s="10">
        <f t="shared" si="31"/>
        <v>9.4198618825541999E-6</v>
      </c>
      <c r="M684">
        <f t="shared" si="32"/>
        <v>11.323003677996036</v>
      </c>
    </row>
    <row r="685" spans="1:13" x14ac:dyDescent="0.25">
      <c r="A685">
        <f>clean_exits_relative_extra!A301</f>
        <v>4711883</v>
      </c>
      <c r="B685" t="str">
        <f>clean_exits_relative_extra!B301</f>
        <v>osmo1dmkgxmm6290z59w657uasr2pmecmwzn32tv8gu</v>
      </c>
      <c r="C685" t="str">
        <f>clean_exits_relative_extra!C301</f>
        <v>/osmosis.gamm.v1beta1.MsgExitPool</v>
      </c>
      <c r="D685">
        <f>clean_exits_relative_extra!D301</f>
        <v>1</v>
      </c>
      <c r="E685" t="str">
        <f>clean_exits_relative_extra!E301</f>
        <v>ibc/27394FB092D2ECCD56123C74F36E4C1F926001CEADA9CA97EA622B25F41E5EB2</v>
      </c>
      <c r="F685" t="str">
        <f>clean_exits_relative_extra!F301</f>
        <v>3178</v>
      </c>
      <c r="G685" t="str">
        <f>clean_exits_relative_extra!G301</f>
        <v>1</v>
      </c>
      <c r="H685" t="str">
        <f>VLOOKUP(E685,'IBC Denom'!$A$2:$D$68,2,FALSE)</f>
        <v>ATOM</v>
      </c>
      <c r="I685">
        <f>VLOOKUP(E685,'IBC Denom'!$A$2:$D$68,4,FALSE)</f>
        <v>1000000</v>
      </c>
      <c r="J685" s="9">
        <f t="shared" si="30"/>
        <v>9.9999999999999995E-7</v>
      </c>
      <c r="K685">
        <f>VLOOKUP(E685,'IBC Denom'!$A$2:$D$68,3,FALSE)</f>
        <v>9.4198618825541995</v>
      </c>
      <c r="L685" s="10">
        <f t="shared" si="31"/>
        <v>9.4198618825541999E-6</v>
      </c>
      <c r="M685">
        <f t="shared" si="32"/>
        <v>2.9936321062757246E-2</v>
      </c>
    </row>
    <row r="686" spans="1:13" x14ac:dyDescent="0.25">
      <c r="A686">
        <f>clean_exits_relative_extra!A341</f>
        <v>4712498</v>
      </c>
      <c r="B686" t="str">
        <f>clean_exits_relative_extra!B341</f>
        <v>osmo1c3xhz65yh5qj78rp5tprkckdga263wfl7mmgp7</v>
      </c>
      <c r="C686" t="str">
        <f>clean_exits_relative_extra!C341</f>
        <v>/osmosis.gamm.v1beta1.MsgExitPool</v>
      </c>
      <c r="D686">
        <f>clean_exits_relative_extra!D341</f>
        <v>574</v>
      </c>
      <c r="E686" t="str">
        <f>clean_exits_relative_extra!E341</f>
        <v>ibc/27394FB092D2ECCD56123C74F36E4C1F926001CEADA9CA97EA622B25F41E5EB2</v>
      </c>
      <c r="F686" t="str">
        <f>clean_exits_relative_extra!F341</f>
        <v>7896810</v>
      </c>
      <c r="G686" t="str">
        <f>clean_exits_relative_extra!G341</f>
        <v>1</v>
      </c>
      <c r="H686" t="str">
        <f>VLOOKUP(E686,'IBC Denom'!$A$2:$D$68,2,FALSE)</f>
        <v>ATOM</v>
      </c>
      <c r="I686">
        <f>VLOOKUP(E686,'IBC Denom'!$A$2:$D$68,4,FALSE)</f>
        <v>1000000</v>
      </c>
      <c r="J686" s="9">
        <f t="shared" si="30"/>
        <v>9.9999999999999995E-7</v>
      </c>
      <c r="K686">
        <f>VLOOKUP(E686,'IBC Denom'!$A$2:$D$68,3,FALSE)</f>
        <v>9.4198618825541995</v>
      </c>
      <c r="L686" s="10">
        <f t="shared" si="31"/>
        <v>9.4198618825541999E-6</v>
      </c>
      <c r="M686">
        <f t="shared" si="32"/>
        <v>74.38685951277283</v>
      </c>
    </row>
    <row r="687" spans="1:13" x14ac:dyDescent="0.25">
      <c r="A687">
        <f>clean_exits_relative_extra!A342</f>
        <v>4712500</v>
      </c>
      <c r="B687" t="str">
        <f>clean_exits_relative_extra!B342</f>
        <v>osmo1c3xhz65yh5qj78rp5tprkckdga263wfl7mmgp7</v>
      </c>
      <c r="C687" t="str">
        <f>clean_exits_relative_extra!C342</f>
        <v>/osmosis.gamm.v1beta1.MsgExitPool</v>
      </c>
      <c r="D687">
        <f>clean_exits_relative_extra!D342</f>
        <v>574</v>
      </c>
      <c r="E687" t="str">
        <f>clean_exits_relative_extra!E342</f>
        <v>ibc/27394FB092D2ECCD56123C74F36E4C1F926001CEADA9CA97EA622B25F41E5EB2</v>
      </c>
      <c r="F687" t="str">
        <f>clean_exits_relative_extra!F342</f>
        <v>2632270</v>
      </c>
      <c r="G687" t="str">
        <f>clean_exits_relative_extra!G342</f>
        <v>1</v>
      </c>
      <c r="H687" t="str">
        <f>VLOOKUP(E687,'IBC Denom'!$A$2:$D$68,2,FALSE)</f>
        <v>ATOM</v>
      </c>
      <c r="I687">
        <f>VLOOKUP(E687,'IBC Denom'!$A$2:$D$68,4,FALSE)</f>
        <v>1000000</v>
      </c>
      <c r="J687" s="9">
        <f t="shared" si="30"/>
        <v>9.9999999999999995E-7</v>
      </c>
      <c r="K687">
        <f>VLOOKUP(E687,'IBC Denom'!$A$2:$D$68,3,FALSE)</f>
        <v>9.4198618825541995</v>
      </c>
      <c r="L687" s="10">
        <f t="shared" si="31"/>
        <v>9.4198618825541999E-6</v>
      </c>
      <c r="M687">
        <f t="shared" si="32"/>
        <v>24.795619837590944</v>
      </c>
    </row>
    <row r="688" spans="1:13" x14ac:dyDescent="0.25">
      <c r="A688">
        <f>clean_exits_relative_extra!A371</f>
        <v>4712978</v>
      </c>
      <c r="B688" t="str">
        <f>clean_exits_relative_extra!B371</f>
        <v>osmo1za2zsg54554pvtpvxl0nz5uztnmhfncu5vtfrv</v>
      </c>
      <c r="C688" t="str">
        <f>clean_exits_relative_extra!C371</f>
        <v>/osmosis.gamm.v1beta1.MsgExitPool</v>
      </c>
      <c r="D688">
        <f>clean_exits_relative_extra!D371</f>
        <v>1</v>
      </c>
      <c r="E688" t="str">
        <f>clean_exits_relative_extra!E371</f>
        <v>ibc/27394FB092D2ECCD56123C74F36E4C1F926001CEADA9CA97EA622B25F41E5EB2</v>
      </c>
      <c r="F688" t="str">
        <f>clean_exits_relative_extra!F371</f>
        <v>2</v>
      </c>
      <c r="G688" t="str">
        <f>clean_exits_relative_extra!G371</f>
        <v>1</v>
      </c>
      <c r="H688" t="str">
        <f>VLOOKUP(E688,'IBC Denom'!$A$2:$D$68,2,FALSE)</f>
        <v>ATOM</v>
      </c>
      <c r="I688">
        <f>VLOOKUP(E688,'IBC Denom'!$A$2:$D$68,4,FALSE)</f>
        <v>1000000</v>
      </c>
      <c r="J688" s="9">
        <f t="shared" si="30"/>
        <v>9.9999999999999995E-7</v>
      </c>
      <c r="K688">
        <f>VLOOKUP(E688,'IBC Denom'!$A$2:$D$68,3,FALSE)</f>
        <v>9.4198618825541995</v>
      </c>
      <c r="L688" s="10">
        <f t="shared" si="31"/>
        <v>9.4198618825541999E-6</v>
      </c>
      <c r="M688">
        <f t="shared" si="32"/>
        <v>1.88397237651084E-5</v>
      </c>
    </row>
    <row r="689" spans="1:13" x14ac:dyDescent="0.25">
      <c r="A689">
        <f>clean_exits_relative_extra!A37</f>
        <v>4708040</v>
      </c>
      <c r="B689" t="str">
        <f>clean_exits_relative_extra!B37</f>
        <v>osmo1nvn4sfc3r2d69c7v0j9v7ak87xepz9q59a6ug0</v>
      </c>
      <c r="C689" t="str">
        <f>clean_exits_relative_extra!C37</f>
        <v>/osmosis.gamm.v1beta1.MsgExitPool</v>
      </c>
      <c r="D689">
        <f>clean_exits_relative_extra!D37</f>
        <v>690</v>
      </c>
      <c r="E689" t="str">
        <f>clean_exits_relative_extra!E37</f>
        <v>ibc/CBA34207E969623D95D057D9B11B0C8B32B89A71F170577D982FDDE623813FFC</v>
      </c>
      <c r="F689" t="str">
        <f>clean_exits_relative_extra!F37</f>
        <v>2602531</v>
      </c>
      <c r="G689" t="str">
        <f>clean_exits_relative_extra!G37</f>
        <v>97</v>
      </c>
      <c r="H689" t="str">
        <f>VLOOKUP(E689,'IBC Denom'!$A$2:$D$68,2,FALSE)</f>
        <v>MNTL</v>
      </c>
      <c r="I689">
        <f>VLOOKUP(E689,'IBC Denom'!$A$2:$D$68,4,FALSE)</f>
        <v>1000000</v>
      </c>
      <c r="J689" s="9">
        <f t="shared" si="30"/>
        <v>9.7E-5</v>
      </c>
      <c r="K689">
        <f>VLOOKUP(E689,'IBC Denom'!$A$2:$D$68,3,FALSE)</f>
        <v>9.4028466024805094E-2</v>
      </c>
      <c r="L689" s="10">
        <f t="shared" si="31"/>
        <v>9.1207612044060933E-6</v>
      </c>
      <c r="M689">
        <f t="shared" si="32"/>
        <v>0.24471199771200203</v>
      </c>
    </row>
    <row r="690" spans="1:13" x14ac:dyDescent="0.25">
      <c r="A690">
        <f>clean_exits_relative_extra!A188</f>
        <v>4709875</v>
      </c>
      <c r="B690" t="str">
        <f>clean_exits_relative_extra!B188</f>
        <v>osmo1nscqpyukjl80zvuz024aspry0rk60279q4enuj</v>
      </c>
      <c r="C690" t="str">
        <f>clean_exits_relative_extra!C188</f>
        <v>/osmosis.gamm.v1beta1.MsgExitPool</v>
      </c>
      <c r="D690">
        <f>clean_exits_relative_extra!D188</f>
        <v>560</v>
      </c>
      <c r="E690" t="str">
        <f>clean_exits_relative_extra!E188</f>
        <v>ibc/BE1BB42D4BE3C30D50B68D7C41DB4DFCE9678E8EF8C539F6E6A9345048894FCC</v>
      </c>
      <c r="F690" t="str">
        <f>clean_exits_relative_extra!F188</f>
        <v>1194161235</v>
      </c>
      <c r="G690" t="str">
        <f>clean_exits_relative_extra!G188</f>
        <v>1043</v>
      </c>
      <c r="H690" t="str">
        <f>VLOOKUP(E690,'IBC Denom'!$A$2:$D$68,2,FALSE)</f>
        <v>UST</v>
      </c>
      <c r="I690">
        <f>VLOOKUP(E690,'IBC Denom'!$A$2:$D$68,4,FALSE)</f>
        <v>1000000</v>
      </c>
      <c r="J690" s="9">
        <f t="shared" si="30"/>
        <v>1.0430000000000001E-3</v>
      </c>
      <c r="K690">
        <f>VLOOKUP(E690,'IBC Denom'!$A$2:$D$68,3,FALSE)</f>
        <v>8.6640074588253003E-3</v>
      </c>
      <c r="L690" s="10">
        <f t="shared" si="31"/>
        <v>9.0365597795547895E-6</v>
      </c>
      <c r="M690">
        <f t="shared" si="32"/>
        <v>10.346221847080033</v>
      </c>
    </row>
    <row r="691" spans="1:13" x14ac:dyDescent="0.25">
      <c r="A691">
        <f>clean_exits_relative_extra!A37</f>
        <v>4708040</v>
      </c>
      <c r="B691" t="str">
        <f>clean_exits_relative_extra!B37</f>
        <v>osmo1nvn4sfc3r2d69c7v0j9v7ak87xepz9q59a6ug0</v>
      </c>
      <c r="C691" t="str">
        <f>clean_exits_relative_extra!C37</f>
        <v>/osmosis.gamm.v1beta1.MsgExitPool</v>
      </c>
      <c r="D691">
        <f>clean_exits_relative_extra!D37</f>
        <v>690</v>
      </c>
      <c r="E691" s="1" t="str">
        <f>clean_exits_relative_extra!H37</f>
        <v>uosmo</v>
      </c>
      <c r="F691" s="1" t="str">
        <f>clean_exits_relative_extra!I37</f>
        <v>196273</v>
      </c>
      <c r="G691" s="1" t="str">
        <f>clean_exits_relative_extra!J37</f>
        <v>8</v>
      </c>
      <c r="H691" t="str">
        <f>VLOOKUP(E691,'IBC Denom'!$A$2:$D$68,2,FALSE)</f>
        <v>OSMO</v>
      </c>
      <c r="I691">
        <f>VLOOKUP(E691,'IBC Denom'!$A$2:$D$68,4,FALSE)</f>
        <v>1000000</v>
      </c>
      <c r="J691" s="9">
        <f t="shared" si="30"/>
        <v>7.9999999999999996E-6</v>
      </c>
      <c r="K691">
        <f>VLOOKUP(E691,'IBC Denom'!$A$2:$D$68,3,FALSE)</f>
        <v>1.11810813</v>
      </c>
      <c r="L691" s="10">
        <f t="shared" si="31"/>
        <v>8.9448650399999999E-6</v>
      </c>
      <c r="M691">
        <f t="shared" si="32"/>
        <v>0.21945443699948999</v>
      </c>
    </row>
    <row r="692" spans="1:13" x14ac:dyDescent="0.25">
      <c r="A692">
        <f>clean_exits_relative_extra!A306</f>
        <v>4711959</v>
      </c>
      <c r="B692" t="str">
        <f>clean_exits_relative_extra!B306</f>
        <v>osmo1y8wgseujtad9q30qslztj7ue75pq8a8ky5ec83</v>
      </c>
      <c r="C692" t="str">
        <f>clean_exits_relative_extra!C306</f>
        <v>/osmosis.gamm.v1beta1.MsgExitPool</v>
      </c>
      <c r="D692">
        <f>clean_exits_relative_extra!D306</f>
        <v>560</v>
      </c>
      <c r="E692" s="1" t="str">
        <f>clean_exits_relative_extra!H306</f>
        <v>uosmo</v>
      </c>
      <c r="F692" s="1" t="str">
        <f>clean_exits_relative_extra!I306</f>
        <v>8357941</v>
      </c>
      <c r="G692" s="1" t="str">
        <f>clean_exits_relative_extra!J306</f>
        <v>8</v>
      </c>
      <c r="H692" t="str">
        <f>VLOOKUP(E692,'IBC Denom'!$A$2:$D$68,2,FALSE)</f>
        <v>OSMO</v>
      </c>
      <c r="I692">
        <f>VLOOKUP(E692,'IBC Denom'!$A$2:$D$68,4,FALSE)</f>
        <v>1000000</v>
      </c>
      <c r="J692" s="9">
        <f t="shared" si="30"/>
        <v>7.9999999999999996E-6</v>
      </c>
      <c r="K692">
        <f>VLOOKUP(E692,'IBC Denom'!$A$2:$D$68,3,FALSE)</f>
        <v>1.11810813</v>
      </c>
      <c r="L692" s="10">
        <f t="shared" si="31"/>
        <v>8.9448650399999999E-6</v>
      </c>
      <c r="M692">
        <f t="shared" si="32"/>
        <v>9.3450817821603298</v>
      </c>
    </row>
    <row r="693" spans="1:13" x14ac:dyDescent="0.25">
      <c r="A693">
        <f>clean_exits_relative_extra!A366</f>
        <v>4712876</v>
      </c>
      <c r="B693" t="str">
        <f>clean_exits_relative_extra!B366</f>
        <v>osmo1tmgt32leqlz2hvwjwzpj6dvgk3vtksyxx0tpxv</v>
      </c>
      <c r="C693" t="str">
        <f>clean_exits_relative_extra!C366</f>
        <v>/osmosis.gamm.v1beta1.MsgExitPool</v>
      </c>
      <c r="D693">
        <f>clean_exits_relative_extra!D366</f>
        <v>560</v>
      </c>
      <c r="E693" s="1" t="str">
        <f>clean_exits_relative_extra!H366</f>
        <v>uosmo</v>
      </c>
      <c r="F693" s="1" t="str">
        <f>clean_exits_relative_extra!I366</f>
        <v>8547683</v>
      </c>
      <c r="G693" s="1" t="str">
        <f>clean_exits_relative_extra!J366</f>
        <v>8</v>
      </c>
      <c r="H693" t="str">
        <f>VLOOKUP(E693,'IBC Denom'!$A$2:$D$68,2,FALSE)</f>
        <v>OSMO</v>
      </c>
      <c r="I693">
        <f>VLOOKUP(E693,'IBC Denom'!$A$2:$D$68,4,FALSE)</f>
        <v>1000000</v>
      </c>
      <c r="J693" s="9">
        <f t="shared" si="30"/>
        <v>7.9999999999999996E-6</v>
      </c>
      <c r="K693">
        <f>VLOOKUP(E693,'IBC Denom'!$A$2:$D$68,3,FALSE)</f>
        <v>1.11810813</v>
      </c>
      <c r="L693" s="10">
        <f t="shared" si="31"/>
        <v>8.9448650399999999E-6</v>
      </c>
      <c r="M693">
        <f t="shared" si="32"/>
        <v>9.5572338549627887</v>
      </c>
    </row>
    <row r="694" spans="1:13" x14ac:dyDescent="0.25">
      <c r="A694">
        <f>clean_exits_relative_extra!A366</f>
        <v>4712876</v>
      </c>
      <c r="B694" t="str">
        <f>clean_exits_relative_extra!B366</f>
        <v>osmo1tmgt32leqlz2hvwjwzpj6dvgk3vtksyxx0tpxv</v>
      </c>
      <c r="C694" t="str">
        <f>clean_exits_relative_extra!C366</f>
        <v>/osmosis.gamm.v1beta1.MsgExitPool</v>
      </c>
      <c r="D694">
        <f>clean_exits_relative_extra!D366</f>
        <v>560</v>
      </c>
      <c r="E694" t="str">
        <f>clean_exits_relative_extra!E366</f>
        <v>ibc/BE1BB42D4BE3C30D50B68D7C41DB4DFCE9678E8EF8C539F6E6A9345048894FCC</v>
      </c>
      <c r="F694" t="str">
        <f>clean_exits_relative_extra!F366</f>
        <v>1107057655</v>
      </c>
      <c r="G694" t="str">
        <f>clean_exits_relative_extra!G366</f>
        <v>967</v>
      </c>
      <c r="H694" t="str">
        <f>VLOOKUP(E694,'IBC Denom'!$A$2:$D$68,2,FALSE)</f>
        <v>UST</v>
      </c>
      <c r="I694">
        <f>VLOOKUP(E694,'IBC Denom'!$A$2:$D$68,4,FALSE)</f>
        <v>1000000</v>
      </c>
      <c r="J694" s="9">
        <f t="shared" si="30"/>
        <v>9.6699999999999998E-4</v>
      </c>
      <c r="K694">
        <f>VLOOKUP(E694,'IBC Denom'!$A$2:$D$68,3,FALSE)</f>
        <v>8.6640074588253003E-3</v>
      </c>
      <c r="L694" s="10">
        <f t="shared" si="31"/>
        <v>8.3780952126840658E-6</v>
      </c>
      <c r="M694">
        <f t="shared" si="32"/>
        <v>9.5915557802696458</v>
      </c>
    </row>
    <row r="695" spans="1:13" x14ac:dyDescent="0.25">
      <c r="A695">
        <f>clean_exits_relative_extra!A306</f>
        <v>4711959</v>
      </c>
      <c r="B695" t="str">
        <f>clean_exits_relative_extra!B306</f>
        <v>osmo1y8wgseujtad9q30qslztj7ue75pq8a8ky5ec83</v>
      </c>
      <c r="C695" t="str">
        <f>clean_exits_relative_extra!C306</f>
        <v>/osmosis.gamm.v1beta1.MsgExitPool</v>
      </c>
      <c r="D695">
        <f>clean_exits_relative_extra!D306</f>
        <v>560</v>
      </c>
      <c r="E695" t="str">
        <f>clean_exits_relative_extra!E306</f>
        <v>ibc/BE1BB42D4BE3C30D50B68D7C41DB4DFCE9678E8EF8C539F6E6A9345048894FCC</v>
      </c>
      <c r="F695" t="str">
        <f>clean_exits_relative_extra!F306</f>
        <v>1069475015</v>
      </c>
      <c r="G695" t="str">
        <f>clean_exits_relative_extra!G306</f>
        <v>934</v>
      </c>
      <c r="H695" t="str">
        <f>VLOOKUP(E695,'IBC Denom'!$A$2:$D$68,2,FALSE)</f>
        <v>UST</v>
      </c>
      <c r="I695">
        <f>VLOOKUP(E695,'IBC Denom'!$A$2:$D$68,4,FALSE)</f>
        <v>1000000</v>
      </c>
      <c r="J695" s="9">
        <f t="shared" si="30"/>
        <v>9.3400000000000004E-4</v>
      </c>
      <c r="K695">
        <f>VLOOKUP(E695,'IBC Denom'!$A$2:$D$68,3,FALSE)</f>
        <v>8.6640074588253003E-3</v>
      </c>
      <c r="L695" s="10">
        <f t="shared" si="31"/>
        <v>8.0921829665428308E-6</v>
      </c>
      <c r="M695">
        <f t="shared" si="32"/>
        <v>9.2659395069872996</v>
      </c>
    </row>
    <row r="696" spans="1:13" x14ac:dyDescent="0.25">
      <c r="A696">
        <f>clean_exits_relative_extra!A214</f>
        <v>4710206</v>
      </c>
      <c r="B696" t="str">
        <f>clean_exits_relative_extra!B214</f>
        <v>osmo1lj45kfahfsn896dyzge6833hly9qlpe6qyrdlr</v>
      </c>
      <c r="C696" t="str">
        <f>clean_exits_relative_extra!C214</f>
        <v>/osmosis.gamm.v1beta1.MsgExitPool</v>
      </c>
      <c r="D696">
        <f>clean_exits_relative_extra!D214</f>
        <v>560</v>
      </c>
      <c r="E696" s="1" t="str">
        <f>clean_exits_relative_extra!H214</f>
        <v>uosmo</v>
      </c>
      <c r="F696" s="1" t="str">
        <f>clean_exits_relative_extra!I214</f>
        <v>6538473</v>
      </c>
      <c r="G696" s="1" t="str">
        <f>clean_exits_relative_extra!J214</f>
        <v>6</v>
      </c>
      <c r="H696" t="str">
        <f>VLOOKUP(E696,'IBC Denom'!$A$2:$D$68,2,FALSE)</f>
        <v>OSMO</v>
      </c>
      <c r="I696">
        <f>VLOOKUP(E696,'IBC Denom'!$A$2:$D$68,4,FALSE)</f>
        <v>1000000</v>
      </c>
      <c r="J696" s="9">
        <f t="shared" si="30"/>
        <v>6.0000000000000002E-6</v>
      </c>
      <c r="K696">
        <f>VLOOKUP(E696,'IBC Denom'!$A$2:$D$68,3,FALSE)</f>
        <v>1.11810813</v>
      </c>
      <c r="L696" s="10">
        <f t="shared" si="31"/>
        <v>6.7086487799999999E-6</v>
      </c>
      <c r="M696">
        <f t="shared" si="32"/>
        <v>7.3107198190854898</v>
      </c>
    </row>
    <row r="697" spans="1:13" x14ac:dyDescent="0.25">
      <c r="A697">
        <f>clean_exits_relative_extra!A263</f>
        <v>4710971</v>
      </c>
      <c r="B697" t="str">
        <f>clean_exits_relative_extra!B263</f>
        <v>osmo1u4ejhe4ak6gdx3ecl24vslc79wyu9zw98jqdf5</v>
      </c>
      <c r="C697" t="str">
        <f>clean_exits_relative_extra!C263</f>
        <v>/osmosis.gamm.v1beta1.MsgExitPool</v>
      </c>
      <c r="D697">
        <f>clean_exits_relative_extra!D263</f>
        <v>560</v>
      </c>
      <c r="E697" s="1" t="str">
        <f>clean_exits_relative_extra!H263</f>
        <v>uosmo</v>
      </c>
      <c r="F697" s="1" t="str">
        <f>clean_exits_relative_extra!I263</f>
        <v>6769459</v>
      </c>
      <c r="G697" s="1" t="str">
        <f>clean_exits_relative_extra!J263</f>
        <v>6</v>
      </c>
      <c r="H697" t="str">
        <f>VLOOKUP(E697,'IBC Denom'!$A$2:$D$68,2,FALSE)</f>
        <v>OSMO</v>
      </c>
      <c r="I697">
        <f>VLOOKUP(E697,'IBC Denom'!$A$2:$D$68,4,FALSE)</f>
        <v>1000000</v>
      </c>
      <c r="J697" s="9">
        <f t="shared" si="30"/>
        <v>6.0000000000000002E-6</v>
      </c>
      <c r="K697">
        <f>VLOOKUP(E697,'IBC Denom'!$A$2:$D$68,3,FALSE)</f>
        <v>1.11810813</v>
      </c>
      <c r="L697" s="10">
        <f t="shared" si="31"/>
        <v>6.7086487799999999E-6</v>
      </c>
      <c r="M697">
        <f t="shared" si="32"/>
        <v>7.56898714360167</v>
      </c>
    </row>
    <row r="698" spans="1:13" x14ac:dyDescent="0.25">
      <c r="A698">
        <f>clean_exits_relative_extra!A346</f>
        <v>4712699</v>
      </c>
      <c r="B698" t="str">
        <f>clean_exits_relative_extra!B346</f>
        <v>osmo1ew4ezkyx96zwey29s37qpzsv9pg3fjnmr82xd6</v>
      </c>
      <c r="C698" t="str">
        <f>clean_exits_relative_extra!C346</f>
        <v>/osmosis.gamm.v1beta1.MsgExitPool</v>
      </c>
      <c r="D698">
        <f>clean_exits_relative_extra!D346</f>
        <v>560</v>
      </c>
      <c r="E698" s="1" t="str">
        <f>clean_exits_relative_extra!H346</f>
        <v>uosmo</v>
      </c>
      <c r="F698" s="1" t="str">
        <f>clean_exits_relative_extra!I346</f>
        <v>5842639</v>
      </c>
      <c r="G698" s="1" t="str">
        <f>clean_exits_relative_extra!J346</f>
        <v>6</v>
      </c>
      <c r="H698" t="str">
        <f>VLOOKUP(E698,'IBC Denom'!$A$2:$D$68,2,FALSE)</f>
        <v>OSMO</v>
      </c>
      <c r="I698">
        <f>VLOOKUP(E698,'IBC Denom'!$A$2:$D$68,4,FALSE)</f>
        <v>1000000</v>
      </c>
      <c r="J698" s="9">
        <f t="shared" si="30"/>
        <v>6.0000000000000002E-6</v>
      </c>
      <c r="K698">
        <f>VLOOKUP(E698,'IBC Denom'!$A$2:$D$68,3,FALSE)</f>
        <v>1.11810813</v>
      </c>
      <c r="L698" s="10">
        <f t="shared" si="31"/>
        <v>6.7086487799999999E-6</v>
      </c>
      <c r="M698">
        <f t="shared" si="32"/>
        <v>6.5327021665550697</v>
      </c>
    </row>
    <row r="699" spans="1:13" x14ac:dyDescent="0.25">
      <c r="A699">
        <f>clean_exits_relative_extra!A347</f>
        <v>4712702</v>
      </c>
      <c r="B699" t="str">
        <f>clean_exits_relative_extra!B347</f>
        <v>osmo1ew4ezkyx96zwey29s37qpzsv9pg3fjnmr82xd6</v>
      </c>
      <c r="C699" t="str">
        <f>clean_exits_relative_extra!C347</f>
        <v>/osmosis.gamm.v1beta1.MsgExitPool</v>
      </c>
      <c r="D699">
        <f>clean_exits_relative_extra!D347</f>
        <v>560</v>
      </c>
      <c r="E699" s="1" t="str">
        <f>clean_exits_relative_extra!H347</f>
        <v>uosmo</v>
      </c>
      <c r="F699" s="1" t="str">
        <f>clean_exits_relative_extra!I347</f>
        <v>5842639</v>
      </c>
      <c r="G699" s="1" t="str">
        <f>clean_exits_relative_extra!J347</f>
        <v>6</v>
      </c>
      <c r="H699" t="str">
        <f>VLOOKUP(E699,'IBC Denom'!$A$2:$D$68,2,FALSE)</f>
        <v>OSMO</v>
      </c>
      <c r="I699">
        <f>VLOOKUP(E699,'IBC Denom'!$A$2:$D$68,4,FALSE)</f>
        <v>1000000</v>
      </c>
      <c r="J699" s="9">
        <f t="shared" si="30"/>
        <v>6.0000000000000002E-6</v>
      </c>
      <c r="K699">
        <f>VLOOKUP(E699,'IBC Denom'!$A$2:$D$68,3,FALSE)</f>
        <v>1.11810813</v>
      </c>
      <c r="L699" s="10">
        <f t="shared" si="31"/>
        <v>6.7086487799999999E-6</v>
      </c>
      <c r="M699">
        <f t="shared" si="32"/>
        <v>6.5327021665550697</v>
      </c>
    </row>
    <row r="700" spans="1:13" x14ac:dyDescent="0.25">
      <c r="A700">
        <f>clean_exits_relative_extra!A263</f>
        <v>4710971</v>
      </c>
      <c r="B700" t="str">
        <f>clean_exits_relative_extra!B263</f>
        <v>osmo1u4ejhe4ak6gdx3ecl24vslc79wyu9zw98jqdf5</v>
      </c>
      <c r="C700" t="str">
        <f>clean_exits_relative_extra!C263</f>
        <v>/osmosis.gamm.v1beta1.MsgExitPool</v>
      </c>
      <c r="D700">
        <f>clean_exits_relative_extra!D263</f>
        <v>560</v>
      </c>
      <c r="E700" t="str">
        <f>clean_exits_relative_extra!E263</f>
        <v>ibc/BE1BB42D4BE3C30D50B68D7C41DB4DFCE9678E8EF8C539F6E6A9345048894FCC</v>
      </c>
      <c r="F700" t="str">
        <f>clean_exits_relative_extra!F263</f>
        <v>861837278</v>
      </c>
      <c r="G700" t="str">
        <f>clean_exits_relative_extra!G263</f>
        <v>753</v>
      </c>
      <c r="H700" t="str">
        <f>VLOOKUP(E700,'IBC Denom'!$A$2:$D$68,2,FALSE)</f>
        <v>UST</v>
      </c>
      <c r="I700">
        <f>VLOOKUP(E700,'IBC Denom'!$A$2:$D$68,4,FALSE)</f>
        <v>1000000</v>
      </c>
      <c r="J700" s="9">
        <f t="shared" si="30"/>
        <v>7.5299999999999998E-4</v>
      </c>
      <c r="K700">
        <f>VLOOKUP(E700,'IBC Denom'!$A$2:$D$68,3,FALSE)</f>
        <v>8.6640074588253003E-3</v>
      </c>
      <c r="L700" s="10">
        <f t="shared" si="31"/>
        <v>6.5239976164954511E-6</v>
      </c>
      <c r="M700">
        <f t="shared" si="32"/>
        <v>7.4669646048856935</v>
      </c>
    </row>
    <row r="701" spans="1:13" x14ac:dyDescent="0.25">
      <c r="A701">
        <f>clean_exits_relative_extra!A214</f>
        <v>4710206</v>
      </c>
      <c r="B701" t="str">
        <f>clean_exits_relative_extra!B214</f>
        <v>osmo1lj45kfahfsn896dyzge6833hly9qlpe6qyrdlr</v>
      </c>
      <c r="C701" t="str">
        <f>clean_exits_relative_extra!C214</f>
        <v>/osmosis.gamm.v1beta1.MsgExitPool</v>
      </c>
      <c r="D701">
        <f>clean_exits_relative_extra!D214</f>
        <v>560</v>
      </c>
      <c r="E701" t="str">
        <f>clean_exits_relative_extra!E214</f>
        <v>ibc/BE1BB42D4BE3C30D50B68D7C41DB4DFCE9678E8EF8C539F6E6A9345048894FCC</v>
      </c>
      <c r="F701" t="str">
        <f>clean_exits_relative_extra!F214</f>
        <v>825513248</v>
      </c>
      <c r="G701" t="str">
        <f>clean_exits_relative_extra!G214</f>
        <v>721</v>
      </c>
      <c r="H701" t="str">
        <f>VLOOKUP(E701,'IBC Denom'!$A$2:$D$68,2,FALSE)</f>
        <v>UST</v>
      </c>
      <c r="I701">
        <f>VLOOKUP(E701,'IBC Denom'!$A$2:$D$68,4,FALSE)</f>
        <v>1000000</v>
      </c>
      <c r="J701" s="9">
        <f t="shared" si="30"/>
        <v>7.2099999999999996E-4</v>
      </c>
      <c r="K701">
        <f>VLOOKUP(E701,'IBC Denom'!$A$2:$D$68,3,FALSE)</f>
        <v>8.6640074588253003E-3</v>
      </c>
      <c r="L701" s="10">
        <f t="shared" si="31"/>
        <v>6.2467493778130412E-6</v>
      </c>
      <c r="M701">
        <f t="shared" si="32"/>
        <v>7.1522529380310997</v>
      </c>
    </row>
    <row r="702" spans="1:13" x14ac:dyDescent="0.25">
      <c r="A702">
        <f>clean_exits_relative_extra!A346</f>
        <v>4712699</v>
      </c>
      <c r="B702" t="str">
        <f>clean_exits_relative_extra!B346</f>
        <v>osmo1ew4ezkyx96zwey29s37qpzsv9pg3fjnmr82xd6</v>
      </c>
      <c r="C702" t="str">
        <f>clean_exits_relative_extra!C346</f>
        <v>/osmosis.gamm.v1beta1.MsgExitPool</v>
      </c>
      <c r="D702">
        <f>clean_exits_relative_extra!D346</f>
        <v>560</v>
      </c>
      <c r="E702" t="str">
        <f>clean_exits_relative_extra!E346</f>
        <v>ibc/BE1BB42D4BE3C30D50B68D7C41DB4DFCE9678E8EF8C539F6E6A9345048894FCC</v>
      </c>
      <c r="F702" t="str">
        <f>clean_exits_relative_extra!F346</f>
        <v>756137601</v>
      </c>
      <c r="G702" t="str">
        <f>clean_exits_relative_extra!G346</f>
        <v>660</v>
      </c>
      <c r="H702" t="str">
        <f>VLOOKUP(E702,'IBC Denom'!$A$2:$D$68,2,FALSE)</f>
        <v>UST</v>
      </c>
      <c r="I702">
        <f>VLOOKUP(E702,'IBC Denom'!$A$2:$D$68,4,FALSE)</f>
        <v>1000000</v>
      </c>
      <c r="J702" s="9">
        <f t="shared" si="30"/>
        <v>6.6E-4</v>
      </c>
      <c r="K702">
        <f>VLOOKUP(E702,'IBC Denom'!$A$2:$D$68,3,FALSE)</f>
        <v>8.6640074588253003E-3</v>
      </c>
      <c r="L702" s="10">
        <f t="shared" si="31"/>
        <v>5.7182449228246982E-6</v>
      </c>
      <c r="M702">
        <f t="shared" si="32"/>
        <v>6.5511818149622689</v>
      </c>
    </row>
    <row r="703" spans="1:13" x14ac:dyDescent="0.25">
      <c r="A703">
        <f>clean_exits_relative_extra!A347</f>
        <v>4712702</v>
      </c>
      <c r="B703" t="str">
        <f>clean_exits_relative_extra!B347</f>
        <v>osmo1ew4ezkyx96zwey29s37qpzsv9pg3fjnmr82xd6</v>
      </c>
      <c r="C703" t="str">
        <f>clean_exits_relative_extra!C347</f>
        <v>/osmosis.gamm.v1beta1.MsgExitPool</v>
      </c>
      <c r="D703">
        <f>clean_exits_relative_extra!D347</f>
        <v>560</v>
      </c>
      <c r="E703" t="str">
        <f>clean_exits_relative_extra!E347</f>
        <v>ibc/BE1BB42D4BE3C30D50B68D7C41DB4DFCE9678E8EF8C539F6E6A9345048894FCC</v>
      </c>
      <c r="F703" t="str">
        <f>clean_exits_relative_extra!F347</f>
        <v>756137601</v>
      </c>
      <c r="G703" t="str">
        <f>clean_exits_relative_extra!G347</f>
        <v>660</v>
      </c>
      <c r="H703" t="str">
        <f>VLOOKUP(E703,'IBC Denom'!$A$2:$D$68,2,FALSE)</f>
        <v>UST</v>
      </c>
      <c r="I703">
        <f>VLOOKUP(E703,'IBC Denom'!$A$2:$D$68,4,FALSE)</f>
        <v>1000000</v>
      </c>
      <c r="J703" s="9">
        <f t="shared" si="30"/>
        <v>6.6E-4</v>
      </c>
      <c r="K703">
        <f>VLOOKUP(E703,'IBC Denom'!$A$2:$D$68,3,FALSE)</f>
        <v>8.6640074588253003E-3</v>
      </c>
      <c r="L703" s="10">
        <f t="shared" si="31"/>
        <v>5.7182449228246982E-6</v>
      </c>
      <c r="M703">
        <f t="shared" si="32"/>
        <v>6.5511818149622689</v>
      </c>
    </row>
    <row r="704" spans="1:13" x14ac:dyDescent="0.25">
      <c r="A704">
        <f>clean_exits_relative_extra!A149</f>
        <v>4709371</v>
      </c>
      <c r="B704" t="str">
        <f>clean_exits_relative_extra!B149</f>
        <v>osmo16wu3f76vpc3dstcv8kl4d57xx45z8mmdffgt4t</v>
      </c>
      <c r="C704" t="str">
        <f>clean_exits_relative_extra!C149</f>
        <v>/osmosis.gamm.v1beta1.MsgExitPool</v>
      </c>
      <c r="D704">
        <f>clean_exits_relative_extra!D149</f>
        <v>560</v>
      </c>
      <c r="E704" s="1" t="str">
        <f>clean_exits_relative_extra!H149</f>
        <v>uosmo</v>
      </c>
      <c r="F704" s="1" t="str">
        <f>clean_exits_relative_extra!I149</f>
        <v>4853582</v>
      </c>
      <c r="G704" s="1" t="str">
        <f>clean_exits_relative_extra!J149</f>
        <v>5</v>
      </c>
      <c r="H704" t="str">
        <f>VLOOKUP(E704,'IBC Denom'!$A$2:$D$68,2,FALSE)</f>
        <v>OSMO</v>
      </c>
      <c r="I704">
        <f>VLOOKUP(E704,'IBC Denom'!$A$2:$D$68,4,FALSE)</f>
        <v>1000000</v>
      </c>
      <c r="J704" s="9">
        <f t="shared" si="30"/>
        <v>5.0000000000000004E-6</v>
      </c>
      <c r="K704">
        <f>VLOOKUP(E704,'IBC Denom'!$A$2:$D$68,3,FALSE)</f>
        <v>1.11810813</v>
      </c>
      <c r="L704" s="10">
        <f t="shared" si="31"/>
        <v>5.59054065E-6</v>
      </c>
      <c r="M704">
        <f t="shared" si="32"/>
        <v>5.4268294938216606</v>
      </c>
    </row>
    <row r="705" spans="1:13" x14ac:dyDescent="0.25">
      <c r="A705">
        <f>clean_exits_relative_extra!A219</f>
        <v>4710247</v>
      </c>
      <c r="B705" t="str">
        <f>clean_exits_relative_extra!B219</f>
        <v>osmo12f6ae0wuf8g56r975mkxhp7x26flfpuhvdv9sx</v>
      </c>
      <c r="C705" t="str">
        <f>clean_exits_relative_extra!C219</f>
        <v>/osmosis.gamm.v1beta1.MsgExitPool</v>
      </c>
      <c r="D705">
        <f>clean_exits_relative_extra!D219</f>
        <v>560</v>
      </c>
      <c r="E705" s="1" t="str">
        <f>clean_exits_relative_extra!H219</f>
        <v>uosmo</v>
      </c>
      <c r="F705" s="1" t="str">
        <f>clean_exits_relative_extra!I219</f>
        <v>4966333</v>
      </c>
      <c r="G705" s="1" t="str">
        <f>clean_exits_relative_extra!J219</f>
        <v>5</v>
      </c>
      <c r="H705" t="str">
        <f>VLOOKUP(E705,'IBC Denom'!$A$2:$D$68,2,FALSE)</f>
        <v>OSMO</v>
      </c>
      <c r="I705">
        <f>VLOOKUP(E705,'IBC Denom'!$A$2:$D$68,4,FALSE)</f>
        <v>1000000</v>
      </c>
      <c r="J705" s="9">
        <f t="shared" si="30"/>
        <v>5.0000000000000004E-6</v>
      </c>
      <c r="K705">
        <f>VLOOKUP(E705,'IBC Denom'!$A$2:$D$68,3,FALSE)</f>
        <v>1.11810813</v>
      </c>
      <c r="L705" s="10">
        <f t="shared" si="31"/>
        <v>5.59054065E-6</v>
      </c>
      <c r="M705">
        <f t="shared" si="32"/>
        <v>5.5528973035872893</v>
      </c>
    </row>
    <row r="706" spans="1:13" x14ac:dyDescent="0.25">
      <c r="A706">
        <f>clean_exits_relative_extra!A341</f>
        <v>4712498</v>
      </c>
      <c r="B706" t="str">
        <f>clean_exits_relative_extra!B341</f>
        <v>osmo1c3xhz65yh5qj78rp5tprkckdga263wfl7mmgp7</v>
      </c>
      <c r="C706" t="str">
        <f>clean_exits_relative_extra!C341</f>
        <v>/osmosis.gamm.v1beta1.MsgExitPool</v>
      </c>
      <c r="D706">
        <f>clean_exits_relative_extra!D341</f>
        <v>574</v>
      </c>
      <c r="E706" s="1" t="str">
        <f>clean_exits_relative_extra!H341</f>
        <v>ibc/4E5444C35610CC76FC94E7F7886B93121175C28262DDFDDE6F84E82BF2425452</v>
      </c>
      <c r="F706" s="1" t="str">
        <f>clean_exits_relative_extra!I341</f>
        <v>4318989871</v>
      </c>
      <c r="G706" s="1" t="str">
        <f>clean_exits_relative_extra!J341</f>
        <v>326</v>
      </c>
      <c r="H706" t="str">
        <f>VLOOKUP(E706,'IBC Denom'!$A$2:$D$68,2,FALSE)</f>
        <v>BTSG</v>
      </c>
      <c r="I706">
        <f>VLOOKUP(E706,'IBC Denom'!$A$2:$D$68,4,FALSE)</f>
        <v>1000000</v>
      </c>
      <c r="J706" s="9">
        <f t="shared" ref="J706:J769" si="33">G706/I706</f>
        <v>3.2600000000000001E-4</v>
      </c>
      <c r="K706">
        <f>VLOOKUP(E706,'IBC Denom'!$A$2:$D$68,3,FALSE)</f>
        <v>1.66805855860554E-2</v>
      </c>
      <c r="L706" s="10">
        <f t="shared" ref="L706:L769" si="34">J706*K706</f>
        <v>5.4378709010540605E-6</v>
      </c>
      <c r="M706">
        <f t="shared" si="32"/>
        <v>72.043280188521862</v>
      </c>
    </row>
    <row r="707" spans="1:13" x14ac:dyDescent="0.25">
      <c r="A707">
        <f>clean_exits_relative_extra!A219</f>
        <v>4710247</v>
      </c>
      <c r="B707" t="str">
        <f>clean_exits_relative_extra!B219</f>
        <v>osmo12f6ae0wuf8g56r975mkxhp7x26flfpuhvdv9sx</v>
      </c>
      <c r="C707" t="str">
        <f>clean_exits_relative_extra!C219</f>
        <v>/osmosis.gamm.v1beta1.MsgExitPool</v>
      </c>
      <c r="D707">
        <f>clean_exits_relative_extra!D219</f>
        <v>560</v>
      </c>
      <c r="E707" t="str">
        <f>clean_exits_relative_extra!E219</f>
        <v>ibc/BE1BB42D4BE3C30D50B68D7C41DB4DFCE9678E8EF8C539F6E6A9345048894FCC</v>
      </c>
      <c r="F707" t="str">
        <f>clean_exits_relative_extra!F219</f>
        <v>626923778</v>
      </c>
      <c r="G707" t="str">
        <f>clean_exits_relative_extra!G219</f>
        <v>548</v>
      </c>
      <c r="H707" t="str">
        <f>VLOOKUP(E707,'IBC Denom'!$A$2:$D$68,2,FALSE)</f>
        <v>UST</v>
      </c>
      <c r="I707">
        <f>VLOOKUP(E707,'IBC Denom'!$A$2:$D$68,4,FALSE)</f>
        <v>1000000</v>
      </c>
      <c r="J707" s="9">
        <f t="shared" si="33"/>
        <v>5.4799999999999998E-4</v>
      </c>
      <c r="K707">
        <f>VLOOKUP(E707,'IBC Denom'!$A$2:$D$68,3,FALSE)</f>
        <v>8.6640074588253003E-3</v>
      </c>
      <c r="L707" s="10">
        <f t="shared" si="34"/>
        <v>4.7478760874362644E-6</v>
      </c>
      <c r="M707">
        <f t="shared" ref="M707:M759" si="35">K707*(F707/I707)</f>
        <v>5.4316722887069364</v>
      </c>
    </row>
    <row r="708" spans="1:13" x14ac:dyDescent="0.25">
      <c r="A708">
        <f>clean_exits_relative_extra!A149</f>
        <v>4709371</v>
      </c>
      <c r="B708" t="str">
        <f>clean_exits_relative_extra!B149</f>
        <v>osmo16wu3f76vpc3dstcv8kl4d57xx45z8mmdffgt4t</v>
      </c>
      <c r="C708" t="str">
        <f>clean_exits_relative_extra!C149</f>
        <v>/osmosis.gamm.v1beta1.MsgExitPool</v>
      </c>
      <c r="D708">
        <f>clean_exits_relative_extra!D149</f>
        <v>560</v>
      </c>
      <c r="E708" t="str">
        <f>clean_exits_relative_extra!E149</f>
        <v>ibc/BE1BB42D4BE3C30D50B68D7C41DB4DFCE9678E8EF8C539F6E6A9345048894FCC</v>
      </c>
      <c r="F708" t="str">
        <f>clean_exits_relative_extra!F149</f>
        <v>610654557</v>
      </c>
      <c r="G708" t="str">
        <f>clean_exits_relative_extra!G149</f>
        <v>534</v>
      </c>
      <c r="H708" t="str">
        <f>VLOOKUP(E708,'IBC Denom'!$A$2:$D$68,2,FALSE)</f>
        <v>UST</v>
      </c>
      <c r="I708">
        <f>VLOOKUP(E708,'IBC Denom'!$A$2:$D$68,4,FALSE)</f>
        <v>1000000</v>
      </c>
      <c r="J708" s="9">
        <f t="shared" si="33"/>
        <v>5.3399999999999997E-4</v>
      </c>
      <c r="K708">
        <f>VLOOKUP(E708,'IBC Denom'!$A$2:$D$68,3,FALSE)</f>
        <v>8.6640074588253003E-3</v>
      </c>
      <c r="L708" s="10">
        <f t="shared" si="34"/>
        <v>4.6265799830127104E-6</v>
      </c>
      <c r="M708">
        <f t="shared" si="35"/>
        <v>5.2907156366136592</v>
      </c>
    </row>
    <row r="709" spans="1:13" x14ac:dyDescent="0.25">
      <c r="A709">
        <f>clean_exits_relative_extra!A293</f>
        <v>4711765</v>
      </c>
      <c r="B709" t="str">
        <f>clean_exits_relative_extra!B293</f>
        <v>osmo1vdheth60w3xcd3pdn9pcnqp6sutg49yud20uvq</v>
      </c>
      <c r="C709" t="str">
        <f>clean_exits_relative_extra!C293</f>
        <v>/osmosis.gamm.v1beta1.MsgExitPool</v>
      </c>
      <c r="D709">
        <f>clean_exits_relative_extra!D293</f>
        <v>560</v>
      </c>
      <c r="E709" s="1" t="str">
        <f>clean_exits_relative_extra!H293</f>
        <v>uosmo</v>
      </c>
      <c r="F709" s="1" t="str">
        <f>clean_exits_relative_extra!I293</f>
        <v>4361403</v>
      </c>
      <c r="G709" s="1" t="str">
        <f>clean_exits_relative_extra!J293</f>
        <v>4</v>
      </c>
      <c r="H709" t="str">
        <f>VLOOKUP(E709,'IBC Denom'!$A$2:$D$68,2,FALSE)</f>
        <v>OSMO</v>
      </c>
      <c r="I709">
        <f>VLOOKUP(E709,'IBC Denom'!$A$2:$D$68,4,FALSE)</f>
        <v>1000000</v>
      </c>
      <c r="J709" s="9">
        <f t="shared" si="33"/>
        <v>3.9999999999999998E-6</v>
      </c>
      <c r="K709">
        <f>VLOOKUP(E709,'IBC Denom'!$A$2:$D$68,3,FALSE)</f>
        <v>1.11810813</v>
      </c>
      <c r="L709" s="10">
        <f t="shared" si="34"/>
        <v>4.47243252E-6</v>
      </c>
      <c r="M709">
        <f t="shared" si="35"/>
        <v>4.8765201525063899</v>
      </c>
    </row>
    <row r="710" spans="1:13" x14ac:dyDescent="0.25">
      <c r="A710">
        <f>clean_exits_relative_extra!A310</f>
        <v>4712021</v>
      </c>
      <c r="B710" t="str">
        <f>clean_exits_relative_extra!B310</f>
        <v>osmo1v8h2dtx2n525h75fueljyk6qu2q79ktmck37a0</v>
      </c>
      <c r="C710" t="str">
        <f>clean_exits_relative_extra!C310</f>
        <v>/osmosis.gamm.v1beta1.MsgExitPool</v>
      </c>
      <c r="D710">
        <f>clean_exits_relative_extra!D310</f>
        <v>560</v>
      </c>
      <c r="E710" s="1" t="str">
        <f>clean_exits_relative_extra!H310</f>
        <v>uosmo</v>
      </c>
      <c r="F710" s="1" t="str">
        <f>clean_exits_relative_extra!I310</f>
        <v>4421725</v>
      </c>
      <c r="G710" s="1" t="str">
        <f>clean_exits_relative_extra!J310</f>
        <v>4</v>
      </c>
      <c r="H710" t="str">
        <f>VLOOKUP(E710,'IBC Denom'!$A$2:$D$68,2,FALSE)</f>
        <v>OSMO</v>
      </c>
      <c r="I710">
        <f>VLOOKUP(E710,'IBC Denom'!$A$2:$D$68,4,FALSE)</f>
        <v>1000000</v>
      </c>
      <c r="J710" s="9">
        <f t="shared" si="33"/>
        <v>3.9999999999999998E-6</v>
      </c>
      <c r="K710">
        <f>VLOOKUP(E710,'IBC Denom'!$A$2:$D$68,3,FALSE)</f>
        <v>1.11810813</v>
      </c>
      <c r="L710" s="10">
        <f t="shared" si="34"/>
        <v>4.47243252E-6</v>
      </c>
      <c r="M710">
        <f t="shared" si="35"/>
        <v>4.94396667112425</v>
      </c>
    </row>
    <row r="711" spans="1:13" x14ac:dyDescent="0.25">
      <c r="A711">
        <f>clean_exits_relative_extra!A310</f>
        <v>4712021</v>
      </c>
      <c r="B711" t="str">
        <f>clean_exits_relative_extra!B310</f>
        <v>osmo1v8h2dtx2n525h75fueljyk6qu2q79ktmck37a0</v>
      </c>
      <c r="C711" t="str">
        <f>clean_exits_relative_extra!C310</f>
        <v>/osmosis.gamm.v1beta1.MsgExitPool</v>
      </c>
      <c r="D711">
        <f>clean_exits_relative_extra!D310</f>
        <v>560</v>
      </c>
      <c r="E711" t="str">
        <f>clean_exits_relative_extra!E310</f>
        <v>ibc/BE1BB42D4BE3C30D50B68D7C41DB4DFCE9678E8EF8C539F6E6A9345048894FCC</v>
      </c>
      <c r="F711" t="str">
        <f>clean_exits_relative_extra!F310</f>
        <v>567672871</v>
      </c>
      <c r="G711" t="str">
        <f>clean_exits_relative_extra!G310</f>
        <v>496</v>
      </c>
      <c r="H711" t="str">
        <f>VLOOKUP(E711,'IBC Denom'!$A$2:$D$68,2,FALSE)</f>
        <v>UST</v>
      </c>
      <c r="I711">
        <f>VLOOKUP(E711,'IBC Denom'!$A$2:$D$68,4,FALSE)</f>
        <v>1000000</v>
      </c>
      <c r="J711" s="9">
        <f t="shared" si="33"/>
        <v>4.9600000000000002E-4</v>
      </c>
      <c r="K711">
        <f>VLOOKUP(E711,'IBC Denom'!$A$2:$D$68,3,FALSE)</f>
        <v>8.6640074588253003E-3</v>
      </c>
      <c r="L711" s="10">
        <f t="shared" si="34"/>
        <v>4.2973476995773494E-6</v>
      </c>
      <c r="M711">
        <f t="shared" si="35"/>
        <v>4.9183219885167722</v>
      </c>
    </row>
    <row r="712" spans="1:13" x14ac:dyDescent="0.25">
      <c r="A712">
        <f>clean_exits_relative_extra!A293</f>
        <v>4711765</v>
      </c>
      <c r="B712" t="str">
        <f>clean_exits_relative_extra!B293</f>
        <v>osmo1vdheth60w3xcd3pdn9pcnqp6sutg49yud20uvq</v>
      </c>
      <c r="C712" t="str">
        <f>clean_exits_relative_extra!C293</f>
        <v>/osmosis.gamm.v1beta1.MsgExitPool</v>
      </c>
      <c r="D712">
        <f>clean_exits_relative_extra!D293</f>
        <v>560</v>
      </c>
      <c r="E712" t="str">
        <f>clean_exits_relative_extra!E293</f>
        <v>ibc/BE1BB42D4BE3C30D50B68D7C41DB4DFCE9678E8EF8C539F6E6A9345048894FCC</v>
      </c>
      <c r="F712" t="str">
        <f>clean_exits_relative_extra!F293</f>
        <v>558367654</v>
      </c>
      <c r="G712" t="str">
        <f>clean_exits_relative_extra!G293</f>
        <v>488</v>
      </c>
      <c r="H712" t="str">
        <f>VLOOKUP(E712,'IBC Denom'!$A$2:$D$68,2,FALSE)</f>
        <v>UST</v>
      </c>
      <c r="I712">
        <f>VLOOKUP(E712,'IBC Denom'!$A$2:$D$68,4,FALSE)</f>
        <v>1000000</v>
      </c>
      <c r="J712" s="9">
        <f t="shared" si="33"/>
        <v>4.8799999999999999E-4</v>
      </c>
      <c r="K712">
        <f>VLOOKUP(E712,'IBC Denom'!$A$2:$D$68,3,FALSE)</f>
        <v>8.6640074588253003E-3</v>
      </c>
      <c r="L712" s="10">
        <f t="shared" si="34"/>
        <v>4.2280356399067465E-6</v>
      </c>
      <c r="M712">
        <f t="shared" si="35"/>
        <v>4.8377015190227848</v>
      </c>
    </row>
    <row r="713" spans="1:13" x14ac:dyDescent="0.25">
      <c r="A713">
        <f>clean_exits_relative_extra!A97</f>
        <v>4708815</v>
      </c>
      <c r="B713" t="str">
        <f>clean_exits_relative_extra!B97</f>
        <v>osmo10qx8j604ll0tkzvel704z97hukwsmfmy3ttyf9</v>
      </c>
      <c r="C713" t="str">
        <f>clean_exits_relative_extra!C97</f>
        <v>/osmosis.gamm.v1beta1.MsgExitPool</v>
      </c>
      <c r="D713">
        <f>clean_exits_relative_extra!D97</f>
        <v>497</v>
      </c>
      <c r="E713" t="str">
        <f>clean_exits_relative_extra!E97</f>
        <v>ibc/46B44899322F3CD854D2D46DEEF881958467CDD4B3B10086DA49296BBED94BED</v>
      </c>
      <c r="F713" t="str">
        <f>clean_exits_relative_extra!F97</f>
        <v>939</v>
      </c>
      <c r="G713" t="str">
        <f>clean_exits_relative_extra!G97</f>
        <v>1</v>
      </c>
      <c r="H713" t="str">
        <f>VLOOKUP(E713,'IBC Denom'!$A$2:$D$68,2,FALSE)</f>
        <v>JUNO</v>
      </c>
      <c r="I713">
        <f>VLOOKUP(E713,'IBC Denom'!$A$2:$D$68,4,FALSE)</f>
        <v>1000000</v>
      </c>
      <c r="J713" s="9">
        <f t="shared" si="33"/>
        <v>9.9999999999999995E-7</v>
      </c>
      <c r="K713">
        <f>VLOOKUP(E713,'IBC Denom'!$A$2:$D$68,3,FALSE)</f>
        <v>3.7344029425362999</v>
      </c>
      <c r="L713" s="10">
        <f t="shared" si="34"/>
        <v>3.7344029425362998E-6</v>
      </c>
      <c r="M713">
        <f t="shared" si="35"/>
        <v>3.5066043630415855E-3</v>
      </c>
    </row>
    <row r="714" spans="1:13" x14ac:dyDescent="0.25">
      <c r="A714">
        <f>clean_exits_relative_extra!A123</f>
        <v>4709035</v>
      </c>
      <c r="B714" t="str">
        <f>clean_exits_relative_extra!B123</f>
        <v>osmo1crykcdaxm3u4flnjxq0kmyye7uqy9tcesac6u2</v>
      </c>
      <c r="C714" t="str">
        <f>clean_exits_relative_extra!C123</f>
        <v>/osmosis.gamm.v1beta1.MsgExitPool</v>
      </c>
      <c r="D714">
        <f>clean_exits_relative_extra!D123</f>
        <v>498</v>
      </c>
      <c r="E714" s="1" t="str">
        <f>clean_exits_relative_extra!H123</f>
        <v>ibc/46B44899322F3CD854D2D46DEEF881958467CDD4B3B10086DA49296BBED94BED</v>
      </c>
      <c r="F714" s="1" t="str">
        <f>clean_exits_relative_extra!I123</f>
        <v>209288</v>
      </c>
      <c r="G714" s="1" t="str">
        <f>clean_exits_relative_extra!J123</f>
        <v>1</v>
      </c>
      <c r="H714" t="str">
        <f>VLOOKUP(E714,'IBC Denom'!$A$2:$D$68,2,FALSE)</f>
        <v>JUNO</v>
      </c>
      <c r="I714">
        <f>VLOOKUP(E714,'IBC Denom'!$A$2:$D$68,4,FALSE)</f>
        <v>1000000</v>
      </c>
      <c r="J714" s="9">
        <f t="shared" si="33"/>
        <v>9.9999999999999995E-7</v>
      </c>
      <c r="K714">
        <f>VLOOKUP(E714,'IBC Denom'!$A$2:$D$68,3,FALSE)</f>
        <v>3.7344029425362999</v>
      </c>
      <c r="L714" s="10">
        <f t="shared" si="34"/>
        <v>3.7344029425362998E-6</v>
      </c>
      <c r="M714">
        <f t="shared" si="35"/>
        <v>0.78156572303753713</v>
      </c>
    </row>
    <row r="715" spans="1:13" x14ac:dyDescent="0.25">
      <c r="A715">
        <f>clean_exits_relative_extra!A211</f>
        <v>4710191</v>
      </c>
      <c r="B715" t="str">
        <f>clean_exits_relative_extra!B211</f>
        <v>osmo1r943fkjkccw85rsnvvvm3q3f2svauvlzczc755</v>
      </c>
      <c r="C715" t="str">
        <f>clean_exits_relative_extra!C211</f>
        <v>/osmosis.gamm.v1beta1.MsgExitPool</v>
      </c>
      <c r="D715">
        <f>clean_exits_relative_extra!D211</f>
        <v>602</v>
      </c>
      <c r="E715" s="1" t="str">
        <f>clean_exits_relative_extra!H211</f>
        <v>uosmo</v>
      </c>
      <c r="F715" s="1" t="str">
        <f>clean_exits_relative_extra!I211</f>
        <v>2562489</v>
      </c>
      <c r="G715" s="1" t="str">
        <f>clean_exits_relative_extra!J211</f>
        <v>3</v>
      </c>
      <c r="H715" t="str">
        <f>VLOOKUP(E715,'IBC Denom'!$A$2:$D$68,2,FALSE)</f>
        <v>OSMO</v>
      </c>
      <c r="I715">
        <f>VLOOKUP(E715,'IBC Denom'!$A$2:$D$68,4,FALSE)</f>
        <v>1000000</v>
      </c>
      <c r="J715" s="9">
        <f t="shared" si="33"/>
        <v>3.0000000000000001E-6</v>
      </c>
      <c r="K715">
        <f>VLOOKUP(E715,'IBC Denom'!$A$2:$D$68,3,FALSE)</f>
        <v>1.11810813</v>
      </c>
      <c r="L715" s="10">
        <f t="shared" si="34"/>
        <v>3.35432439E-6</v>
      </c>
      <c r="M715">
        <f t="shared" si="35"/>
        <v>2.8651397839355699</v>
      </c>
    </row>
    <row r="716" spans="1:13" x14ac:dyDescent="0.25">
      <c r="A716">
        <f>clean_exits_relative_extra!A211</f>
        <v>4710191</v>
      </c>
      <c r="B716" t="str">
        <f>clean_exits_relative_extra!B211</f>
        <v>osmo1r943fkjkccw85rsnvvvm3q3f2svauvlzczc755</v>
      </c>
      <c r="C716" t="str">
        <f>clean_exits_relative_extra!C211</f>
        <v>/osmosis.gamm.v1beta1.MsgExitPool</v>
      </c>
      <c r="D716">
        <f>clean_exits_relative_extra!D211</f>
        <v>602</v>
      </c>
      <c r="E716" t="str">
        <f>clean_exits_relative_extra!E211</f>
        <v>ibc/7A08C6F11EF0F59EB841B9F788A87EC9F2361C7D9703157EC13D940DC53031FA</v>
      </c>
      <c r="F716" t="str">
        <f>clean_exits_relative_extra!F211</f>
        <v>74088056307</v>
      </c>
      <c r="G716" t="str">
        <f>clean_exits_relative_extra!G211</f>
        <v>79219</v>
      </c>
      <c r="H716" t="str">
        <f>VLOOKUP(E716,'IBC Denom'!$A$2:$D$68,2,FALSE)</f>
        <v>CHEQ</v>
      </c>
      <c r="I716">
        <f>VLOOKUP(E716,'IBC Denom'!$A$2:$D$68,4,FALSE)</f>
        <v>1000000000</v>
      </c>
      <c r="J716" s="9">
        <f t="shared" si="33"/>
        <v>7.9219000000000002E-5</v>
      </c>
      <c r="K716">
        <f>VLOOKUP(E716,'IBC Denom'!$A$2:$D$68,3,FALSE)</f>
        <v>3.9513941314199899E-2</v>
      </c>
      <c r="L716" s="10">
        <f t="shared" si="34"/>
        <v>3.1302549169696019E-6</v>
      </c>
      <c r="M716">
        <f t="shared" si="35"/>
        <v>2.927511108997936</v>
      </c>
    </row>
    <row r="717" spans="1:13" x14ac:dyDescent="0.25">
      <c r="A717">
        <f>clean_exits_relative_extra!A279</f>
        <v>4711562</v>
      </c>
      <c r="B717" t="str">
        <f>clean_exits_relative_extra!B279</f>
        <v>osmo1wfyaqhxsczc4mlgk54trxznmqkld09p79phzqn</v>
      </c>
      <c r="C717" t="str">
        <f>clean_exits_relative_extra!C279</f>
        <v>/osmosis.gamm.v1beta1.MsgExitPool</v>
      </c>
      <c r="D717">
        <f>clean_exits_relative_extra!D279</f>
        <v>574</v>
      </c>
      <c r="E717" s="1" t="str">
        <f>clean_exits_relative_extra!H279</f>
        <v>ibc/4E5444C35610CC76FC94E7F7886B93121175C28262DDFDDE6F84E82BF2425452</v>
      </c>
      <c r="F717" s="1" t="str">
        <f>clean_exits_relative_extra!I279</f>
        <v>1943496775</v>
      </c>
      <c r="G717" s="1" t="str">
        <f>clean_exits_relative_extra!J279</f>
        <v>147</v>
      </c>
      <c r="H717" t="str">
        <f>VLOOKUP(E717,'IBC Denom'!$A$2:$D$68,2,FALSE)</f>
        <v>BTSG</v>
      </c>
      <c r="I717">
        <f>VLOOKUP(E717,'IBC Denom'!$A$2:$D$68,4,FALSE)</f>
        <v>1000000</v>
      </c>
      <c r="J717" s="9">
        <f t="shared" si="33"/>
        <v>1.47E-4</v>
      </c>
      <c r="K717">
        <f>VLOOKUP(E717,'IBC Denom'!$A$2:$D$68,3,FALSE)</f>
        <v>1.66805855860554E-2</v>
      </c>
      <c r="L717" s="10">
        <f t="shared" si="34"/>
        <v>2.4520460811501435E-6</v>
      </c>
      <c r="M717">
        <f t="shared" si="35"/>
        <v>32.418664291610156</v>
      </c>
    </row>
    <row r="718" spans="1:13" x14ac:dyDescent="0.25">
      <c r="A718">
        <f>clean_exits_relative_extra!A171</f>
        <v>4709625</v>
      </c>
      <c r="B718" t="str">
        <f>clean_exits_relative_extra!B171</f>
        <v>osmo1rncc9x794q6le56vryjtljnvjl2recn3w2htdp</v>
      </c>
      <c r="C718" t="str">
        <f>clean_exits_relative_extra!C171</f>
        <v>/osmosis.gamm.v1beta1.MsgExitPool</v>
      </c>
      <c r="D718">
        <f>clean_exits_relative_extra!D171</f>
        <v>10</v>
      </c>
      <c r="E718" s="1" t="str">
        <f>clean_exits_relative_extra!H171</f>
        <v>ibc/E6931F78057F7CC5DA0FD6CEF82FF39373A6E0452BF1FD76910B93292CF356C1</v>
      </c>
      <c r="F718" s="1" t="str">
        <f>clean_exits_relative_extra!I171</f>
        <v>44157123073</v>
      </c>
      <c r="G718" s="1" t="str">
        <f>clean_exits_relative_extra!J171</f>
        <v>1272</v>
      </c>
      <c r="H718" t="str">
        <f>VLOOKUP(E718,'IBC Denom'!$A$2:$D$68,2,FALSE)</f>
        <v>CRO</v>
      </c>
      <c r="I718">
        <f>VLOOKUP(E718,'IBC Denom'!$A$2:$D$68,4,FALSE)</f>
        <v>100000000</v>
      </c>
      <c r="J718" s="9">
        <f t="shared" si="33"/>
        <v>1.272E-5</v>
      </c>
      <c r="K718">
        <f>VLOOKUP(E718,'IBC Denom'!$A$2:$D$68,3,FALSE)</f>
        <v>0.17790777510495001</v>
      </c>
      <c r="L718" s="10">
        <f t="shared" si="34"/>
        <v>2.262986899334964E-6</v>
      </c>
      <c r="M718">
        <f t="shared" si="35"/>
        <v>78.558955209528833</v>
      </c>
    </row>
    <row r="719" spans="1:13" x14ac:dyDescent="0.25">
      <c r="A719">
        <f>clean_exits_relative_extra!A154</f>
        <v>4709426</v>
      </c>
      <c r="B719" t="str">
        <f>clean_exits_relative_extra!B154</f>
        <v>osmo10k0qxqh39fwk2khv49g0n673kfqwe778f09ffg</v>
      </c>
      <c r="C719" t="str">
        <f>clean_exits_relative_extra!C154</f>
        <v>/osmosis.gamm.v1beta1.MsgExitPool</v>
      </c>
      <c r="D719">
        <f>clean_exits_relative_extra!D154</f>
        <v>662</v>
      </c>
      <c r="E719" s="1" t="str">
        <f>clean_exits_relative_extra!H154</f>
        <v>uosmo</v>
      </c>
      <c r="F719" s="1" t="str">
        <f>clean_exits_relative_extra!I154</f>
        <v>5152</v>
      </c>
      <c r="G719" s="1" t="str">
        <f>clean_exits_relative_extra!J154</f>
        <v>2</v>
      </c>
      <c r="H719" t="str">
        <f>VLOOKUP(E719,'IBC Denom'!$A$2:$D$68,2,FALSE)</f>
        <v>OSMO</v>
      </c>
      <c r="I719">
        <f>VLOOKUP(E719,'IBC Denom'!$A$2:$D$68,4,FALSE)</f>
        <v>1000000</v>
      </c>
      <c r="J719" s="9">
        <f t="shared" si="33"/>
        <v>1.9999999999999999E-6</v>
      </c>
      <c r="K719">
        <f>VLOOKUP(E719,'IBC Denom'!$A$2:$D$68,3,FALSE)</f>
        <v>1.11810813</v>
      </c>
      <c r="L719" s="10">
        <f t="shared" si="34"/>
        <v>2.23621626E-6</v>
      </c>
      <c r="M719">
        <f t="shared" si="35"/>
        <v>5.76049308576E-3</v>
      </c>
    </row>
    <row r="720" spans="1:13" x14ac:dyDescent="0.25">
      <c r="A720">
        <f>clean_exits_relative_extra!A295</f>
        <v>4711803</v>
      </c>
      <c r="B720" t="str">
        <f>clean_exits_relative_extra!B295</f>
        <v>osmo1fgsjcrrrpp260h72402nz6n46wt5kv5kj4v0hf</v>
      </c>
      <c r="C720" t="str">
        <f>clean_exits_relative_extra!C295</f>
        <v>/osmosis.gamm.v1beta1.MsgExitPool</v>
      </c>
      <c r="D720">
        <f>clean_exits_relative_extra!D295</f>
        <v>560</v>
      </c>
      <c r="E720" s="1" t="str">
        <f>clean_exits_relative_extra!H295</f>
        <v>uosmo</v>
      </c>
      <c r="F720" s="1" t="str">
        <f>clean_exits_relative_extra!I295</f>
        <v>1862030</v>
      </c>
      <c r="G720" s="1" t="str">
        <f>clean_exits_relative_extra!J295</f>
        <v>2</v>
      </c>
      <c r="H720" t="str">
        <f>VLOOKUP(E720,'IBC Denom'!$A$2:$D$68,2,FALSE)</f>
        <v>OSMO</v>
      </c>
      <c r="I720">
        <f>VLOOKUP(E720,'IBC Denom'!$A$2:$D$68,4,FALSE)</f>
        <v>1000000</v>
      </c>
      <c r="J720" s="9">
        <f t="shared" si="33"/>
        <v>1.9999999999999999E-6</v>
      </c>
      <c r="K720">
        <f>VLOOKUP(E720,'IBC Denom'!$A$2:$D$68,3,FALSE)</f>
        <v>1.11810813</v>
      </c>
      <c r="L720" s="10">
        <f t="shared" si="34"/>
        <v>2.23621626E-6</v>
      </c>
      <c r="M720">
        <f t="shared" si="35"/>
        <v>2.0819508813039</v>
      </c>
    </row>
    <row r="721" spans="1:13" x14ac:dyDescent="0.25">
      <c r="A721">
        <f>clean_exits_relative_extra!A301</f>
        <v>4711883</v>
      </c>
      <c r="B721" t="str">
        <f>clean_exits_relative_extra!B301</f>
        <v>osmo1dmkgxmm6290z59w657uasr2pmecmwzn32tv8gu</v>
      </c>
      <c r="C721" t="str">
        <f>clean_exits_relative_extra!C301</f>
        <v>/osmosis.gamm.v1beta1.MsgExitPool</v>
      </c>
      <c r="D721">
        <f>clean_exits_relative_extra!D301</f>
        <v>1</v>
      </c>
      <c r="E721" s="1" t="str">
        <f>clean_exits_relative_extra!H301</f>
        <v>uosmo</v>
      </c>
      <c r="F721" s="1" t="str">
        <f>clean_exits_relative_extra!I301</f>
        <v>25108</v>
      </c>
      <c r="G721" s="1" t="str">
        <f>clean_exits_relative_extra!J301</f>
        <v>2</v>
      </c>
      <c r="H721" t="str">
        <f>VLOOKUP(E721,'IBC Denom'!$A$2:$D$68,2,FALSE)</f>
        <v>OSMO</v>
      </c>
      <c r="I721">
        <f>VLOOKUP(E721,'IBC Denom'!$A$2:$D$68,4,FALSE)</f>
        <v>1000000</v>
      </c>
      <c r="J721" s="9">
        <f t="shared" si="33"/>
        <v>1.9999999999999999E-6</v>
      </c>
      <c r="K721">
        <f>VLOOKUP(E721,'IBC Denom'!$A$2:$D$68,3,FALSE)</f>
        <v>1.11810813</v>
      </c>
      <c r="L721" s="10">
        <f t="shared" si="34"/>
        <v>2.23621626E-6</v>
      </c>
      <c r="M721">
        <f t="shared" si="35"/>
        <v>2.8073458928039998E-2</v>
      </c>
    </row>
    <row r="722" spans="1:13" x14ac:dyDescent="0.25">
      <c r="A722">
        <f>clean_exits_relative_extra!A332</f>
        <v>4712284</v>
      </c>
      <c r="B722" t="str">
        <f>clean_exits_relative_extra!B332</f>
        <v>osmo15nrqqp9gcyvhpqxzd73awz4ad2qmt3qky20896</v>
      </c>
      <c r="C722" t="str">
        <f>clean_exits_relative_extra!C332</f>
        <v>/osmosis.gamm.v1beta1.MsgExitPool</v>
      </c>
      <c r="D722">
        <f>clean_exits_relative_extra!D332</f>
        <v>560</v>
      </c>
      <c r="E722" s="1" t="str">
        <f>clean_exits_relative_extra!H332</f>
        <v>uosmo</v>
      </c>
      <c r="F722" s="1" t="str">
        <f>clean_exits_relative_extra!I332</f>
        <v>2151390</v>
      </c>
      <c r="G722" s="1" t="str">
        <f>clean_exits_relative_extra!J332</f>
        <v>2</v>
      </c>
      <c r="H722" t="str">
        <f>VLOOKUP(E722,'IBC Denom'!$A$2:$D$68,2,FALSE)</f>
        <v>OSMO</v>
      </c>
      <c r="I722">
        <f>VLOOKUP(E722,'IBC Denom'!$A$2:$D$68,4,FALSE)</f>
        <v>1000000</v>
      </c>
      <c r="J722" s="9">
        <f t="shared" si="33"/>
        <v>1.9999999999999999E-6</v>
      </c>
      <c r="K722">
        <f>VLOOKUP(E722,'IBC Denom'!$A$2:$D$68,3,FALSE)</f>
        <v>1.11810813</v>
      </c>
      <c r="L722" s="10">
        <f t="shared" si="34"/>
        <v>2.23621626E-6</v>
      </c>
      <c r="M722">
        <f t="shared" si="35"/>
        <v>2.4054866498007001</v>
      </c>
    </row>
    <row r="723" spans="1:13" x14ac:dyDescent="0.25">
      <c r="A723">
        <f>clean_exits_relative_extra!A332</f>
        <v>4712284</v>
      </c>
      <c r="B723" t="str">
        <f>clean_exits_relative_extra!B332</f>
        <v>osmo15nrqqp9gcyvhpqxzd73awz4ad2qmt3qky20896</v>
      </c>
      <c r="C723" t="str">
        <f>clean_exits_relative_extra!C332</f>
        <v>/osmosis.gamm.v1beta1.MsgExitPool</v>
      </c>
      <c r="D723">
        <f>clean_exits_relative_extra!D332</f>
        <v>560</v>
      </c>
      <c r="E723" t="str">
        <f>clean_exits_relative_extra!E332</f>
        <v>ibc/BE1BB42D4BE3C30D50B68D7C41DB4DFCE9678E8EF8C539F6E6A9345048894FCC</v>
      </c>
      <c r="F723" t="str">
        <f>clean_exits_relative_extra!F332</f>
        <v>276093907</v>
      </c>
      <c r="G723" t="str">
        <f>clean_exits_relative_extra!G332</f>
        <v>241</v>
      </c>
      <c r="H723" t="str">
        <f>VLOOKUP(E723,'IBC Denom'!$A$2:$D$68,2,FALSE)</f>
        <v>UST</v>
      </c>
      <c r="I723">
        <f>VLOOKUP(E723,'IBC Denom'!$A$2:$D$68,4,FALSE)</f>
        <v>1000000</v>
      </c>
      <c r="J723" s="9">
        <f t="shared" si="33"/>
        <v>2.41E-4</v>
      </c>
      <c r="K723">
        <f>VLOOKUP(E723,'IBC Denom'!$A$2:$D$68,3,FALSE)</f>
        <v>8.6640074588253003E-3</v>
      </c>
      <c r="L723" s="10">
        <f t="shared" si="34"/>
        <v>2.0880257975768972E-6</v>
      </c>
      <c r="M723">
        <f t="shared" si="35"/>
        <v>2.3920796695842186</v>
      </c>
    </row>
    <row r="724" spans="1:13" x14ac:dyDescent="0.25">
      <c r="A724">
        <f>clean_exits_relative_extra!A154</f>
        <v>4709426</v>
      </c>
      <c r="B724" t="str">
        <f>clean_exits_relative_extra!B154</f>
        <v>osmo10k0qxqh39fwk2khv49g0n673kfqwe778f09ffg</v>
      </c>
      <c r="C724" t="str">
        <f>clean_exits_relative_extra!C154</f>
        <v>/osmosis.gamm.v1beta1.MsgExitPool</v>
      </c>
      <c r="D724">
        <f>clean_exits_relative_extra!D154</f>
        <v>662</v>
      </c>
      <c r="E724" t="str">
        <f>clean_exits_relative_extra!E154</f>
        <v>ibc/41999DF04D9441DAC0DF5D8291DF4333FBCBA810FFD63FDCE34FDF41EF37B6F7</v>
      </c>
      <c r="F724" t="str">
        <f>clean_exits_relative_extra!F154</f>
        <v>617215163</v>
      </c>
      <c r="G724" t="str">
        <f>clean_exits_relative_extra!G154</f>
        <v>213571</v>
      </c>
      <c r="H724" t="str">
        <f>VLOOKUP(E724,'IBC Denom'!$A$2:$D$68,2,FALSE)</f>
        <v>CRBRUS</v>
      </c>
      <c r="I724">
        <f>VLOOKUP(E724,'IBC Denom'!$A$2:$D$68,4,FALSE)</f>
        <v>1000000</v>
      </c>
      <c r="J724" s="9">
        <f t="shared" si="33"/>
        <v>0.21357100000000001</v>
      </c>
      <c r="K724">
        <f>VLOOKUP(E724,'IBC Denom'!$A$2:$D$68,3,FALSE)</f>
        <v>9.2914785602999996E-6</v>
      </c>
      <c r="L724" s="10">
        <f t="shared" si="34"/>
        <v>1.9843903676018312E-6</v>
      </c>
      <c r="M724">
        <f t="shared" si="35"/>
        <v>5.7348414541065693E-3</v>
      </c>
    </row>
    <row r="725" spans="1:13" x14ac:dyDescent="0.25">
      <c r="A725">
        <f>clean_exits_relative_extra!A342</f>
        <v>4712500</v>
      </c>
      <c r="B725" t="str">
        <f>clean_exits_relative_extra!B342</f>
        <v>osmo1c3xhz65yh5qj78rp5tprkckdga263wfl7mmgp7</v>
      </c>
      <c r="C725" t="str">
        <f>clean_exits_relative_extra!C342</f>
        <v>/osmosis.gamm.v1beta1.MsgExitPool</v>
      </c>
      <c r="D725">
        <f>clean_exits_relative_extra!D342</f>
        <v>574</v>
      </c>
      <c r="E725" s="1" t="str">
        <f>clean_exits_relative_extra!H342</f>
        <v>ibc/4E5444C35610CC76FC94E7F7886B93121175C28262DDFDDE6F84E82BF2425452</v>
      </c>
      <c r="F725" s="1" t="str">
        <f>clean_exits_relative_extra!I342</f>
        <v>1439663290</v>
      </c>
      <c r="G725" s="1" t="str">
        <f>clean_exits_relative_extra!J342</f>
        <v>109</v>
      </c>
      <c r="H725" t="str">
        <f>VLOOKUP(E725,'IBC Denom'!$A$2:$D$68,2,FALSE)</f>
        <v>BTSG</v>
      </c>
      <c r="I725">
        <f>VLOOKUP(E725,'IBC Denom'!$A$2:$D$68,4,FALSE)</f>
        <v>1000000</v>
      </c>
      <c r="J725" s="9">
        <f t="shared" si="33"/>
        <v>1.0900000000000001E-4</v>
      </c>
      <c r="K725">
        <f>VLOOKUP(E725,'IBC Denom'!$A$2:$D$68,3,FALSE)</f>
        <v>1.66805855860554E-2</v>
      </c>
      <c r="L725" s="10">
        <f t="shared" si="34"/>
        <v>1.8181838288800387E-6</v>
      </c>
      <c r="M725">
        <f t="shared" si="35"/>
        <v>24.014426723947093</v>
      </c>
    </row>
    <row r="726" spans="1:13" x14ac:dyDescent="0.25">
      <c r="A726">
        <f>clean_exits_relative_extra!A295</f>
        <v>4711803</v>
      </c>
      <c r="B726" t="str">
        <f>clean_exits_relative_extra!B295</f>
        <v>osmo1fgsjcrrrpp260h72402nz6n46wt5kv5kj4v0hf</v>
      </c>
      <c r="C726" t="str">
        <f>clean_exits_relative_extra!C295</f>
        <v>/osmosis.gamm.v1beta1.MsgExitPool</v>
      </c>
      <c r="D726">
        <f>clean_exits_relative_extra!D295</f>
        <v>560</v>
      </c>
      <c r="E726" t="str">
        <f>clean_exits_relative_extra!E295</f>
        <v>ibc/BE1BB42D4BE3C30D50B68D7C41DB4DFCE9678E8EF8C539F6E6A9345048894FCC</v>
      </c>
      <c r="F726" t="str">
        <f>clean_exits_relative_extra!F295</f>
        <v>238160362</v>
      </c>
      <c r="G726" t="str">
        <f>clean_exits_relative_extra!G295</f>
        <v>208</v>
      </c>
      <c r="H726" t="str">
        <f>VLOOKUP(E726,'IBC Denom'!$A$2:$D$68,2,FALSE)</f>
        <v>UST</v>
      </c>
      <c r="I726">
        <f>VLOOKUP(E726,'IBC Denom'!$A$2:$D$68,4,FALSE)</f>
        <v>1000000</v>
      </c>
      <c r="J726" s="9">
        <f t="shared" si="33"/>
        <v>2.0799999999999999E-4</v>
      </c>
      <c r="K726">
        <f>VLOOKUP(E726,'IBC Denom'!$A$2:$D$68,3,FALSE)</f>
        <v>8.6640074588253003E-3</v>
      </c>
      <c r="L726" s="10">
        <f t="shared" si="34"/>
        <v>1.8021135514356623E-6</v>
      </c>
      <c r="M726">
        <f t="shared" si="35"/>
        <v>2.0634231527645337</v>
      </c>
    </row>
    <row r="727" spans="1:13" x14ac:dyDescent="0.25">
      <c r="A727">
        <f>clean_exits_relative_extra!A281</f>
        <v>4711569</v>
      </c>
      <c r="B727" t="str">
        <f>clean_exits_relative_extra!B281</f>
        <v>osmo1wfyaqhxsczc4mlgk54trxznmqkld09p79phzqn</v>
      </c>
      <c r="C727" t="str">
        <f>clean_exits_relative_extra!C281</f>
        <v>/osmosis.gamm.v1beta1.MsgExitPool</v>
      </c>
      <c r="D727">
        <f>clean_exits_relative_extra!D281</f>
        <v>574</v>
      </c>
      <c r="E727" s="1" t="str">
        <f>clean_exits_relative_extra!H281</f>
        <v>ibc/4E5444C35610CC76FC94E7F7886B93121175C28262DDFDDE6F84E82BF2425452</v>
      </c>
      <c r="F727" s="1" t="str">
        <f>clean_exits_relative_extra!I281</f>
        <v>971748387</v>
      </c>
      <c r="G727" s="1" t="str">
        <f>clean_exits_relative_extra!J281</f>
        <v>74</v>
      </c>
      <c r="H727" t="str">
        <f>VLOOKUP(E727,'IBC Denom'!$A$2:$D$68,2,FALSE)</f>
        <v>BTSG</v>
      </c>
      <c r="I727">
        <f>VLOOKUP(E727,'IBC Denom'!$A$2:$D$68,4,FALSE)</f>
        <v>1000000</v>
      </c>
      <c r="J727" s="9">
        <f t="shared" si="33"/>
        <v>7.3999999999999996E-5</v>
      </c>
      <c r="K727">
        <f>VLOOKUP(E727,'IBC Denom'!$A$2:$D$68,3,FALSE)</f>
        <v>1.66805855860554E-2</v>
      </c>
      <c r="L727" s="10">
        <f t="shared" si="34"/>
        <v>1.2343633333680996E-6</v>
      </c>
      <c r="M727">
        <f t="shared" si="35"/>
        <v>16.209332137464784</v>
      </c>
    </row>
    <row r="728" spans="1:13" x14ac:dyDescent="0.25">
      <c r="A728">
        <f>clean_exits_relative_extra!A2</f>
        <v>4707388</v>
      </c>
      <c r="B728" t="str">
        <f>clean_exits_relative_extra!B2</f>
        <v>osmo1wnc5emxmftn2kzrjpftu8eyraffc5cwftgp65n</v>
      </c>
      <c r="C728" t="str">
        <f>clean_exits_relative_extra!C2</f>
        <v>/osmosis.gamm.v1beta1.MsgExitPool</v>
      </c>
      <c r="D728">
        <f>clean_exits_relative_extra!D2</f>
        <v>678</v>
      </c>
      <c r="E728" s="1" t="str">
        <f>clean_exits_relative_extra!H2</f>
        <v>uosmo</v>
      </c>
      <c r="F728" s="1" t="str">
        <f>clean_exits_relative_extra!I2</f>
        <v>451045</v>
      </c>
      <c r="G728" s="1" t="str">
        <f>clean_exits_relative_extra!J2</f>
        <v>1</v>
      </c>
      <c r="H728" t="str">
        <f>VLOOKUP(E728,'IBC Denom'!$A$2:$D$68,2,FALSE)</f>
        <v>OSMO</v>
      </c>
      <c r="I728">
        <f>VLOOKUP(E728,'IBC Denom'!$A$2:$D$68,4,FALSE)</f>
        <v>1000000</v>
      </c>
      <c r="J728" s="9">
        <f t="shared" si="33"/>
        <v>9.9999999999999995E-7</v>
      </c>
      <c r="K728">
        <f>VLOOKUP(E728,'IBC Denom'!$A$2:$D$68,3,FALSE)</f>
        <v>1.11810813</v>
      </c>
      <c r="L728" s="10">
        <f t="shared" si="34"/>
        <v>1.11810813E-6</v>
      </c>
      <c r="M728">
        <f t="shared" si="35"/>
        <v>0.50431708149584997</v>
      </c>
    </row>
    <row r="729" spans="1:13" x14ac:dyDescent="0.25">
      <c r="A729">
        <f>clean_exits_relative_extra!A97</f>
        <v>4708815</v>
      </c>
      <c r="B729" t="str">
        <f>clean_exits_relative_extra!B97</f>
        <v>osmo10qx8j604ll0tkzvel704z97hukwsmfmy3ttyf9</v>
      </c>
      <c r="C729" t="str">
        <f>clean_exits_relative_extra!C97</f>
        <v>/osmosis.gamm.v1beta1.MsgExitPool</v>
      </c>
      <c r="D729">
        <f>clean_exits_relative_extra!D97</f>
        <v>497</v>
      </c>
      <c r="E729" s="1" t="str">
        <f>clean_exits_relative_extra!H97</f>
        <v>uosmo</v>
      </c>
      <c r="F729" s="1" t="str">
        <f>clean_exits_relative_extra!I97</f>
        <v>2973</v>
      </c>
      <c r="G729" s="1" t="str">
        <f>clean_exits_relative_extra!J97</f>
        <v>1</v>
      </c>
      <c r="H729" t="str">
        <f>VLOOKUP(E729,'IBC Denom'!$A$2:$D$68,2,FALSE)</f>
        <v>OSMO</v>
      </c>
      <c r="I729">
        <f>VLOOKUP(E729,'IBC Denom'!$A$2:$D$68,4,FALSE)</f>
        <v>1000000</v>
      </c>
      <c r="J729" s="9">
        <f t="shared" si="33"/>
        <v>9.9999999999999995E-7</v>
      </c>
      <c r="K729">
        <f>VLOOKUP(E729,'IBC Denom'!$A$2:$D$68,3,FALSE)</f>
        <v>1.11810813</v>
      </c>
      <c r="L729" s="10">
        <f t="shared" si="34"/>
        <v>1.11810813E-6</v>
      </c>
      <c r="M729">
        <f t="shared" si="35"/>
        <v>3.32413547049E-3</v>
      </c>
    </row>
    <row r="730" spans="1:13" x14ac:dyDescent="0.25">
      <c r="A730">
        <f>clean_exits_relative_extra!A99</f>
        <v>4708820</v>
      </c>
      <c r="B730" t="str">
        <f>clean_exits_relative_extra!B99</f>
        <v>osmo10qx8j604ll0tkzvel704z97hukwsmfmy3ttyf9</v>
      </c>
      <c r="C730" t="str">
        <f>clean_exits_relative_extra!C99</f>
        <v>/osmosis.gamm.v1beta1.MsgExitPool</v>
      </c>
      <c r="D730">
        <f>clean_exits_relative_extra!D99</f>
        <v>604</v>
      </c>
      <c r="E730" s="1" t="str">
        <f>clean_exits_relative_extra!H99</f>
        <v>uosmo</v>
      </c>
      <c r="F730" s="1" t="str">
        <f>clean_exits_relative_extra!I99</f>
        <v>3387</v>
      </c>
      <c r="G730" s="1" t="str">
        <f>clean_exits_relative_extra!J99</f>
        <v>1</v>
      </c>
      <c r="H730" t="str">
        <f>VLOOKUP(E730,'IBC Denom'!$A$2:$D$68,2,FALSE)</f>
        <v>OSMO</v>
      </c>
      <c r="I730">
        <f>VLOOKUP(E730,'IBC Denom'!$A$2:$D$68,4,FALSE)</f>
        <v>1000000</v>
      </c>
      <c r="J730" s="9">
        <f t="shared" si="33"/>
        <v>9.9999999999999995E-7</v>
      </c>
      <c r="K730">
        <f>VLOOKUP(E730,'IBC Denom'!$A$2:$D$68,3,FALSE)</f>
        <v>1.11810813</v>
      </c>
      <c r="L730" s="10">
        <f t="shared" si="34"/>
        <v>1.11810813E-6</v>
      </c>
      <c r="M730">
        <f t="shared" si="35"/>
        <v>3.7870322363099999E-3</v>
      </c>
    </row>
    <row r="731" spans="1:13" x14ac:dyDescent="0.25">
      <c r="A731">
        <f>clean_exits_relative_extra!A100</f>
        <v>4708826</v>
      </c>
      <c r="B731" t="str">
        <f>clean_exits_relative_extra!B100</f>
        <v>osmo10qx8j604ll0tkzvel704z97hukwsmfmy3ttyf9</v>
      </c>
      <c r="C731" t="str">
        <f>clean_exits_relative_extra!C100</f>
        <v>/osmosis.gamm.v1beta1.MsgExitPool</v>
      </c>
      <c r="D731">
        <f>clean_exits_relative_extra!D100</f>
        <v>605</v>
      </c>
      <c r="E731" s="1" t="str">
        <f>clean_exits_relative_extra!H100</f>
        <v>uosmo</v>
      </c>
      <c r="F731" s="1" t="str">
        <f>clean_exits_relative_extra!I100</f>
        <v>1735</v>
      </c>
      <c r="G731" s="1" t="str">
        <f>clean_exits_relative_extra!J100</f>
        <v>1</v>
      </c>
      <c r="H731" t="str">
        <f>VLOOKUP(E731,'IBC Denom'!$A$2:$D$68,2,FALSE)</f>
        <v>OSMO</v>
      </c>
      <c r="I731">
        <f>VLOOKUP(E731,'IBC Denom'!$A$2:$D$68,4,FALSE)</f>
        <v>1000000</v>
      </c>
      <c r="J731" s="9">
        <f t="shared" si="33"/>
        <v>9.9999999999999995E-7</v>
      </c>
      <c r="K731">
        <f>VLOOKUP(E731,'IBC Denom'!$A$2:$D$68,3,FALSE)</f>
        <v>1.11810813</v>
      </c>
      <c r="L731" s="10">
        <f t="shared" si="34"/>
        <v>1.11810813E-6</v>
      </c>
      <c r="M731">
        <f t="shared" si="35"/>
        <v>1.9399176055499999E-3</v>
      </c>
    </row>
    <row r="732" spans="1:13" x14ac:dyDescent="0.25">
      <c r="A732">
        <f>clean_exits_relative_extra!A152</f>
        <v>4709421</v>
      </c>
      <c r="B732" t="str">
        <f>clean_exits_relative_extra!B152</f>
        <v>osmo1xezn7jjvdrtpjafy9cwp7th4j6duaqu2utcelz</v>
      </c>
      <c r="C732" t="str">
        <f>clean_exits_relative_extra!C152</f>
        <v>/osmosis.gamm.v1beta1.MsgExitPool</v>
      </c>
      <c r="D732">
        <f>clean_exits_relative_extra!D152</f>
        <v>560</v>
      </c>
      <c r="E732" s="1" t="str">
        <f>clean_exits_relative_extra!H152</f>
        <v>uosmo</v>
      </c>
      <c r="F732" s="1" t="str">
        <f>clean_exits_relative_extra!I152</f>
        <v>993779</v>
      </c>
      <c r="G732" s="1" t="str">
        <f>clean_exits_relative_extra!J152</f>
        <v>1</v>
      </c>
      <c r="H732" t="str">
        <f>VLOOKUP(E732,'IBC Denom'!$A$2:$D$68,2,FALSE)</f>
        <v>OSMO</v>
      </c>
      <c r="I732">
        <f>VLOOKUP(E732,'IBC Denom'!$A$2:$D$68,4,FALSE)</f>
        <v>1000000</v>
      </c>
      <c r="J732" s="9">
        <f t="shared" si="33"/>
        <v>9.9999999999999995E-7</v>
      </c>
      <c r="K732">
        <f>VLOOKUP(E732,'IBC Denom'!$A$2:$D$68,3,FALSE)</f>
        <v>1.11810813</v>
      </c>
      <c r="L732" s="10">
        <f t="shared" si="34"/>
        <v>1.11810813E-6</v>
      </c>
      <c r="M732">
        <f t="shared" si="35"/>
        <v>1.11115237932327</v>
      </c>
    </row>
    <row r="733" spans="1:13" x14ac:dyDescent="0.25">
      <c r="A733">
        <f>clean_exits_relative_extra!A223</f>
        <v>4710311</v>
      </c>
      <c r="B733" t="str">
        <f>clean_exits_relative_extra!B223</f>
        <v>osmo1zmsts6u08t2fp02vs7xpe7csx6hqv0hdmshaz7</v>
      </c>
      <c r="C733" t="str">
        <f>clean_exits_relative_extra!C223</f>
        <v>/osmosis.gamm.v1beta1.MsgExitPool</v>
      </c>
      <c r="D733">
        <f>clean_exits_relative_extra!D223</f>
        <v>627</v>
      </c>
      <c r="E733" s="1" t="str">
        <f>clean_exits_relative_extra!H223</f>
        <v>uosmo</v>
      </c>
      <c r="F733" s="1" t="str">
        <f>clean_exits_relative_extra!I223</f>
        <v>121895</v>
      </c>
      <c r="G733" s="1" t="str">
        <f>clean_exits_relative_extra!J223</f>
        <v>1</v>
      </c>
      <c r="H733" t="str">
        <f>VLOOKUP(E733,'IBC Denom'!$A$2:$D$68,2,FALSE)</f>
        <v>OSMO</v>
      </c>
      <c r="I733">
        <f>VLOOKUP(E733,'IBC Denom'!$A$2:$D$68,4,FALSE)</f>
        <v>1000000</v>
      </c>
      <c r="J733" s="9">
        <f t="shared" si="33"/>
        <v>9.9999999999999995E-7</v>
      </c>
      <c r="K733">
        <f>VLOOKUP(E733,'IBC Denom'!$A$2:$D$68,3,FALSE)</f>
        <v>1.11810813</v>
      </c>
      <c r="L733" s="10">
        <f t="shared" si="34"/>
        <v>1.11810813E-6</v>
      </c>
      <c r="M733">
        <f t="shared" si="35"/>
        <v>0.13629179050635001</v>
      </c>
    </row>
    <row r="734" spans="1:13" x14ac:dyDescent="0.25">
      <c r="A734">
        <f>clean_exits_relative_extra!A232</f>
        <v>4710473</v>
      </c>
      <c r="B734" t="str">
        <f>clean_exits_relative_extra!B232</f>
        <v>osmo1ay2g5vqwjvfq5e7rqnzjykglx9vk888rl43ryw</v>
      </c>
      <c r="C734" t="str">
        <f>clean_exits_relative_extra!C232</f>
        <v>/osmosis.gamm.v1beta1.MsgExitPool</v>
      </c>
      <c r="D734">
        <f>clean_exits_relative_extra!D232</f>
        <v>605</v>
      </c>
      <c r="E734" s="1" t="str">
        <f>clean_exits_relative_extra!H232</f>
        <v>uosmo</v>
      </c>
      <c r="F734" s="1" t="str">
        <f>clean_exits_relative_extra!I232</f>
        <v>6025</v>
      </c>
      <c r="G734" s="1" t="str">
        <f>clean_exits_relative_extra!J232</f>
        <v>1</v>
      </c>
      <c r="H734" t="str">
        <f>VLOOKUP(E734,'IBC Denom'!$A$2:$D$68,2,FALSE)</f>
        <v>OSMO</v>
      </c>
      <c r="I734">
        <f>VLOOKUP(E734,'IBC Denom'!$A$2:$D$68,4,FALSE)</f>
        <v>1000000</v>
      </c>
      <c r="J734" s="9">
        <f t="shared" si="33"/>
        <v>9.9999999999999995E-7</v>
      </c>
      <c r="K734">
        <f>VLOOKUP(E734,'IBC Denom'!$A$2:$D$68,3,FALSE)</f>
        <v>1.11810813</v>
      </c>
      <c r="L734" s="10">
        <f t="shared" si="34"/>
        <v>1.11810813E-6</v>
      </c>
      <c r="M734">
        <f t="shared" si="35"/>
        <v>6.73660148325E-3</v>
      </c>
    </row>
    <row r="735" spans="1:13" x14ac:dyDescent="0.25">
      <c r="A735">
        <f>clean_exits_relative_extra!A255</f>
        <v>4710687</v>
      </c>
      <c r="B735" t="str">
        <f>clean_exits_relative_extra!B255</f>
        <v>osmo1wcmq5uc676lzleph9j68vwc28u33plw5grs69l</v>
      </c>
      <c r="C735" t="str">
        <f>clean_exits_relative_extra!C255</f>
        <v>/osmosis.gamm.v1beta1.MsgExitPool</v>
      </c>
      <c r="D735">
        <f>clean_exits_relative_extra!D255</f>
        <v>627</v>
      </c>
      <c r="E735" s="1" t="str">
        <f>clean_exits_relative_extra!H255</f>
        <v>uosmo</v>
      </c>
      <c r="F735" s="1" t="str">
        <f>clean_exits_relative_extra!I255</f>
        <v>36419332</v>
      </c>
      <c r="G735" s="1" t="str">
        <f>clean_exits_relative_extra!J255</f>
        <v>1</v>
      </c>
      <c r="H735" t="str">
        <f>VLOOKUP(E735,'IBC Denom'!$A$2:$D$68,2,FALSE)</f>
        <v>OSMO</v>
      </c>
      <c r="I735">
        <f>VLOOKUP(E735,'IBC Denom'!$A$2:$D$68,4,FALSE)</f>
        <v>1000000</v>
      </c>
      <c r="J735" s="9">
        <f t="shared" si="33"/>
        <v>9.9999999999999995E-7</v>
      </c>
      <c r="K735">
        <f>VLOOKUP(E735,'IBC Denom'!$A$2:$D$68,3,FALSE)</f>
        <v>1.11810813</v>
      </c>
      <c r="L735" s="10">
        <f t="shared" si="34"/>
        <v>1.11810813E-6</v>
      </c>
      <c r="M735">
        <f t="shared" si="35"/>
        <v>40.720751198369157</v>
      </c>
    </row>
    <row r="736" spans="1:13" x14ac:dyDescent="0.25">
      <c r="A736">
        <f>clean_exits_relative_extra!A272</f>
        <v>4711389</v>
      </c>
      <c r="B736" t="str">
        <f>clean_exits_relative_extra!B272</f>
        <v>osmo1m4lknc9fmeduypt78fj7adyseauxz2qwyzuder</v>
      </c>
      <c r="C736" t="str">
        <f>clean_exits_relative_extra!C272</f>
        <v>/osmosis.gamm.v1beta1.MsgExitPool</v>
      </c>
      <c r="D736">
        <f>clean_exits_relative_extra!D272</f>
        <v>560</v>
      </c>
      <c r="E736" s="1" t="str">
        <f>clean_exits_relative_extra!H272</f>
        <v>uosmo</v>
      </c>
      <c r="F736" s="1" t="str">
        <f>clean_exits_relative_extra!I272</f>
        <v>772389</v>
      </c>
      <c r="G736" s="1" t="str">
        <f>clean_exits_relative_extra!J272</f>
        <v>1</v>
      </c>
      <c r="H736" t="str">
        <f>VLOOKUP(E736,'IBC Denom'!$A$2:$D$68,2,FALSE)</f>
        <v>OSMO</v>
      </c>
      <c r="I736">
        <f>VLOOKUP(E736,'IBC Denom'!$A$2:$D$68,4,FALSE)</f>
        <v>1000000</v>
      </c>
      <c r="J736" s="9">
        <f t="shared" si="33"/>
        <v>9.9999999999999995E-7</v>
      </c>
      <c r="K736">
        <f>VLOOKUP(E736,'IBC Denom'!$A$2:$D$68,3,FALSE)</f>
        <v>1.11810813</v>
      </c>
      <c r="L736" s="10">
        <f t="shared" si="34"/>
        <v>1.11810813E-6</v>
      </c>
      <c r="M736">
        <f t="shared" si="35"/>
        <v>0.86361442042256997</v>
      </c>
    </row>
    <row r="737" spans="1:13" x14ac:dyDescent="0.25">
      <c r="A737">
        <f>clean_exits_relative_extra!A292</f>
        <v>4711738</v>
      </c>
      <c r="B737" t="str">
        <f>clean_exits_relative_extra!B292</f>
        <v>osmo1yh0zg7uy6sadnnh3357p87azgve72x4djsj9f4</v>
      </c>
      <c r="C737" t="str">
        <f>clean_exits_relative_extra!C292</f>
        <v>/osmosis.gamm.v1beta1.MsgExitPool</v>
      </c>
      <c r="D737">
        <f>clean_exits_relative_extra!D292</f>
        <v>597</v>
      </c>
      <c r="E737" s="1" t="str">
        <f>clean_exits_relative_extra!H292</f>
        <v>uosmo</v>
      </c>
      <c r="F737" s="1" t="str">
        <f>clean_exits_relative_extra!I292</f>
        <v>11321</v>
      </c>
      <c r="G737" s="1" t="str">
        <f>clean_exits_relative_extra!J292</f>
        <v>1</v>
      </c>
      <c r="H737" t="str">
        <f>VLOOKUP(E737,'IBC Denom'!$A$2:$D$68,2,FALSE)</f>
        <v>OSMO</v>
      </c>
      <c r="I737">
        <f>VLOOKUP(E737,'IBC Denom'!$A$2:$D$68,4,FALSE)</f>
        <v>1000000</v>
      </c>
      <c r="J737" s="9">
        <f t="shared" si="33"/>
        <v>9.9999999999999995E-7</v>
      </c>
      <c r="K737">
        <f>VLOOKUP(E737,'IBC Denom'!$A$2:$D$68,3,FALSE)</f>
        <v>1.11810813</v>
      </c>
      <c r="L737" s="10">
        <f t="shared" si="34"/>
        <v>1.11810813E-6</v>
      </c>
      <c r="M737">
        <f t="shared" si="35"/>
        <v>1.2658102139729999E-2</v>
      </c>
    </row>
    <row r="738" spans="1:13" x14ac:dyDescent="0.25">
      <c r="A738">
        <f>clean_exits_relative_extra!A330</f>
        <v>4712277</v>
      </c>
      <c r="B738" t="str">
        <f>clean_exits_relative_extra!B330</f>
        <v>osmo1qx46s5gen6c88yaauh9jfttmfgdxnxxsckx0ce</v>
      </c>
      <c r="C738" t="str">
        <f>clean_exits_relative_extra!C330</f>
        <v>/osmosis.gamm.v1beta1.MsgExitPool</v>
      </c>
      <c r="D738">
        <f>clean_exits_relative_extra!D330</f>
        <v>627</v>
      </c>
      <c r="E738" s="1" t="str">
        <f>clean_exits_relative_extra!H330</f>
        <v>uosmo</v>
      </c>
      <c r="F738" s="1" t="str">
        <f>clean_exits_relative_extra!I330</f>
        <v>8649247</v>
      </c>
      <c r="G738" s="1" t="str">
        <f>clean_exits_relative_extra!J330</f>
        <v>1</v>
      </c>
      <c r="H738" t="str">
        <f>VLOOKUP(E738,'IBC Denom'!$A$2:$D$68,2,FALSE)</f>
        <v>OSMO</v>
      </c>
      <c r="I738">
        <f>VLOOKUP(E738,'IBC Denom'!$A$2:$D$68,4,FALSE)</f>
        <v>1000000</v>
      </c>
      <c r="J738" s="9">
        <f t="shared" si="33"/>
        <v>9.9999999999999995E-7</v>
      </c>
      <c r="K738">
        <f>VLOOKUP(E738,'IBC Denom'!$A$2:$D$68,3,FALSE)</f>
        <v>1.11810813</v>
      </c>
      <c r="L738" s="10">
        <f t="shared" si="34"/>
        <v>1.11810813E-6</v>
      </c>
      <c r="M738">
        <f t="shared" si="35"/>
        <v>9.6707933890781099</v>
      </c>
    </row>
    <row r="739" spans="1:13" x14ac:dyDescent="0.25">
      <c r="A739">
        <f>clean_exits_relative_extra!A351</f>
        <v>4712745</v>
      </c>
      <c r="B739" t="str">
        <f>clean_exits_relative_extra!B351</f>
        <v>osmo1za2zsg54554pvtpvxl0nz5uztnmhfncu5vtfrv</v>
      </c>
      <c r="C739" t="str">
        <f>clean_exits_relative_extra!C351</f>
        <v>/osmosis.gamm.v1beta1.MsgExitPool</v>
      </c>
      <c r="D739">
        <f>clean_exits_relative_extra!D351</f>
        <v>722</v>
      </c>
      <c r="E739" s="1" t="str">
        <f>clean_exits_relative_extra!H351</f>
        <v>uosmo</v>
      </c>
      <c r="F739" s="1" t="str">
        <f>clean_exits_relative_extra!I351</f>
        <v>18</v>
      </c>
      <c r="G739" s="1" t="str">
        <f>clean_exits_relative_extra!J351</f>
        <v>1</v>
      </c>
      <c r="H739" t="str">
        <f>VLOOKUP(E739,'IBC Denom'!$A$2:$D$68,2,FALSE)</f>
        <v>OSMO</v>
      </c>
      <c r="I739">
        <f>VLOOKUP(E739,'IBC Denom'!$A$2:$D$68,4,FALSE)</f>
        <v>1000000</v>
      </c>
      <c r="J739" s="9">
        <f t="shared" si="33"/>
        <v>9.9999999999999995E-7</v>
      </c>
      <c r="K739">
        <f>VLOOKUP(E739,'IBC Denom'!$A$2:$D$68,3,FALSE)</f>
        <v>1.11810813</v>
      </c>
      <c r="L739" s="10">
        <f t="shared" si="34"/>
        <v>1.11810813E-6</v>
      </c>
      <c r="M739">
        <f t="shared" si="35"/>
        <v>2.012594634E-5</v>
      </c>
    </row>
    <row r="740" spans="1:13" x14ac:dyDescent="0.25">
      <c r="A740">
        <f>clean_exits_relative_extra!A352</f>
        <v>4712761</v>
      </c>
      <c r="B740" t="str">
        <f>clean_exits_relative_extra!B352</f>
        <v>osmo1za2zsg54554pvtpvxl0nz5uztnmhfncu5vtfrv</v>
      </c>
      <c r="C740" t="str">
        <f>clean_exits_relative_extra!C352</f>
        <v>/osmosis.gamm.v1beta1.MsgExitPool</v>
      </c>
      <c r="D740">
        <f>clean_exits_relative_extra!D352</f>
        <v>722</v>
      </c>
      <c r="E740" s="1" t="str">
        <f>clean_exits_relative_extra!H352</f>
        <v>uosmo</v>
      </c>
      <c r="F740" s="1" t="str">
        <f>clean_exits_relative_extra!I352</f>
        <v>8</v>
      </c>
      <c r="G740" s="1" t="str">
        <f>clean_exits_relative_extra!J352</f>
        <v>1</v>
      </c>
      <c r="H740" t="str">
        <f>VLOOKUP(E740,'IBC Denom'!$A$2:$D$68,2,FALSE)</f>
        <v>OSMO</v>
      </c>
      <c r="I740">
        <f>VLOOKUP(E740,'IBC Denom'!$A$2:$D$68,4,FALSE)</f>
        <v>1000000</v>
      </c>
      <c r="J740" s="9">
        <f t="shared" si="33"/>
        <v>9.9999999999999995E-7</v>
      </c>
      <c r="K740">
        <f>VLOOKUP(E740,'IBC Denom'!$A$2:$D$68,3,FALSE)</f>
        <v>1.11810813</v>
      </c>
      <c r="L740" s="10">
        <f t="shared" si="34"/>
        <v>1.11810813E-6</v>
      </c>
      <c r="M740">
        <f t="shared" si="35"/>
        <v>8.9448650399999999E-6</v>
      </c>
    </row>
    <row r="741" spans="1:13" x14ac:dyDescent="0.25">
      <c r="A741">
        <f>clean_exits_relative_extra!A354</f>
        <v>4712771</v>
      </c>
      <c r="B741" t="str">
        <f>clean_exits_relative_extra!B354</f>
        <v>osmo1za2zsg54554pvtpvxl0nz5uztnmhfncu5vtfrv</v>
      </c>
      <c r="C741" t="str">
        <f>clean_exits_relative_extra!C354</f>
        <v>/osmosis.gamm.v1beta1.MsgExitPool</v>
      </c>
      <c r="D741">
        <f>clean_exits_relative_extra!D354</f>
        <v>722</v>
      </c>
      <c r="E741" s="1" t="str">
        <f>clean_exits_relative_extra!H354</f>
        <v>uosmo</v>
      </c>
      <c r="F741" s="1" t="str">
        <f>clean_exits_relative_extra!I354</f>
        <v>3</v>
      </c>
      <c r="G741" s="1" t="str">
        <f>clean_exits_relative_extra!J354</f>
        <v>1</v>
      </c>
      <c r="H741" t="str">
        <f>VLOOKUP(E741,'IBC Denom'!$A$2:$D$68,2,FALSE)</f>
        <v>OSMO</v>
      </c>
      <c r="I741">
        <f>VLOOKUP(E741,'IBC Denom'!$A$2:$D$68,4,FALSE)</f>
        <v>1000000</v>
      </c>
      <c r="J741" s="9">
        <f t="shared" si="33"/>
        <v>9.9999999999999995E-7</v>
      </c>
      <c r="K741">
        <f>VLOOKUP(E741,'IBC Denom'!$A$2:$D$68,3,FALSE)</f>
        <v>1.11810813</v>
      </c>
      <c r="L741" s="10">
        <f t="shared" si="34"/>
        <v>1.11810813E-6</v>
      </c>
      <c r="M741">
        <f t="shared" si="35"/>
        <v>3.35432439E-6</v>
      </c>
    </row>
    <row r="742" spans="1:13" x14ac:dyDescent="0.25">
      <c r="A742">
        <f>clean_exits_relative_extra!A370</f>
        <v>4712959</v>
      </c>
      <c r="B742" t="str">
        <f>clean_exits_relative_extra!B370</f>
        <v>osmo1za2zsg54554pvtpvxl0nz5uztnmhfncu5vtfrv</v>
      </c>
      <c r="C742" t="str">
        <f>clean_exits_relative_extra!C370</f>
        <v>/osmosis.gamm.v1beta1.MsgExitPool</v>
      </c>
      <c r="D742">
        <f>clean_exits_relative_extra!D370</f>
        <v>722</v>
      </c>
      <c r="E742" s="1" t="str">
        <f>clean_exits_relative_extra!H370</f>
        <v>uosmo</v>
      </c>
      <c r="F742" s="1" t="str">
        <f>clean_exits_relative_extra!I370</f>
        <v>17</v>
      </c>
      <c r="G742" s="1" t="str">
        <f>clean_exits_relative_extra!J370</f>
        <v>1</v>
      </c>
      <c r="H742" t="str">
        <f>VLOOKUP(E742,'IBC Denom'!$A$2:$D$68,2,FALSE)</f>
        <v>OSMO</v>
      </c>
      <c r="I742">
        <f>VLOOKUP(E742,'IBC Denom'!$A$2:$D$68,4,FALSE)</f>
        <v>1000000</v>
      </c>
      <c r="J742" s="9">
        <f t="shared" si="33"/>
        <v>9.9999999999999995E-7</v>
      </c>
      <c r="K742">
        <f>VLOOKUP(E742,'IBC Denom'!$A$2:$D$68,3,FALSE)</f>
        <v>1.11810813</v>
      </c>
      <c r="L742" s="10">
        <f t="shared" si="34"/>
        <v>1.11810813E-6</v>
      </c>
      <c r="M742">
        <f t="shared" si="35"/>
        <v>1.9007838209999998E-5</v>
      </c>
    </row>
    <row r="743" spans="1:13" x14ac:dyDescent="0.25">
      <c r="A743">
        <f>clean_exits_relative_extra!A371</f>
        <v>4712978</v>
      </c>
      <c r="B743" t="str">
        <f>clean_exits_relative_extra!B371</f>
        <v>osmo1za2zsg54554pvtpvxl0nz5uztnmhfncu5vtfrv</v>
      </c>
      <c r="C743" t="str">
        <f>clean_exits_relative_extra!C371</f>
        <v>/osmosis.gamm.v1beta1.MsgExitPool</v>
      </c>
      <c r="D743">
        <f>clean_exits_relative_extra!D371</f>
        <v>1</v>
      </c>
      <c r="E743" s="1" t="str">
        <f>clean_exits_relative_extra!H371</f>
        <v>uosmo</v>
      </c>
      <c r="F743" s="1" t="str">
        <f>clean_exits_relative_extra!I371</f>
        <v>16</v>
      </c>
      <c r="G743" s="1" t="str">
        <f>clean_exits_relative_extra!J371</f>
        <v>1</v>
      </c>
      <c r="H743" t="str">
        <f>VLOOKUP(E743,'IBC Denom'!$A$2:$D$68,2,FALSE)</f>
        <v>OSMO</v>
      </c>
      <c r="I743">
        <f>VLOOKUP(E743,'IBC Denom'!$A$2:$D$68,4,FALSE)</f>
        <v>1000000</v>
      </c>
      <c r="J743" s="9">
        <f t="shared" si="33"/>
        <v>9.9999999999999995E-7</v>
      </c>
      <c r="K743">
        <f>VLOOKUP(E743,'IBC Denom'!$A$2:$D$68,3,FALSE)</f>
        <v>1.11810813</v>
      </c>
      <c r="L743" s="10">
        <f t="shared" si="34"/>
        <v>1.11810813E-6</v>
      </c>
      <c r="M743">
        <f t="shared" si="35"/>
        <v>1.788973008E-5</v>
      </c>
    </row>
    <row r="744" spans="1:13" x14ac:dyDescent="0.25">
      <c r="A744">
        <f>clean_exits_relative_extra!A176</f>
        <v>4709709</v>
      </c>
      <c r="B744" t="str">
        <f>clean_exits_relative_extra!B176</f>
        <v>osmo164zttnpu52tkjjcmq42ts0nfu0872wfm5ahyld</v>
      </c>
      <c r="C744" t="str">
        <f>clean_exits_relative_extra!C176</f>
        <v>/osmosis.gamm.v1beta1.MsgExitPool</v>
      </c>
      <c r="D744">
        <f>clean_exits_relative_extra!D176</f>
        <v>10</v>
      </c>
      <c r="E744" s="1" t="str">
        <f>clean_exits_relative_extra!H176</f>
        <v>ibc/E6931F78057F7CC5DA0FD6CEF82FF39373A6E0452BF1FD76910B93292CF356C1</v>
      </c>
      <c r="F744" s="1" t="str">
        <f>clean_exits_relative_extra!I176</f>
        <v>20282135853</v>
      </c>
      <c r="G744" s="1" t="str">
        <f>clean_exits_relative_extra!J176</f>
        <v>585</v>
      </c>
      <c r="H744" t="str">
        <f>VLOOKUP(E744,'IBC Denom'!$A$2:$D$68,2,FALSE)</f>
        <v>CRO</v>
      </c>
      <c r="I744">
        <f>VLOOKUP(E744,'IBC Denom'!$A$2:$D$68,4,FALSE)</f>
        <v>100000000</v>
      </c>
      <c r="J744" s="9">
        <f t="shared" si="33"/>
        <v>5.8499999999999999E-6</v>
      </c>
      <c r="K744">
        <f>VLOOKUP(E744,'IBC Denom'!$A$2:$D$68,3,FALSE)</f>
        <v>0.17790777510495001</v>
      </c>
      <c r="L744" s="10">
        <f t="shared" si="34"/>
        <v>1.0407604843639576E-6</v>
      </c>
      <c r="M744">
        <f t="shared" si="35"/>
        <v>36.083496639835673</v>
      </c>
    </row>
    <row r="745" spans="1:13" x14ac:dyDescent="0.25">
      <c r="A745">
        <f>clean_exits_relative_extra!A2</f>
        <v>4707388</v>
      </c>
      <c r="B745" t="str">
        <f>clean_exits_relative_extra!B2</f>
        <v>osmo1wnc5emxmftn2kzrjpftu8eyraffc5cwftgp65n</v>
      </c>
      <c r="C745" t="str">
        <f>clean_exits_relative_extra!C2</f>
        <v>/osmosis.gamm.v1beta1.MsgExitPool</v>
      </c>
      <c r="D745">
        <f>clean_exits_relative_extra!D2</f>
        <v>678</v>
      </c>
      <c r="E745" t="str">
        <f>clean_exits_relative_extra!E2</f>
        <v>ibc/D189335C6E4A68B513C10AB227BF1C1D38C746766278BA3EEB4FB14124F1D858</v>
      </c>
      <c r="F745" t="str">
        <f>clean_exits_relative_extra!F2</f>
        <v>503676</v>
      </c>
      <c r="G745" t="str">
        <f>clean_exits_relative_extra!G2</f>
        <v>1</v>
      </c>
      <c r="H745" t="str">
        <f>VLOOKUP(E745,'IBC Denom'!$A$2:$D$68,2,FALSE)</f>
        <v>axlUSDC</v>
      </c>
      <c r="I745">
        <f>VLOOKUP(E745,'IBC Denom'!$A$2:$D$68,4,FALSE)</f>
        <v>1000000</v>
      </c>
      <c r="J745" s="9">
        <f t="shared" si="33"/>
        <v>9.9999999999999995E-7</v>
      </c>
      <c r="K745">
        <f>VLOOKUP(E745,'IBC Denom'!$A$2:$D$68,3,FALSE)</f>
        <v>1.0000000090199399</v>
      </c>
      <c r="L745" s="10">
        <f t="shared" si="34"/>
        <v>1.0000000090199399E-6</v>
      </c>
      <c r="M745">
        <f t="shared" si="35"/>
        <v>0.50367600454312722</v>
      </c>
    </row>
    <row r="746" spans="1:13" x14ac:dyDescent="0.25">
      <c r="A746">
        <f>clean_exits_relative_extra!A152</f>
        <v>4709421</v>
      </c>
      <c r="B746" t="str">
        <f>clean_exits_relative_extra!B152</f>
        <v>osmo1xezn7jjvdrtpjafy9cwp7th4j6duaqu2utcelz</v>
      </c>
      <c r="C746" t="str">
        <f>clean_exits_relative_extra!C152</f>
        <v>/osmosis.gamm.v1beta1.MsgExitPool</v>
      </c>
      <c r="D746">
        <f>clean_exits_relative_extra!D152</f>
        <v>560</v>
      </c>
      <c r="E746" t="str">
        <f>clean_exits_relative_extra!E152</f>
        <v>ibc/BE1BB42D4BE3C30D50B68D7C41DB4DFCE9678E8EF8C539F6E6A9345048894FCC</v>
      </c>
      <c r="F746" t="str">
        <f>clean_exits_relative_extra!F152</f>
        <v>125037419</v>
      </c>
      <c r="G746" t="str">
        <f>clean_exits_relative_extra!G152</f>
        <v>110</v>
      </c>
      <c r="H746" t="str">
        <f>VLOOKUP(E746,'IBC Denom'!$A$2:$D$68,2,FALSE)</f>
        <v>UST</v>
      </c>
      <c r="I746">
        <f>VLOOKUP(E746,'IBC Denom'!$A$2:$D$68,4,FALSE)</f>
        <v>1000000</v>
      </c>
      <c r="J746" s="9">
        <f t="shared" si="33"/>
        <v>1.1E-4</v>
      </c>
      <c r="K746">
        <f>VLOOKUP(E746,'IBC Denom'!$A$2:$D$68,3,FALSE)</f>
        <v>8.6640074588253003E-3</v>
      </c>
      <c r="L746" s="10">
        <f t="shared" si="34"/>
        <v>9.5304082047078311E-7</v>
      </c>
      <c r="M746">
        <f t="shared" si="35"/>
        <v>1.0833251308482643</v>
      </c>
    </row>
    <row r="747" spans="1:13" x14ac:dyDescent="0.25">
      <c r="A747">
        <f>clean_exits_relative_extra!A272</f>
        <v>4711389</v>
      </c>
      <c r="B747" t="str">
        <f>clean_exits_relative_extra!B272</f>
        <v>osmo1m4lknc9fmeduypt78fj7adyseauxz2qwyzuder</v>
      </c>
      <c r="C747" t="str">
        <f>clean_exits_relative_extra!C272</f>
        <v>/osmosis.gamm.v1beta1.MsgExitPool</v>
      </c>
      <c r="D747">
        <f>clean_exits_relative_extra!D272</f>
        <v>560</v>
      </c>
      <c r="E747" t="str">
        <f>clean_exits_relative_extra!E272</f>
        <v>ibc/BE1BB42D4BE3C30D50B68D7C41DB4DFCE9678E8EF8C539F6E6A9345048894FCC</v>
      </c>
      <c r="F747" t="str">
        <f>clean_exits_relative_extra!F272</f>
        <v>98854128</v>
      </c>
      <c r="G747" t="str">
        <f>clean_exits_relative_extra!G272</f>
        <v>87</v>
      </c>
      <c r="H747" t="str">
        <f>VLOOKUP(E747,'IBC Denom'!$A$2:$D$68,2,FALSE)</f>
        <v>UST</v>
      </c>
      <c r="I747">
        <f>VLOOKUP(E747,'IBC Denom'!$A$2:$D$68,4,FALSE)</f>
        <v>1000000</v>
      </c>
      <c r="J747" s="9">
        <f t="shared" si="33"/>
        <v>8.7000000000000001E-5</v>
      </c>
      <c r="K747">
        <f>VLOOKUP(E747,'IBC Denom'!$A$2:$D$68,3,FALSE)</f>
        <v>8.6640074588253003E-3</v>
      </c>
      <c r="L747" s="10">
        <f t="shared" si="34"/>
        <v>7.5376864891780115E-7</v>
      </c>
      <c r="M747">
        <f t="shared" si="35"/>
        <v>0.85647290232767104</v>
      </c>
    </row>
    <row r="748" spans="1:13" x14ac:dyDescent="0.25">
      <c r="A748">
        <f>clean_exits_relative_extra!A296</f>
        <v>4711824</v>
      </c>
      <c r="B748" t="str">
        <f>clean_exits_relative_extra!B296</f>
        <v>osmo1hrlrcz4etjdftqrx2ramrxldrf5gpg9nqjd0ur</v>
      </c>
      <c r="C748" t="str">
        <f>clean_exits_relative_extra!C296</f>
        <v>/osmosis.gamm.v1beta1.MsgExitPool</v>
      </c>
      <c r="D748">
        <f>clean_exits_relative_extra!D296</f>
        <v>10</v>
      </c>
      <c r="E748" s="1" t="str">
        <f>clean_exits_relative_extra!H296</f>
        <v>ibc/E6931F78057F7CC5DA0FD6CEF82FF39373A6E0452BF1FD76910B93292CF356C1</v>
      </c>
      <c r="F748" s="1" t="str">
        <f>clean_exits_relative_extra!I296</f>
        <v>6235558876</v>
      </c>
      <c r="G748" s="1" t="str">
        <f>clean_exits_relative_extra!J296</f>
        <v>408</v>
      </c>
      <c r="H748" t="str">
        <f>VLOOKUP(E748,'IBC Denom'!$A$2:$D$68,2,FALSE)</f>
        <v>CRO</v>
      </c>
      <c r="I748">
        <f>VLOOKUP(E748,'IBC Denom'!$A$2:$D$68,4,FALSE)</f>
        <v>100000000</v>
      </c>
      <c r="J748" s="9">
        <f t="shared" si="33"/>
        <v>4.0799999999999999E-6</v>
      </c>
      <c r="K748">
        <f>VLOOKUP(E748,'IBC Denom'!$A$2:$D$68,3,FALSE)</f>
        <v>0.17790777510495001</v>
      </c>
      <c r="L748" s="10">
        <f t="shared" si="34"/>
        <v>7.2586372242819603E-7</v>
      </c>
      <c r="M748">
        <f t="shared" si="35"/>
        <v>11.09354406165083</v>
      </c>
    </row>
    <row r="749" spans="1:13" x14ac:dyDescent="0.25">
      <c r="A749">
        <f>clean_exits_relative_extra!A292</f>
        <v>4711738</v>
      </c>
      <c r="B749" t="str">
        <f>clean_exits_relative_extra!B292</f>
        <v>osmo1yh0zg7uy6sadnnh3357p87azgve72x4djsj9f4</v>
      </c>
      <c r="C749" t="str">
        <f>clean_exits_relative_extra!C292</f>
        <v>/osmosis.gamm.v1beta1.MsgExitPool</v>
      </c>
      <c r="D749">
        <f>clean_exits_relative_extra!D292</f>
        <v>597</v>
      </c>
      <c r="E749" t="str">
        <f>clean_exits_relative_extra!E292</f>
        <v>ibc/FE2CD1E6828EC0FAB8AF39BAC45BC25B965BA67CCBC50C13A14BD610B0D1E2C4</v>
      </c>
      <c r="F749" t="str">
        <f>clean_exits_relative_extra!F292</f>
        <v>567893</v>
      </c>
      <c r="G749" t="str">
        <f>clean_exits_relative_extra!G292</f>
        <v>31</v>
      </c>
      <c r="H749" t="str">
        <f>VLOOKUP(E749,'IBC Denom'!$A$2:$D$68,2,FALSE)</f>
        <v>BOOT</v>
      </c>
      <c r="I749">
        <f>VLOOKUP(E749,'IBC Denom'!$A$2:$D$68,4,FALSE)</f>
        <v>1</v>
      </c>
      <c r="J749" s="9">
        <f t="shared" si="33"/>
        <v>31</v>
      </c>
      <c r="K749">
        <f>VLOOKUP(E749,'IBC Denom'!$A$2:$D$68,3,FALSE)</f>
        <v>2.2282665111957001E-8</v>
      </c>
      <c r="L749" s="10">
        <f t="shared" si="34"/>
        <v>6.9076261847066703E-7</v>
      </c>
      <c r="M749">
        <f t="shared" si="35"/>
        <v>1.2654169538424596E-2</v>
      </c>
    </row>
    <row r="750" spans="1:13" x14ac:dyDescent="0.25">
      <c r="A750">
        <f>clean_exits_relative_extra!A223</f>
        <v>4710311</v>
      </c>
      <c r="B750" t="str">
        <f>clean_exits_relative_extra!B223</f>
        <v>osmo1zmsts6u08t2fp02vs7xpe7csx6hqv0hdmshaz7</v>
      </c>
      <c r="C750" t="str">
        <f>clean_exits_relative_extra!C223</f>
        <v>/osmosis.gamm.v1beta1.MsgExitPool</v>
      </c>
      <c r="D750">
        <f>clean_exits_relative_extra!D223</f>
        <v>627</v>
      </c>
      <c r="E750" t="str">
        <f>clean_exits_relative_extra!E223</f>
        <v>ibc/9BBA9A1C257E971E38C1422780CE6F0B0686F0A3085E2D61118D904BFE0F5F5E</v>
      </c>
      <c r="F750" t="str">
        <f>clean_exits_relative_extra!F223</f>
        <v>283000</v>
      </c>
      <c r="G750" t="str">
        <f>clean_exits_relative_extra!G223</f>
        <v>1</v>
      </c>
      <c r="H750" t="str">
        <f>VLOOKUP(E750,'IBC Denom'!$A$2:$D$68,2,FALSE)</f>
        <v>SOMM</v>
      </c>
      <c r="I750">
        <f>VLOOKUP(E750,'IBC Denom'!$A$2:$D$68,4,FALSE)</f>
        <v>1000000</v>
      </c>
      <c r="J750" s="9">
        <f t="shared" si="33"/>
        <v>9.9999999999999995E-7</v>
      </c>
      <c r="K750">
        <f>VLOOKUP(E750,'IBC Denom'!$A$2:$D$68,3,FALSE)</f>
        <v>0.48129601777484099</v>
      </c>
      <c r="L750" s="10">
        <f t="shared" si="34"/>
        <v>4.8129601777484097E-7</v>
      </c>
      <c r="M750">
        <f t="shared" si="35"/>
        <v>0.13620677303027998</v>
      </c>
    </row>
    <row r="751" spans="1:13" x14ac:dyDescent="0.25">
      <c r="A751">
        <f>clean_exits_relative_extra!A255</f>
        <v>4710687</v>
      </c>
      <c r="B751" t="str">
        <f>clean_exits_relative_extra!B255</f>
        <v>osmo1wcmq5uc676lzleph9j68vwc28u33plw5grs69l</v>
      </c>
      <c r="C751" t="str">
        <f>clean_exits_relative_extra!C255</f>
        <v>/osmosis.gamm.v1beta1.MsgExitPool</v>
      </c>
      <c r="D751">
        <f>clean_exits_relative_extra!D255</f>
        <v>627</v>
      </c>
      <c r="E751" t="str">
        <f>clean_exits_relative_extra!E255</f>
        <v>ibc/9BBA9A1C257E971E38C1422780CE6F0B0686F0A3085E2D61118D904BFE0F5F5E</v>
      </c>
      <c r="F751" t="str">
        <f>clean_exits_relative_extra!F255</f>
        <v>84566068</v>
      </c>
      <c r="G751" t="str">
        <f>clean_exits_relative_extra!G255</f>
        <v>1</v>
      </c>
      <c r="H751" t="str">
        <f>VLOOKUP(E751,'IBC Denom'!$A$2:$D$68,2,FALSE)</f>
        <v>SOMM</v>
      </c>
      <c r="I751">
        <f>VLOOKUP(E751,'IBC Denom'!$A$2:$D$68,4,FALSE)</f>
        <v>1000000</v>
      </c>
      <c r="J751" s="9">
        <f t="shared" si="33"/>
        <v>9.9999999999999995E-7</v>
      </c>
      <c r="K751">
        <f>VLOOKUP(E751,'IBC Denom'!$A$2:$D$68,3,FALSE)</f>
        <v>0.48129601777484099</v>
      </c>
      <c r="L751" s="10">
        <f t="shared" si="34"/>
        <v>4.8129601777484097E-7</v>
      </c>
      <c r="M751">
        <f t="shared" si="35"/>
        <v>40.701311767276415</v>
      </c>
    </row>
    <row r="752" spans="1:13" x14ac:dyDescent="0.25">
      <c r="A752">
        <f>clean_exits_relative_extra!A330</f>
        <v>4712277</v>
      </c>
      <c r="B752" t="str">
        <f>clean_exits_relative_extra!B330</f>
        <v>osmo1qx46s5gen6c88yaauh9jfttmfgdxnxxsckx0ce</v>
      </c>
      <c r="C752" t="str">
        <f>clean_exits_relative_extra!C330</f>
        <v>/osmosis.gamm.v1beta1.MsgExitPool</v>
      </c>
      <c r="D752">
        <f>clean_exits_relative_extra!D330</f>
        <v>627</v>
      </c>
      <c r="E752" t="str">
        <f>clean_exits_relative_extra!E330</f>
        <v>ibc/9BBA9A1C257E971E38C1422780CE6F0B0686F0A3085E2D61118D904BFE0F5F5E</v>
      </c>
      <c r="F752" t="str">
        <f>clean_exits_relative_extra!F330</f>
        <v>20088515</v>
      </c>
      <c r="G752" t="str">
        <f>clean_exits_relative_extra!G330</f>
        <v>1</v>
      </c>
      <c r="H752" t="str">
        <f>VLOOKUP(E752,'IBC Denom'!$A$2:$D$68,2,FALSE)</f>
        <v>SOMM</v>
      </c>
      <c r="I752">
        <f>VLOOKUP(E752,'IBC Denom'!$A$2:$D$68,4,FALSE)</f>
        <v>1000000</v>
      </c>
      <c r="J752" s="9">
        <f t="shared" si="33"/>
        <v>9.9999999999999995E-7</v>
      </c>
      <c r="K752">
        <f>VLOOKUP(E752,'IBC Denom'!$A$2:$D$68,3,FALSE)</f>
        <v>0.48129601777484099</v>
      </c>
      <c r="L752" s="10">
        <f t="shared" si="34"/>
        <v>4.8129601777484097E-7</v>
      </c>
      <c r="M752">
        <f t="shared" si="35"/>
        <v>9.6685222725101596</v>
      </c>
    </row>
    <row r="753" spans="1:13" x14ac:dyDescent="0.25">
      <c r="A753">
        <f>clean_exits_relative_extra!A232</f>
        <v>4710473</v>
      </c>
      <c r="B753" t="str">
        <f>clean_exits_relative_extra!B232</f>
        <v>osmo1ay2g5vqwjvfq5e7rqnzjykglx9vk888rl43ryw</v>
      </c>
      <c r="C753" t="str">
        <f>clean_exits_relative_extra!C232</f>
        <v>/osmosis.gamm.v1beta1.MsgExitPool</v>
      </c>
      <c r="D753">
        <f>clean_exits_relative_extra!D232</f>
        <v>605</v>
      </c>
      <c r="E753" t="str">
        <f>clean_exits_relative_extra!E232</f>
        <v>ibc/B9E0A1A524E98BB407D3CED8720EFEFD186002F90C1B1B7964811DD0CCC12228</v>
      </c>
      <c r="F753" t="str">
        <f>clean_exits_relative_extra!F232</f>
        <v>147347477</v>
      </c>
      <c r="G753" t="str">
        <f>clean_exits_relative_extra!G232</f>
        <v>8730</v>
      </c>
      <c r="H753" t="str">
        <f>VLOOKUP(E753,'IBC Denom'!$A$2:$D$68,2,FALSE)</f>
        <v>HUAHUA</v>
      </c>
      <c r="I753">
        <f>VLOOKUP(E753,'IBC Denom'!$A$2:$D$68,4,FALSE)</f>
        <v>1000000</v>
      </c>
      <c r="J753" s="9">
        <f t="shared" si="33"/>
        <v>8.7299999999999999E-3</v>
      </c>
      <c r="K753">
        <f>VLOOKUP(E753,'IBC Denom'!$A$2:$D$68,3,FALSE)</f>
        <v>4.6915817134799997E-5</v>
      </c>
      <c r="L753" s="10">
        <f t="shared" si="34"/>
        <v>4.0957508358680399E-7</v>
      </c>
      <c r="M753">
        <f t="shared" si="35"/>
        <v>6.9129272862061483E-3</v>
      </c>
    </row>
    <row r="754" spans="1:13" x14ac:dyDescent="0.25">
      <c r="A754">
        <f>clean_exits_relative_extra!A99</f>
        <v>4708820</v>
      </c>
      <c r="B754" t="str">
        <f>clean_exits_relative_extra!B99</f>
        <v>osmo10qx8j604ll0tkzvel704z97hukwsmfmy3ttyf9</v>
      </c>
      <c r="C754" t="str">
        <f>clean_exits_relative_extra!C99</f>
        <v>/osmosis.gamm.v1beta1.MsgExitPool</v>
      </c>
      <c r="D754">
        <f>clean_exits_relative_extra!D99</f>
        <v>604</v>
      </c>
      <c r="E754" t="str">
        <f>clean_exits_relative_extra!E99</f>
        <v>ibc/987C17B11ABC2B20019178ACE62929FE9840202CE79498E29FE8E5CB02B7C0A4</v>
      </c>
      <c r="F754" t="str">
        <f>clean_exits_relative_extra!F99</f>
        <v>120497</v>
      </c>
      <c r="G754" t="str">
        <f>clean_exits_relative_extra!G99</f>
        <v>4</v>
      </c>
      <c r="H754" t="str">
        <f>VLOOKUP(E754,'IBC Denom'!$A$2:$D$68,2,FALSE)</f>
        <v>STARS</v>
      </c>
      <c r="I754">
        <f>VLOOKUP(E754,'IBC Denom'!$A$2:$D$68,4,FALSE)</f>
        <v>1000000</v>
      </c>
      <c r="J754" s="9">
        <f t="shared" si="33"/>
        <v>3.9999999999999998E-6</v>
      </c>
      <c r="K754">
        <f>VLOOKUP(E754,'IBC Denom'!$A$2:$D$68,3,FALSE)</f>
        <v>3.2098245677113099E-2</v>
      </c>
      <c r="L754" s="10">
        <f t="shared" si="34"/>
        <v>1.2839298270845239E-7</v>
      </c>
      <c r="M754">
        <f t="shared" si="35"/>
        <v>3.8677423093550975E-3</v>
      </c>
    </row>
    <row r="755" spans="1:13" x14ac:dyDescent="0.25">
      <c r="A755">
        <f>clean_exits_relative_extra!A351</f>
        <v>4712745</v>
      </c>
      <c r="B755" t="str">
        <f>clean_exits_relative_extra!B351</f>
        <v>osmo1za2zsg54554pvtpvxl0nz5uztnmhfncu5vtfrv</v>
      </c>
      <c r="C755" t="str">
        <f>clean_exits_relative_extra!C351</f>
        <v>/osmosis.gamm.v1beta1.MsgExitPool</v>
      </c>
      <c r="D755">
        <f>clean_exits_relative_extra!D351</f>
        <v>722</v>
      </c>
      <c r="E755" t="str">
        <f>clean_exits_relative_extra!E351</f>
        <v>ibc/6AE98883D4D5D5FF9E50D7130F1305DA2FFA0C652D1DD9C123657C6B4EB2DF8A</v>
      </c>
      <c r="F755" t="str">
        <f>clean_exits_relative_extra!F351</f>
        <v>11638433372069</v>
      </c>
      <c r="G755" t="str">
        <f>clean_exits_relative_extra!G351</f>
        <v>57100421418</v>
      </c>
      <c r="H755" t="str">
        <f>VLOOKUP(E755,'IBC Denom'!$A$2:$D$68,2,FALSE)</f>
        <v>EVMOS</v>
      </c>
      <c r="I755">
        <f>VLOOKUP(E755,'IBC Denom'!$A$2:$D$68,4,FALSE)</f>
        <v>1E+18</v>
      </c>
      <c r="J755" s="9">
        <f t="shared" si="33"/>
        <v>5.7100421418E-8</v>
      </c>
      <c r="K755">
        <f>VLOOKUP(E755,'IBC Denom'!$A$2:$D$68,3,FALSE)</f>
        <v>1.8190492813939301</v>
      </c>
      <c r="L755" s="10">
        <f t="shared" si="34"/>
        <v>1.0386848054770348E-7</v>
      </c>
      <c r="M755">
        <f t="shared" si="35"/>
        <v>2.1170883862013251E-5</v>
      </c>
    </row>
    <row r="756" spans="1:13" x14ac:dyDescent="0.25">
      <c r="A756">
        <f>clean_exits_relative_extra!A370</f>
        <v>4712959</v>
      </c>
      <c r="B756" t="str">
        <f>clean_exits_relative_extra!B370</f>
        <v>osmo1za2zsg54554pvtpvxl0nz5uztnmhfncu5vtfrv</v>
      </c>
      <c r="C756" t="str">
        <f>clean_exits_relative_extra!C370</f>
        <v>/osmosis.gamm.v1beta1.MsgExitPool</v>
      </c>
      <c r="D756">
        <f>clean_exits_relative_extra!D370</f>
        <v>722</v>
      </c>
      <c r="E756" t="str">
        <f>clean_exits_relative_extra!E370</f>
        <v>ibc/6AE98883D4D5D5FF9E50D7130F1305DA2FFA0C652D1DD9C123657C6B4EB2DF8A</v>
      </c>
      <c r="F756" t="str">
        <f>clean_exits_relative_extra!F370</f>
        <v>10408864613410</v>
      </c>
      <c r="G756" t="str">
        <f>clean_exits_relative_extra!G370</f>
        <v>51195525311</v>
      </c>
      <c r="H756" t="str">
        <f>VLOOKUP(E756,'IBC Denom'!$A$2:$D$68,2,FALSE)</f>
        <v>EVMOS</v>
      </c>
      <c r="I756">
        <f>VLOOKUP(E756,'IBC Denom'!$A$2:$D$68,4,FALSE)</f>
        <v>1E+18</v>
      </c>
      <c r="J756" s="9">
        <f t="shared" si="33"/>
        <v>5.1195525311E-8</v>
      </c>
      <c r="K756">
        <f>VLOOKUP(E756,'IBC Denom'!$A$2:$D$68,3,FALSE)</f>
        <v>1.8190492813939301</v>
      </c>
      <c r="L756" s="10">
        <f t="shared" si="34"/>
        <v>9.3127183527559303E-8</v>
      </c>
      <c r="M756">
        <f t="shared" si="35"/>
        <v>1.8934237695150169E-5</v>
      </c>
    </row>
    <row r="757" spans="1:13" x14ac:dyDescent="0.25">
      <c r="A757">
        <f>clean_exits_relative_extra!A352</f>
        <v>4712761</v>
      </c>
      <c r="B757" t="str">
        <f>clean_exits_relative_extra!B352</f>
        <v>osmo1za2zsg54554pvtpvxl0nz5uztnmhfncu5vtfrv</v>
      </c>
      <c r="C757" t="str">
        <f>clean_exits_relative_extra!C352</f>
        <v>/osmosis.gamm.v1beta1.MsgExitPool</v>
      </c>
      <c r="D757">
        <f>clean_exits_relative_extra!D352</f>
        <v>722</v>
      </c>
      <c r="E757" t="str">
        <f>clean_exits_relative_extra!E352</f>
        <v>ibc/6AE98883D4D5D5FF9E50D7130F1305DA2FFA0C652D1DD9C123657C6B4EB2DF8A</v>
      </c>
      <c r="F757" t="str">
        <f>clean_exits_relative_extra!F352</f>
        <v>5521214801516</v>
      </c>
      <c r="G757" t="str">
        <f>clean_exits_relative_extra!G352</f>
        <v>27088155410</v>
      </c>
      <c r="H757" t="str">
        <f>VLOOKUP(E757,'IBC Denom'!$A$2:$D$68,2,FALSE)</f>
        <v>EVMOS</v>
      </c>
      <c r="I757">
        <f>VLOOKUP(E757,'IBC Denom'!$A$2:$D$68,4,FALSE)</f>
        <v>1E+18</v>
      </c>
      <c r="J757" s="9">
        <f t="shared" si="33"/>
        <v>2.7088155409999999E-8</v>
      </c>
      <c r="K757">
        <f>VLOOKUP(E757,'IBC Denom'!$A$2:$D$68,3,FALSE)</f>
        <v>1.8190492813939301</v>
      </c>
      <c r="L757" s="10">
        <f t="shared" si="34"/>
        <v>4.9274689632847597E-8</v>
      </c>
      <c r="M757">
        <f t="shared" si="35"/>
        <v>1.0043361817119211E-5</v>
      </c>
    </row>
    <row r="758" spans="1:13" x14ac:dyDescent="0.25">
      <c r="A758">
        <f>clean_exits_relative_extra!A100</f>
        <v>4708826</v>
      </c>
      <c r="B758" t="str">
        <f>clean_exits_relative_extra!B100</f>
        <v>osmo10qx8j604ll0tkzvel704z97hukwsmfmy3ttyf9</v>
      </c>
      <c r="C758" t="str">
        <f>clean_exits_relative_extra!C100</f>
        <v>/osmosis.gamm.v1beta1.MsgExitPool</v>
      </c>
      <c r="D758">
        <f>clean_exits_relative_extra!D100</f>
        <v>605</v>
      </c>
      <c r="E758" t="str">
        <f>clean_exits_relative_extra!E100</f>
        <v>ibc/B9E0A1A524E98BB407D3CED8720EFEFD186002F90C1B1B7964811DD0CCC12228</v>
      </c>
      <c r="F758" t="str">
        <f>clean_exits_relative_extra!F100</f>
        <v>42520671</v>
      </c>
      <c r="G758" t="str">
        <f>clean_exits_relative_extra!G100</f>
        <v>609</v>
      </c>
      <c r="H758" t="str">
        <f>VLOOKUP(E758,'IBC Denom'!$A$2:$D$68,2,FALSE)</f>
        <v>HUAHUA</v>
      </c>
      <c r="I758">
        <f>VLOOKUP(E758,'IBC Denom'!$A$2:$D$68,4,FALSE)</f>
        <v>1000000</v>
      </c>
      <c r="J758" s="9">
        <f t="shared" si="33"/>
        <v>6.0899999999999995E-4</v>
      </c>
      <c r="K758">
        <f>VLOOKUP(E758,'IBC Denom'!$A$2:$D$68,3,FALSE)</f>
        <v>4.6915817134799997E-5</v>
      </c>
      <c r="L758" s="10">
        <f t="shared" si="34"/>
        <v>2.8571732635093197E-8</v>
      </c>
      <c r="M758">
        <f t="shared" si="35"/>
        <v>1.9948920250849934E-3</v>
      </c>
    </row>
    <row r="759" spans="1:13" x14ac:dyDescent="0.25">
      <c r="A759">
        <f>clean_exits_relative_extra!A354</f>
        <v>4712771</v>
      </c>
      <c r="B759" t="str">
        <f>clean_exits_relative_extra!B354</f>
        <v>osmo1za2zsg54554pvtpvxl0nz5uztnmhfncu5vtfrv</v>
      </c>
      <c r="C759" t="str">
        <f>clean_exits_relative_extra!C354</f>
        <v>/osmosis.gamm.v1beta1.MsgExitPool</v>
      </c>
      <c r="D759">
        <f>clean_exits_relative_extra!D354</f>
        <v>722</v>
      </c>
      <c r="E759" t="str">
        <f>clean_exits_relative_extra!E354</f>
        <v>ibc/6AE98883D4D5D5FF9E50D7130F1305DA2FFA0C652D1DD9C123657C6B4EB2DF8A</v>
      </c>
      <c r="F759" t="str">
        <f>clean_exits_relative_extra!F354</f>
        <v>2453703166286</v>
      </c>
      <c r="G759" t="str">
        <f>clean_exits_relative_extra!G354</f>
        <v>12038345742</v>
      </c>
      <c r="H759" t="str">
        <f>VLOOKUP(E759,'IBC Denom'!$A$2:$D$68,2,FALSE)</f>
        <v>EVMOS</v>
      </c>
      <c r="I759">
        <f>VLOOKUP(E759,'IBC Denom'!$A$2:$D$68,4,FALSE)</f>
        <v>1E+18</v>
      </c>
      <c r="J759" s="9">
        <f t="shared" si="33"/>
        <v>1.2038345742000001E-8</v>
      </c>
      <c r="K759">
        <f>VLOOKUP(E759,'IBC Denom'!$A$2:$D$68,3,FALSE)</f>
        <v>1.8190492813939301</v>
      </c>
      <c r="L759" s="10">
        <f t="shared" si="34"/>
        <v>2.189834417115678E-8</v>
      </c>
      <c r="M759">
        <f t="shared" si="35"/>
        <v>4.4634069813865589E-6</v>
      </c>
    </row>
    <row r="760" spans="1:13" x14ac:dyDescent="0.25">
      <c r="E760" s="1"/>
      <c r="F760" s="1"/>
      <c r="G760" s="1"/>
    </row>
    <row r="761" spans="1:13" x14ac:dyDescent="0.25">
      <c r="E761" s="1"/>
      <c r="F761" s="1"/>
      <c r="G761" s="1"/>
    </row>
    <row r="762" spans="1:13" x14ac:dyDescent="0.25">
      <c r="E762" s="1"/>
      <c r="F762" s="1"/>
      <c r="G762" s="1"/>
    </row>
    <row r="763" spans="1:13" x14ac:dyDescent="0.25">
      <c r="E763" s="1"/>
      <c r="F763" s="1"/>
      <c r="G763" s="1"/>
    </row>
    <row r="764" spans="1:13" x14ac:dyDescent="0.25">
      <c r="E764" s="1"/>
      <c r="F764" s="1"/>
      <c r="G764" s="1"/>
    </row>
    <row r="765" spans="1:13" x14ac:dyDescent="0.25">
      <c r="E765" s="1"/>
      <c r="F765" s="1"/>
      <c r="G765" s="1"/>
    </row>
    <row r="766" spans="1:13" x14ac:dyDescent="0.25">
      <c r="E766" s="1"/>
      <c r="F766" s="1"/>
      <c r="G766" s="1"/>
    </row>
    <row r="767" spans="1:13" x14ac:dyDescent="0.25">
      <c r="E767" s="1"/>
      <c r="F767" s="1"/>
      <c r="G767" s="1"/>
    </row>
    <row r="768" spans="1:13" x14ac:dyDescent="0.25">
      <c r="E768" s="1"/>
      <c r="F768" s="1"/>
      <c r="G768" s="1"/>
    </row>
    <row r="769" spans="5:7" x14ac:dyDescent="0.25">
      <c r="E769" s="1"/>
      <c r="F769" s="1"/>
      <c r="G769" s="1"/>
    </row>
    <row r="770" spans="5:7" x14ac:dyDescent="0.25">
      <c r="E770" s="1"/>
      <c r="F770" s="1"/>
      <c r="G770" s="1"/>
    </row>
    <row r="771" spans="5:7" x14ac:dyDescent="0.25">
      <c r="E771" s="1"/>
      <c r="F771" s="1"/>
      <c r="G771" s="1"/>
    </row>
    <row r="772" spans="5:7" x14ac:dyDescent="0.25">
      <c r="E772" s="1"/>
      <c r="F772" s="1"/>
      <c r="G772" s="1"/>
    </row>
    <row r="773" spans="5:7" x14ac:dyDescent="0.25">
      <c r="E773" s="1"/>
      <c r="F773" s="1"/>
      <c r="G773" s="1"/>
    </row>
    <row r="774" spans="5:7" x14ac:dyDescent="0.25">
      <c r="E774" s="1"/>
      <c r="F774" s="1"/>
      <c r="G774" s="1"/>
    </row>
    <row r="775" spans="5:7" x14ac:dyDescent="0.25">
      <c r="E775" s="1"/>
      <c r="F775" s="1"/>
      <c r="G775" s="1"/>
    </row>
    <row r="776" spans="5:7" x14ac:dyDescent="0.25">
      <c r="E776" s="1"/>
      <c r="F776" s="1"/>
      <c r="G776" s="1"/>
    </row>
    <row r="777" spans="5:7" x14ac:dyDescent="0.25">
      <c r="E777" s="1"/>
      <c r="F777" s="1"/>
      <c r="G777" s="1"/>
    </row>
    <row r="778" spans="5:7" x14ac:dyDescent="0.25">
      <c r="E778" s="1"/>
      <c r="F778" s="1"/>
      <c r="G778" s="1"/>
    </row>
    <row r="779" spans="5:7" x14ac:dyDescent="0.25">
      <c r="E779" s="1"/>
      <c r="F779" s="1"/>
      <c r="G779" s="1"/>
    </row>
    <row r="780" spans="5:7" x14ac:dyDescent="0.25">
      <c r="E780" s="1"/>
      <c r="F780" s="1"/>
      <c r="G780" s="1"/>
    </row>
    <row r="781" spans="5:7" x14ac:dyDescent="0.25">
      <c r="E781" s="1"/>
      <c r="F781" s="1"/>
      <c r="G781" s="1"/>
    </row>
    <row r="782" spans="5:7" x14ac:dyDescent="0.25">
      <c r="E782" s="1"/>
      <c r="F782" s="1"/>
      <c r="G782" s="1"/>
    </row>
    <row r="783" spans="5:7" x14ac:dyDescent="0.25">
      <c r="E783" s="1"/>
      <c r="F783" s="1"/>
      <c r="G783" s="1"/>
    </row>
    <row r="784" spans="5:7" x14ac:dyDescent="0.25">
      <c r="E784" s="1"/>
      <c r="F784" s="1"/>
      <c r="G784" s="1"/>
    </row>
    <row r="785" spans="5:7" x14ac:dyDescent="0.25">
      <c r="E785" s="1"/>
      <c r="F785" s="1"/>
      <c r="G785" s="1"/>
    </row>
    <row r="786" spans="5:7" x14ac:dyDescent="0.25">
      <c r="E786" s="1"/>
      <c r="F786" s="1"/>
      <c r="G786" s="1"/>
    </row>
    <row r="787" spans="5:7" x14ac:dyDescent="0.25">
      <c r="E787" s="1"/>
      <c r="F787" s="1"/>
      <c r="G787" s="1"/>
    </row>
    <row r="788" spans="5:7" x14ac:dyDescent="0.25">
      <c r="E788" s="1"/>
      <c r="F788" s="1"/>
      <c r="G788" s="1"/>
    </row>
    <row r="789" spans="5:7" x14ac:dyDescent="0.25">
      <c r="E789" s="1"/>
      <c r="F789" s="1"/>
      <c r="G789" s="1"/>
    </row>
    <row r="790" spans="5:7" x14ac:dyDescent="0.25">
      <c r="E790" s="1"/>
      <c r="F790" s="1"/>
      <c r="G790" s="1"/>
    </row>
    <row r="791" spans="5:7" x14ac:dyDescent="0.25">
      <c r="E791" s="1"/>
      <c r="F791" s="1"/>
      <c r="G791" s="1"/>
    </row>
    <row r="792" spans="5:7" x14ac:dyDescent="0.25">
      <c r="E792" s="1"/>
      <c r="F792" s="1"/>
      <c r="G792" s="1"/>
    </row>
    <row r="793" spans="5:7" x14ac:dyDescent="0.25">
      <c r="E793" s="1"/>
      <c r="F793" s="1"/>
      <c r="G793" s="1"/>
    </row>
    <row r="794" spans="5:7" x14ac:dyDescent="0.25">
      <c r="E794" s="1"/>
      <c r="F794" s="1"/>
      <c r="G794" s="1"/>
    </row>
    <row r="795" spans="5:7" x14ac:dyDescent="0.25">
      <c r="E795" s="1"/>
      <c r="F795" s="1"/>
      <c r="G795" s="1"/>
    </row>
    <row r="796" spans="5:7" x14ac:dyDescent="0.25">
      <c r="E796" s="1"/>
      <c r="F796" s="1"/>
      <c r="G796" s="1"/>
    </row>
    <row r="797" spans="5:7" x14ac:dyDescent="0.25">
      <c r="E797" s="1"/>
      <c r="F797" s="1"/>
      <c r="G797" s="1"/>
    </row>
    <row r="798" spans="5:7" x14ac:dyDescent="0.25">
      <c r="E798" s="1"/>
      <c r="F798" s="1"/>
      <c r="G798" s="1"/>
    </row>
    <row r="799" spans="5:7" x14ac:dyDescent="0.25">
      <c r="E799" s="1"/>
      <c r="F799" s="1"/>
      <c r="G799" s="1"/>
    </row>
    <row r="800" spans="5:7" x14ac:dyDescent="0.25">
      <c r="E800" s="1"/>
      <c r="F800" s="1"/>
      <c r="G800" s="1"/>
    </row>
    <row r="801" spans="5:7" x14ac:dyDescent="0.25">
      <c r="E801" s="1"/>
      <c r="F801" s="1"/>
      <c r="G801" s="1"/>
    </row>
    <row r="802" spans="5:7" x14ac:dyDescent="0.25">
      <c r="E802" s="1"/>
      <c r="F802" s="1"/>
      <c r="G802" s="1"/>
    </row>
    <row r="803" spans="5:7" x14ac:dyDescent="0.25">
      <c r="E803" s="1"/>
      <c r="F803" s="1"/>
      <c r="G803" s="1"/>
    </row>
    <row r="804" spans="5:7" x14ac:dyDescent="0.25">
      <c r="E804" s="1"/>
      <c r="F804" s="1"/>
      <c r="G804" s="1"/>
    </row>
    <row r="805" spans="5:7" x14ac:dyDescent="0.25">
      <c r="E805" s="1"/>
      <c r="F805" s="1"/>
      <c r="G805" s="1"/>
    </row>
    <row r="806" spans="5:7" x14ac:dyDescent="0.25">
      <c r="E806" s="1"/>
      <c r="F806" s="1"/>
      <c r="G806" s="1"/>
    </row>
    <row r="807" spans="5:7" x14ac:dyDescent="0.25">
      <c r="E807" s="1"/>
      <c r="F807" s="1"/>
      <c r="G807" s="1"/>
    </row>
    <row r="808" spans="5:7" x14ac:dyDescent="0.25">
      <c r="E808" s="1"/>
      <c r="F808" s="1"/>
      <c r="G808" s="1"/>
    </row>
    <row r="809" spans="5:7" x14ac:dyDescent="0.25">
      <c r="E809" s="1"/>
      <c r="F809" s="1"/>
      <c r="G809" s="1"/>
    </row>
    <row r="810" spans="5:7" x14ac:dyDescent="0.25">
      <c r="E810" s="1"/>
      <c r="F810" s="1"/>
      <c r="G810" s="1"/>
    </row>
    <row r="811" spans="5:7" x14ac:dyDescent="0.25">
      <c r="E811" s="1"/>
      <c r="F811" s="1"/>
      <c r="G811" s="1"/>
    </row>
    <row r="812" spans="5:7" x14ac:dyDescent="0.25">
      <c r="E812" s="1"/>
      <c r="F812" s="1"/>
      <c r="G812" s="1"/>
    </row>
    <row r="813" spans="5:7" x14ac:dyDescent="0.25">
      <c r="E813" s="1"/>
      <c r="F813" s="1"/>
      <c r="G813" s="1"/>
    </row>
    <row r="814" spans="5:7" x14ac:dyDescent="0.25">
      <c r="E814" s="1"/>
      <c r="F814" s="1"/>
      <c r="G814" s="1"/>
    </row>
    <row r="815" spans="5:7" x14ac:dyDescent="0.25">
      <c r="E815" s="1"/>
      <c r="F815" s="1"/>
      <c r="G815" s="1"/>
    </row>
    <row r="816" spans="5:7" x14ac:dyDescent="0.25">
      <c r="E816" s="1"/>
      <c r="F816" s="1"/>
      <c r="G816" s="1"/>
    </row>
    <row r="817" spans="5:7" x14ac:dyDescent="0.25">
      <c r="E817" s="1"/>
      <c r="F817" s="1"/>
      <c r="G817" s="1"/>
    </row>
    <row r="818" spans="5:7" x14ac:dyDescent="0.25">
      <c r="E818" s="1"/>
      <c r="F818" s="1"/>
      <c r="G818" s="1"/>
    </row>
    <row r="819" spans="5:7" x14ac:dyDescent="0.25">
      <c r="E819" s="1"/>
      <c r="F819" s="1"/>
      <c r="G819" s="1"/>
    </row>
    <row r="820" spans="5:7" x14ac:dyDescent="0.25">
      <c r="E820" s="1"/>
      <c r="F820" s="1"/>
      <c r="G820" s="1"/>
    </row>
    <row r="821" spans="5:7" x14ac:dyDescent="0.25">
      <c r="E821" s="1"/>
      <c r="F821" s="1"/>
      <c r="G821" s="1"/>
    </row>
    <row r="822" spans="5:7" x14ac:dyDescent="0.25">
      <c r="E822" s="1"/>
      <c r="F822" s="1"/>
      <c r="G822" s="1"/>
    </row>
    <row r="823" spans="5:7" x14ac:dyDescent="0.25">
      <c r="E823" s="1"/>
      <c r="F823" s="1"/>
      <c r="G823" s="1"/>
    </row>
    <row r="824" spans="5:7" x14ac:dyDescent="0.25">
      <c r="E824" s="1"/>
      <c r="F824" s="1"/>
      <c r="G824" s="1"/>
    </row>
    <row r="825" spans="5:7" x14ac:dyDescent="0.25">
      <c r="E825" s="1"/>
      <c r="F825" s="1"/>
      <c r="G825" s="1"/>
    </row>
    <row r="826" spans="5:7" x14ac:dyDescent="0.25">
      <c r="E826" s="1"/>
      <c r="F826" s="1"/>
      <c r="G826" s="1"/>
    </row>
    <row r="827" spans="5:7" x14ac:dyDescent="0.25">
      <c r="E827" s="1"/>
      <c r="F827" s="1"/>
      <c r="G827" s="1"/>
    </row>
    <row r="828" spans="5:7" x14ac:dyDescent="0.25">
      <c r="E828" s="1"/>
      <c r="F828" s="1"/>
      <c r="G828" s="1"/>
    </row>
    <row r="829" spans="5:7" x14ac:dyDescent="0.25">
      <c r="E829" s="1"/>
      <c r="F829" s="1"/>
      <c r="G829" s="1"/>
    </row>
    <row r="830" spans="5:7" x14ac:dyDescent="0.25">
      <c r="E830" s="1"/>
      <c r="F830" s="1"/>
      <c r="G830" s="1"/>
    </row>
    <row r="831" spans="5:7" x14ac:dyDescent="0.25">
      <c r="E831" s="1"/>
      <c r="F831" s="1"/>
      <c r="G831" s="1"/>
    </row>
    <row r="832" spans="5:7" x14ac:dyDescent="0.25">
      <c r="E832" s="1"/>
      <c r="F832" s="1"/>
      <c r="G832" s="1"/>
    </row>
    <row r="833" spans="5:7" x14ac:dyDescent="0.25">
      <c r="E833" s="1"/>
      <c r="F833" s="1"/>
      <c r="G833" s="1"/>
    </row>
    <row r="834" spans="5:7" x14ac:dyDescent="0.25">
      <c r="E834" s="1"/>
      <c r="F834" s="1"/>
      <c r="G834" s="1"/>
    </row>
    <row r="835" spans="5:7" x14ac:dyDescent="0.25">
      <c r="E835" s="1"/>
      <c r="F835" s="1"/>
      <c r="G835" s="1"/>
    </row>
    <row r="836" spans="5:7" x14ac:dyDescent="0.25">
      <c r="E836" s="1"/>
      <c r="F836" s="1"/>
      <c r="G836" s="1"/>
    </row>
    <row r="837" spans="5:7" x14ac:dyDescent="0.25">
      <c r="E837" s="1"/>
      <c r="F837" s="1"/>
      <c r="G837" s="1"/>
    </row>
    <row r="838" spans="5:7" x14ac:dyDescent="0.25">
      <c r="E838" s="1"/>
      <c r="F838" s="1"/>
      <c r="G838" s="1"/>
    </row>
    <row r="839" spans="5:7" x14ac:dyDescent="0.25">
      <c r="E839" s="1"/>
      <c r="F839" s="1"/>
      <c r="G839" s="1"/>
    </row>
    <row r="840" spans="5:7" x14ac:dyDescent="0.25">
      <c r="E840" s="1"/>
      <c r="F840" s="1"/>
      <c r="G840" s="1"/>
    </row>
    <row r="841" spans="5:7" x14ac:dyDescent="0.25">
      <c r="E841" s="1"/>
      <c r="F841" s="1"/>
      <c r="G841" s="1"/>
    </row>
    <row r="842" spans="5:7" x14ac:dyDescent="0.25">
      <c r="E842" s="1"/>
      <c r="F842" s="1"/>
      <c r="G842" s="1"/>
    </row>
    <row r="843" spans="5:7" x14ac:dyDescent="0.25">
      <c r="E843" s="1"/>
      <c r="F843" s="1"/>
      <c r="G843" s="1"/>
    </row>
    <row r="844" spans="5:7" x14ac:dyDescent="0.25">
      <c r="E844" s="1"/>
      <c r="F844" s="1"/>
      <c r="G844" s="1"/>
    </row>
    <row r="845" spans="5:7" x14ac:dyDescent="0.25">
      <c r="E845" s="1"/>
      <c r="F845" s="1"/>
      <c r="G845" s="1"/>
    </row>
    <row r="846" spans="5:7" x14ac:dyDescent="0.25">
      <c r="E846" s="1"/>
      <c r="F846" s="1"/>
      <c r="G846" s="1"/>
    </row>
    <row r="847" spans="5:7" x14ac:dyDescent="0.25">
      <c r="E847" s="1"/>
      <c r="F847" s="1"/>
      <c r="G847" s="1"/>
    </row>
    <row r="848" spans="5:7" x14ac:dyDescent="0.25">
      <c r="E848" s="1"/>
      <c r="F848" s="1"/>
      <c r="G848" s="1"/>
    </row>
    <row r="849" spans="5:7" x14ac:dyDescent="0.25">
      <c r="E849" s="1"/>
      <c r="F849" s="1"/>
      <c r="G849" s="1"/>
    </row>
    <row r="850" spans="5:7" x14ac:dyDescent="0.25">
      <c r="E850" s="1"/>
      <c r="F850" s="1"/>
      <c r="G850" s="1"/>
    </row>
    <row r="851" spans="5:7" x14ac:dyDescent="0.25">
      <c r="E851" s="1"/>
      <c r="F851" s="1"/>
      <c r="G851" s="1"/>
    </row>
    <row r="852" spans="5:7" x14ac:dyDescent="0.25">
      <c r="E852" s="1"/>
      <c r="F852" s="1"/>
      <c r="G852" s="1"/>
    </row>
    <row r="853" spans="5:7" x14ac:dyDescent="0.25">
      <c r="E853" s="1"/>
      <c r="F853" s="1"/>
      <c r="G853" s="1"/>
    </row>
    <row r="854" spans="5:7" x14ac:dyDescent="0.25">
      <c r="E854" s="1"/>
      <c r="F854" s="1"/>
      <c r="G854" s="1"/>
    </row>
    <row r="855" spans="5:7" x14ac:dyDescent="0.25">
      <c r="E855" s="1"/>
      <c r="F855" s="1"/>
      <c r="G855" s="1"/>
    </row>
    <row r="856" spans="5:7" x14ac:dyDescent="0.25">
      <c r="E856" s="1"/>
      <c r="F856" s="1"/>
      <c r="G856" s="1"/>
    </row>
    <row r="857" spans="5:7" x14ac:dyDescent="0.25">
      <c r="E857" s="1"/>
      <c r="F857" s="1"/>
      <c r="G857" s="1"/>
    </row>
    <row r="858" spans="5:7" x14ac:dyDescent="0.25">
      <c r="E858" s="1"/>
      <c r="F858" s="1"/>
      <c r="G858" s="1"/>
    </row>
    <row r="859" spans="5:7" x14ac:dyDescent="0.25">
      <c r="E859" s="1"/>
      <c r="F859" s="1"/>
      <c r="G859" s="1"/>
    </row>
    <row r="860" spans="5:7" x14ac:dyDescent="0.25">
      <c r="E860" s="1"/>
      <c r="F860" s="1"/>
      <c r="G860" s="1"/>
    </row>
    <row r="861" spans="5:7" x14ac:dyDescent="0.25">
      <c r="E861" s="1"/>
      <c r="F861" s="1"/>
      <c r="G861" s="1"/>
    </row>
    <row r="862" spans="5:7" x14ac:dyDescent="0.25">
      <c r="E862" s="1"/>
      <c r="F862" s="1"/>
      <c r="G862" s="1"/>
    </row>
    <row r="863" spans="5:7" x14ac:dyDescent="0.25">
      <c r="E863" s="1"/>
      <c r="F863" s="1"/>
      <c r="G863" s="1"/>
    </row>
    <row r="864" spans="5:7" x14ac:dyDescent="0.25">
      <c r="E864" s="1"/>
      <c r="F864" s="1"/>
      <c r="G864" s="1"/>
    </row>
    <row r="865" spans="5:7" x14ac:dyDescent="0.25">
      <c r="E865" s="1"/>
      <c r="F865" s="1"/>
      <c r="G865" s="1"/>
    </row>
    <row r="866" spans="5:7" x14ac:dyDescent="0.25">
      <c r="E866" s="1"/>
      <c r="F866" s="1"/>
      <c r="G866" s="1"/>
    </row>
    <row r="867" spans="5:7" x14ac:dyDescent="0.25">
      <c r="E867" s="1"/>
      <c r="F867" s="1"/>
      <c r="G867" s="1"/>
    </row>
    <row r="868" spans="5:7" x14ac:dyDescent="0.25">
      <c r="E868" s="1"/>
      <c r="F868" s="1"/>
      <c r="G868" s="1"/>
    </row>
    <row r="869" spans="5:7" x14ac:dyDescent="0.25">
      <c r="E869" s="1"/>
      <c r="F869" s="1"/>
      <c r="G869" s="1"/>
    </row>
    <row r="870" spans="5:7" x14ac:dyDescent="0.25">
      <c r="E870" s="1"/>
      <c r="F870" s="1"/>
      <c r="G870" s="1"/>
    </row>
    <row r="871" spans="5:7" x14ac:dyDescent="0.25">
      <c r="E871" s="1"/>
      <c r="F871" s="1"/>
      <c r="G871" s="1"/>
    </row>
    <row r="872" spans="5:7" x14ac:dyDescent="0.25">
      <c r="E872" s="1"/>
      <c r="F872" s="1"/>
      <c r="G872" s="1"/>
    </row>
    <row r="873" spans="5:7" x14ac:dyDescent="0.25">
      <c r="E873" s="1"/>
      <c r="F873" s="1"/>
      <c r="G873" s="1"/>
    </row>
    <row r="874" spans="5:7" x14ac:dyDescent="0.25">
      <c r="E874" s="1"/>
      <c r="F874" s="1"/>
      <c r="G874" s="1"/>
    </row>
    <row r="875" spans="5:7" x14ac:dyDescent="0.25">
      <c r="E875" s="1"/>
      <c r="F875" s="1"/>
      <c r="G875" s="1"/>
    </row>
    <row r="876" spans="5:7" x14ac:dyDescent="0.25">
      <c r="E876" s="1"/>
      <c r="F876" s="1"/>
      <c r="G876" s="1"/>
    </row>
    <row r="877" spans="5:7" x14ac:dyDescent="0.25">
      <c r="E877" s="1"/>
      <c r="F877" s="1"/>
      <c r="G877" s="1"/>
    </row>
    <row r="878" spans="5:7" x14ac:dyDescent="0.25">
      <c r="E878" s="1"/>
      <c r="F878" s="1"/>
      <c r="G878" s="1"/>
    </row>
    <row r="879" spans="5:7" x14ac:dyDescent="0.25">
      <c r="E879" s="1"/>
      <c r="F879" s="1"/>
      <c r="G879" s="1"/>
    </row>
    <row r="880" spans="5:7" x14ac:dyDescent="0.25">
      <c r="E880" s="1"/>
      <c r="F880" s="1"/>
      <c r="G880" s="1"/>
    </row>
    <row r="881" spans="5:7" x14ac:dyDescent="0.25">
      <c r="E881" s="1"/>
      <c r="F881" s="1"/>
      <c r="G881" s="1"/>
    </row>
  </sheetData>
  <autoFilter ref="A1:L759">
    <sortState ref="A2:L759">
      <sortCondition descending="1" ref="L1:L75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E67" sqref="E67"/>
    </sheetView>
  </sheetViews>
  <sheetFormatPr defaultColWidth="14.42578125" defaultRowHeight="15" x14ac:dyDescent="0.25"/>
  <cols>
    <col min="1" max="1" width="77" style="6" customWidth="1"/>
    <col min="2" max="2" width="8.7109375" style="6" customWidth="1"/>
    <col min="3" max="3" width="12.5703125" style="6" customWidth="1"/>
    <col min="4" max="4" width="25.28515625" style="6" customWidth="1"/>
    <col min="5" max="26" width="8.7109375" style="6" customWidth="1"/>
    <col min="27" max="16384" width="14.42578125" style="6"/>
  </cols>
  <sheetData>
    <row r="1" spans="1:4" x14ac:dyDescent="0.25">
      <c r="A1" s="4" t="s">
        <v>1917</v>
      </c>
      <c r="B1" s="5" t="s">
        <v>1913</v>
      </c>
      <c r="C1" s="5" t="s">
        <v>1918</v>
      </c>
      <c r="D1" s="5" t="s">
        <v>1919</v>
      </c>
    </row>
    <row r="2" spans="1:4" x14ac:dyDescent="0.25">
      <c r="A2" s="4" t="s">
        <v>1079</v>
      </c>
      <c r="B2" s="5" t="s">
        <v>1920</v>
      </c>
      <c r="C2" s="5">
        <v>901.24159072890097</v>
      </c>
      <c r="D2" s="7">
        <v>1000000</v>
      </c>
    </row>
    <row r="3" spans="1:4" x14ac:dyDescent="0.25">
      <c r="A3" s="4" t="s">
        <v>20</v>
      </c>
      <c r="B3" s="5" t="s">
        <v>1921</v>
      </c>
      <c r="C3" s="5">
        <v>9.4198618825541995</v>
      </c>
      <c r="D3" s="7">
        <v>1000000</v>
      </c>
    </row>
    <row r="4" spans="1:4" x14ac:dyDescent="0.25">
      <c r="A4" s="4" t="s">
        <v>295</v>
      </c>
      <c r="B4" s="5" t="s">
        <v>1922</v>
      </c>
      <c r="C4" s="5">
        <v>0.34922783600523999</v>
      </c>
      <c r="D4" s="7">
        <v>1000000</v>
      </c>
    </row>
    <row r="5" spans="1:4" x14ac:dyDescent="0.25">
      <c r="A5" s="4" t="s">
        <v>159</v>
      </c>
      <c r="B5" s="5" t="s">
        <v>1923</v>
      </c>
      <c r="C5" s="5">
        <v>1.38162013077832</v>
      </c>
      <c r="D5" s="7">
        <v>1000000</v>
      </c>
    </row>
    <row r="6" spans="1:4" x14ac:dyDescent="0.25">
      <c r="A6" s="4" t="s">
        <v>1924</v>
      </c>
      <c r="B6" s="5" t="s">
        <v>1925</v>
      </c>
      <c r="C6" s="5">
        <v>2.4446729854328102E-2</v>
      </c>
      <c r="D6" s="7">
        <v>1000000</v>
      </c>
    </row>
    <row r="7" spans="1:4" x14ac:dyDescent="0.25">
      <c r="A7" s="4" t="s">
        <v>1926</v>
      </c>
      <c r="B7" s="5" t="s">
        <v>1927</v>
      </c>
      <c r="C7" s="5">
        <v>1.4306305334162901E-3</v>
      </c>
      <c r="D7" s="7">
        <v>1000000</v>
      </c>
    </row>
    <row r="8" spans="1:4" x14ac:dyDescent="0.25">
      <c r="A8" s="4" t="s">
        <v>1928</v>
      </c>
      <c r="B8" s="5" t="s">
        <v>1929</v>
      </c>
      <c r="C8" s="5">
        <v>0.32060717495837798</v>
      </c>
      <c r="D8" s="7">
        <v>1000000</v>
      </c>
    </row>
    <row r="9" spans="1:4" x14ac:dyDescent="0.25">
      <c r="A9" s="4" t="s">
        <v>58</v>
      </c>
      <c r="B9" s="5" t="s">
        <v>1930</v>
      </c>
      <c r="C9" s="5">
        <v>0.17790777510495001</v>
      </c>
      <c r="D9" s="7">
        <v>100000000</v>
      </c>
    </row>
    <row r="10" spans="1:4" x14ac:dyDescent="0.25">
      <c r="A10" s="4" t="s">
        <v>1931</v>
      </c>
      <c r="B10" s="5" t="s">
        <v>1932</v>
      </c>
      <c r="C10" s="5">
        <v>2.7661268365915499E-2</v>
      </c>
      <c r="D10" s="7">
        <v>1000000</v>
      </c>
    </row>
    <row r="11" spans="1:4" x14ac:dyDescent="0.25">
      <c r="A11" s="4" t="s">
        <v>1933</v>
      </c>
      <c r="B11" s="5" t="s">
        <v>1934</v>
      </c>
      <c r="C11" s="5">
        <v>0.40273683489345502</v>
      </c>
      <c r="D11" s="7">
        <v>1000000</v>
      </c>
    </row>
    <row r="12" spans="1:4" x14ac:dyDescent="0.25">
      <c r="A12" s="4" t="s">
        <v>1393</v>
      </c>
      <c r="B12" s="5" t="s">
        <v>1935</v>
      </c>
      <c r="C12" s="5">
        <v>1.01365783400087</v>
      </c>
      <c r="D12" s="7">
        <v>1000000</v>
      </c>
    </row>
    <row r="13" spans="1:4" x14ac:dyDescent="0.25">
      <c r="A13" s="4" t="s">
        <v>1936</v>
      </c>
      <c r="B13" s="5" t="s">
        <v>1937</v>
      </c>
      <c r="C13" s="5">
        <v>0.691992749854211</v>
      </c>
      <c r="D13" s="7">
        <v>1000000</v>
      </c>
    </row>
    <row r="14" spans="1:4" x14ac:dyDescent="0.25">
      <c r="A14" s="4" t="s">
        <v>1938</v>
      </c>
      <c r="B14" s="5" t="s">
        <v>1939</v>
      </c>
      <c r="C14" s="5">
        <v>1.4288225525700899E-2</v>
      </c>
      <c r="D14" s="7">
        <v>1000000</v>
      </c>
    </row>
    <row r="15" spans="1:4" x14ac:dyDescent="0.25">
      <c r="A15" s="4" t="s">
        <v>1940</v>
      </c>
      <c r="B15" s="5" t="s">
        <v>1941</v>
      </c>
      <c r="C15" s="8">
        <v>4.8604160411100002E-5</v>
      </c>
      <c r="D15" s="7">
        <v>1000000</v>
      </c>
    </row>
    <row r="16" spans="1:4" x14ac:dyDescent="0.25">
      <c r="A16" s="4" t="s">
        <v>1942</v>
      </c>
      <c r="B16" s="5" t="s">
        <v>1943</v>
      </c>
      <c r="C16" s="5">
        <v>2.4598378859999998E-3</v>
      </c>
      <c r="D16" s="7">
        <v>1000000000</v>
      </c>
    </row>
    <row r="17" spans="1:4" x14ac:dyDescent="0.25">
      <c r="A17" s="4" t="s">
        <v>231</v>
      </c>
      <c r="B17" s="5" t="s">
        <v>1944</v>
      </c>
      <c r="C17" s="5">
        <v>8.6640074588253003E-3</v>
      </c>
      <c r="D17" s="7">
        <v>1000000</v>
      </c>
    </row>
    <row r="18" spans="1:4" x14ac:dyDescent="0.25">
      <c r="A18" s="4" t="s">
        <v>71</v>
      </c>
      <c r="B18" s="5" t="s">
        <v>1945</v>
      </c>
      <c r="C18" s="5">
        <v>3.7344029425362999</v>
      </c>
      <c r="D18" s="7">
        <v>1000000</v>
      </c>
    </row>
    <row r="19" spans="1:4" x14ac:dyDescent="0.25">
      <c r="A19" s="4" t="s">
        <v>1946</v>
      </c>
      <c r="B19" s="5" t="s">
        <v>1947</v>
      </c>
      <c r="C19" s="5">
        <v>0.107495239869557</v>
      </c>
      <c r="D19" s="7">
        <v>1000000</v>
      </c>
    </row>
    <row r="20" spans="1:4" x14ac:dyDescent="0.25">
      <c r="A20" s="4" t="s">
        <v>228</v>
      </c>
      <c r="B20" s="5" t="s">
        <v>1948</v>
      </c>
      <c r="C20" s="5">
        <v>7.8655854510305101E-2</v>
      </c>
      <c r="D20" s="7">
        <v>1000000</v>
      </c>
    </row>
    <row r="21" spans="1:4" ht="15.75" customHeight="1" x14ac:dyDescent="0.25">
      <c r="A21" s="4" t="s">
        <v>307</v>
      </c>
      <c r="B21" s="5" t="s">
        <v>1949</v>
      </c>
      <c r="C21" s="5">
        <v>1.66805855860554E-2</v>
      </c>
      <c r="D21" s="7">
        <v>1000000</v>
      </c>
    </row>
    <row r="22" spans="1:4" ht="15.75" customHeight="1" x14ac:dyDescent="0.25">
      <c r="A22" s="4" t="s">
        <v>1498</v>
      </c>
      <c r="B22" s="5" t="s">
        <v>1950</v>
      </c>
      <c r="C22" s="8">
        <v>2.2282665111957001E-8</v>
      </c>
      <c r="D22" s="7">
        <v>1</v>
      </c>
    </row>
    <row r="23" spans="1:4" ht="15.75" customHeight="1" x14ac:dyDescent="0.25">
      <c r="A23" s="4" t="s">
        <v>348</v>
      </c>
      <c r="B23" s="5" t="s">
        <v>1951</v>
      </c>
      <c r="C23" s="5">
        <v>1.30375947477007</v>
      </c>
      <c r="D23" s="7">
        <v>1000000</v>
      </c>
    </row>
    <row r="24" spans="1:4" ht="15.75" customHeight="1" x14ac:dyDescent="0.25">
      <c r="A24" s="4" t="s">
        <v>1952</v>
      </c>
      <c r="B24" s="5" t="s">
        <v>1953</v>
      </c>
      <c r="C24" s="5">
        <v>2.83205720058512E-2</v>
      </c>
      <c r="D24" s="7">
        <v>1000000</v>
      </c>
    </row>
    <row r="25" spans="1:4" ht="15.75" customHeight="1" x14ac:dyDescent="0.25">
      <c r="A25" s="4" t="s">
        <v>264</v>
      </c>
      <c r="B25" s="5" t="s">
        <v>1954</v>
      </c>
      <c r="C25" s="5">
        <v>0.34437374845614599</v>
      </c>
      <c r="D25" s="7">
        <v>1000000</v>
      </c>
    </row>
    <row r="26" spans="1:4" ht="15.75" customHeight="1" x14ac:dyDescent="0.25">
      <c r="A26" s="4" t="s">
        <v>1118</v>
      </c>
      <c r="B26" s="5" t="s">
        <v>1955</v>
      </c>
      <c r="C26" s="5">
        <v>3.9513941314199899E-2</v>
      </c>
      <c r="D26" s="7">
        <v>1000000000</v>
      </c>
    </row>
    <row r="27" spans="1:4" ht="15.75" customHeight="1" x14ac:dyDescent="0.25">
      <c r="A27" s="4" t="s">
        <v>83</v>
      </c>
      <c r="B27" s="5" t="s">
        <v>1956</v>
      </c>
      <c r="C27" s="5">
        <v>3.2098245677113099E-2</v>
      </c>
      <c r="D27" s="7">
        <v>1000000</v>
      </c>
    </row>
    <row r="28" spans="1:4" ht="15.75" customHeight="1" x14ac:dyDescent="0.25">
      <c r="A28" s="4" t="s">
        <v>1957</v>
      </c>
      <c r="B28" s="5" t="s">
        <v>1958</v>
      </c>
      <c r="C28" s="5">
        <v>1.3626160158684E-3</v>
      </c>
      <c r="D28" s="7">
        <v>1000000</v>
      </c>
    </row>
    <row r="29" spans="1:4" ht="15.75" customHeight="1" x14ac:dyDescent="0.25">
      <c r="A29" s="4" t="s">
        <v>1959</v>
      </c>
      <c r="B29" s="5" t="s">
        <v>1960</v>
      </c>
      <c r="C29" s="5">
        <v>3.8884278720790498E-2</v>
      </c>
      <c r="D29" s="7">
        <v>1000000</v>
      </c>
    </row>
    <row r="30" spans="1:4" ht="15.75" customHeight="1" x14ac:dyDescent="0.25">
      <c r="A30" s="4" t="s">
        <v>553</v>
      </c>
      <c r="B30" s="5" t="s">
        <v>1961</v>
      </c>
      <c r="C30" s="8">
        <v>4.6915817134799997E-5</v>
      </c>
      <c r="D30" s="7">
        <v>1000000</v>
      </c>
    </row>
    <row r="31" spans="1:4" ht="15.75" customHeight="1" x14ac:dyDescent="0.25">
      <c r="A31" s="4" t="s">
        <v>779</v>
      </c>
      <c r="B31" s="5" t="s">
        <v>1962</v>
      </c>
      <c r="C31" s="5">
        <v>2.0904272590374199E-2</v>
      </c>
      <c r="D31" s="7">
        <v>1000000</v>
      </c>
    </row>
    <row r="32" spans="1:4" ht="15.75" customHeight="1" x14ac:dyDescent="0.25">
      <c r="A32" s="4" t="s">
        <v>1963</v>
      </c>
      <c r="B32" s="5" t="s">
        <v>1964</v>
      </c>
      <c r="C32" s="5">
        <v>3.8909044815870001E-4</v>
      </c>
      <c r="D32" s="7">
        <v>1000000</v>
      </c>
    </row>
    <row r="33" spans="1:4" ht="15.75" customHeight="1" x14ac:dyDescent="0.25">
      <c r="A33" s="4" t="s">
        <v>1175</v>
      </c>
      <c r="B33" s="5" t="s">
        <v>1965</v>
      </c>
      <c r="C33" s="5">
        <v>0.48129601777484099</v>
      </c>
      <c r="D33" s="7">
        <v>1000000</v>
      </c>
    </row>
    <row r="34" spans="1:4" ht="15.75" customHeight="1" x14ac:dyDescent="0.25">
      <c r="A34" s="4" t="s">
        <v>1966</v>
      </c>
      <c r="B34" s="5" t="s">
        <v>1967</v>
      </c>
      <c r="C34" s="5">
        <v>2.7962542601543999E-3</v>
      </c>
      <c r="D34" s="7">
        <v>1000000</v>
      </c>
    </row>
    <row r="35" spans="1:4" ht="15.75" customHeight="1" x14ac:dyDescent="0.25">
      <c r="A35" s="4" t="s">
        <v>1968</v>
      </c>
      <c r="B35" s="5" t="s">
        <v>1969</v>
      </c>
      <c r="C35" s="5">
        <v>1.66586237061659</v>
      </c>
      <c r="D35" s="7">
        <v>1000000</v>
      </c>
    </row>
    <row r="36" spans="1:4" ht="15.75" customHeight="1" x14ac:dyDescent="0.25">
      <c r="A36" s="4" t="s">
        <v>288</v>
      </c>
      <c r="B36" s="5" t="s">
        <v>1970</v>
      </c>
      <c r="C36" s="5">
        <v>62.241304059015199</v>
      </c>
      <c r="D36" s="7">
        <v>1000000</v>
      </c>
    </row>
    <row r="37" spans="1:4" ht="15.75" customHeight="1" x14ac:dyDescent="0.25">
      <c r="A37" s="4" t="s">
        <v>481</v>
      </c>
      <c r="B37" s="5" t="s">
        <v>1971</v>
      </c>
      <c r="C37" s="5">
        <v>3.0399325097903399E-2</v>
      </c>
      <c r="D37" s="7">
        <v>1000000</v>
      </c>
    </row>
    <row r="38" spans="1:4" ht="15.75" customHeight="1" x14ac:dyDescent="0.25">
      <c r="A38" s="4" t="s">
        <v>666</v>
      </c>
      <c r="B38" s="5" t="s">
        <v>1972</v>
      </c>
      <c r="C38" s="5">
        <v>1.2173771241057899E-2</v>
      </c>
      <c r="D38" s="7">
        <v>1000000</v>
      </c>
    </row>
    <row r="39" spans="1:4" ht="15.75" customHeight="1" x14ac:dyDescent="0.25">
      <c r="A39" s="4" t="s">
        <v>1973</v>
      </c>
      <c r="B39" s="5" t="s">
        <v>1974</v>
      </c>
      <c r="C39" s="5">
        <v>1.4859634685537399E-2</v>
      </c>
      <c r="D39" s="7">
        <v>1000000</v>
      </c>
    </row>
    <row r="40" spans="1:4" ht="15.75" customHeight="1" x14ac:dyDescent="0.25">
      <c r="A40" s="4" t="s">
        <v>1975</v>
      </c>
      <c r="B40" s="5" t="s">
        <v>1976</v>
      </c>
      <c r="C40" s="5">
        <v>5.1388249654799999E-3</v>
      </c>
      <c r="D40" s="7">
        <v>100000000</v>
      </c>
    </row>
    <row r="41" spans="1:4" ht="15.75" customHeight="1" x14ac:dyDescent="0.25">
      <c r="A41" s="4" t="s">
        <v>1977</v>
      </c>
      <c r="B41" s="5" t="s">
        <v>1978</v>
      </c>
      <c r="C41" s="5">
        <v>5.8960023972617499</v>
      </c>
      <c r="D41" s="7">
        <v>1000000</v>
      </c>
    </row>
    <row r="42" spans="1:4" ht="15.75" customHeight="1" x14ac:dyDescent="0.25">
      <c r="A42" s="4" t="s">
        <v>447</v>
      </c>
      <c r="B42" s="5" t="s">
        <v>1979</v>
      </c>
      <c r="C42" s="5">
        <v>1.1336477874038501E-2</v>
      </c>
      <c r="D42" s="7">
        <v>1E+18</v>
      </c>
    </row>
    <row r="43" spans="1:4" ht="15.75" customHeight="1" x14ac:dyDescent="0.25">
      <c r="A43" s="4" t="s">
        <v>839</v>
      </c>
      <c r="B43" s="5" t="s">
        <v>1980</v>
      </c>
      <c r="C43" s="8">
        <v>9.2914785602999996E-6</v>
      </c>
      <c r="D43" s="7">
        <v>1000000</v>
      </c>
    </row>
    <row r="44" spans="1:4" ht="15.75" customHeight="1" x14ac:dyDescent="0.25">
      <c r="A44" s="4" t="s">
        <v>258</v>
      </c>
      <c r="B44" s="5" t="s">
        <v>1981</v>
      </c>
      <c r="C44" s="5">
        <v>7.47209077494774E-2</v>
      </c>
      <c r="D44" s="7">
        <v>1000000</v>
      </c>
    </row>
    <row r="45" spans="1:4" ht="15.75" customHeight="1" x14ac:dyDescent="0.25">
      <c r="A45" s="4" t="s">
        <v>1982</v>
      </c>
      <c r="B45" s="5" t="s">
        <v>1983</v>
      </c>
      <c r="C45" s="5">
        <v>6.9209936370062302</v>
      </c>
      <c r="D45" s="7">
        <v>1000000</v>
      </c>
    </row>
    <row r="46" spans="1:4" ht="15.75" customHeight="1" x14ac:dyDescent="0.25">
      <c r="A46" s="4" t="s">
        <v>13</v>
      </c>
      <c r="B46" s="5" t="s">
        <v>1984</v>
      </c>
      <c r="C46" s="5">
        <v>1.0000000090199399</v>
      </c>
      <c r="D46" s="7">
        <v>1000000</v>
      </c>
    </row>
    <row r="47" spans="1:4" ht="15.75" customHeight="1" x14ac:dyDescent="0.25">
      <c r="A47" s="4" t="s">
        <v>1985</v>
      </c>
      <c r="B47" s="5" t="s">
        <v>1986</v>
      </c>
      <c r="C47" s="5">
        <v>0.94426467999999997</v>
      </c>
      <c r="D47" s="7">
        <v>1000000</v>
      </c>
    </row>
    <row r="48" spans="1:4" ht="15.75" customHeight="1" x14ac:dyDescent="0.25">
      <c r="A48" s="4" t="s">
        <v>281</v>
      </c>
      <c r="B48" s="5" t="s">
        <v>1987</v>
      </c>
      <c r="C48" s="5">
        <v>0.20725352674425801</v>
      </c>
      <c r="D48" s="7">
        <v>1E+18</v>
      </c>
    </row>
    <row r="49" spans="1:4" ht="15.75" customHeight="1" x14ac:dyDescent="0.25">
      <c r="A49" s="4" t="s">
        <v>39</v>
      </c>
      <c r="B49" s="5" t="s">
        <v>1988</v>
      </c>
      <c r="C49" s="5">
        <v>31016.7437956842</v>
      </c>
      <c r="D49" s="7">
        <v>100000000</v>
      </c>
    </row>
    <row r="50" spans="1:4" ht="15.75" customHeight="1" x14ac:dyDescent="0.25">
      <c r="A50" s="4" t="s">
        <v>1989</v>
      </c>
      <c r="B50" s="5" t="s">
        <v>1990</v>
      </c>
      <c r="C50" s="5">
        <v>1.00786545247124</v>
      </c>
      <c r="D50" s="7">
        <v>1000000</v>
      </c>
    </row>
    <row r="51" spans="1:4" ht="15.75" customHeight="1" x14ac:dyDescent="0.25">
      <c r="A51" s="4" t="s">
        <v>1991</v>
      </c>
      <c r="B51" s="5" t="s">
        <v>1992</v>
      </c>
      <c r="C51" s="5">
        <v>2.7626070321983099E-2</v>
      </c>
      <c r="D51" s="7">
        <v>1000000</v>
      </c>
    </row>
    <row r="52" spans="1:4" ht="15.75" customHeight="1" x14ac:dyDescent="0.25">
      <c r="A52" s="4" t="s">
        <v>46</v>
      </c>
      <c r="B52" s="5" t="s">
        <v>1993</v>
      </c>
      <c r="C52" s="5">
        <v>9.4028466024805094E-2</v>
      </c>
      <c r="D52" s="7">
        <v>1000000</v>
      </c>
    </row>
    <row r="53" spans="1:4" ht="15.75" customHeight="1" x14ac:dyDescent="0.25">
      <c r="A53" s="4" t="s">
        <v>1994</v>
      </c>
      <c r="B53" s="5" t="s">
        <v>1995</v>
      </c>
      <c r="C53" s="5">
        <v>0.154291268016017</v>
      </c>
      <c r="D53" s="7">
        <v>1E+18</v>
      </c>
    </row>
    <row r="54" spans="1:4" ht="15.75" customHeight="1" x14ac:dyDescent="0.25">
      <c r="A54" s="4" t="s">
        <v>124</v>
      </c>
      <c r="B54" s="5" t="s">
        <v>1996</v>
      </c>
      <c r="C54" s="5">
        <v>0.99502052688994103</v>
      </c>
      <c r="D54" s="7">
        <v>1E+18</v>
      </c>
    </row>
    <row r="55" spans="1:4" ht="15.75" customHeight="1" x14ac:dyDescent="0.25">
      <c r="A55" s="4" t="s">
        <v>1997</v>
      </c>
      <c r="B55" s="5" t="s">
        <v>1998</v>
      </c>
      <c r="C55" s="5">
        <v>3.1977892517999998E-2</v>
      </c>
      <c r="D55" s="7">
        <v>1000000</v>
      </c>
    </row>
    <row r="56" spans="1:4" ht="15.75" customHeight="1" x14ac:dyDescent="0.25">
      <c r="A56" s="4" t="s">
        <v>1999</v>
      </c>
      <c r="B56" s="5" t="s">
        <v>2000</v>
      </c>
      <c r="C56" s="5">
        <v>0.81995216818102401</v>
      </c>
      <c r="D56" s="7">
        <v>1000000</v>
      </c>
    </row>
    <row r="57" spans="1:4" ht="15.75" customHeight="1" x14ac:dyDescent="0.25">
      <c r="A57" s="4" t="s">
        <v>27</v>
      </c>
      <c r="B57" s="5" t="s">
        <v>2001</v>
      </c>
      <c r="C57" s="5">
        <v>1822.4890264165799</v>
      </c>
      <c r="D57" s="7">
        <v>1E+18</v>
      </c>
    </row>
    <row r="58" spans="1:4" ht="15.75" customHeight="1" x14ac:dyDescent="0.25">
      <c r="A58" s="4" t="s">
        <v>2002</v>
      </c>
      <c r="B58" s="5" t="s">
        <v>2003</v>
      </c>
      <c r="C58" s="5">
        <v>0.99180057852674897</v>
      </c>
      <c r="D58" s="7">
        <v>1000000</v>
      </c>
    </row>
    <row r="59" spans="1:4" ht="15.75" customHeight="1" x14ac:dyDescent="0.25">
      <c r="A59" s="4" t="s">
        <v>2004</v>
      </c>
      <c r="B59" s="5" t="s">
        <v>2005</v>
      </c>
      <c r="C59" s="5">
        <v>1775.77273198071</v>
      </c>
      <c r="D59" s="7">
        <v>1000000</v>
      </c>
    </row>
    <row r="60" spans="1:4" ht="15.75" customHeight="1" x14ac:dyDescent="0.25">
      <c r="A60" s="4" t="s">
        <v>204</v>
      </c>
      <c r="B60" s="5" t="s">
        <v>2006</v>
      </c>
      <c r="C60" s="5">
        <v>1.8190492813939301</v>
      </c>
      <c r="D60" s="7">
        <v>1E+18</v>
      </c>
    </row>
    <row r="61" spans="1:4" ht="15.75" customHeight="1" x14ac:dyDescent="0.25">
      <c r="A61" s="4" t="s">
        <v>16</v>
      </c>
      <c r="B61" s="5" t="s">
        <v>2007</v>
      </c>
      <c r="C61" s="5">
        <v>1.11810813</v>
      </c>
      <c r="D61" s="7">
        <v>1000000</v>
      </c>
    </row>
    <row r="62" spans="1:4" ht="15.75" customHeight="1" x14ac:dyDescent="0.25">
      <c r="A62" s="4" t="s">
        <v>2008</v>
      </c>
      <c r="B62" s="5" t="s">
        <v>2009</v>
      </c>
      <c r="D62" s="7">
        <v>1000000</v>
      </c>
    </row>
    <row r="63" spans="1:4" ht="15.75" customHeight="1" x14ac:dyDescent="0.25">
      <c r="A63" s="4" t="s">
        <v>2010</v>
      </c>
      <c r="B63" s="5" t="s">
        <v>2011</v>
      </c>
      <c r="D63" s="7">
        <v>1000000</v>
      </c>
    </row>
    <row r="64" spans="1:4" ht="15.75" customHeight="1" x14ac:dyDescent="0.25">
      <c r="A64" s="4" t="s">
        <v>2012</v>
      </c>
      <c r="B64" s="5" t="s">
        <v>2013</v>
      </c>
      <c r="D64" s="7">
        <v>1000000</v>
      </c>
    </row>
    <row r="65" spans="1:4" ht="15.75" customHeight="1" x14ac:dyDescent="0.25">
      <c r="A65" s="4" t="s">
        <v>2014</v>
      </c>
      <c r="B65" s="5" t="s">
        <v>2015</v>
      </c>
      <c r="D65" s="7">
        <v>1000000</v>
      </c>
    </row>
    <row r="66" spans="1:4" ht="15.75" customHeight="1" x14ac:dyDescent="0.25">
      <c r="A66" s="4" t="s">
        <v>2016</v>
      </c>
      <c r="B66" s="5" t="s">
        <v>2017</v>
      </c>
      <c r="D66" s="7">
        <v>1000000</v>
      </c>
    </row>
    <row r="67" spans="1:4" ht="15.75" customHeight="1" x14ac:dyDescent="0.25">
      <c r="A67" s="4" t="s">
        <v>2018</v>
      </c>
      <c r="B67" s="5" t="s">
        <v>2019</v>
      </c>
      <c r="D67" s="7">
        <v>1000000</v>
      </c>
    </row>
    <row r="68" spans="1:4" ht="15.75" customHeight="1" x14ac:dyDescent="0.25">
      <c r="A68" s="4" t="s">
        <v>2020</v>
      </c>
      <c r="B68" s="5" t="s">
        <v>2021</v>
      </c>
      <c r="D68" s="7">
        <v>1000000</v>
      </c>
    </row>
    <row r="69" spans="1:4" ht="15.75" customHeight="1" x14ac:dyDescent="0.25">
      <c r="A69" s="4"/>
    </row>
    <row r="70" spans="1:4" ht="15.75" customHeight="1" x14ac:dyDescent="0.25">
      <c r="A70" s="4"/>
    </row>
    <row r="71" spans="1:4" ht="15.75" customHeight="1" x14ac:dyDescent="0.25">
      <c r="A71" s="4"/>
    </row>
    <row r="72" spans="1:4" ht="15.75" customHeight="1" x14ac:dyDescent="0.25">
      <c r="A72" s="4"/>
    </row>
    <row r="73" spans="1:4" ht="15.75" customHeight="1" x14ac:dyDescent="0.25">
      <c r="A73" s="4"/>
    </row>
    <row r="74" spans="1:4" ht="15.75" customHeight="1" x14ac:dyDescent="0.25">
      <c r="A74" s="4"/>
    </row>
    <row r="75" spans="1:4" ht="15.75" customHeight="1" x14ac:dyDescent="0.25">
      <c r="A75" s="4"/>
    </row>
    <row r="76" spans="1:4" ht="15.75" customHeight="1" x14ac:dyDescent="0.25">
      <c r="A76" s="4"/>
    </row>
    <row r="77" spans="1:4" ht="15.75" customHeight="1" x14ac:dyDescent="0.25">
      <c r="A77" s="4"/>
    </row>
    <row r="78" spans="1:4" ht="15.75" customHeight="1" x14ac:dyDescent="0.25">
      <c r="A78" s="5" t="s">
        <v>1913</v>
      </c>
      <c r="B78" s="5" t="s">
        <v>1918</v>
      </c>
    </row>
    <row r="79" spans="1:4" ht="15.75" customHeight="1" x14ac:dyDescent="0.25">
      <c r="A79" s="5" t="s">
        <v>1920</v>
      </c>
      <c r="B79" s="5">
        <f>C2</f>
        <v>901.24159072890097</v>
      </c>
    </row>
    <row r="80" spans="1:4" ht="15.75" customHeight="1" x14ac:dyDescent="0.25">
      <c r="A80" s="5" t="s">
        <v>1921</v>
      </c>
      <c r="B80" s="5">
        <f t="shared" ref="B80:B143" si="0">C3</f>
        <v>9.4198618825541995</v>
      </c>
    </row>
    <row r="81" spans="1:2" ht="15.75" customHeight="1" x14ac:dyDescent="0.25">
      <c r="A81" s="5" t="s">
        <v>1922</v>
      </c>
      <c r="B81" s="5">
        <f t="shared" si="0"/>
        <v>0.34922783600523999</v>
      </c>
    </row>
    <row r="82" spans="1:2" ht="15.75" customHeight="1" x14ac:dyDescent="0.25">
      <c r="A82" s="5" t="s">
        <v>1923</v>
      </c>
      <c r="B82" s="5">
        <f t="shared" si="0"/>
        <v>1.38162013077832</v>
      </c>
    </row>
    <row r="83" spans="1:2" ht="15.75" customHeight="1" x14ac:dyDescent="0.25">
      <c r="A83" s="5" t="s">
        <v>1925</v>
      </c>
      <c r="B83" s="5">
        <f t="shared" si="0"/>
        <v>2.4446729854328102E-2</v>
      </c>
    </row>
    <row r="84" spans="1:2" ht="15.75" customHeight="1" x14ac:dyDescent="0.25">
      <c r="A84" s="5" t="s">
        <v>1927</v>
      </c>
      <c r="B84" s="5">
        <f t="shared" si="0"/>
        <v>1.4306305334162901E-3</v>
      </c>
    </row>
    <row r="85" spans="1:2" ht="15.75" customHeight="1" x14ac:dyDescent="0.25">
      <c r="A85" s="5" t="s">
        <v>1929</v>
      </c>
      <c r="B85" s="5">
        <f t="shared" si="0"/>
        <v>0.32060717495837798</v>
      </c>
    </row>
    <row r="86" spans="1:2" ht="15.75" customHeight="1" x14ac:dyDescent="0.25">
      <c r="A86" s="5" t="s">
        <v>1930</v>
      </c>
      <c r="B86" s="5">
        <f t="shared" si="0"/>
        <v>0.17790777510495001</v>
      </c>
    </row>
    <row r="87" spans="1:2" ht="15.75" customHeight="1" x14ac:dyDescent="0.25">
      <c r="A87" s="5" t="s">
        <v>1932</v>
      </c>
      <c r="B87" s="5">
        <f t="shared" si="0"/>
        <v>2.7661268365915499E-2</v>
      </c>
    </row>
    <row r="88" spans="1:2" ht="15.75" customHeight="1" x14ac:dyDescent="0.25">
      <c r="A88" s="5" t="s">
        <v>1934</v>
      </c>
      <c r="B88" s="5">
        <f t="shared" si="0"/>
        <v>0.40273683489345502</v>
      </c>
    </row>
    <row r="89" spans="1:2" ht="15.75" customHeight="1" x14ac:dyDescent="0.25">
      <c r="A89" s="5" t="s">
        <v>1935</v>
      </c>
      <c r="B89" s="5">
        <f t="shared" si="0"/>
        <v>1.01365783400087</v>
      </c>
    </row>
    <row r="90" spans="1:2" ht="15.75" customHeight="1" x14ac:dyDescent="0.25">
      <c r="A90" s="5" t="s">
        <v>1937</v>
      </c>
      <c r="B90" s="5">
        <f t="shared" si="0"/>
        <v>0.691992749854211</v>
      </c>
    </row>
    <row r="91" spans="1:2" ht="15.75" customHeight="1" x14ac:dyDescent="0.25">
      <c r="A91" s="5" t="s">
        <v>1939</v>
      </c>
      <c r="B91" s="5">
        <f t="shared" si="0"/>
        <v>1.4288225525700899E-2</v>
      </c>
    </row>
    <row r="92" spans="1:2" ht="15.75" customHeight="1" x14ac:dyDescent="0.25">
      <c r="A92" s="5" t="s">
        <v>1941</v>
      </c>
      <c r="B92" s="5">
        <f t="shared" si="0"/>
        <v>4.8604160411100002E-5</v>
      </c>
    </row>
    <row r="93" spans="1:2" ht="15.75" customHeight="1" x14ac:dyDescent="0.25">
      <c r="A93" s="5" t="s">
        <v>1943</v>
      </c>
      <c r="B93" s="5">
        <f t="shared" si="0"/>
        <v>2.4598378859999998E-3</v>
      </c>
    </row>
    <row r="94" spans="1:2" ht="15.75" customHeight="1" x14ac:dyDescent="0.25">
      <c r="A94" s="5" t="s">
        <v>1944</v>
      </c>
      <c r="B94" s="5">
        <f t="shared" si="0"/>
        <v>8.6640074588253003E-3</v>
      </c>
    </row>
    <row r="95" spans="1:2" ht="15.75" customHeight="1" x14ac:dyDescent="0.25">
      <c r="A95" s="5" t="s">
        <v>1945</v>
      </c>
      <c r="B95" s="5">
        <f t="shared" si="0"/>
        <v>3.7344029425362999</v>
      </c>
    </row>
    <row r="96" spans="1:2" ht="15.75" customHeight="1" x14ac:dyDescent="0.25">
      <c r="A96" s="5" t="s">
        <v>1947</v>
      </c>
      <c r="B96" s="5">
        <f t="shared" si="0"/>
        <v>0.107495239869557</v>
      </c>
    </row>
    <row r="97" spans="1:2" ht="15.75" customHeight="1" x14ac:dyDescent="0.25">
      <c r="A97" s="5" t="s">
        <v>1948</v>
      </c>
      <c r="B97" s="5">
        <f t="shared" si="0"/>
        <v>7.8655854510305101E-2</v>
      </c>
    </row>
    <row r="98" spans="1:2" ht="15.75" customHeight="1" x14ac:dyDescent="0.25">
      <c r="A98" s="5" t="s">
        <v>1949</v>
      </c>
      <c r="B98" s="5">
        <f t="shared" si="0"/>
        <v>1.66805855860554E-2</v>
      </c>
    </row>
    <row r="99" spans="1:2" ht="15.75" customHeight="1" x14ac:dyDescent="0.25">
      <c r="A99" s="5" t="s">
        <v>1950</v>
      </c>
      <c r="B99" s="5">
        <f t="shared" si="0"/>
        <v>2.2282665111957001E-8</v>
      </c>
    </row>
    <row r="100" spans="1:2" ht="15.75" customHeight="1" x14ac:dyDescent="0.25">
      <c r="A100" s="5" t="s">
        <v>1951</v>
      </c>
      <c r="B100" s="5">
        <f t="shared" si="0"/>
        <v>1.30375947477007</v>
      </c>
    </row>
    <row r="101" spans="1:2" ht="15.75" customHeight="1" x14ac:dyDescent="0.25">
      <c r="A101" s="5" t="s">
        <v>1953</v>
      </c>
      <c r="B101" s="5">
        <f t="shared" si="0"/>
        <v>2.83205720058512E-2</v>
      </c>
    </row>
    <row r="102" spans="1:2" ht="15.75" customHeight="1" x14ac:dyDescent="0.25">
      <c r="A102" s="5" t="s">
        <v>1954</v>
      </c>
      <c r="B102" s="5">
        <f t="shared" si="0"/>
        <v>0.34437374845614599</v>
      </c>
    </row>
    <row r="103" spans="1:2" ht="15.75" customHeight="1" x14ac:dyDescent="0.25">
      <c r="A103" s="5" t="s">
        <v>1955</v>
      </c>
      <c r="B103" s="5">
        <f t="shared" si="0"/>
        <v>3.9513941314199899E-2</v>
      </c>
    </row>
    <row r="104" spans="1:2" ht="15.75" customHeight="1" x14ac:dyDescent="0.25">
      <c r="A104" s="5" t="s">
        <v>1956</v>
      </c>
      <c r="B104" s="5">
        <f t="shared" si="0"/>
        <v>3.2098245677113099E-2</v>
      </c>
    </row>
    <row r="105" spans="1:2" ht="15.75" customHeight="1" x14ac:dyDescent="0.25">
      <c r="A105" s="5" t="s">
        <v>1958</v>
      </c>
      <c r="B105" s="5">
        <f t="shared" si="0"/>
        <v>1.3626160158684E-3</v>
      </c>
    </row>
    <row r="106" spans="1:2" ht="15.75" customHeight="1" x14ac:dyDescent="0.25">
      <c r="A106" s="5" t="s">
        <v>1960</v>
      </c>
      <c r="B106" s="5">
        <f t="shared" si="0"/>
        <v>3.8884278720790498E-2</v>
      </c>
    </row>
    <row r="107" spans="1:2" ht="15.75" customHeight="1" x14ac:dyDescent="0.25">
      <c r="A107" s="5" t="s">
        <v>1961</v>
      </c>
      <c r="B107" s="5">
        <f t="shared" si="0"/>
        <v>4.6915817134799997E-5</v>
      </c>
    </row>
    <row r="108" spans="1:2" ht="15.75" customHeight="1" x14ac:dyDescent="0.25">
      <c r="A108" s="5" t="s">
        <v>1962</v>
      </c>
      <c r="B108" s="5">
        <f t="shared" si="0"/>
        <v>2.0904272590374199E-2</v>
      </c>
    </row>
    <row r="109" spans="1:2" ht="15.75" customHeight="1" x14ac:dyDescent="0.25">
      <c r="A109" s="5" t="s">
        <v>1964</v>
      </c>
      <c r="B109" s="5">
        <f t="shared" si="0"/>
        <v>3.8909044815870001E-4</v>
      </c>
    </row>
    <row r="110" spans="1:2" ht="15.75" customHeight="1" x14ac:dyDescent="0.25">
      <c r="A110" s="5" t="s">
        <v>1965</v>
      </c>
      <c r="B110" s="5">
        <f t="shared" si="0"/>
        <v>0.48129601777484099</v>
      </c>
    </row>
    <row r="111" spans="1:2" ht="15.75" customHeight="1" x14ac:dyDescent="0.25">
      <c r="A111" s="5" t="s">
        <v>1967</v>
      </c>
      <c r="B111" s="5">
        <f t="shared" si="0"/>
        <v>2.7962542601543999E-3</v>
      </c>
    </row>
    <row r="112" spans="1:2" ht="15.75" customHeight="1" x14ac:dyDescent="0.25">
      <c r="A112" s="5" t="s">
        <v>1969</v>
      </c>
      <c r="B112" s="5">
        <f t="shared" si="0"/>
        <v>1.66586237061659</v>
      </c>
    </row>
    <row r="113" spans="1:2" ht="15.75" customHeight="1" x14ac:dyDescent="0.25">
      <c r="A113" s="5" t="s">
        <v>1970</v>
      </c>
      <c r="B113" s="5">
        <f t="shared" si="0"/>
        <v>62.241304059015199</v>
      </c>
    </row>
    <row r="114" spans="1:2" ht="15.75" customHeight="1" x14ac:dyDescent="0.25">
      <c r="A114" s="5" t="s">
        <v>1971</v>
      </c>
      <c r="B114" s="5">
        <f t="shared" si="0"/>
        <v>3.0399325097903399E-2</v>
      </c>
    </row>
    <row r="115" spans="1:2" ht="15.75" customHeight="1" x14ac:dyDescent="0.25">
      <c r="A115" s="5" t="s">
        <v>1972</v>
      </c>
      <c r="B115" s="5">
        <f t="shared" si="0"/>
        <v>1.2173771241057899E-2</v>
      </c>
    </row>
    <row r="116" spans="1:2" ht="15.75" customHeight="1" x14ac:dyDescent="0.25">
      <c r="A116" s="5" t="s">
        <v>1974</v>
      </c>
      <c r="B116" s="5">
        <f t="shared" si="0"/>
        <v>1.4859634685537399E-2</v>
      </c>
    </row>
    <row r="117" spans="1:2" ht="15.75" customHeight="1" x14ac:dyDescent="0.25">
      <c r="A117" s="5" t="s">
        <v>1976</v>
      </c>
      <c r="B117" s="5">
        <f t="shared" si="0"/>
        <v>5.1388249654799999E-3</v>
      </c>
    </row>
    <row r="118" spans="1:2" ht="15.75" customHeight="1" x14ac:dyDescent="0.25">
      <c r="A118" s="5" t="s">
        <v>1978</v>
      </c>
      <c r="B118" s="5">
        <f t="shared" si="0"/>
        <v>5.8960023972617499</v>
      </c>
    </row>
    <row r="119" spans="1:2" ht="15.75" customHeight="1" x14ac:dyDescent="0.25">
      <c r="A119" s="5" t="s">
        <v>1979</v>
      </c>
      <c r="B119" s="5">
        <f t="shared" si="0"/>
        <v>1.1336477874038501E-2</v>
      </c>
    </row>
    <row r="120" spans="1:2" ht="15.75" customHeight="1" x14ac:dyDescent="0.25">
      <c r="A120" s="5" t="s">
        <v>1980</v>
      </c>
      <c r="B120" s="5">
        <f t="shared" si="0"/>
        <v>9.2914785602999996E-6</v>
      </c>
    </row>
    <row r="121" spans="1:2" ht="15.75" customHeight="1" x14ac:dyDescent="0.25">
      <c r="A121" s="5" t="s">
        <v>1981</v>
      </c>
      <c r="B121" s="5">
        <f t="shared" si="0"/>
        <v>7.47209077494774E-2</v>
      </c>
    </row>
    <row r="122" spans="1:2" ht="15.75" customHeight="1" x14ac:dyDescent="0.25">
      <c r="A122" s="5" t="s">
        <v>1983</v>
      </c>
      <c r="B122" s="5">
        <f t="shared" si="0"/>
        <v>6.9209936370062302</v>
      </c>
    </row>
    <row r="123" spans="1:2" ht="15.75" customHeight="1" x14ac:dyDescent="0.25">
      <c r="A123" s="5" t="s">
        <v>1984</v>
      </c>
      <c r="B123" s="5">
        <f t="shared" si="0"/>
        <v>1.0000000090199399</v>
      </c>
    </row>
    <row r="124" spans="1:2" ht="15.75" customHeight="1" x14ac:dyDescent="0.25">
      <c r="A124" s="5" t="s">
        <v>1986</v>
      </c>
      <c r="B124" s="5">
        <f t="shared" si="0"/>
        <v>0.94426467999999997</v>
      </c>
    </row>
    <row r="125" spans="1:2" ht="15.75" customHeight="1" x14ac:dyDescent="0.25">
      <c r="A125" s="5" t="s">
        <v>1987</v>
      </c>
      <c r="B125" s="5">
        <f t="shared" si="0"/>
        <v>0.20725352674425801</v>
      </c>
    </row>
    <row r="126" spans="1:2" ht="15.75" customHeight="1" x14ac:dyDescent="0.25">
      <c r="A126" s="5" t="s">
        <v>1988</v>
      </c>
      <c r="B126" s="5">
        <f t="shared" si="0"/>
        <v>31016.7437956842</v>
      </c>
    </row>
    <row r="127" spans="1:2" ht="15.75" customHeight="1" x14ac:dyDescent="0.25">
      <c r="A127" s="5" t="s">
        <v>1990</v>
      </c>
      <c r="B127" s="5">
        <f t="shared" si="0"/>
        <v>1.00786545247124</v>
      </c>
    </row>
    <row r="128" spans="1:2" ht="15.75" customHeight="1" x14ac:dyDescent="0.25">
      <c r="A128" s="5" t="s">
        <v>1992</v>
      </c>
      <c r="B128" s="5">
        <f t="shared" si="0"/>
        <v>2.7626070321983099E-2</v>
      </c>
    </row>
    <row r="129" spans="1:2" ht="15.75" customHeight="1" x14ac:dyDescent="0.25">
      <c r="A129" s="5" t="s">
        <v>1993</v>
      </c>
      <c r="B129" s="5">
        <f t="shared" si="0"/>
        <v>9.4028466024805094E-2</v>
      </c>
    </row>
    <row r="130" spans="1:2" ht="15.75" customHeight="1" x14ac:dyDescent="0.25">
      <c r="A130" s="5" t="s">
        <v>1995</v>
      </c>
      <c r="B130" s="5">
        <f t="shared" si="0"/>
        <v>0.154291268016017</v>
      </c>
    </row>
    <row r="131" spans="1:2" ht="15.75" customHeight="1" x14ac:dyDescent="0.25">
      <c r="A131" s="5" t="s">
        <v>1996</v>
      </c>
      <c r="B131" s="5">
        <f t="shared" si="0"/>
        <v>0.99502052688994103</v>
      </c>
    </row>
    <row r="132" spans="1:2" ht="15.75" customHeight="1" x14ac:dyDescent="0.25">
      <c r="A132" s="5" t="s">
        <v>1998</v>
      </c>
      <c r="B132" s="5">
        <f t="shared" si="0"/>
        <v>3.1977892517999998E-2</v>
      </c>
    </row>
    <row r="133" spans="1:2" ht="15.75" customHeight="1" x14ac:dyDescent="0.25">
      <c r="A133" s="5" t="s">
        <v>2000</v>
      </c>
      <c r="B133" s="5">
        <f t="shared" si="0"/>
        <v>0.81995216818102401</v>
      </c>
    </row>
    <row r="134" spans="1:2" ht="15.75" customHeight="1" x14ac:dyDescent="0.25">
      <c r="A134" s="5" t="s">
        <v>2001</v>
      </c>
      <c r="B134" s="5">
        <f t="shared" si="0"/>
        <v>1822.4890264165799</v>
      </c>
    </row>
    <row r="135" spans="1:2" ht="15.75" customHeight="1" x14ac:dyDescent="0.25">
      <c r="A135" s="5" t="s">
        <v>2003</v>
      </c>
      <c r="B135" s="5">
        <f t="shared" si="0"/>
        <v>0.99180057852674897</v>
      </c>
    </row>
    <row r="136" spans="1:2" ht="15.75" customHeight="1" x14ac:dyDescent="0.25">
      <c r="A136" s="5" t="s">
        <v>2005</v>
      </c>
      <c r="B136" s="5">
        <f t="shared" si="0"/>
        <v>1775.77273198071</v>
      </c>
    </row>
    <row r="137" spans="1:2" ht="15.75" customHeight="1" x14ac:dyDescent="0.25">
      <c r="A137" s="5" t="s">
        <v>2006</v>
      </c>
      <c r="B137" s="5">
        <f t="shared" si="0"/>
        <v>1.8190492813939301</v>
      </c>
    </row>
    <row r="138" spans="1:2" ht="15.75" customHeight="1" x14ac:dyDescent="0.25">
      <c r="A138" s="5" t="s">
        <v>2007</v>
      </c>
      <c r="B138" s="5">
        <f t="shared" si="0"/>
        <v>1.11810813</v>
      </c>
    </row>
    <row r="139" spans="1:2" ht="15.75" customHeight="1" x14ac:dyDescent="0.25">
      <c r="A139" s="5" t="s">
        <v>2009</v>
      </c>
      <c r="B139" s="5">
        <f t="shared" si="0"/>
        <v>0</v>
      </c>
    </row>
    <row r="140" spans="1:2" ht="15.75" customHeight="1" x14ac:dyDescent="0.25">
      <c r="A140" s="5" t="s">
        <v>2011</v>
      </c>
      <c r="B140" s="5">
        <f t="shared" si="0"/>
        <v>0</v>
      </c>
    </row>
    <row r="141" spans="1:2" ht="15.75" customHeight="1" x14ac:dyDescent="0.25">
      <c r="A141" s="5" t="s">
        <v>2013</v>
      </c>
      <c r="B141" s="5">
        <f t="shared" si="0"/>
        <v>0</v>
      </c>
    </row>
    <row r="142" spans="1:2" ht="15.75" customHeight="1" x14ac:dyDescent="0.25">
      <c r="A142" s="5" t="s">
        <v>2015</v>
      </c>
      <c r="B142" s="5">
        <f t="shared" si="0"/>
        <v>0</v>
      </c>
    </row>
    <row r="143" spans="1:2" ht="15.75" customHeight="1" x14ac:dyDescent="0.25">
      <c r="A143" s="5" t="s">
        <v>2017</v>
      </c>
      <c r="B143" s="5">
        <f t="shared" si="0"/>
        <v>0</v>
      </c>
    </row>
    <row r="144" spans="1:2" ht="15.75" customHeight="1" x14ac:dyDescent="0.25">
      <c r="A144" s="5" t="s">
        <v>2019</v>
      </c>
      <c r="B144" s="5">
        <f t="shared" ref="B144:B145" si="1">C67</f>
        <v>0</v>
      </c>
    </row>
    <row r="145" spans="1:2" ht="15.75" customHeight="1" x14ac:dyDescent="0.25">
      <c r="A145" s="5" t="s">
        <v>2021</v>
      </c>
      <c r="B145" s="5">
        <f t="shared" si="1"/>
        <v>0</v>
      </c>
    </row>
    <row r="146" spans="1:2" ht="15.75" customHeight="1" x14ac:dyDescent="0.25">
      <c r="A146" s="4"/>
    </row>
    <row r="147" spans="1:2" ht="15.75" customHeight="1" x14ac:dyDescent="0.25">
      <c r="A147" s="4"/>
    </row>
    <row r="148" spans="1:2" ht="15.75" customHeight="1" x14ac:dyDescent="0.25">
      <c r="A148" s="4"/>
    </row>
    <row r="149" spans="1:2" ht="15.75" customHeight="1" x14ac:dyDescent="0.25">
      <c r="A149" s="4"/>
    </row>
    <row r="150" spans="1:2" ht="15.75" customHeight="1" x14ac:dyDescent="0.25">
      <c r="A150" s="4"/>
    </row>
    <row r="151" spans="1:2" ht="15.75" customHeight="1" x14ac:dyDescent="0.25">
      <c r="A151" s="4"/>
    </row>
    <row r="152" spans="1:2" ht="15.75" customHeight="1" x14ac:dyDescent="0.25">
      <c r="A152" s="4"/>
    </row>
    <row r="153" spans="1:2" ht="15.75" customHeight="1" x14ac:dyDescent="0.25">
      <c r="A153" s="4"/>
    </row>
    <row r="154" spans="1:2" ht="15.75" customHeight="1" x14ac:dyDescent="0.25">
      <c r="A154" s="4"/>
    </row>
    <row r="155" spans="1:2" ht="15.75" customHeight="1" x14ac:dyDescent="0.25">
      <c r="A155" s="4"/>
    </row>
    <row r="156" spans="1:2" ht="15.75" customHeight="1" x14ac:dyDescent="0.25">
      <c r="A156" s="4"/>
    </row>
    <row r="157" spans="1:2" ht="15.75" customHeight="1" x14ac:dyDescent="0.25">
      <c r="A157" s="4"/>
    </row>
    <row r="158" spans="1:2" ht="15.75" customHeight="1" x14ac:dyDescent="0.25">
      <c r="A158" s="4"/>
    </row>
    <row r="159" spans="1:2" ht="15.75" customHeight="1" x14ac:dyDescent="0.25">
      <c r="A159" s="4"/>
    </row>
    <row r="160" spans="1:2" ht="15.75" customHeight="1" x14ac:dyDescent="0.25">
      <c r="A160" s="4"/>
    </row>
    <row r="161" spans="1:1" ht="15.75" customHeight="1" x14ac:dyDescent="0.25">
      <c r="A161" s="4"/>
    </row>
    <row r="162" spans="1:1" ht="15.75" customHeight="1" x14ac:dyDescent="0.25">
      <c r="A162" s="4"/>
    </row>
    <row r="163" spans="1:1" ht="15.75" customHeight="1" x14ac:dyDescent="0.25">
      <c r="A163" s="4"/>
    </row>
    <row r="164" spans="1:1" ht="15.75" customHeight="1" x14ac:dyDescent="0.25">
      <c r="A164" s="4"/>
    </row>
    <row r="165" spans="1:1" ht="15.75" customHeight="1" x14ac:dyDescent="0.25">
      <c r="A165" s="4"/>
    </row>
    <row r="166" spans="1:1" ht="15.75" customHeight="1" x14ac:dyDescent="0.25">
      <c r="A166" s="4"/>
    </row>
    <row r="167" spans="1:1" ht="15.75" customHeight="1" x14ac:dyDescent="0.25">
      <c r="A167" s="4"/>
    </row>
    <row r="168" spans="1:1" ht="15.75" customHeight="1" x14ac:dyDescent="0.25">
      <c r="A168" s="4"/>
    </row>
    <row r="169" spans="1:1" ht="15.75" customHeight="1" x14ac:dyDescent="0.25">
      <c r="A169" s="4"/>
    </row>
    <row r="170" spans="1:1" ht="15.75" customHeight="1" x14ac:dyDescent="0.25">
      <c r="A170" s="4"/>
    </row>
    <row r="171" spans="1:1" ht="15.75" customHeight="1" x14ac:dyDescent="0.25">
      <c r="A171" s="4"/>
    </row>
    <row r="172" spans="1:1" ht="15.75" customHeight="1" x14ac:dyDescent="0.25">
      <c r="A172" s="4"/>
    </row>
    <row r="173" spans="1:1" ht="15.75" customHeight="1" x14ac:dyDescent="0.25">
      <c r="A173" s="4"/>
    </row>
    <row r="174" spans="1:1" ht="15.75" customHeight="1" x14ac:dyDescent="0.25">
      <c r="A174" s="4"/>
    </row>
    <row r="175" spans="1:1" ht="15.75" customHeight="1" x14ac:dyDescent="0.25">
      <c r="A175" s="4"/>
    </row>
    <row r="176" spans="1:1" ht="15.75" customHeight="1" x14ac:dyDescent="0.25">
      <c r="A176" s="4"/>
    </row>
    <row r="177" spans="1:1" ht="15.75" customHeight="1" x14ac:dyDescent="0.25">
      <c r="A177" s="4"/>
    </row>
    <row r="178" spans="1:1" ht="15.75" customHeight="1" x14ac:dyDescent="0.25">
      <c r="A178" s="4"/>
    </row>
    <row r="179" spans="1:1" ht="15.75" customHeight="1" x14ac:dyDescent="0.25">
      <c r="A179" s="4"/>
    </row>
    <row r="180" spans="1:1" ht="15.75" customHeight="1" x14ac:dyDescent="0.25">
      <c r="A180" s="4"/>
    </row>
    <row r="181" spans="1:1" ht="15.75" customHeight="1" x14ac:dyDescent="0.25">
      <c r="A181" s="4"/>
    </row>
    <row r="182" spans="1:1" ht="15.75" customHeight="1" x14ac:dyDescent="0.25">
      <c r="A182" s="4"/>
    </row>
    <row r="183" spans="1:1" ht="15.75" customHeight="1" x14ac:dyDescent="0.25">
      <c r="A183" s="4"/>
    </row>
    <row r="184" spans="1:1" ht="15.75" customHeight="1" x14ac:dyDescent="0.25">
      <c r="A184" s="4"/>
    </row>
    <row r="185" spans="1:1" ht="15.75" customHeight="1" x14ac:dyDescent="0.25">
      <c r="A185" s="4"/>
    </row>
    <row r="186" spans="1:1" ht="15.75" customHeight="1" x14ac:dyDescent="0.25">
      <c r="A186" s="4"/>
    </row>
    <row r="187" spans="1:1" ht="15.75" customHeight="1" x14ac:dyDescent="0.25">
      <c r="A187" s="4"/>
    </row>
    <row r="188" spans="1:1" ht="15.75" customHeight="1" x14ac:dyDescent="0.25">
      <c r="A188" s="4"/>
    </row>
    <row r="189" spans="1:1" ht="15.75" customHeight="1" x14ac:dyDescent="0.25">
      <c r="A189" s="4"/>
    </row>
    <row r="190" spans="1:1" ht="15.75" customHeight="1" x14ac:dyDescent="0.25">
      <c r="A190" s="4"/>
    </row>
    <row r="191" spans="1:1" ht="15.75" customHeight="1" x14ac:dyDescent="0.25">
      <c r="A191" s="4"/>
    </row>
    <row r="192" spans="1:1" ht="15.75" customHeight="1" x14ac:dyDescent="0.25">
      <c r="A192" s="4"/>
    </row>
    <row r="193" spans="1:1" ht="15.75" customHeight="1" x14ac:dyDescent="0.25">
      <c r="A193" s="4"/>
    </row>
    <row r="194" spans="1:1" ht="15.75" customHeight="1" x14ac:dyDescent="0.25">
      <c r="A194" s="4"/>
    </row>
    <row r="195" spans="1:1" ht="15.75" customHeight="1" x14ac:dyDescent="0.25">
      <c r="A195" s="4"/>
    </row>
    <row r="196" spans="1:1" ht="15.75" customHeight="1" x14ac:dyDescent="0.25">
      <c r="A196" s="4"/>
    </row>
    <row r="197" spans="1:1" ht="15.75" customHeight="1" x14ac:dyDescent="0.25">
      <c r="A197" s="4"/>
    </row>
    <row r="198" spans="1:1" ht="15.75" customHeight="1" x14ac:dyDescent="0.25">
      <c r="A198" s="4"/>
    </row>
    <row r="199" spans="1:1" ht="15.75" customHeight="1" x14ac:dyDescent="0.25">
      <c r="A199" s="4"/>
    </row>
    <row r="200" spans="1:1" ht="15.75" customHeight="1" x14ac:dyDescent="0.25">
      <c r="A200" s="4"/>
    </row>
    <row r="201" spans="1:1" ht="15.75" customHeight="1" x14ac:dyDescent="0.25">
      <c r="A201" s="4"/>
    </row>
    <row r="202" spans="1:1" ht="15.75" customHeight="1" x14ac:dyDescent="0.25">
      <c r="A202" s="4"/>
    </row>
    <row r="203" spans="1:1" ht="15.75" customHeight="1" x14ac:dyDescent="0.25">
      <c r="A203" s="4"/>
    </row>
    <row r="204" spans="1:1" ht="15.75" customHeight="1" x14ac:dyDescent="0.25">
      <c r="A204" s="4"/>
    </row>
    <row r="205" spans="1:1" ht="15.75" customHeight="1" x14ac:dyDescent="0.25">
      <c r="A205" s="4"/>
    </row>
    <row r="206" spans="1:1" ht="15.75" customHeight="1" x14ac:dyDescent="0.25">
      <c r="A206" s="4"/>
    </row>
    <row r="207" spans="1:1" ht="15.75" customHeight="1" x14ac:dyDescent="0.25">
      <c r="A207" s="4"/>
    </row>
    <row r="208" spans="1:1" ht="15.75" customHeight="1" x14ac:dyDescent="0.25">
      <c r="A208" s="4"/>
    </row>
    <row r="209" spans="1:1" ht="15.75" customHeight="1" x14ac:dyDescent="0.25">
      <c r="A209" s="4"/>
    </row>
    <row r="210" spans="1:1" ht="15.75" customHeight="1" x14ac:dyDescent="0.25">
      <c r="A210" s="4"/>
    </row>
    <row r="211" spans="1:1" ht="15.75" customHeight="1" x14ac:dyDescent="0.25">
      <c r="A211" s="4"/>
    </row>
    <row r="212" spans="1:1" ht="15.75" customHeight="1" x14ac:dyDescent="0.25">
      <c r="A212" s="4"/>
    </row>
    <row r="213" spans="1:1" ht="15.75" customHeight="1" x14ac:dyDescent="0.25">
      <c r="A213" s="4"/>
    </row>
    <row r="214" spans="1:1" ht="15.75" customHeight="1" x14ac:dyDescent="0.25">
      <c r="A214" s="4"/>
    </row>
    <row r="215" spans="1:1" ht="15.75" customHeight="1" x14ac:dyDescent="0.25">
      <c r="A215" s="4"/>
    </row>
    <row r="216" spans="1:1" ht="15.75" customHeight="1" x14ac:dyDescent="0.25">
      <c r="A216" s="4"/>
    </row>
    <row r="217" spans="1:1" ht="15.75" customHeight="1" x14ac:dyDescent="0.25">
      <c r="A217" s="4"/>
    </row>
    <row r="218" spans="1:1" ht="15.75" customHeight="1" x14ac:dyDescent="0.25">
      <c r="A218" s="4"/>
    </row>
    <row r="219" spans="1:1" ht="15.75" customHeight="1" x14ac:dyDescent="0.25">
      <c r="A219" s="4"/>
    </row>
    <row r="220" spans="1:1" ht="15.75" customHeight="1" x14ac:dyDescent="0.25">
      <c r="A220" s="4"/>
    </row>
    <row r="221" spans="1:1" ht="15.75" customHeight="1" x14ac:dyDescent="0.25">
      <c r="A221" s="4"/>
    </row>
    <row r="222" spans="1:1" ht="15.75" customHeight="1" x14ac:dyDescent="0.25">
      <c r="A222" s="4"/>
    </row>
    <row r="223" spans="1:1" ht="15.75" customHeight="1" x14ac:dyDescent="0.25">
      <c r="A223" s="4"/>
    </row>
    <row r="224" spans="1:1" ht="15.75" customHeight="1" x14ac:dyDescent="0.25">
      <c r="A224" s="4"/>
    </row>
    <row r="225" spans="1:1" ht="15.75" customHeight="1" x14ac:dyDescent="0.25">
      <c r="A225" s="4"/>
    </row>
    <row r="226" spans="1:1" ht="15.75" customHeight="1" x14ac:dyDescent="0.25">
      <c r="A226" s="4"/>
    </row>
    <row r="227" spans="1:1" ht="15.75" customHeight="1" x14ac:dyDescent="0.25">
      <c r="A227" s="4"/>
    </row>
    <row r="228" spans="1:1" ht="15.75" customHeight="1" x14ac:dyDescent="0.25">
      <c r="A228" s="4"/>
    </row>
    <row r="229" spans="1:1" ht="15.75" customHeight="1" x14ac:dyDescent="0.25">
      <c r="A229" s="4"/>
    </row>
    <row r="230" spans="1:1" ht="15.75" customHeight="1" x14ac:dyDescent="0.25">
      <c r="A230" s="4"/>
    </row>
    <row r="231" spans="1:1" ht="15.75" customHeight="1" x14ac:dyDescent="0.25">
      <c r="A231" s="4"/>
    </row>
    <row r="232" spans="1:1" ht="15.75" customHeight="1" x14ac:dyDescent="0.25">
      <c r="A232" s="4"/>
    </row>
    <row r="233" spans="1:1" ht="15.75" customHeight="1" x14ac:dyDescent="0.25">
      <c r="A233" s="4"/>
    </row>
    <row r="234" spans="1:1" ht="15.75" customHeight="1" x14ac:dyDescent="0.25">
      <c r="A234" s="4"/>
    </row>
    <row r="235" spans="1:1" ht="15.75" customHeight="1" x14ac:dyDescent="0.25">
      <c r="A235" s="4"/>
    </row>
    <row r="236" spans="1:1" ht="15.75" customHeight="1" x14ac:dyDescent="0.25">
      <c r="A236" s="4"/>
    </row>
    <row r="237" spans="1:1" ht="15.75" customHeight="1" x14ac:dyDescent="0.25">
      <c r="A237" s="4"/>
    </row>
    <row r="238" spans="1:1" ht="15.75" customHeight="1" x14ac:dyDescent="0.25">
      <c r="A238" s="4"/>
    </row>
    <row r="239" spans="1:1" ht="15.75" customHeight="1" x14ac:dyDescent="0.25">
      <c r="A239" s="4"/>
    </row>
    <row r="240" spans="1:1" ht="15.75" customHeight="1" x14ac:dyDescent="0.25">
      <c r="A240" s="4"/>
    </row>
    <row r="241" spans="1:1" ht="15.75" customHeight="1" x14ac:dyDescent="0.25">
      <c r="A241" s="4"/>
    </row>
    <row r="242" spans="1:1" ht="15.75" customHeight="1" x14ac:dyDescent="0.25">
      <c r="A242" s="4"/>
    </row>
    <row r="243" spans="1:1" ht="15.75" customHeight="1" x14ac:dyDescent="0.25">
      <c r="A243" s="4"/>
    </row>
    <row r="244" spans="1:1" ht="15.75" customHeight="1" x14ac:dyDescent="0.25">
      <c r="A244" s="4"/>
    </row>
    <row r="245" spans="1:1" ht="15.75" customHeight="1" x14ac:dyDescent="0.25">
      <c r="A245" s="4"/>
    </row>
    <row r="246" spans="1:1" ht="15.75" customHeight="1" x14ac:dyDescent="0.25">
      <c r="A246" s="4"/>
    </row>
    <row r="247" spans="1:1" ht="15.75" customHeight="1" x14ac:dyDescent="0.25">
      <c r="A247" s="4"/>
    </row>
    <row r="248" spans="1:1" ht="15.75" customHeight="1" x14ac:dyDescent="0.25">
      <c r="A248" s="4"/>
    </row>
    <row r="249" spans="1:1" ht="15.75" customHeight="1" x14ac:dyDescent="0.25">
      <c r="A249" s="4"/>
    </row>
    <row r="250" spans="1:1" ht="15.75" customHeight="1" x14ac:dyDescent="0.25">
      <c r="A250" s="4"/>
    </row>
    <row r="251" spans="1:1" ht="15.75" customHeight="1" x14ac:dyDescent="0.25">
      <c r="A251" s="4"/>
    </row>
    <row r="252" spans="1:1" ht="15.75" customHeight="1" x14ac:dyDescent="0.25">
      <c r="A252" s="4"/>
    </row>
    <row r="253" spans="1:1" ht="15.75" customHeight="1" x14ac:dyDescent="0.25">
      <c r="A253" s="4"/>
    </row>
    <row r="254" spans="1:1" ht="15.75" customHeight="1" x14ac:dyDescent="0.25">
      <c r="A254" s="4"/>
    </row>
    <row r="255" spans="1:1" ht="15.75" customHeight="1" x14ac:dyDescent="0.25">
      <c r="A255" s="4"/>
    </row>
    <row r="256" spans="1:1" ht="15.75" customHeight="1" x14ac:dyDescent="0.25">
      <c r="A256" s="4"/>
    </row>
    <row r="257" spans="1:1" ht="15.75" customHeight="1" x14ac:dyDescent="0.25">
      <c r="A257" s="4"/>
    </row>
    <row r="258" spans="1:1" ht="15.75" customHeight="1" x14ac:dyDescent="0.25">
      <c r="A258" s="4"/>
    </row>
    <row r="259" spans="1:1" ht="15.75" customHeight="1" x14ac:dyDescent="0.25">
      <c r="A259" s="4"/>
    </row>
    <row r="260" spans="1:1" ht="15.75" customHeight="1" x14ac:dyDescent="0.25">
      <c r="A260" s="4"/>
    </row>
    <row r="261" spans="1:1" ht="15.75" customHeight="1" x14ac:dyDescent="0.25">
      <c r="A261" s="4"/>
    </row>
    <row r="262" spans="1:1" ht="15.75" customHeight="1" x14ac:dyDescent="0.25">
      <c r="A262" s="4"/>
    </row>
    <row r="263" spans="1:1" ht="15.75" customHeight="1" x14ac:dyDescent="0.25">
      <c r="A263" s="4"/>
    </row>
    <row r="264" spans="1:1" ht="15.75" customHeight="1" x14ac:dyDescent="0.25">
      <c r="A264" s="4"/>
    </row>
    <row r="265" spans="1:1" ht="15.75" customHeight="1" x14ac:dyDescent="0.25">
      <c r="A265" s="4"/>
    </row>
    <row r="266" spans="1:1" ht="15.75" customHeight="1" x14ac:dyDescent="0.25">
      <c r="A266" s="4"/>
    </row>
    <row r="267" spans="1:1" ht="15.75" customHeight="1" x14ac:dyDescent="0.25">
      <c r="A267" s="4"/>
    </row>
    <row r="268" spans="1:1" ht="15.75" customHeight="1" x14ac:dyDescent="0.25">
      <c r="A268" s="4"/>
    </row>
    <row r="269" spans="1:1" ht="15.75" customHeight="1" x14ac:dyDescent="0.25">
      <c r="A269" s="4"/>
    </row>
    <row r="270" spans="1:1" ht="15.75" customHeight="1" x14ac:dyDescent="0.25">
      <c r="A270" s="4"/>
    </row>
    <row r="271" spans="1:1" ht="15.75" customHeight="1" x14ac:dyDescent="0.25">
      <c r="A271" s="4"/>
    </row>
    <row r="272" spans="1:1" ht="15.75" customHeight="1" x14ac:dyDescent="0.25">
      <c r="A272" s="4"/>
    </row>
    <row r="273" spans="1:1" ht="15.75" customHeight="1" x14ac:dyDescent="0.25">
      <c r="A273" s="4"/>
    </row>
    <row r="274" spans="1:1" ht="15.75" customHeight="1" x14ac:dyDescent="0.25">
      <c r="A274" s="4"/>
    </row>
    <row r="275" spans="1:1" ht="15.75" customHeight="1" x14ac:dyDescent="0.25">
      <c r="A275" s="4"/>
    </row>
    <row r="276" spans="1:1" ht="15.75" customHeight="1" x14ac:dyDescent="0.25">
      <c r="A276" s="4"/>
    </row>
    <row r="277" spans="1:1" ht="15.75" customHeight="1" x14ac:dyDescent="0.25">
      <c r="A277" s="4"/>
    </row>
    <row r="278" spans="1:1" ht="15.75" customHeight="1" x14ac:dyDescent="0.25">
      <c r="A278" s="4"/>
    </row>
    <row r="279" spans="1:1" ht="15.75" customHeight="1" x14ac:dyDescent="0.25">
      <c r="A279" s="4"/>
    </row>
    <row r="280" spans="1:1" ht="15.75" customHeight="1" x14ac:dyDescent="0.25">
      <c r="A280" s="4"/>
    </row>
    <row r="281" spans="1:1" ht="15.75" customHeight="1" x14ac:dyDescent="0.25">
      <c r="A281" s="4"/>
    </row>
    <row r="282" spans="1:1" ht="15.75" customHeight="1" x14ac:dyDescent="0.25">
      <c r="A282" s="4"/>
    </row>
    <row r="283" spans="1:1" ht="15.75" customHeight="1" x14ac:dyDescent="0.25">
      <c r="A283" s="4"/>
    </row>
    <row r="284" spans="1:1" ht="15.75" customHeight="1" x14ac:dyDescent="0.25">
      <c r="A284" s="4"/>
    </row>
    <row r="285" spans="1:1" ht="15.75" customHeight="1" x14ac:dyDescent="0.25">
      <c r="A285" s="4"/>
    </row>
    <row r="286" spans="1:1" ht="15.75" customHeight="1" x14ac:dyDescent="0.25">
      <c r="A286" s="4"/>
    </row>
    <row r="287" spans="1:1" ht="15.75" customHeight="1" x14ac:dyDescent="0.25">
      <c r="A287" s="4"/>
    </row>
    <row r="288" spans="1:1" ht="15.75" customHeight="1" x14ac:dyDescent="0.25">
      <c r="A288" s="4"/>
    </row>
    <row r="289" spans="1:1" ht="15.75" customHeight="1" x14ac:dyDescent="0.25">
      <c r="A289" s="4"/>
    </row>
    <row r="290" spans="1:1" ht="15.75" customHeight="1" x14ac:dyDescent="0.25">
      <c r="A290" s="4"/>
    </row>
    <row r="291" spans="1:1" ht="15.75" customHeight="1" x14ac:dyDescent="0.25">
      <c r="A291" s="4"/>
    </row>
    <row r="292" spans="1:1" ht="15.75" customHeight="1" x14ac:dyDescent="0.25">
      <c r="A292" s="4"/>
    </row>
    <row r="293" spans="1:1" ht="15.75" customHeight="1" x14ac:dyDescent="0.25">
      <c r="A293" s="4"/>
    </row>
    <row r="294" spans="1:1" ht="15.75" customHeight="1" x14ac:dyDescent="0.25">
      <c r="A294" s="4"/>
    </row>
    <row r="295" spans="1:1" ht="15.75" customHeight="1" x14ac:dyDescent="0.25">
      <c r="A295" s="4"/>
    </row>
    <row r="296" spans="1:1" ht="15.75" customHeight="1" x14ac:dyDescent="0.25">
      <c r="A296" s="4"/>
    </row>
    <row r="297" spans="1:1" ht="15.75" customHeight="1" x14ac:dyDescent="0.25">
      <c r="A297" s="4"/>
    </row>
    <row r="298" spans="1:1" ht="15.75" customHeight="1" x14ac:dyDescent="0.25">
      <c r="A298" s="4"/>
    </row>
    <row r="299" spans="1:1" ht="15.75" customHeight="1" x14ac:dyDescent="0.25">
      <c r="A299" s="4"/>
    </row>
    <row r="300" spans="1:1" ht="15.75" customHeight="1" x14ac:dyDescent="0.25">
      <c r="A300" s="4"/>
    </row>
    <row r="301" spans="1:1" ht="15.75" customHeight="1" x14ac:dyDescent="0.25">
      <c r="A301" s="4"/>
    </row>
    <row r="302" spans="1:1" ht="15.75" customHeight="1" x14ac:dyDescent="0.25">
      <c r="A302" s="4"/>
    </row>
    <row r="303" spans="1:1" ht="15.75" customHeight="1" x14ac:dyDescent="0.25">
      <c r="A303" s="4"/>
    </row>
    <row r="304" spans="1:1" ht="15.75" customHeight="1" x14ac:dyDescent="0.25">
      <c r="A304" s="4"/>
    </row>
    <row r="305" spans="1:1" ht="15.75" customHeight="1" x14ac:dyDescent="0.25">
      <c r="A305" s="4"/>
    </row>
    <row r="306" spans="1:1" ht="15.75" customHeight="1" x14ac:dyDescent="0.25">
      <c r="A306" s="4"/>
    </row>
    <row r="307" spans="1:1" ht="15.75" customHeight="1" x14ac:dyDescent="0.25">
      <c r="A307" s="4"/>
    </row>
    <row r="308" spans="1:1" ht="15.75" customHeight="1" x14ac:dyDescent="0.25">
      <c r="A308" s="4"/>
    </row>
    <row r="309" spans="1:1" ht="15.75" customHeight="1" x14ac:dyDescent="0.25">
      <c r="A309" s="4"/>
    </row>
    <row r="310" spans="1:1" ht="15.75" customHeight="1" x14ac:dyDescent="0.25">
      <c r="A310" s="4"/>
    </row>
    <row r="311" spans="1:1" ht="15.75" customHeight="1" x14ac:dyDescent="0.25">
      <c r="A311" s="4"/>
    </row>
    <row r="312" spans="1:1" ht="15.75" customHeight="1" x14ac:dyDescent="0.25">
      <c r="A312" s="4"/>
    </row>
    <row r="313" spans="1:1" ht="15.75" customHeight="1" x14ac:dyDescent="0.25">
      <c r="A313" s="4"/>
    </row>
    <row r="314" spans="1:1" ht="15.75" customHeight="1" x14ac:dyDescent="0.25">
      <c r="A314" s="4"/>
    </row>
    <row r="315" spans="1:1" ht="15.75" customHeight="1" x14ac:dyDescent="0.25">
      <c r="A315" s="4"/>
    </row>
    <row r="316" spans="1:1" ht="15.75" customHeight="1" x14ac:dyDescent="0.25">
      <c r="A316" s="4"/>
    </row>
    <row r="317" spans="1:1" ht="15.75" customHeight="1" x14ac:dyDescent="0.25">
      <c r="A317" s="4"/>
    </row>
    <row r="318" spans="1:1" ht="15.75" customHeight="1" x14ac:dyDescent="0.25">
      <c r="A318" s="4"/>
    </row>
    <row r="319" spans="1:1" ht="15.75" customHeight="1" x14ac:dyDescent="0.25">
      <c r="A319" s="4"/>
    </row>
    <row r="320" spans="1:1" ht="15.75" customHeight="1" x14ac:dyDescent="0.25">
      <c r="A320" s="4"/>
    </row>
    <row r="321" spans="1:1" ht="15.75" customHeight="1" x14ac:dyDescent="0.25">
      <c r="A321" s="4"/>
    </row>
    <row r="322" spans="1:1" ht="15.75" customHeight="1" x14ac:dyDescent="0.25">
      <c r="A322" s="4"/>
    </row>
    <row r="323" spans="1:1" ht="15.75" customHeight="1" x14ac:dyDescent="0.25">
      <c r="A323" s="4"/>
    </row>
    <row r="324" spans="1:1" ht="15.75" customHeight="1" x14ac:dyDescent="0.25">
      <c r="A324" s="4"/>
    </row>
    <row r="325" spans="1:1" ht="15.75" customHeight="1" x14ac:dyDescent="0.25">
      <c r="A325" s="4"/>
    </row>
    <row r="326" spans="1:1" ht="15.75" customHeight="1" x14ac:dyDescent="0.25">
      <c r="A326" s="4"/>
    </row>
    <row r="327" spans="1:1" ht="15.75" customHeight="1" x14ac:dyDescent="0.25">
      <c r="A327" s="4"/>
    </row>
    <row r="328" spans="1:1" ht="15.75" customHeight="1" x14ac:dyDescent="0.25">
      <c r="A328" s="4"/>
    </row>
    <row r="329" spans="1:1" ht="15.75" customHeight="1" x14ac:dyDescent="0.25">
      <c r="A329" s="4"/>
    </row>
    <row r="330" spans="1:1" ht="15.75" customHeight="1" x14ac:dyDescent="0.25">
      <c r="A330" s="4"/>
    </row>
    <row r="331" spans="1:1" ht="15.75" customHeight="1" x14ac:dyDescent="0.25">
      <c r="A331" s="4"/>
    </row>
    <row r="332" spans="1:1" ht="15.75" customHeight="1" x14ac:dyDescent="0.25">
      <c r="A332" s="4"/>
    </row>
    <row r="333" spans="1:1" ht="15.75" customHeight="1" x14ac:dyDescent="0.25">
      <c r="A333" s="4"/>
    </row>
    <row r="334" spans="1:1" ht="15.75" customHeight="1" x14ac:dyDescent="0.25">
      <c r="A334" s="4"/>
    </row>
    <row r="335" spans="1:1" ht="15.75" customHeight="1" x14ac:dyDescent="0.25">
      <c r="A335" s="4"/>
    </row>
    <row r="336" spans="1:1" ht="15.75" customHeight="1" x14ac:dyDescent="0.25">
      <c r="A336" s="4"/>
    </row>
    <row r="337" spans="1:1" ht="15.75" customHeight="1" x14ac:dyDescent="0.25">
      <c r="A337" s="4"/>
    </row>
    <row r="338" spans="1:1" ht="15.75" customHeight="1" x14ac:dyDescent="0.25">
      <c r="A338" s="4"/>
    </row>
    <row r="339" spans="1:1" ht="15.75" customHeight="1" x14ac:dyDescent="0.25">
      <c r="A339" s="4"/>
    </row>
    <row r="340" spans="1:1" ht="15.75" customHeight="1" x14ac:dyDescent="0.25">
      <c r="A340" s="4"/>
    </row>
    <row r="341" spans="1:1" ht="15.75" customHeight="1" x14ac:dyDescent="0.25">
      <c r="A341" s="4"/>
    </row>
    <row r="342" spans="1:1" ht="15.75" customHeight="1" x14ac:dyDescent="0.25">
      <c r="A342" s="4"/>
    </row>
    <row r="343" spans="1:1" ht="15.75" customHeight="1" x14ac:dyDescent="0.25">
      <c r="A343" s="4"/>
    </row>
    <row r="344" spans="1:1" ht="15.75" customHeight="1" x14ac:dyDescent="0.25">
      <c r="A344" s="4"/>
    </row>
    <row r="345" spans="1:1" ht="15.75" customHeight="1" x14ac:dyDescent="0.25">
      <c r="A345" s="4"/>
    </row>
    <row r="346" spans="1:1" ht="15.75" customHeight="1" x14ac:dyDescent="0.25">
      <c r="A346" s="4"/>
    </row>
    <row r="347" spans="1:1" ht="15.75" customHeight="1" x14ac:dyDescent="0.25">
      <c r="A347" s="4"/>
    </row>
    <row r="348" spans="1:1" ht="15.75" customHeight="1" x14ac:dyDescent="0.25">
      <c r="A348" s="4"/>
    </row>
    <row r="349" spans="1:1" ht="15.75" customHeight="1" x14ac:dyDescent="0.25">
      <c r="A349" s="4"/>
    </row>
    <row r="350" spans="1:1" ht="15.75" customHeight="1" x14ac:dyDescent="0.25">
      <c r="A350" s="4"/>
    </row>
    <row r="351" spans="1:1" ht="15.75" customHeight="1" x14ac:dyDescent="0.25">
      <c r="A351" s="4"/>
    </row>
    <row r="352" spans="1:1" ht="15.75" customHeight="1" x14ac:dyDescent="0.25">
      <c r="A352" s="4"/>
    </row>
    <row r="353" spans="1:1" ht="15.75" customHeight="1" x14ac:dyDescent="0.25">
      <c r="A353" s="4"/>
    </row>
    <row r="354" spans="1:1" ht="15.75" customHeight="1" x14ac:dyDescent="0.25">
      <c r="A354" s="4"/>
    </row>
    <row r="355" spans="1:1" ht="15.75" customHeight="1" x14ac:dyDescent="0.25">
      <c r="A355" s="4"/>
    </row>
    <row r="356" spans="1:1" ht="15.75" customHeight="1" x14ac:dyDescent="0.25">
      <c r="A356" s="4"/>
    </row>
    <row r="357" spans="1:1" ht="15.75" customHeight="1" x14ac:dyDescent="0.25">
      <c r="A357" s="4"/>
    </row>
    <row r="358" spans="1:1" ht="15.75" customHeight="1" x14ac:dyDescent="0.25">
      <c r="A358" s="4"/>
    </row>
    <row r="359" spans="1:1" ht="15.75" customHeight="1" x14ac:dyDescent="0.25">
      <c r="A359" s="4"/>
    </row>
    <row r="360" spans="1:1" ht="15.75" customHeight="1" x14ac:dyDescent="0.25">
      <c r="A360" s="4"/>
    </row>
    <row r="361" spans="1:1" ht="15.75" customHeight="1" x14ac:dyDescent="0.25">
      <c r="A361" s="4"/>
    </row>
    <row r="362" spans="1:1" ht="15.75" customHeight="1" x14ac:dyDescent="0.25">
      <c r="A362" s="4"/>
    </row>
    <row r="363" spans="1:1" ht="15.75" customHeight="1" x14ac:dyDescent="0.25">
      <c r="A363" s="4"/>
    </row>
    <row r="364" spans="1:1" ht="15.75" customHeight="1" x14ac:dyDescent="0.25">
      <c r="A364" s="4"/>
    </row>
    <row r="365" spans="1:1" ht="15.75" customHeight="1" x14ac:dyDescent="0.25">
      <c r="A365" s="4"/>
    </row>
    <row r="366" spans="1:1" ht="15.75" customHeight="1" x14ac:dyDescent="0.25">
      <c r="A366" s="4"/>
    </row>
    <row r="367" spans="1:1" ht="15.75" customHeight="1" x14ac:dyDescent="0.25">
      <c r="A367" s="4"/>
    </row>
    <row r="368" spans="1:1" ht="15.75" customHeight="1" x14ac:dyDescent="0.25">
      <c r="A368" s="4"/>
    </row>
    <row r="369" spans="1:1" ht="15.75" customHeight="1" x14ac:dyDescent="0.25">
      <c r="A369" s="4"/>
    </row>
    <row r="370" spans="1:1" ht="15.75" customHeight="1" x14ac:dyDescent="0.25">
      <c r="A370" s="4"/>
    </row>
    <row r="371" spans="1:1" ht="15.75" customHeight="1" x14ac:dyDescent="0.25">
      <c r="A371" s="4"/>
    </row>
    <row r="372" spans="1:1" ht="15.75" customHeight="1" x14ac:dyDescent="0.25">
      <c r="A372" s="4"/>
    </row>
    <row r="373" spans="1:1" ht="15.75" customHeight="1" x14ac:dyDescent="0.25">
      <c r="A373" s="4"/>
    </row>
    <row r="374" spans="1:1" ht="15.75" customHeight="1" x14ac:dyDescent="0.25">
      <c r="A374" s="4"/>
    </row>
    <row r="375" spans="1:1" ht="15.75" customHeight="1" x14ac:dyDescent="0.25">
      <c r="A375" s="4"/>
    </row>
    <row r="376" spans="1:1" ht="15.75" customHeight="1" x14ac:dyDescent="0.25">
      <c r="A376" s="4"/>
    </row>
    <row r="377" spans="1:1" ht="15.75" customHeight="1" x14ac:dyDescent="0.25">
      <c r="A377" s="4"/>
    </row>
    <row r="378" spans="1:1" ht="15.75" customHeight="1" x14ac:dyDescent="0.25">
      <c r="A378" s="4"/>
    </row>
    <row r="379" spans="1:1" ht="15.75" customHeight="1" x14ac:dyDescent="0.25">
      <c r="A379" s="4"/>
    </row>
    <row r="380" spans="1:1" ht="15.75" customHeight="1" x14ac:dyDescent="0.25">
      <c r="A380" s="4"/>
    </row>
    <row r="381" spans="1:1" ht="15.75" customHeight="1" x14ac:dyDescent="0.25">
      <c r="A381" s="4"/>
    </row>
    <row r="382" spans="1:1" ht="15.75" customHeight="1" x14ac:dyDescent="0.25">
      <c r="A382" s="4"/>
    </row>
    <row r="383" spans="1:1" ht="15.75" customHeight="1" x14ac:dyDescent="0.25">
      <c r="A383" s="4"/>
    </row>
    <row r="384" spans="1:1" ht="15.75" customHeight="1" x14ac:dyDescent="0.25">
      <c r="A384" s="4"/>
    </row>
    <row r="385" spans="1:1" ht="15.75" customHeight="1" x14ac:dyDescent="0.25">
      <c r="A385" s="4"/>
    </row>
    <row r="386" spans="1:1" ht="15.75" customHeight="1" x14ac:dyDescent="0.25">
      <c r="A386" s="4"/>
    </row>
    <row r="387" spans="1:1" ht="15.75" customHeight="1" x14ac:dyDescent="0.25">
      <c r="A387" s="4"/>
    </row>
    <row r="388" spans="1:1" ht="15.75" customHeight="1" x14ac:dyDescent="0.25">
      <c r="A388" s="4"/>
    </row>
    <row r="389" spans="1:1" ht="15.75" customHeight="1" x14ac:dyDescent="0.25">
      <c r="A389" s="4"/>
    </row>
    <row r="390" spans="1:1" ht="15.75" customHeight="1" x14ac:dyDescent="0.25">
      <c r="A390" s="4"/>
    </row>
    <row r="391" spans="1:1" ht="15.75" customHeight="1" x14ac:dyDescent="0.25">
      <c r="A391" s="4"/>
    </row>
    <row r="392" spans="1:1" ht="15.75" customHeight="1" x14ac:dyDescent="0.25">
      <c r="A392" s="4"/>
    </row>
    <row r="393" spans="1:1" ht="15.75" customHeight="1" x14ac:dyDescent="0.25">
      <c r="A393" s="4"/>
    </row>
    <row r="394" spans="1:1" ht="15.75" customHeight="1" x14ac:dyDescent="0.25">
      <c r="A394" s="4"/>
    </row>
    <row r="395" spans="1:1" ht="15.75" customHeight="1" x14ac:dyDescent="0.25">
      <c r="A395" s="4"/>
    </row>
    <row r="396" spans="1:1" ht="15.75" customHeight="1" x14ac:dyDescent="0.25">
      <c r="A396" s="4"/>
    </row>
    <row r="397" spans="1:1" ht="15.75" customHeight="1" x14ac:dyDescent="0.25">
      <c r="A397" s="4"/>
    </row>
    <row r="398" spans="1:1" ht="15.75" customHeight="1" x14ac:dyDescent="0.25">
      <c r="A398" s="4"/>
    </row>
    <row r="399" spans="1:1" ht="15.75" customHeight="1" x14ac:dyDescent="0.25">
      <c r="A399" s="4"/>
    </row>
    <row r="400" spans="1:1" ht="15.75" customHeight="1" x14ac:dyDescent="0.25">
      <c r="A400" s="4"/>
    </row>
    <row r="401" spans="1:1" ht="15.75" customHeight="1" x14ac:dyDescent="0.25">
      <c r="A401" s="4"/>
    </row>
    <row r="402" spans="1:1" ht="15.75" customHeight="1" x14ac:dyDescent="0.25">
      <c r="A402" s="4"/>
    </row>
    <row r="403" spans="1:1" ht="15.75" customHeight="1" x14ac:dyDescent="0.25">
      <c r="A403" s="4"/>
    </row>
    <row r="404" spans="1:1" ht="15.75" customHeight="1" x14ac:dyDescent="0.25">
      <c r="A404" s="4"/>
    </row>
    <row r="405" spans="1:1" ht="15.75" customHeight="1" x14ac:dyDescent="0.25">
      <c r="A405" s="4"/>
    </row>
    <row r="406" spans="1:1" ht="15.75" customHeight="1" x14ac:dyDescent="0.25">
      <c r="A406" s="4"/>
    </row>
    <row r="407" spans="1:1" ht="15.75" customHeight="1" x14ac:dyDescent="0.25">
      <c r="A407" s="4"/>
    </row>
    <row r="408" spans="1:1" ht="15.75" customHeight="1" x14ac:dyDescent="0.25">
      <c r="A408" s="4"/>
    </row>
    <row r="409" spans="1:1" ht="15.75" customHeight="1" x14ac:dyDescent="0.25">
      <c r="A409" s="4"/>
    </row>
    <row r="410" spans="1:1" ht="15.75" customHeight="1" x14ac:dyDescent="0.25">
      <c r="A410" s="4"/>
    </row>
    <row r="411" spans="1:1" ht="15.75" customHeight="1" x14ac:dyDescent="0.25">
      <c r="A411" s="4"/>
    </row>
    <row r="412" spans="1:1" ht="15.75" customHeight="1" x14ac:dyDescent="0.25">
      <c r="A412" s="4"/>
    </row>
    <row r="413" spans="1:1" ht="15.75" customHeight="1" x14ac:dyDescent="0.25">
      <c r="A413" s="4"/>
    </row>
    <row r="414" spans="1:1" ht="15.75" customHeight="1" x14ac:dyDescent="0.25">
      <c r="A414" s="4"/>
    </row>
    <row r="415" spans="1:1" ht="15.75" customHeight="1" x14ac:dyDescent="0.25">
      <c r="A415" s="4"/>
    </row>
    <row r="416" spans="1:1" ht="15.75" customHeight="1" x14ac:dyDescent="0.25">
      <c r="A416" s="4"/>
    </row>
    <row r="417" spans="1:1" ht="15.75" customHeight="1" x14ac:dyDescent="0.25">
      <c r="A417" s="4"/>
    </row>
    <row r="418" spans="1:1" ht="15.75" customHeight="1" x14ac:dyDescent="0.25">
      <c r="A418" s="4"/>
    </row>
    <row r="419" spans="1:1" ht="15.75" customHeight="1" x14ac:dyDescent="0.25">
      <c r="A419" s="4"/>
    </row>
    <row r="420" spans="1:1" ht="15.75" customHeight="1" x14ac:dyDescent="0.25">
      <c r="A420" s="4"/>
    </row>
    <row r="421" spans="1:1" ht="15.75" customHeight="1" x14ac:dyDescent="0.25">
      <c r="A421" s="4"/>
    </row>
    <row r="422" spans="1:1" ht="15.75" customHeight="1" x14ac:dyDescent="0.25">
      <c r="A422" s="4"/>
    </row>
    <row r="423" spans="1:1" ht="15.75" customHeight="1" x14ac:dyDescent="0.25">
      <c r="A423" s="4"/>
    </row>
    <row r="424" spans="1:1" ht="15.75" customHeight="1" x14ac:dyDescent="0.25">
      <c r="A424" s="4"/>
    </row>
    <row r="425" spans="1:1" ht="15.75" customHeight="1" x14ac:dyDescent="0.25">
      <c r="A425" s="4"/>
    </row>
    <row r="426" spans="1:1" ht="15.75" customHeight="1" x14ac:dyDescent="0.25">
      <c r="A426" s="4"/>
    </row>
    <row r="427" spans="1:1" ht="15.75" customHeight="1" x14ac:dyDescent="0.25">
      <c r="A427" s="4"/>
    </row>
    <row r="428" spans="1:1" ht="15.75" customHeight="1" x14ac:dyDescent="0.25">
      <c r="A428" s="4"/>
    </row>
    <row r="429" spans="1:1" ht="15.75" customHeight="1" x14ac:dyDescent="0.25">
      <c r="A429" s="4"/>
    </row>
    <row r="430" spans="1:1" ht="15.75" customHeight="1" x14ac:dyDescent="0.25">
      <c r="A430" s="4"/>
    </row>
    <row r="431" spans="1:1" ht="15.75" customHeight="1" x14ac:dyDescent="0.25">
      <c r="A431" s="4"/>
    </row>
    <row r="432" spans="1:1" ht="15.75" customHeight="1" x14ac:dyDescent="0.25">
      <c r="A432" s="4"/>
    </row>
    <row r="433" spans="1:1" ht="15.75" customHeight="1" x14ac:dyDescent="0.25">
      <c r="A433" s="4"/>
    </row>
    <row r="434" spans="1:1" ht="15.75" customHeight="1" x14ac:dyDescent="0.25">
      <c r="A434" s="4"/>
    </row>
    <row r="435" spans="1:1" ht="15.75" customHeight="1" x14ac:dyDescent="0.25">
      <c r="A435" s="4"/>
    </row>
    <row r="436" spans="1:1" ht="15.75" customHeight="1" x14ac:dyDescent="0.25">
      <c r="A436" s="4"/>
    </row>
    <row r="437" spans="1:1" ht="15.75" customHeight="1" x14ac:dyDescent="0.25">
      <c r="A437" s="4"/>
    </row>
    <row r="438" spans="1:1" ht="15.75" customHeight="1" x14ac:dyDescent="0.25">
      <c r="A438" s="4"/>
    </row>
    <row r="439" spans="1:1" ht="15.75" customHeight="1" x14ac:dyDescent="0.25">
      <c r="A439" s="4"/>
    </row>
    <row r="440" spans="1:1" ht="15.75" customHeight="1" x14ac:dyDescent="0.25">
      <c r="A440" s="4"/>
    </row>
    <row r="441" spans="1:1" ht="15.75" customHeight="1" x14ac:dyDescent="0.25">
      <c r="A441" s="4"/>
    </row>
    <row r="442" spans="1:1" ht="15.75" customHeight="1" x14ac:dyDescent="0.25">
      <c r="A442" s="4"/>
    </row>
    <row r="443" spans="1:1" ht="15.75" customHeight="1" x14ac:dyDescent="0.25">
      <c r="A443" s="4"/>
    </row>
    <row r="444" spans="1:1" ht="15.75" customHeight="1" x14ac:dyDescent="0.25">
      <c r="A444" s="4"/>
    </row>
    <row r="445" spans="1:1" ht="15.75" customHeight="1" x14ac:dyDescent="0.25">
      <c r="A445" s="4"/>
    </row>
    <row r="446" spans="1:1" ht="15.75" customHeight="1" x14ac:dyDescent="0.25">
      <c r="A446" s="4"/>
    </row>
    <row r="447" spans="1:1" ht="15.75" customHeight="1" x14ac:dyDescent="0.25">
      <c r="A447" s="4"/>
    </row>
    <row r="448" spans="1:1" ht="15.75" customHeight="1" x14ac:dyDescent="0.25">
      <c r="A448" s="4"/>
    </row>
    <row r="449" spans="1:1" ht="15.75" customHeight="1" x14ac:dyDescent="0.25">
      <c r="A449" s="4"/>
    </row>
    <row r="450" spans="1:1" ht="15.75" customHeight="1" x14ac:dyDescent="0.25">
      <c r="A450" s="4"/>
    </row>
    <row r="451" spans="1:1" ht="15.75" customHeight="1" x14ac:dyDescent="0.25">
      <c r="A451" s="4"/>
    </row>
    <row r="452" spans="1:1" ht="15.75" customHeight="1" x14ac:dyDescent="0.25">
      <c r="A452" s="4"/>
    </row>
    <row r="453" spans="1:1" ht="15.75" customHeight="1" x14ac:dyDescent="0.25">
      <c r="A453" s="4"/>
    </row>
    <row r="454" spans="1:1" ht="15.75" customHeight="1" x14ac:dyDescent="0.25">
      <c r="A454" s="4"/>
    </row>
    <row r="455" spans="1:1" ht="15.75" customHeight="1" x14ac:dyDescent="0.25">
      <c r="A455" s="4"/>
    </row>
    <row r="456" spans="1:1" ht="15.75" customHeight="1" x14ac:dyDescent="0.25">
      <c r="A456" s="4"/>
    </row>
    <row r="457" spans="1:1" ht="15.75" customHeight="1" x14ac:dyDescent="0.25">
      <c r="A457" s="4"/>
    </row>
    <row r="458" spans="1:1" ht="15.75" customHeight="1" x14ac:dyDescent="0.25">
      <c r="A458" s="4"/>
    </row>
    <row r="459" spans="1:1" ht="15.75" customHeight="1" x14ac:dyDescent="0.25">
      <c r="A459" s="4"/>
    </row>
    <row r="460" spans="1:1" ht="15.75" customHeight="1" x14ac:dyDescent="0.25">
      <c r="A460" s="4"/>
    </row>
    <row r="461" spans="1:1" ht="15.75" customHeight="1" x14ac:dyDescent="0.25">
      <c r="A461" s="4"/>
    </row>
    <row r="462" spans="1:1" ht="15.75" customHeight="1" x14ac:dyDescent="0.25">
      <c r="A462" s="4"/>
    </row>
    <row r="463" spans="1:1" ht="15.75" customHeight="1" x14ac:dyDescent="0.25">
      <c r="A463" s="4"/>
    </row>
    <row r="464" spans="1:1" ht="15.75" customHeight="1" x14ac:dyDescent="0.25">
      <c r="A464" s="4"/>
    </row>
    <row r="465" spans="1:1" ht="15.75" customHeight="1" x14ac:dyDescent="0.25">
      <c r="A465" s="4"/>
    </row>
    <row r="466" spans="1:1" ht="15.75" customHeight="1" x14ac:dyDescent="0.25">
      <c r="A466" s="4"/>
    </row>
    <row r="467" spans="1:1" ht="15.75" customHeight="1" x14ac:dyDescent="0.25">
      <c r="A467" s="4"/>
    </row>
    <row r="468" spans="1:1" ht="15.75" customHeight="1" x14ac:dyDescent="0.25">
      <c r="A468" s="4"/>
    </row>
    <row r="469" spans="1:1" ht="15.75" customHeight="1" x14ac:dyDescent="0.25">
      <c r="A469" s="4"/>
    </row>
    <row r="470" spans="1:1" ht="15.75" customHeight="1" x14ac:dyDescent="0.25">
      <c r="A470" s="4"/>
    </row>
    <row r="471" spans="1:1" ht="15.75" customHeight="1" x14ac:dyDescent="0.25">
      <c r="A471" s="4"/>
    </row>
    <row r="472" spans="1:1" ht="15.75" customHeight="1" x14ac:dyDescent="0.25">
      <c r="A472" s="4"/>
    </row>
    <row r="473" spans="1:1" ht="15.75" customHeight="1" x14ac:dyDescent="0.25">
      <c r="A473" s="4"/>
    </row>
    <row r="474" spans="1:1" ht="15.75" customHeight="1" x14ac:dyDescent="0.25">
      <c r="A474" s="4"/>
    </row>
    <row r="475" spans="1:1" ht="15.75" customHeight="1" x14ac:dyDescent="0.25">
      <c r="A475" s="4"/>
    </row>
    <row r="476" spans="1:1" ht="15.75" customHeight="1" x14ac:dyDescent="0.25">
      <c r="A476" s="4"/>
    </row>
    <row r="477" spans="1:1" ht="15.75" customHeight="1" x14ac:dyDescent="0.25">
      <c r="A477" s="4"/>
    </row>
    <row r="478" spans="1:1" ht="15.75" customHeight="1" x14ac:dyDescent="0.25">
      <c r="A478" s="4"/>
    </row>
    <row r="479" spans="1:1" ht="15.75" customHeight="1" x14ac:dyDescent="0.25">
      <c r="A479" s="4"/>
    </row>
    <row r="480" spans="1:1" ht="15.75" customHeight="1" x14ac:dyDescent="0.25">
      <c r="A480" s="4"/>
    </row>
    <row r="481" spans="1:1" ht="15.75" customHeight="1" x14ac:dyDescent="0.25">
      <c r="A481" s="4"/>
    </row>
    <row r="482" spans="1:1" ht="15.75" customHeight="1" x14ac:dyDescent="0.25">
      <c r="A482" s="4"/>
    </row>
    <row r="483" spans="1:1" ht="15.75" customHeight="1" x14ac:dyDescent="0.25">
      <c r="A483" s="4"/>
    </row>
    <row r="484" spans="1:1" ht="15.75" customHeight="1" x14ac:dyDescent="0.25">
      <c r="A484" s="4"/>
    </row>
    <row r="485" spans="1:1" ht="15.75" customHeight="1" x14ac:dyDescent="0.25">
      <c r="A485" s="4"/>
    </row>
    <row r="486" spans="1:1" ht="15.75" customHeight="1" x14ac:dyDescent="0.25">
      <c r="A486" s="4"/>
    </row>
    <row r="487" spans="1:1" ht="15.75" customHeight="1" x14ac:dyDescent="0.25">
      <c r="A487" s="4"/>
    </row>
    <row r="488" spans="1:1" ht="15.75" customHeight="1" x14ac:dyDescent="0.25">
      <c r="A488" s="4"/>
    </row>
    <row r="489" spans="1:1" ht="15.75" customHeight="1" x14ac:dyDescent="0.25">
      <c r="A489" s="4"/>
    </row>
    <row r="490" spans="1:1" ht="15.75" customHeight="1" x14ac:dyDescent="0.25">
      <c r="A490" s="4"/>
    </row>
    <row r="491" spans="1:1" ht="15.75" customHeight="1" x14ac:dyDescent="0.25">
      <c r="A491" s="4"/>
    </row>
    <row r="492" spans="1:1" ht="15.75" customHeight="1" x14ac:dyDescent="0.25">
      <c r="A492" s="4"/>
    </row>
    <row r="493" spans="1:1" ht="15.75" customHeight="1" x14ac:dyDescent="0.25">
      <c r="A493" s="4"/>
    </row>
    <row r="494" spans="1:1" ht="15.75" customHeight="1" x14ac:dyDescent="0.25">
      <c r="A494" s="4"/>
    </row>
    <row r="495" spans="1:1" ht="15.75" customHeight="1" x14ac:dyDescent="0.25">
      <c r="A495" s="4"/>
    </row>
    <row r="496" spans="1:1" ht="15.75" customHeight="1" x14ac:dyDescent="0.25">
      <c r="A496" s="4"/>
    </row>
    <row r="497" spans="1:1" ht="15.75" customHeight="1" x14ac:dyDescent="0.25">
      <c r="A497" s="4"/>
    </row>
    <row r="498" spans="1:1" ht="15.75" customHeight="1" x14ac:dyDescent="0.25">
      <c r="A498" s="4"/>
    </row>
    <row r="499" spans="1:1" ht="15.75" customHeight="1" x14ac:dyDescent="0.25">
      <c r="A499" s="4"/>
    </row>
    <row r="500" spans="1:1" ht="15.75" customHeight="1" x14ac:dyDescent="0.25">
      <c r="A500" s="4"/>
    </row>
    <row r="501" spans="1:1" ht="15.75" customHeight="1" x14ac:dyDescent="0.25">
      <c r="A501" s="4"/>
    </row>
    <row r="502" spans="1:1" ht="15.75" customHeight="1" x14ac:dyDescent="0.25">
      <c r="A502" s="4"/>
    </row>
    <row r="503" spans="1:1" ht="15.75" customHeight="1" x14ac:dyDescent="0.25">
      <c r="A503" s="4"/>
    </row>
    <row r="504" spans="1:1" ht="15.75" customHeight="1" x14ac:dyDescent="0.25">
      <c r="A504" s="4"/>
    </row>
    <row r="505" spans="1:1" ht="15.75" customHeight="1" x14ac:dyDescent="0.25">
      <c r="A505" s="4"/>
    </row>
    <row r="506" spans="1:1" ht="15.75" customHeight="1" x14ac:dyDescent="0.25">
      <c r="A506" s="4"/>
    </row>
    <row r="507" spans="1:1" ht="15.75" customHeight="1" x14ac:dyDescent="0.25">
      <c r="A507" s="4"/>
    </row>
    <row r="508" spans="1:1" ht="15.75" customHeight="1" x14ac:dyDescent="0.25">
      <c r="A508" s="4"/>
    </row>
    <row r="509" spans="1:1" ht="15.75" customHeight="1" x14ac:dyDescent="0.25">
      <c r="A509" s="4"/>
    </row>
    <row r="510" spans="1:1" ht="15.75" customHeight="1" x14ac:dyDescent="0.25">
      <c r="A510" s="4"/>
    </row>
    <row r="511" spans="1:1" ht="15.75" customHeight="1" x14ac:dyDescent="0.25">
      <c r="A511" s="4"/>
    </row>
    <row r="512" spans="1:1" ht="15.75" customHeight="1" x14ac:dyDescent="0.25">
      <c r="A512" s="4"/>
    </row>
    <row r="513" spans="1:1" ht="15.75" customHeight="1" x14ac:dyDescent="0.25">
      <c r="A513" s="4"/>
    </row>
    <row r="514" spans="1:1" ht="15.75" customHeight="1" x14ac:dyDescent="0.25">
      <c r="A514" s="4"/>
    </row>
    <row r="515" spans="1:1" ht="15.75" customHeight="1" x14ac:dyDescent="0.25">
      <c r="A515" s="4"/>
    </row>
    <row r="516" spans="1:1" ht="15.75" customHeight="1" x14ac:dyDescent="0.25">
      <c r="A516" s="4"/>
    </row>
    <row r="517" spans="1:1" ht="15.75" customHeight="1" x14ac:dyDescent="0.25">
      <c r="A517" s="4"/>
    </row>
    <row r="518" spans="1:1" ht="15.75" customHeight="1" x14ac:dyDescent="0.25">
      <c r="A518" s="4"/>
    </row>
    <row r="519" spans="1:1" ht="15.75" customHeight="1" x14ac:dyDescent="0.25">
      <c r="A519" s="4"/>
    </row>
    <row r="520" spans="1:1" ht="15.75" customHeight="1" x14ac:dyDescent="0.25">
      <c r="A520" s="4"/>
    </row>
    <row r="521" spans="1:1" ht="15.75" customHeight="1" x14ac:dyDescent="0.25">
      <c r="A521" s="4"/>
    </row>
    <row r="522" spans="1:1" ht="15.75" customHeight="1" x14ac:dyDescent="0.25">
      <c r="A522" s="4"/>
    </row>
    <row r="523" spans="1:1" ht="15.75" customHeight="1" x14ac:dyDescent="0.25">
      <c r="A523" s="4"/>
    </row>
    <row r="524" spans="1:1" ht="15.75" customHeight="1" x14ac:dyDescent="0.25">
      <c r="A524" s="4"/>
    </row>
    <row r="525" spans="1:1" ht="15.75" customHeight="1" x14ac:dyDescent="0.25">
      <c r="A525" s="4"/>
    </row>
    <row r="526" spans="1:1" ht="15.75" customHeight="1" x14ac:dyDescent="0.25">
      <c r="A526" s="4"/>
    </row>
    <row r="527" spans="1:1" ht="15.75" customHeight="1" x14ac:dyDescent="0.25">
      <c r="A527" s="4"/>
    </row>
    <row r="528" spans="1:1" ht="15.75" customHeight="1" x14ac:dyDescent="0.25">
      <c r="A528" s="4"/>
    </row>
    <row r="529" spans="1:1" ht="15.75" customHeight="1" x14ac:dyDescent="0.25">
      <c r="A529" s="4"/>
    </row>
    <row r="530" spans="1:1" ht="15.75" customHeight="1" x14ac:dyDescent="0.25">
      <c r="A530" s="4"/>
    </row>
    <row r="531" spans="1:1" ht="15.75" customHeight="1" x14ac:dyDescent="0.25">
      <c r="A531" s="4"/>
    </row>
    <row r="532" spans="1:1" ht="15.75" customHeight="1" x14ac:dyDescent="0.25">
      <c r="A532" s="4"/>
    </row>
    <row r="533" spans="1:1" ht="15.75" customHeight="1" x14ac:dyDescent="0.25">
      <c r="A533" s="4"/>
    </row>
    <row r="534" spans="1:1" ht="15.75" customHeight="1" x14ac:dyDescent="0.25">
      <c r="A534" s="4"/>
    </row>
    <row r="535" spans="1:1" ht="15.75" customHeight="1" x14ac:dyDescent="0.25">
      <c r="A535" s="4"/>
    </row>
    <row r="536" spans="1:1" ht="15.75" customHeight="1" x14ac:dyDescent="0.25">
      <c r="A536" s="4"/>
    </row>
    <row r="537" spans="1:1" ht="15.75" customHeight="1" x14ac:dyDescent="0.25">
      <c r="A537" s="4"/>
    </row>
    <row r="538" spans="1:1" ht="15.75" customHeight="1" x14ac:dyDescent="0.25">
      <c r="A538" s="4"/>
    </row>
    <row r="539" spans="1:1" ht="15.75" customHeight="1" x14ac:dyDescent="0.25">
      <c r="A539" s="4"/>
    </row>
    <row r="540" spans="1:1" ht="15.75" customHeight="1" x14ac:dyDescent="0.25">
      <c r="A540" s="4"/>
    </row>
    <row r="541" spans="1:1" ht="15.75" customHeight="1" x14ac:dyDescent="0.25">
      <c r="A541" s="4"/>
    </row>
    <row r="542" spans="1:1" ht="15.75" customHeight="1" x14ac:dyDescent="0.25">
      <c r="A542" s="4"/>
    </row>
    <row r="543" spans="1:1" ht="15.75" customHeight="1" x14ac:dyDescent="0.25">
      <c r="A543" s="4"/>
    </row>
    <row r="544" spans="1:1" ht="15.75" customHeight="1" x14ac:dyDescent="0.25">
      <c r="A544" s="4"/>
    </row>
    <row r="545" spans="1:1" ht="15.75" customHeight="1" x14ac:dyDescent="0.25">
      <c r="A545" s="4"/>
    </row>
    <row r="546" spans="1:1" ht="15.75" customHeight="1" x14ac:dyDescent="0.25">
      <c r="A546" s="4"/>
    </row>
    <row r="547" spans="1:1" ht="15.75" customHeight="1" x14ac:dyDescent="0.25">
      <c r="A547" s="4"/>
    </row>
    <row r="548" spans="1:1" ht="15.75" customHeight="1" x14ac:dyDescent="0.25">
      <c r="A548" s="4"/>
    </row>
    <row r="549" spans="1:1" ht="15.75" customHeight="1" x14ac:dyDescent="0.25">
      <c r="A549" s="4"/>
    </row>
    <row r="550" spans="1:1" ht="15.75" customHeight="1" x14ac:dyDescent="0.25">
      <c r="A550" s="4"/>
    </row>
    <row r="551" spans="1:1" ht="15.75" customHeight="1" x14ac:dyDescent="0.25">
      <c r="A551" s="4"/>
    </row>
    <row r="552" spans="1:1" ht="15.75" customHeight="1" x14ac:dyDescent="0.25">
      <c r="A552" s="4"/>
    </row>
    <row r="553" spans="1:1" ht="15.75" customHeight="1" x14ac:dyDescent="0.25">
      <c r="A553" s="4"/>
    </row>
    <row r="554" spans="1:1" ht="15.75" customHeight="1" x14ac:dyDescent="0.25">
      <c r="A554" s="4"/>
    </row>
    <row r="555" spans="1:1" ht="15.75" customHeight="1" x14ac:dyDescent="0.25">
      <c r="A555" s="4"/>
    </row>
    <row r="556" spans="1:1" ht="15.75" customHeight="1" x14ac:dyDescent="0.25">
      <c r="A556" s="4"/>
    </row>
    <row r="557" spans="1:1" ht="15.75" customHeight="1" x14ac:dyDescent="0.25">
      <c r="A557" s="4"/>
    </row>
    <row r="558" spans="1:1" ht="15.75" customHeight="1" x14ac:dyDescent="0.25">
      <c r="A558" s="4"/>
    </row>
    <row r="559" spans="1:1" ht="15.75" customHeight="1" x14ac:dyDescent="0.25">
      <c r="A559" s="4"/>
    </row>
    <row r="560" spans="1:1" ht="15.75" customHeight="1" x14ac:dyDescent="0.25">
      <c r="A560" s="4"/>
    </row>
    <row r="561" spans="1:1" ht="15.75" customHeight="1" x14ac:dyDescent="0.25">
      <c r="A561" s="4"/>
    </row>
    <row r="562" spans="1:1" ht="15.75" customHeight="1" x14ac:dyDescent="0.25">
      <c r="A562" s="4"/>
    </row>
    <row r="563" spans="1:1" ht="15.75" customHeight="1" x14ac:dyDescent="0.25">
      <c r="A563" s="4"/>
    </row>
    <row r="564" spans="1:1" ht="15.75" customHeight="1" x14ac:dyDescent="0.25">
      <c r="A564" s="4"/>
    </row>
    <row r="565" spans="1:1" ht="15.75" customHeight="1" x14ac:dyDescent="0.25">
      <c r="A565" s="4"/>
    </row>
    <row r="566" spans="1:1" ht="15.75" customHeight="1" x14ac:dyDescent="0.25">
      <c r="A566" s="4"/>
    </row>
    <row r="567" spans="1:1" ht="15.75" customHeight="1" x14ac:dyDescent="0.25">
      <c r="A567" s="4"/>
    </row>
    <row r="568" spans="1:1" ht="15.75" customHeight="1" x14ac:dyDescent="0.25">
      <c r="A568" s="4"/>
    </row>
    <row r="569" spans="1:1" ht="15.75" customHeight="1" x14ac:dyDescent="0.25">
      <c r="A569" s="4"/>
    </row>
    <row r="570" spans="1:1" ht="15.75" customHeight="1" x14ac:dyDescent="0.25">
      <c r="A570" s="4"/>
    </row>
    <row r="571" spans="1:1" ht="15.75" customHeight="1" x14ac:dyDescent="0.25">
      <c r="A571" s="4"/>
    </row>
    <row r="572" spans="1:1" ht="15.75" customHeight="1" x14ac:dyDescent="0.25">
      <c r="A572" s="4"/>
    </row>
    <row r="573" spans="1:1" ht="15.75" customHeight="1" x14ac:dyDescent="0.25">
      <c r="A573" s="4"/>
    </row>
    <row r="574" spans="1:1" ht="15.75" customHeight="1" x14ac:dyDescent="0.25">
      <c r="A574" s="4"/>
    </row>
    <row r="575" spans="1:1" ht="15.75" customHeight="1" x14ac:dyDescent="0.25">
      <c r="A575" s="4"/>
    </row>
    <row r="576" spans="1:1" ht="15.75" customHeight="1" x14ac:dyDescent="0.25">
      <c r="A576" s="4"/>
    </row>
    <row r="577" spans="1:1" ht="15.75" customHeight="1" x14ac:dyDescent="0.25">
      <c r="A577" s="4"/>
    </row>
    <row r="578" spans="1:1" ht="15.75" customHeight="1" x14ac:dyDescent="0.25">
      <c r="A578" s="4"/>
    </row>
    <row r="579" spans="1:1" ht="15.75" customHeight="1" x14ac:dyDescent="0.25">
      <c r="A579" s="4"/>
    </row>
    <row r="580" spans="1:1" ht="15.75" customHeight="1" x14ac:dyDescent="0.25">
      <c r="A580" s="4"/>
    </row>
    <row r="581" spans="1:1" ht="15.75" customHeight="1" x14ac:dyDescent="0.25">
      <c r="A581" s="4"/>
    </row>
    <row r="582" spans="1:1" ht="15.75" customHeight="1" x14ac:dyDescent="0.25">
      <c r="A582" s="4"/>
    </row>
    <row r="583" spans="1:1" ht="15.75" customHeight="1" x14ac:dyDescent="0.25">
      <c r="A583" s="4"/>
    </row>
    <row r="584" spans="1:1" ht="15.75" customHeight="1" x14ac:dyDescent="0.25">
      <c r="A584" s="4"/>
    </row>
    <row r="585" spans="1:1" ht="15.75" customHeight="1" x14ac:dyDescent="0.25">
      <c r="A585" s="4"/>
    </row>
    <row r="586" spans="1:1" ht="15.75" customHeight="1" x14ac:dyDescent="0.25">
      <c r="A586" s="4"/>
    </row>
    <row r="587" spans="1:1" ht="15.75" customHeight="1" x14ac:dyDescent="0.25">
      <c r="A587" s="4"/>
    </row>
    <row r="588" spans="1:1" ht="15.75" customHeight="1" x14ac:dyDescent="0.25">
      <c r="A588" s="4"/>
    </row>
    <row r="589" spans="1:1" ht="15.75" customHeight="1" x14ac:dyDescent="0.25">
      <c r="A589" s="4"/>
    </row>
    <row r="590" spans="1:1" ht="15.75" customHeight="1" x14ac:dyDescent="0.25">
      <c r="A590" s="4"/>
    </row>
    <row r="591" spans="1:1" ht="15.75" customHeight="1" x14ac:dyDescent="0.25">
      <c r="A591" s="4"/>
    </row>
    <row r="592" spans="1:1" ht="15.75" customHeight="1" x14ac:dyDescent="0.25">
      <c r="A592" s="4"/>
    </row>
    <row r="593" spans="1:1" ht="15.75" customHeight="1" x14ac:dyDescent="0.25">
      <c r="A593" s="4"/>
    </row>
    <row r="594" spans="1:1" ht="15.75" customHeight="1" x14ac:dyDescent="0.25">
      <c r="A594" s="4"/>
    </row>
    <row r="595" spans="1:1" ht="15.75" customHeight="1" x14ac:dyDescent="0.25">
      <c r="A595" s="4"/>
    </row>
    <row r="596" spans="1:1" ht="15.75" customHeight="1" x14ac:dyDescent="0.25">
      <c r="A596" s="4"/>
    </row>
    <row r="597" spans="1:1" ht="15.75" customHeight="1" x14ac:dyDescent="0.25">
      <c r="A597" s="4"/>
    </row>
    <row r="598" spans="1:1" ht="15.75" customHeight="1" x14ac:dyDescent="0.25">
      <c r="A598" s="4"/>
    </row>
    <row r="599" spans="1:1" ht="15.75" customHeight="1" x14ac:dyDescent="0.25">
      <c r="A599" s="4"/>
    </row>
    <row r="600" spans="1:1" ht="15.75" customHeight="1" x14ac:dyDescent="0.25">
      <c r="A600" s="4"/>
    </row>
    <row r="601" spans="1:1" ht="15.75" customHeight="1" x14ac:dyDescent="0.25">
      <c r="A601" s="4"/>
    </row>
    <row r="602" spans="1:1" ht="15.75" customHeight="1" x14ac:dyDescent="0.25">
      <c r="A602" s="4"/>
    </row>
    <row r="603" spans="1:1" ht="15.75" customHeight="1" x14ac:dyDescent="0.25">
      <c r="A603" s="4"/>
    </row>
    <row r="604" spans="1:1" ht="15.75" customHeight="1" x14ac:dyDescent="0.25">
      <c r="A604" s="4"/>
    </row>
    <row r="605" spans="1:1" ht="15.75" customHeight="1" x14ac:dyDescent="0.25">
      <c r="A605" s="4"/>
    </row>
    <row r="606" spans="1:1" ht="15.75" customHeight="1" x14ac:dyDescent="0.25">
      <c r="A606" s="4"/>
    </row>
    <row r="607" spans="1:1" ht="15.75" customHeight="1" x14ac:dyDescent="0.25">
      <c r="A607" s="4"/>
    </row>
    <row r="608" spans="1:1" ht="15.75" customHeight="1" x14ac:dyDescent="0.25">
      <c r="A608" s="4"/>
    </row>
    <row r="609" spans="1:1" ht="15.75" customHeight="1" x14ac:dyDescent="0.25">
      <c r="A609" s="4"/>
    </row>
    <row r="610" spans="1:1" ht="15.75" customHeight="1" x14ac:dyDescent="0.25">
      <c r="A610" s="4"/>
    </row>
    <row r="611" spans="1:1" ht="15.75" customHeight="1" x14ac:dyDescent="0.25">
      <c r="A611" s="4"/>
    </row>
    <row r="612" spans="1:1" ht="15.75" customHeight="1" x14ac:dyDescent="0.25">
      <c r="A612" s="4"/>
    </row>
    <row r="613" spans="1:1" ht="15.75" customHeight="1" x14ac:dyDescent="0.25">
      <c r="A613" s="4"/>
    </row>
    <row r="614" spans="1:1" ht="15.75" customHeight="1" x14ac:dyDescent="0.25">
      <c r="A614" s="4"/>
    </row>
    <row r="615" spans="1:1" ht="15.75" customHeight="1" x14ac:dyDescent="0.25">
      <c r="A615" s="4"/>
    </row>
    <row r="616" spans="1:1" ht="15.75" customHeight="1" x14ac:dyDescent="0.25">
      <c r="A616" s="4"/>
    </row>
    <row r="617" spans="1:1" ht="15.75" customHeight="1" x14ac:dyDescent="0.25">
      <c r="A617" s="4"/>
    </row>
    <row r="618" spans="1:1" ht="15.75" customHeight="1" x14ac:dyDescent="0.25">
      <c r="A618" s="4"/>
    </row>
    <row r="619" spans="1:1" ht="15.75" customHeight="1" x14ac:dyDescent="0.25">
      <c r="A619" s="4"/>
    </row>
    <row r="620" spans="1:1" ht="15.75" customHeight="1" x14ac:dyDescent="0.25">
      <c r="A620" s="4"/>
    </row>
    <row r="621" spans="1:1" ht="15.75" customHeight="1" x14ac:dyDescent="0.25">
      <c r="A621" s="4"/>
    </row>
    <row r="622" spans="1:1" ht="15.75" customHeight="1" x14ac:dyDescent="0.25">
      <c r="A622" s="4"/>
    </row>
    <row r="623" spans="1:1" ht="15.75" customHeight="1" x14ac:dyDescent="0.25">
      <c r="A623" s="4"/>
    </row>
    <row r="624" spans="1:1" ht="15.75" customHeight="1" x14ac:dyDescent="0.25">
      <c r="A624" s="4"/>
    </row>
    <row r="625" spans="1:1" ht="15.75" customHeight="1" x14ac:dyDescent="0.25">
      <c r="A625" s="4"/>
    </row>
    <row r="626" spans="1:1" ht="15.75" customHeight="1" x14ac:dyDescent="0.25">
      <c r="A626" s="4"/>
    </row>
    <row r="627" spans="1:1" ht="15.75" customHeight="1" x14ac:dyDescent="0.25">
      <c r="A627" s="4"/>
    </row>
    <row r="628" spans="1:1" ht="15.75" customHeight="1" x14ac:dyDescent="0.25">
      <c r="A628" s="4"/>
    </row>
    <row r="629" spans="1:1" ht="15.75" customHeight="1" x14ac:dyDescent="0.25">
      <c r="A629" s="4"/>
    </row>
    <row r="630" spans="1:1" ht="15.75" customHeight="1" x14ac:dyDescent="0.25">
      <c r="A630" s="4"/>
    </row>
    <row r="631" spans="1:1" ht="15.75" customHeight="1" x14ac:dyDescent="0.25">
      <c r="A631" s="4"/>
    </row>
    <row r="632" spans="1:1" ht="15.75" customHeight="1" x14ac:dyDescent="0.25">
      <c r="A632" s="4"/>
    </row>
    <row r="633" spans="1:1" ht="15.75" customHeight="1" x14ac:dyDescent="0.25">
      <c r="A633" s="4"/>
    </row>
    <row r="634" spans="1:1" ht="15.75" customHeight="1" x14ac:dyDescent="0.25">
      <c r="A634" s="4"/>
    </row>
    <row r="635" spans="1:1" ht="15.75" customHeight="1" x14ac:dyDescent="0.25">
      <c r="A635" s="4"/>
    </row>
    <row r="636" spans="1:1" ht="15.75" customHeight="1" x14ac:dyDescent="0.25">
      <c r="A636" s="4"/>
    </row>
    <row r="637" spans="1:1" ht="15.75" customHeight="1" x14ac:dyDescent="0.25">
      <c r="A637" s="4"/>
    </row>
    <row r="638" spans="1:1" ht="15.75" customHeight="1" x14ac:dyDescent="0.25">
      <c r="A638" s="4"/>
    </row>
    <row r="639" spans="1:1" ht="15.75" customHeight="1" x14ac:dyDescent="0.25">
      <c r="A639" s="4"/>
    </row>
    <row r="640" spans="1:1" ht="15.75" customHeight="1" x14ac:dyDescent="0.25">
      <c r="A640" s="4"/>
    </row>
    <row r="641" spans="1:1" ht="15.75" customHeight="1" x14ac:dyDescent="0.25">
      <c r="A641" s="4"/>
    </row>
    <row r="642" spans="1:1" ht="15.75" customHeight="1" x14ac:dyDescent="0.25">
      <c r="A642" s="4"/>
    </row>
    <row r="643" spans="1:1" ht="15.75" customHeight="1" x14ac:dyDescent="0.25">
      <c r="A643" s="4"/>
    </row>
    <row r="644" spans="1:1" ht="15.75" customHeight="1" x14ac:dyDescent="0.25">
      <c r="A644" s="4"/>
    </row>
    <row r="645" spans="1:1" ht="15.75" customHeight="1" x14ac:dyDescent="0.25">
      <c r="A645" s="4"/>
    </row>
    <row r="646" spans="1:1" ht="15.75" customHeight="1" x14ac:dyDescent="0.25">
      <c r="A646" s="4"/>
    </row>
    <row r="647" spans="1:1" ht="15.75" customHeight="1" x14ac:dyDescent="0.25">
      <c r="A647" s="4"/>
    </row>
    <row r="648" spans="1:1" ht="15.75" customHeight="1" x14ac:dyDescent="0.25">
      <c r="A648" s="4"/>
    </row>
    <row r="649" spans="1:1" ht="15.75" customHeight="1" x14ac:dyDescent="0.25">
      <c r="A649" s="4"/>
    </row>
    <row r="650" spans="1:1" ht="15.75" customHeight="1" x14ac:dyDescent="0.25">
      <c r="A650" s="4"/>
    </row>
    <row r="651" spans="1:1" ht="15.75" customHeight="1" x14ac:dyDescent="0.25">
      <c r="A651" s="4"/>
    </row>
    <row r="652" spans="1:1" ht="15.75" customHeight="1" x14ac:dyDescent="0.25">
      <c r="A652" s="4"/>
    </row>
    <row r="653" spans="1:1" ht="15.75" customHeight="1" x14ac:dyDescent="0.25">
      <c r="A653" s="4"/>
    </row>
    <row r="654" spans="1:1" ht="15.75" customHeight="1" x14ac:dyDescent="0.25">
      <c r="A654" s="4"/>
    </row>
    <row r="655" spans="1:1" ht="15.75" customHeight="1" x14ac:dyDescent="0.25">
      <c r="A655" s="4"/>
    </row>
    <row r="656" spans="1:1" ht="15.75" customHeight="1" x14ac:dyDescent="0.25">
      <c r="A656" s="4"/>
    </row>
    <row r="657" spans="1:1" ht="15.75" customHeight="1" x14ac:dyDescent="0.25">
      <c r="A657" s="4"/>
    </row>
    <row r="658" spans="1:1" ht="15.75" customHeight="1" x14ac:dyDescent="0.25">
      <c r="A658" s="4"/>
    </row>
    <row r="659" spans="1:1" ht="15.75" customHeight="1" x14ac:dyDescent="0.25">
      <c r="A659" s="4"/>
    </row>
    <row r="660" spans="1:1" ht="15.75" customHeight="1" x14ac:dyDescent="0.25">
      <c r="A660" s="4"/>
    </row>
    <row r="661" spans="1:1" ht="15.75" customHeight="1" x14ac:dyDescent="0.25">
      <c r="A661" s="4"/>
    </row>
    <row r="662" spans="1:1" ht="15.75" customHeight="1" x14ac:dyDescent="0.25">
      <c r="A662" s="4"/>
    </row>
    <row r="663" spans="1:1" ht="15.75" customHeight="1" x14ac:dyDescent="0.25">
      <c r="A663" s="4"/>
    </row>
    <row r="664" spans="1:1" ht="15.75" customHeight="1" x14ac:dyDescent="0.25">
      <c r="A664" s="4"/>
    </row>
    <row r="665" spans="1:1" ht="15.75" customHeight="1" x14ac:dyDescent="0.25">
      <c r="A665" s="4"/>
    </row>
    <row r="666" spans="1:1" ht="15.75" customHeight="1" x14ac:dyDescent="0.25">
      <c r="A666" s="4"/>
    </row>
    <row r="667" spans="1:1" ht="15.75" customHeight="1" x14ac:dyDescent="0.25">
      <c r="A667" s="4"/>
    </row>
    <row r="668" spans="1:1" ht="15.75" customHeight="1" x14ac:dyDescent="0.25">
      <c r="A668" s="4"/>
    </row>
    <row r="669" spans="1:1" ht="15.75" customHeight="1" x14ac:dyDescent="0.25">
      <c r="A669" s="4"/>
    </row>
    <row r="670" spans="1:1" ht="15.75" customHeight="1" x14ac:dyDescent="0.25">
      <c r="A670" s="4"/>
    </row>
    <row r="671" spans="1:1" ht="15.75" customHeight="1" x14ac:dyDescent="0.25">
      <c r="A671" s="4"/>
    </row>
    <row r="672" spans="1:1" ht="15.75" customHeight="1" x14ac:dyDescent="0.25">
      <c r="A672" s="4"/>
    </row>
    <row r="673" spans="1:1" ht="15.75" customHeight="1" x14ac:dyDescent="0.25">
      <c r="A673" s="4"/>
    </row>
    <row r="674" spans="1:1" ht="15.75" customHeight="1" x14ac:dyDescent="0.25">
      <c r="A674" s="4"/>
    </row>
    <row r="675" spans="1:1" ht="15.75" customHeight="1" x14ac:dyDescent="0.25">
      <c r="A675" s="4"/>
    </row>
    <row r="676" spans="1:1" ht="15.75" customHeight="1" x14ac:dyDescent="0.25">
      <c r="A676" s="4"/>
    </row>
    <row r="677" spans="1:1" ht="15.75" customHeight="1" x14ac:dyDescent="0.25">
      <c r="A677" s="4"/>
    </row>
    <row r="678" spans="1:1" ht="15.75" customHeight="1" x14ac:dyDescent="0.25">
      <c r="A678" s="4"/>
    </row>
    <row r="679" spans="1:1" ht="15.75" customHeight="1" x14ac:dyDescent="0.25">
      <c r="A679" s="4"/>
    </row>
    <row r="680" spans="1:1" ht="15.75" customHeight="1" x14ac:dyDescent="0.25">
      <c r="A680" s="4"/>
    </row>
    <row r="681" spans="1:1" ht="15.75" customHeight="1" x14ac:dyDescent="0.25">
      <c r="A681" s="4"/>
    </row>
    <row r="682" spans="1:1" ht="15.75" customHeight="1" x14ac:dyDescent="0.25">
      <c r="A682" s="4"/>
    </row>
    <row r="683" spans="1:1" ht="15.75" customHeight="1" x14ac:dyDescent="0.25">
      <c r="A683" s="4"/>
    </row>
    <row r="684" spans="1:1" ht="15.75" customHeight="1" x14ac:dyDescent="0.25">
      <c r="A684" s="4"/>
    </row>
    <row r="685" spans="1:1" ht="15.75" customHeight="1" x14ac:dyDescent="0.25">
      <c r="A685" s="4"/>
    </row>
    <row r="686" spans="1:1" ht="15.75" customHeight="1" x14ac:dyDescent="0.25">
      <c r="A686" s="4"/>
    </row>
    <row r="687" spans="1:1" ht="15.75" customHeight="1" x14ac:dyDescent="0.25">
      <c r="A687" s="4"/>
    </row>
    <row r="688" spans="1:1" ht="15.75" customHeight="1" x14ac:dyDescent="0.25">
      <c r="A688" s="4"/>
    </row>
    <row r="689" spans="1:1" ht="15.75" customHeight="1" x14ac:dyDescent="0.25">
      <c r="A689" s="4"/>
    </row>
    <row r="690" spans="1:1" ht="15.75" customHeight="1" x14ac:dyDescent="0.25">
      <c r="A690" s="4"/>
    </row>
    <row r="691" spans="1:1" ht="15.75" customHeight="1" x14ac:dyDescent="0.25">
      <c r="A691" s="4"/>
    </row>
    <row r="692" spans="1:1" ht="15.75" customHeight="1" x14ac:dyDescent="0.25">
      <c r="A692" s="4"/>
    </row>
    <row r="693" spans="1:1" ht="15.75" customHeight="1" x14ac:dyDescent="0.25">
      <c r="A693" s="4"/>
    </row>
    <row r="694" spans="1:1" ht="15.75" customHeight="1" x14ac:dyDescent="0.25">
      <c r="A694" s="4"/>
    </row>
    <row r="695" spans="1:1" ht="15.75" customHeight="1" x14ac:dyDescent="0.25">
      <c r="A695" s="4"/>
    </row>
    <row r="696" spans="1:1" ht="15.75" customHeight="1" x14ac:dyDescent="0.25">
      <c r="A696" s="4"/>
    </row>
    <row r="697" spans="1:1" ht="15.75" customHeight="1" x14ac:dyDescent="0.25">
      <c r="A697" s="4"/>
    </row>
    <row r="698" spans="1:1" ht="15.75" customHeight="1" x14ac:dyDescent="0.25">
      <c r="A698" s="4"/>
    </row>
    <row r="699" spans="1:1" ht="15.75" customHeight="1" x14ac:dyDescent="0.25">
      <c r="A699" s="4"/>
    </row>
    <row r="700" spans="1:1" ht="15.75" customHeight="1" x14ac:dyDescent="0.25">
      <c r="A700" s="4"/>
    </row>
    <row r="701" spans="1:1" ht="15.75" customHeight="1" x14ac:dyDescent="0.25">
      <c r="A701" s="4"/>
    </row>
    <row r="702" spans="1:1" ht="15.75" customHeight="1" x14ac:dyDescent="0.25">
      <c r="A702" s="4"/>
    </row>
    <row r="703" spans="1:1" ht="15.75" customHeight="1" x14ac:dyDescent="0.25">
      <c r="A703" s="4"/>
    </row>
    <row r="704" spans="1:1" ht="15.75" customHeight="1" x14ac:dyDescent="0.25">
      <c r="A704" s="4"/>
    </row>
    <row r="705" spans="1:1" ht="15.75" customHeight="1" x14ac:dyDescent="0.25">
      <c r="A705" s="4"/>
    </row>
    <row r="706" spans="1:1" ht="15.75" customHeight="1" x14ac:dyDescent="0.25">
      <c r="A706" s="4"/>
    </row>
    <row r="707" spans="1:1" ht="15.75" customHeight="1" x14ac:dyDescent="0.25">
      <c r="A707" s="4"/>
    </row>
    <row r="708" spans="1:1" ht="15.75" customHeight="1" x14ac:dyDescent="0.25">
      <c r="A708" s="4"/>
    </row>
    <row r="709" spans="1:1" ht="15.75" customHeight="1" x14ac:dyDescent="0.25">
      <c r="A709" s="4"/>
    </row>
    <row r="710" spans="1:1" ht="15.75" customHeight="1" x14ac:dyDescent="0.25">
      <c r="A710" s="4"/>
    </row>
    <row r="711" spans="1:1" ht="15.75" customHeight="1" x14ac:dyDescent="0.25">
      <c r="A711" s="4"/>
    </row>
    <row r="712" spans="1:1" ht="15.75" customHeight="1" x14ac:dyDescent="0.25">
      <c r="A712" s="4"/>
    </row>
    <row r="713" spans="1:1" ht="15.75" customHeight="1" x14ac:dyDescent="0.25">
      <c r="A713" s="4"/>
    </row>
    <row r="714" spans="1:1" ht="15.75" customHeight="1" x14ac:dyDescent="0.25">
      <c r="A714" s="4"/>
    </row>
    <row r="715" spans="1:1" ht="15.75" customHeight="1" x14ac:dyDescent="0.25">
      <c r="A715" s="4"/>
    </row>
    <row r="716" spans="1:1" ht="15.75" customHeight="1" x14ac:dyDescent="0.25">
      <c r="A716" s="4"/>
    </row>
    <row r="717" spans="1:1" ht="15.75" customHeight="1" x14ac:dyDescent="0.25">
      <c r="A717" s="4"/>
    </row>
    <row r="718" spans="1:1" ht="15.75" customHeight="1" x14ac:dyDescent="0.25">
      <c r="A718" s="4"/>
    </row>
    <row r="719" spans="1:1" ht="15.75" customHeight="1" x14ac:dyDescent="0.25">
      <c r="A719" s="4"/>
    </row>
    <row r="720" spans="1:1" ht="15.75" customHeight="1" x14ac:dyDescent="0.25">
      <c r="A720" s="4"/>
    </row>
    <row r="721" spans="1:1" ht="15.75" customHeight="1" x14ac:dyDescent="0.25">
      <c r="A721" s="4"/>
    </row>
    <row r="722" spans="1:1" ht="15.75" customHeight="1" x14ac:dyDescent="0.25">
      <c r="A722" s="4"/>
    </row>
    <row r="723" spans="1:1" ht="15.75" customHeight="1" x14ac:dyDescent="0.25">
      <c r="A723" s="4"/>
    </row>
    <row r="724" spans="1:1" ht="15.75" customHeight="1" x14ac:dyDescent="0.25">
      <c r="A724" s="4"/>
    </row>
    <row r="725" spans="1:1" ht="15.75" customHeight="1" x14ac:dyDescent="0.25">
      <c r="A725" s="4"/>
    </row>
    <row r="726" spans="1:1" ht="15.75" customHeight="1" x14ac:dyDescent="0.25">
      <c r="A726" s="4"/>
    </row>
    <row r="727" spans="1:1" ht="15.75" customHeight="1" x14ac:dyDescent="0.25">
      <c r="A727" s="4"/>
    </row>
    <row r="728" spans="1:1" ht="15.75" customHeight="1" x14ac:dyDescent="0.25">
      <c r="A728" s="4"/>
    </row>
    <row r="729" spans="1:1" ht="15.75" customHeight="1" x14ac:dyDescent="0.25">
      <c r="A729" s="4"/>
    </row>
    <row r="730" spans="1:1" ht="15.75" customHeight="1" x14ac:dyDescent="0.25">
      <c r="A730" s="4"/>
    </row>
    <row r="731" spans="1:1" ht="15.75" customHeight="1" x14ac:dyDescent="0.25">
      <c r="A731" s="4"/>
    </row>
    <row r="732" spans="1:1" ht="15.75" customHeight="1" x14ac:dyDescent="0.25">
      <c r="A732" s="4"/>
    </row>
    <row r="733" spans="1:1" ht="15.75" customHeight="1" x14ac:dyDescent="0.25">
      <c r="A733" s="4"/>
    </row>
    <row r="734" spans="1:1" ht="15.75" customHeight="1" x14ac:dyDescent="0.25">
      <c r="A734" s="4"/>
    </row>
    <row r="735" spans="1:1" ht="15.75" customHeight="1" x14ac:dyDescent="0.25">
      <c r="A735" s="4"/>
    </row>
    <row r="736" spans="1:1" ht="15.75" customHeight="1" x14ac:dyDescent="0.25">
      <c r="A736" s="4"/>
    </row>
    <row r="737" spans="1:1" ht="15.75" customHeight="1" x14ac:dyDescent="0.25">
      <c r="A737" s="4"/>
    </row>
    <row r="738" spans="1:1" ht="15.75" customHeight="1" x14ac:dyDescent="0.25">
      <c r="A738" s="4"/>
    </row>
    <row r="739" spans="1:1" ht="15.75" customHeight="1" x14ac:dyDescent="0.25">
      <c r="A739" s="4"/>
    </row>
    <row r="740" spans="1:1" ht="15.75" customHeight="1" x14ac:dyDescent="0.25">
      <c r="A740" s="4"/>
    </row>
    <row r="741" spans="1:1" ht="15.75" customHeight="1" x14ac:dyDescent="0.25">
      <c r="A741" s="4"/>
    </row>
    <row r="742" spans="1:1" ht="15.75" customHeight="1" x14ac:dyDescent="0.25">
      <c r="A742" s="4"/>
    </row>
    <row r="743" spans="1:1" ht="15.75" customHeight="1" x14ac:dyDescent="0.25">
      <c r="A743" s="4"/>
    </row>
    <row r="744" spans="1:1" ht="15.75" customHeight="1" x14ac:dyDescent="0.25">
      <c r="A744" s="4"/>
    </row>
    <row r="745" spans="1:1" ht="15.75" customHeight="1" x14ac:dyDescent="0.25">
      <c r="A745" s="4"/>
    </row>
    <row r="746" spans="1:1" ht="15.75" customHeight="1" x14ac:dyDescent="0.25">
      <c r="A746" s="4"/>
    </row>
    <row r="747" spans="1:1" ht="15.75" customHeight="1" x14ac:dyDescent="0.25">
      <c r="A747" s="4"/>
    </row>
    <row r="748" spans="1:1" ht="15.75" customHeight="1" x14ac:dyDescent="0.25">
      <c r="A748" s="4"/>
    </row>
    <row r="749" spans="1:1" ht="15.75" customHeight="1" x14ac:dyDescent="0.25">
      <c r="A749" s="4"/>
    </row>
    <row r="750" spans="1:1" ht="15.75" customHeight="1" x14ac:dyDescent="0.25">
      <c r="A750" s="4"/>
    </row>
    <row r="751" spans="1:1" ht="15.75" customHeight="1" x14ac:dyDescent="0.25">
      <c r="A751" s="4"/>
    </row>
    <row r="752" spans="1:1" ht="15.75" customHeight="1" x14ac:dyDescent="0.25">
      <c r="A752" s="4"/>
    </row>
    <row r="753" spans="1:1" ht="15.75" customHeight="1" x14ac:dyDescent="0.25">
      <c r="A753" s="4"/>
    </row>
    <row r="754" spans="1:1" ht="15.75" customHeight="1" x14ac:dyDescent="0.25">
      <c r="A754" s="4"/>
    </row>
    <row r="755" spans="1:1" ht="15.75" customHeight="1" x14ac:dyDescent="0.25">
      <c r="A755" s="4"/>
    </row>
    <row r="756" spans="1:1" ht="15.75" customHeight="1" x14ac:dyDescent="0.25">
      <c r="A756" s="4"/>
    </row>
    <row r="757" spans="1:1" ht="15.75" customHeight="1" x14ac:dyDescent="0.25">
      <c r="A757" s="4"/>
    </row>
    <row r="758" spans="1:1" ht="15.75" customHeight="1" x14ac:dyDescent="0.25">
      <c r="A758" s="4"/>
    </row>
    <row r="759" spans="1:1" ht="15.75" customHeight="1" x14ac:dyDescent="0.25">
      <c r="A759" s="4"/>
    </row>
    <row r="760" spans="1:1" ht="15.75" customHeight="1" x14ac:dyDescent="0.25">
      <c r="A760" s="4"/>
    </row>
    <row r="761" spans="1:1" ht="15.75" customHeight="1" x14ac:dyDescent="0.25">
      <c r="A761" s="4"/>
    </row>
    <row r="762" spans="1:1" ht="15.75" customHeight="1" x14ac:dyDescent="0.25">
      <c r="A762" s="4"/>
    </row>
    <row r="763" spans="1:1" ht="15.75" customHeight="1" x14ac:dyDescent="0.25">
      <c r="A763" s="4"/>
    </row>
    <row r="764" spans="1:1" ht="15.75" customHeight="1" x14ac:dyDescent="0.25">
      <c r="A764" s="4"/>
    </row>
    <row r="765" spans="1:1" ht="15.75" customHeight="1" x14ac:dyDescent="0.25">
      <c r="A765" s="4"/>
    </row>
    <row r="766" spans="1:1" ht="15.75" customHeight="1" x14ac:dyDescent="0.25">
      <c r="A766" s="4"/>
    </row>
    <row r="767" spans="1:1" ht="15.75" customHeight="1" x14ac:dyDescent="0.25">
      <c r="A767" s="4"/>
    </row>
    <row r="768" spans="1:1" ht="15.75" customHeight="1" x14ac:dyDescent="0.25">
      <c r="A768" s="4"/>
    </row>
    <row r="769" spans="1:1" ht="15.75" customHeight="1" x14ac:dyDescent="0.25">
      <c r="A769" s="4"/>
    </row>
    <row r="770" spans="1:1" ht="15.75" customHeight="1" x14ac:dyDescent="0.25">
      <c r="A770" s="4"/>
    </row>
    <row r="771" spans="1:1" ht="15.75" customHeight="1" x14ac:dyDescent="0.25">
      <c r="A771" s="4"/>
    </row>
    <row r="772" spans="1:1" ht="15.75" customHeight="1" x14ac:dyDescent="0.25">
      <c r="A772" s="4"/>
    </row>
    <row r="773" spans="1:1" ht="15.75" customHeight="1" x14ac:dyDescent="0.25">
      <c r="A773" s="4"/>
    </row>
    <row r="774" spans="1:1" ht="15.75" customHeight="1" x14ac:dyDescent="0.25">
      <c r="A774" s="4"/>
    </row>
    <row r="775" spans="1:1" ht="15.75" customHeight="1" x14ac:dyDescent="0.25">
      <c r="A775" s="4"/>
    </row>
    <row r="776" spans="1:1" ht="15.75" customHeight="1" x14ac:dyDescent="0.25">
      <c r="A776" s="4"/>
    </row>
    <row r="777" spans="1:1" ht="15.75" customHeight="1" x14ac:dyDescent="0.25">
      <c r="A777" s="4"/>
    </row>
    <row r="778" spans="1:1" ht="15.75" customHeight="1" x14ac:dyDescent="0.25">
      <c r="A778" s="4"/>
    </row>
    <row r="779" spans="1:1" ht="15.75" customHeight="1" x14ac:dyDescent="0.25">
      <c r="A779" s="4"/>
    </row>
    <row r="780" spans="1:1" ht="15.75" customHeight="1" x14ac:dyDescent="0.25">
      <c r="A780" s="4"/>
    </row>
    <row r="781" spans="1:1" ht="15.75" customHeight="1" x14ac:dyDescent="0.25">
      <c r="A781" s="4"/>
    </row>
    <row r="782" spans="1:1" ht="15.75" customHeight="1" x14ac:dyDescent="0.25">
      <c r="A782" s="4"/>
    </row>
    <row r="783" spans="1:1" ht="15.75" customHeight="1" x14ac:dyDescent="0.25">
      <c r="A783" s="4"/>
    </row>
    <row r="784" spans="1:1" ht="15.75" customHeight="1" x14ac:dyDescent="0.25">
      <c r="A784" s="4"/>
    </row>
    <row r="785" spans="1:1" ht="15.75" customHeight="1" x14ac:dyDescent="0.25">
      <c r="A785" s="4"/>
    </row>
    <row r="786" spans="1:1" ht="15.75" customHeight="1" x14ac:dyDescent="0.25">
      <c r="A786" s="4"/>
    </row>
    <row r="787" spans="1:1" ht="15.75" customHeight="1" x14ac:dyDescent="0.25">
      <c r="A787" s="4"/>
    </row>
    <row r="788" spans="1:1" ht="15.75" customHeight="1" x14ac:dyDescent="0.25">
      <c r="A788" s="4"/>
    </row>
    <row r="789" spans="1:1" ht="15.75" customHeight="1" x14ac:dyDescent="0.25">
      <c r="A789" s="4"/>
    </row>
    <row r="790" spans="1:1" ht="15.75" customHeight="1" x14ac:dyDescent="0.25">
      <c r="A790" s="4"/>
    </row>
    <row r="791" spans="1:1" ht="15.75" customHeight="1" x14ac:dyDescent="0.25">
      <c r="A791" s="4"/>
    </row>
    <row r="792" spans="1:1" ht="15.75" customHeight="1" x14ac:dyDescent="0.25">
      <c r="A792" s="4"/>
    </row>
    <row r="793" spans="1:1" ht="15.75" customHeight="1" x14ac:dyDescent="0.25">
      <c r="A793" s="4"/>
    </row>
    <row r="794" spans="1:1" ht="15.75" customHeight="1" x14ac:dyDescent="0.25">
      <c r="A794" s="4"/>
    </row>
    <row r="795" spans="1:1" ht="15.75" customHeight="1" x14ac:dyDescent="0.25">
      <c r="A795" s="4"/>
    </row>
    <row r="796" spans="1:1" ht="15.75" customHeight="1" x14ac:dyDescent="0.25">
      <c r="A796" s="4"/>
    </row>
    <row r="797" spans="1:1" ht="15.75" customHeight="1" x14ac:dyDescent="0.25">
      <c r="A797" s="4"/>
    </row>
    <row r="798" spans="1:1" ht="15.75" customHeight="1" x14ac:dyDescent="0.25">
      <c r="A798" s="4"/>
    </row>
    <row r="799" spans="1:1" ht="15.75" customHeight="1" x14ac:dyDescent="0.25">
      <c r="A799" s="4"/>
    </row>
    <row r="800" spans="1:1" ht="15.75" customHeight="1" x14ac:dyDescent="0.25">
      <c r="A800" s="4"/>
    </row>
    <row r="801" spans="1:1" ht="15.75" customHeight="1" x14ac:dyDescent="0.25">
      <c r="A801" s="4"/>
    </row>
    <row r="802" spans="1:1" ht="15.75" customHeight="1" x14ac:dyDescent="0.25">
      <c r="A802" s="4"/>
    </row>
    <row r="803" spans="1:1" ht="15.75" customHeight="1" x14ac:dyDescent="0.25">
      <c r="A803" s="4"/>
    </row>
    <row r="804" spans="1:1" ht="15.75" customHeight="1" x14ac:dyDescent="0.25">
      <c r="A804" s="4"/>
    </row>
    <row r="805" spans="1:1" ht="15.75" customHeight="1" x14ac:dyDescent="0.25">
      <c r="A805" s="4"/>
    </row>
    <row r="806" spans="1:1" ht="15.75" customHeight="1" x14ac:dyDescent="0.25">
      <c r="A806" s="4"/>
    </row>
    <row r="807" spans="1:1" ht="15.75" customHeight="1" x14ac:dyDescent="0.25">
      <c r="A807" s="4"/>
    </row>
    <row r="808" spans="1:1" ht="15.75" customHeight="1" x14ac:dyDescent="0.25">
      <c r="A808" s="4"/>
    </row>
    <row r="809" spans="1:1" ht="15.75" customHeight="1" x14ac:dyDescent="0.25">
      <c r="A809" s="4"/>
    </row>
    <row r="810" spans="1:1" ht="15.75" customHeight="1" x14ac:dyDescent="0.25">
      <c r="A810" s="4"/>
    </row>
    <row r="811" spans="1:1" ht="15.75" customHeight="1" x14ac:dyDescent="0.25">
      <c r="A811" s="4"/>
    </row>
    <row r="812" spans="1:1" ht="15.75" customHeight="1" x14ac:dyDescent="0.25">
      <c r="A812" s="4"/>
    </row>
    <row r="813" spans="1:1" ht="15.75" customHeight="1" x14ac:dyDescent="0.25">
      <c r="A813" s="4"/>
    </row>
    <row r="814" spans="1:1" ht="15.75" customHeight="1" x14ac:dyDescent="0.25">
      <c r="A814" s="4"/>
    </row>
    <row r="815" spans="1:1" ht="15.75" customHeight="1" x14ac:dyDescent="0.25">
      <c r="A815" s="4"/>
    </row>
    <row r="816" spans="1:1" ht="15.75" customHeight="1" x14ac:dyDescent="0.25">
      <c r="A816" s="4"/>
    </row>
    <row r="817" spans="1:1" ht="15.75" customHeight="1" x14ac:dyDescent="0.25">
      <c r="A817" s="4"/>
    </row>
    <row r="818" spans="1:1" ht="15.75" customHeight="1" x14ac:dyDescent="0.25">
      <c r="A818" s="4"/>
    </row>
    <row r="819" spans="1:1" ht="15.75" customHeight="1" x14ac:dyDescent="0.25">
      <c r="A819" s="4"/>
    </row>
    <row r="820" spans="1:1" ht="15.75" customHeight="1" x14ac:dyDescent="0.25">
      <c r="A820" s="4"/>
    </row>
    <row r="821" spans="1:1" ht="15.75" customHeight="1" x14ac:dyDescent="0.25">
      <c r="A821" s="4"/>
    </row>
    <row r="822" spans="1:1" ht="15.75" customHeight="1" x14ac:dyDescent="0.25">
      <c r="A822" s="4"/>
    </row>
    <row r="823" spans="1:1" ht="15.75" customHeight="1" x14ac:dyDescent="0.25">
      <c r="A823" s="4"/>
    </row>
    <row r="824" spans="1:1" ht="15.75" customHeight="1" x14ac:dyDescent="0.25">
      <c r="A824" s="4"/>
    </row>
    <row r="825" spans="1:1" ht="15.75" customHeight="1" x14ac:dyDescent="0.25">
      <c r="A825" s="4"/>
    </row>
    <row r="826" spans="1:1" ht="15.75" customHeight="1" x14ac:dyDescent="0.25">
      <c r="A826" s="4"/>
    </row>
    <row r="827" spans="1:1" ht="15.75" customHeight="1" x14ac:dyDescent="0.25">
      <c r="A827" s="4"/>
    </row>
    <row r="828" spans="1:1" ht="15.75" customHeight="1" x14ac:dyDescent="0.25">
      <c r="A828" s="4"/>
    </row>
    <row r="829" spans="1:1" ht="15.75" customHeight="1" x14ac:dyDescent="0.25">
      <c r="A829" s="4"/>
    </row>
    <row r="830" spans="1:1" ht="15.75" customHeight="1" x14ac:dyDescent="0.25">
      <c r="A830" s="4"/>
    </row>
    <row r="831" spans="1:1" ht="15.75" customHeight="1" x14ac:dyDescent="0.25">
      <c r="A831" s="4"/>
    </row>
    <row r="832" spans="1:1" ht="15.75" customHeight="1" x14ac:dyDescent="0.25">
      <c r="A832" s="4"/>
    </row>
    <row r="833" spans="1:1" ht="15.75" customHeight="1" x14ac:dyDescent="0.25">
      <c r="A833" s="4"/>
    </row>
    <row r="834" spans="1:1" ht="15.75" customHeight="1" x14ac:dyDescent="0.25">
      <c r="A834" s="4"/>
    </row>
    <row r="835" spans="1:1" ht="15.75" customHeight="1" x14ac:dyDescent="0.25">
      <c r="A835" s="4"/>
    </row>
    <row r="836" spans="1:1" ht="15.75" customHeight="1" x14ac:dyDescent="0.25">
      <c r="A836" s="4"/>
    </row>
    <row r="837" spans="1:1" ht="15.75" customHeight="1" x14ac:dyDescent="0.25">
      <c r="A837" s="4"/>
    </row>
    <row r="838" spans="1:1" ht="15.75" customHeight="1" x14ac:dyDescent="0.25">
      <c r="A838" s="4"/>
    </row>
    <row r="839" spans="1:1" ht="15.75" customHeight="1" x14ac:dyDescent="0.25">
      <c r="A839" s="4"/>
    </row>
    <row r="840" spans="1:1" ht="15.75" customHeight="1" x14ac:dyDescent="0.25">
      <c r="A840" s="4"/>
    </row>
    <row r="841" spans="1:1" ht="15.75" customHeight="1" x14ac:dyDescent="0.25">
      <c r="A841" s="4"/>
    </row>
    <row r="842" spans="1:1" ht="15.75" customHeight="1" x14ac:dyDescent="0.25">
      <c r="A842" s="4"/>
    </row>
    <row r="843" spans="1:1" ht="15.75" customHeight="1" x14ac:dyDescent="0.25">
      <c r="A843" s="4"/>
    </row>
    <row r="844" spans="1:1" ht="15.75" customHeight="1" x14ac:dyDescent="0.25">
      <c r="A844" s="4"/>
    </row>
    <row r="845" spans="1:1" ht="15.75" customHeight="1" x14ac:dyDescent="0.25">
      <c r="A845" s="4"/>
    </row>
    <row r="846" spans="1:1" ht="15.75" customHeight="1" x14ac:dyDescent="0.25">
      <c r="A846" s="4"/>
    </row>
    <row r="847" spans="1:1" ht="15.75" customHeight="1" x14ac:dyDescent="0.25">
      <c r="A847" s="4"/>
    </row>
    <row r="848" spans="1:1" ht="15.75" customHeight="1" x14ac:dyDescent="0.25">
      <c r="A848" s="4"/>
    </row>
    <row r="849" spans="1:1" ht="15.75" customHeight="1" x14ac:dyDescent="0.25">
      <c r="A849" s="4"/>
    </row>
    <row r="850" spans="1:1" ht="15.75" customHeight="1" x14ac:dyDescent="0.25">
      <c r="A850" s="4"/>
    </row>
    <row r="851" spans="1:1" ht="15.75" customHeight="1" x14ac:dyDescent="0.25">
      <c r="A851" s="4"/>
    </row>
    <row r="852" spans="1:1" ht="15.75" customHeight="1" x14ac:dyDescent="0.25">
      <c r="A852" s="4"/>
    </row>
    <row r="853" spans="1:1" ht="15.75" customHeight="1" x14ac:dyDescent="0.25">
      <c r="A853" s="4"/>
    </row>
    <row r="854" spans="1:1" ht="15.75" customHeight="1" x14ac:dyDescent="0.25">
      <c r="A854" s="4"/>
    </row>
    <row r="855" spans="1:1" ht="15.75" customHeight="1" x14ac:dyDescent="0.25">
      <c r="A855" s="4"/>
    </row>
    <row r="856" spans="1:1" ht="15.75" customHeight="1" x14ac:dyDescent="0.25">
      <c r="A856" s="4"/>
    </row>
    <row r="857" spans="1:1" ht="15.75" customHeight="1" x14ac:dyDescent="0.25">
      <c r="A857" s="4"/>
    </row>
    <row r="858" spans="1:1" ht="15.75" customHeight="1" x14ac:dyDescent="0.25">
      <c r="A858" s="4"/>
    </row>
    <row r="859" spans="1:1" ht="15.75" customHeight="1" x14ac:dyDescent="0.25">
      <c r="A859" s="4"/>
    </row>
    <row r="860" spans="1:1" ht="15.75" customHeight="1" x14ac:dyDescent="0.25">
      <c r="A860" s="4"/>
    </row>
    <row r="861" spans="1:1" ht="15.75" customHeight="1" x14ac:dyDescent="0.25">
      <c r="A861" s="4"/>
    </row>
    <row r="862" spans="1:1" ht="15.75" customHeight="1" x14ac:dyDescent="0.25">
      <c r="A862" s="4"/>
    </row>
    <row r="863" spans="1:1" ht="15.75" customHeight="1" x14ac:dyDescent="0.25">
      <c r="A863" s="4"/>
    </row>
    <row r="864" spans="1:1" ht="15.75" customHeight="1" x14ac:dyDescent="0.25">
      <c r="A864" s="4"/>
    </row>
    <row r="865" spans="1:1" ht="15.75" customHeight="1" x14ac:dyDescent="0.25">
      <c r="A865" s="4"/>
    </row>
    <row r="866" spans="1:1" ht="15.75" customHeight="1" x14ac:dyDescent="0.25">
      <c r="A866" s="4"/>
    </row>
    <row r="867" spans="1:1" ht="15.75" customHeight="1" x14ac:dyDescent="0.25">
      <c r="A867" s="4"/>
    </row>
    <row r="868" spans="1:1" ht="15.75" customHeight="1" x14ac:dyDescent="0.25">
      <c r="A868" s="4"/>
    </row>
    <row r="869" spans="1:1" ht="15.75" customHeight="1" x14ac:dyDescent="0.25">
      <c r="A869" s="4"/>
    </row>
    <row r="870" spans="1:1" ht="15.75" customHeight="1" x14ac:dyDescent="0.25">
      <c r="A870" s="4"/>
    </row>
    <row r="871" spans="1:1" ht="15.75" customHeight="1" x14ac:dyDescent="0.25">
      <c r="A871" s="4"/>
    </row>
    <row r="872" spans="1:1" ht="15.75" customHeight="1" x14ac:dyDescent="0.25">
      <c r="A872" s="4"/>
    </row>
    <row r="873" spans="1:1" ht="15.75" customHeight="1" x14ac:dyDescent="0.25">
      <c r="A873" s="4"/>
    </row>
    <row r="874" spans="1:1" ht="15.75" customHeight="1" x14ac:dyDescent="0.25">
      <c r="A874" s="4"/>
    </row>
    <row r="875" spans="1:1" ht="15.75" customHeight="1" x14ac:dyDescent="0.25">
      <c r="A875" s="4"/>
    </row>
    <row r="876" spans="1:1" ht="15.75" customHeight="1" x14ac:dyDescent="0.25">
      <c r="A876" s="4"/>
    </row>
    <row r="877" spans="1:1" ht="15.75" customHeight="1" x14ac:dyDescent="0.25">
      <c r="A877" s="4"/>
    </row>
    <row r="878" spans="1:1" ht="15.75" customHeight="1" x14ac:dyDescent="0.25">
      <c r="A878" s="4"/>
    </row>
    <row r="879" spans="1:1" ht="15.75" customHeight="1" x14ac:dyDescent="0.25">
      <c r="A879" s="4"/>
    </row>
    <row r="880" spans="1:1" ht="15.75" customHeight="1" x14ac:dyDescent="0.25">
      <c r="A880" s="4"/>
    </row>
    <row r="881" spans="1:1" ht="15.75" customHeight="1" x14ac:dyDescent="0.25">
      <c r="A881" s="4"/>
    </row>
    <row r="882" spans="1:1" ht="15.75" customHeight="1" x14ac:dyDescent="0.25">
      <c r="A882" s="4"/>
    </row>
    <row r="883" spans="1:1" ht="15.75" customHeight="1" x14ac:dyDescent="0.25">
      <c r="A883" s="4"/>
    </row>
    <row r="884" spans="1:1" ht="15.75" customHeight="1" x14ac:dyDescent="0.25">
      <c r="A884" s="4"/>
    </row>
    <row r="885" spans="1:1" ht="15.75" customHeight="1" x14ac:dyDescent="0.25">
      <c r="A885" s="4"/>
    </row>
    <row r="886" spans="1:1" ht="15.75" customHeight="1" x14ac:dyDescent="0.25">
      <c r="A886" s="4"/>
    </row>
    <row r="887" spans="1:1" ht="15.75" customHeight="1" x14ac:dyDescent="0.25">
      <c r="A887" s="4"/>
    </row>
    <row r="888" spans="1:1" ht="15.75" customHeight="1" x14ac:dyDescent="0.25">
      <c r="A888" s="4"/>
    </row>
    <row r="889" spans="1:1" ht="15.75" customHeight="1" x14ac:dyDescent="0.25">
      <c r="A889" s="4"/>
    </row>
    <row r="890" spans="1:1" ht="15.75" customHeight="1" x14ac:dyDescent="0.25">
      <c r="A890" s="4"/>
    </row>
    <row r="891" spans="1:1" ht="15.75" customHeight="1" x14ac:dyDescent="0.25">
      <c r="A891" s="4"/>
    </row>
    <row r="892" spans="1:1" ht="15.75" customHeight="1" x14ac:dyDescent="0.25">
      <c r="A892" s="4"/>
    </row>
    <row r="893" spans="1:1" ht="15.75" customHeight="1" x14ac:dyDescent="0.25">
      <c r="A893" s="4"/>
    </row>
    <row r="894" spans="1:1" ht="15.75" customHeight="1" x14ac:dyDescent="0.25">
      <c r="A894" s="4"/>
    </row>
    <row r="895" spans="1:1" ht="15.75" customHeight="1" x14ac:dyDescent="0.25">
      <c r="A895" s="4"/>
    </row>
    <row r="896" spans="1:1" ht="15.75" customHeight="1" x14ac:dyDescent="0.25">
      <c r="A896" s="4"/>
    </row>
    <row r="897" spans="1:1" ht="15.75" customHeight="1" x14ac:dyDescent="0.25">
      <c r="A897" s="4"/>
    </row>
    <row r="898" spans="1:1" ht="15.75" customHeight="1" x14ac:dyDescent="0.25">
      <c r="A898" s="4"/>
    </row>
    <row r="899" spans="1:1" ht="15.75" customHeight="1" x14ac:dyDescent="0.25">
      <c r="A899" s="4"/>
    </row>
    <row r="900" spans="1:1" ht="15.75" customHeight="1" x14ac:dyDescent="0.25">
      <c r="A900" s="4"/>
    </row>
    <row r="901" spans="1:1" ht="15.75" customHeight="1" x14ac:dyDescent="0.25">
      <c r="A901" s="4"/>
    </row>
    <row r="902" spans="1:1" ht="15.75" customHeight="1" x14ac:dyDescent="0.25">
      <c r="A902" s="4"/>
    </row>
    <row r="903" spans="1:1" ht="15.75" customHeight="1" x14ac:dyDescent="0.25">
      <c r="A903" s="4"/>
    </row>
    <row r="904" spans="1:1" ht="15.75" customHeight="1" x14ac:dyDescent="0.25">
      <c r="A904" s="4"/>
    </row>
    <row r="905" spans="1:1" ht="15.75" customHeight="1" x14ac:dyDescent="0.25">
      <c r="A905" s="4"/>
    </row>
    <row r="906" spans="1:1" ht="15.75" customHeight="1" x14ac:dyDescent="0.25">
      <c r="A906" s="4"/>
    </row>
    <row r="907" spans="1:1" ht="15.75" customHeight="1" x14ac:dyDescent="0.25">
      <c r="A907" s="4"/>
    </row>
    <row r="908" spans="1:1" ht="15.75" customHeight="1" x14ac:dyDescent="0.25">
      <c r="A908" s="4"/>
    </row>
    <row r="909" spans="1:1" ht="15.75" customHeight="1" x14ac:dyDescent="0.25">
      <c r="A909" s="4"/>
    </row>
    <row r="910" spans="1:1" ht="15.75" customHeight="1" x14ac:dyDescent="0.25">
      <c r="A910" s="4"/>
    </row>
    <row r="911" spans="1:1" ht="15.75" customHeight="1" x14ac:dyDescent="0.25">
      <c r="A911" s="4"/>
    </row>
    <row r="912" spans="1:1" ht="15.75" customHeight="1" x14ac:dyDescent="0.25">
      <c r="A912" s="4"/>
    </row>
    <row r="913" spans="1:1" ht="15.75" customHeight="1" x14ac:dyDescent="0.25">
      <c r="A913" s="4"/>
    </row>
    <row r="914" spans="1:1" ht="15.75" customHeight="1" x14ac:dyDescent="0.25">
      <c r="A914" s="4"/>
    </row>
    <row r="915" spans="1:1" ht="15.75" customHeight="1" x14ac:dyDescent="0.25">
      <c r="A915" s="4"/>
    </row>
    <row r="916" spans="1:1" ht="15.75" customHeight="1" x14ac:dyDescent="0.25">
      <c r="A916" s="4"/>
    </row>
    <row r="917" spans="1:1" ht="15.75" customHeight="1" x14ac:dyDescent="0.25">
      <c r="A917" s="4"/>
    </row>
    <row r="918" spans="1:1" ht="15.75" customHeight="1" x14ac:dyDescent="0.25">
      <c r="A918" s="4"/>
    </row>
    <row r="919" spans="1:1" ht="15.75" customHeight="1" x14ac:dyDescent="0.25">
      <c r="A919" s="4"/>
    </row>
    <row r="920" spans="1:1" ht="15.75" customHeight="1" x14ac:dyDescent="0.25">
      <c r="A920" s="4"/>
    </row>
    <row r="921" spans="1:1" ht="15.75" customHeight="1" x14ac:dyDescent="0.25">
      <c r="A921" s="4"/>
    </row>
    <row r="922" spans="1:1" ht="15.75" customHeight="1" x14ac:dyDescent="0.25">
      <c r="A922" s="4"/>
    </row>
    <row r="923" spans="1:1" ht="15.75" customHeight="1" x14ac:dyDescent="0.25">
      <c r="A923" s="4"/>
    </row>
    <row r="924" spans="1:1" ht="15.75" customHeight="1" x14ac:dyDescent="0.25">
      <c r="A924" s="4"/>
    </row>
    <row r="925" spans="1:1" ht="15.75" customHeight="1" x14ac:dyDescent="0.25">
      <c r="A925" s="4"/>
    </row>
    <row r="926" spans="1:1" ht="15.75" customHeight="1" x14ac:dyDescent="0.25">
      <c r="A926" s="4"/>
    </row>
    <row r="927" spans="1:1" ht="15.75" customHeight="1" x14ac:dyDescent="0.25">
      <c r="A927" s="4"/>
    </row>
    <row r="928" spans="1:1" ht="15.75" customHeight="1" x14ac:dyDescent="0.25">
      <c r="A928" s="4"/>
    </row>
    <row r="929" spans="1:1" ht="15.75" customHeight="1" x14ac:dyDescent="0.25">
      <c r="A929" s="4"/>
    </row>
    <row r="930" spans="1:1" ht="15.75" customHeight="1" x14ac:dyDescent="0.25">
      <c r="A930" s="4"/>
    </row>
    <row r="931" spans="1:1" ht="15.75" customHeight="1" x14ac:dyDescent="0.25">
      <c r="A931" s="4"/>
    </row>
    <row r="932" spans="1:1" ht="15.75" customHeight="1" x14ac:dyDescent="0.25">
      <c r="A932" s="4"/>
    </row>
    <row r="933" spans="1:1" ht="15.75" customHeight="1" x14ac:dyDescent="0.25">
      <c r="A933" s="4"/>
    </row>
    <row r="934" spans="1:1" ht="15.75" customHeight="1" x14ac:dyDescent="0.25">
      <c r="A934" s="4"/>
    </row>
    <row r="935" spans="1:1" ht="15.75" customHeight="1" x14ac:dyDescent="0.25">
      <c r="A935" s="4"/>
    </row>
    <row r="936" spans="1:1" ht="15.75" customHeight="1" x14ac:dyDescent="0.25">
      <c r="A936" s="4"/>
    </row>
    <row r="937" spans="1:1" ht="15.75" customHeight="1" x14ac:dyDescent="0.25">
      <c r="A937" s="4"/>
    </row>
    <row r="938" spans="1:1" ht="15.75" customHeight="1" x14ac:dyDescent="0.25">
      <c r="A938" s="4"/>
    </row>
    <row r="939" spans="1:1" ht="15.75" customHeight="1" x14ac:dyDescent="0.25">
      <c r="A939" s="4"/>
    </row>
    <row r="940" spans="1:1" ht="15.75" customHeight="1" x14ac:dyDescent="0.25">
      <c r="A940" s="4"/>
    </row>
    <row r="941" spans="1:1" ht="15.75" customHeight="1" x14ac:dyDescent="0.25">
      <c r="A941" s="4"/>
    </row>
    <row r="942" spans="1:1" ht="15.75" customHeight="1" x14ac:dyDescent="0.25">
      <c r="A942" s="4"/>
    </row>
    <row r="943" spans="1:1" ht="15.75" customHeight="1" x14ac:dyDescent="0.25">
      <c r="A943" s="4"/>
    </row>
    <row r="944" spans="1:1" ht="15.75" customHeight="1" x14ac:dyDescent="0.25">
      <c r="A944" s="4"/>
    </row>
    <row r="945" spans="1:1" ht="15.75" customHeight="1" x14ac:dyDescent="0.25">
      <c r="A945" s="4"/>
    </row>
    <row r="946" spans="1:1" ht="15.75" customHeight="1" x14ac:dyDescent="0.25">
      <c r="A946" s="4"/>
    </row>
    <row r="947" spans="1:1" ht="15.75" customHeight="1" x14ac:dyDescent="0.25">
      <c r="A947" s="4"/>
    </row>
    <row r="948" spans="1:1" ht="15.75" customHeight="1" x14ac:dyDescent="0.25">
      <c r="A948" s="4"/>
    </row>
    <row r="949" spans="1:1" ht="15.75" customHeight="1" x14ac:dyDescent="0.25">
      <c r="A949" s="4"/>
    </row>
    <row r="950" spans="1:1" ht="15.75" customHeight="1" x14ac:dyDescent="0.25">
      <c r="A950" s="4"/>
    </row>
    <row r="951" spans="1:1" ht="15.75" customHeight="1" x14ac:dyDescent="0.25">
      <c r="A951" s="4"/>
    </row>
    <row r="952" spans="1:1" ht="15.75" customHeight="1" x14ac:dyDescent="0.25">
      <c r="A952" s="4"/>
    </row>
    <row r="953" spans="1:1" ht="15.75" customHeight="1" x14ac:dyDescent="0.25">
      <c r="A953" s="4"/>
    </row>
    <row r="954" spans="1:1" ht="15.75" customHeight="1" x14ac:dyDescent="0.25">
      <c r="A954" s="4"/>
    </row>
    <row r="955" spans="1:1" ht="15.75" customHeight="1" x14ac:dyDescent="0.25">
      <c r="A955" s="4"/>
    </row>
    <row r="956" spans="1:1" ht="15.75" customHeight="1" x14ac:dyDescent="0.25">
      <c r="A956" s="4"/>
    </row>
    <row r="957" spans="1:1" ht="15.75" customHeight="1" x14ac:dyDescent="0.25">
      <c r="A957" s="4"/>
    </row>
    <row r="958" spans="1:1" ht="15.75" customHeight="1" x14ac:dyDescent="0.25">
      <c r="A958" s="4"/>
    </row>
    <row r="959" spans="1:1" ht="15.75" customHeight="1" x14ac:dyDescent="0.25">
      <c r="A959" s="4"/>
    </row>
    <row r="960" spans="1:1" ht="15.75" customHeight="1" x14ac:dyDescent="0.25">
      <c r="A960" s="4"/>
    </row>
    <row r="961" spans="1:1" ht="15.75" customHeight="1" x14ac:dyDescent="0.25">
      <c r="A961" s="4"/>
    </row>
    <row r="962" spans="1:1" ht="15.75" customHeight="1" x14ac:dyDescent="0.25">
      <c r="A962" s="4"/>
    </row>
    <row r="963" spans="1:1" ht="15.75" customHeight="1" x14ac:dyDescent="0.25">
      <c r="A963" s="4"/>
    </row>
    <row r="964" spans="1:1" ht="15.75" customHeight="1" x14ac:dyDescent="0.25">
      <c r="A964" s="4"/>
    </row>
    <row r="965" spans="1:1" ht="15.75" customHeight="1" x14ac:dyDescent="0.25">
      <c r="A965" s="4"/>
    </row>
    <row r="966" spans="1:1" ht="15.75" customHeight="1" x14ac:dyDescent="0.25">
      <c r="A966" s="4"/>
    </row>
    <row r="967" spans="1:1" ht="15.75" customHeight="1" x14ac:dyDescent="0.25">
      <c r="A967" s="4"/>
    </row>
    <row r="968" spans="1:1" ht="15.75" customHeight="1" x14ac:dyDescent="0.25">
      <c r="A968" s="4"/>
    </row>
    <row r="969" spans="1:1" ht="15.75" customHeight="1" x14ac:dyDescent="0.25">
      <c r="A969" s="4"/>
    </row>
    <row r="970" spans="1:1" ht="15.75" customHeight="1" x14ac:dyDescent="0.25">
      <c r="A970" s="4"/>
    </row>
    <row r="971" spans="1:1" ht="15.75" customHeight="1" x14ac:dyDescent="0.25">
      <c r="A971" s="4"/>
    </row>
    <row r="972" spans="1:1" ht="15.75" customHeight="1" x14ac:dyDescent="0.25">
      <c r="A972" s="4"/>
    </row>
    <row r="973" spans="1:1" ht="15.75" customHeight="1" x14ac:dyDescent="0.25">
      <c r="A973" s="4"/>
    </row>
    <row r="974" spans="1:1" ht="15.75" customHeight="1" x14ac:dyDescent="0.25">
      <c r="A974" s="4"/>
    </row>
    <row r="975" spans="1:1" ht="15.75" customHeight="1" x14ac:dyDescent="0.25">
      <c r="A975" s="4"/>
    </row>
    <row r="976" spans="1:1" ht="15.75" customHeight="1" x14ac:dyDescent="0.25">
      <c r="A976" s="4"/>
    </row>
    <row r="977" spans="1:1" ht="15.75" customHeight="1" x14ac:dyDescent="0.25">
      <c r="A977" s="4"/>
    </row>
    <row r="978" spans="1:1" ht="15.75" customHeight="1" x14ac:dyDescent="0.25">
      <c r="A978" s="4"/>
    </row>
    <row r="979" spans="1:1" ht="15.75" customHeight="1" x14ac:dyDescent="0.25">
      <c r="A979" s="4"/>
    </row>
    <row r="980" spans="1:1" ht="15.75" customHeight="1" x14ac:dyDescent="0.25">
      <c r="A980" s="4"/>
    </row>
    <row r="981" spans="1:1" ht="15.75" customHeight="1" x14ac:dyDescent="0.25">
      <c r="A981" s="4"/>
    </row>
    <row r="982" spans="1:1" ht="15.75" customHeight="1" x14ac:dyDescent="0.25">
      <c r="A982" s="4"/>
    </row>
    <row r="983" spans="1:1" ht="15.75" customHeight="1" x14ac:dyDescent="0.25">
      <c r="A983" s="4"/>
    </row>
    <row r="984" spans="1:1" ht="15.75" customHeight="1" x14ac:dyDescent="0.25">
      <c r="A984" s="4"/>
    </row>
    <row r="985" spans="1:1" ht="15.75" customHeight="1" x14ac:dyDescent="0.25">
      <c r="A985" s="4"/>
    </row>
    <row r="986" spans="1:1" ht="15.75" customHeight="1" x14ac:dyDescent="0.25">
      <c r="A986" s="4"/>
    </row>
    <row r="987" spans="1:1" ht="15.75" customHeight="1" x14ac:dyDescent="0.25">
      <c r="A987" s="4"/>
    </row>
    <row r="988" spans="1:1" ht="15.75" customHeight="1" x14ac:dyDescent="0.25">
      <c r="A988" s="4"/>
    </row>
    <row r="989" spans="1:1" ht="15.75" customHeight="1" x14ac:dyDescent="0.25">
      <c r="A989" s="4"/>
    </row>
    <row r="990" spans="1:1" ht="15.75" customHeight="1" x14ac:dyDescent="0.25">
      <c r="A990" s="4"/>
    </row>
    <row r="991" spans="1:1" ht="15.75" customHeight="1" x14ac:dyDescent="0.25">
      <c r="A991" s="4"/>
    </row>
    <row r="992" spans="1:1" ht="15.75" customHeight="1" x14ac:dyDescent="0.25">
      <c r="A992" s="4"/>
    </row>
    <row r="993" spans="1:1" ht="15.75" customHeight="1" x14ac:dyDescent="0.25">
      <c r="A993" s="4"/>
    </row>
    <row r="994" spans="1:1" ht="15.75" customHeight="1" x14ac:dyDescent="0.25">
      <c r="A994" s="4"/>
    </row>
    <row r="995" spans="1:1" ht="15.75" customHeight="1" x14ac:dyDescent="0.25">
      <c r="A995" s="4"/>
    </row>
    <row r="996" spans="1:1" ht="15.75" customHeight="1" x14ac:dyDescent="0.25">
      <c r="A996" s="4"/>
    </row>
    <row r="997" spans="1:1" ht="15.75" customHeight="1" x14ac:dyDescent="0.25">
      <c r="A997" s="4"/>
    </row>
    <row r="998" spans="1:1" ht="15.75" customHeight="1" x14ac:dyDescent="0.25">
      <c r="A998" s="4"/>
    </row>
    <row r="999" spans="1:1" ht="15.75" customHeight="1" x14ac:dyDescent="0.25">
      <c r="A999" s="4"/>
    </row>
    <row r="1000" spans="1:1" ht="15.75" customHeight="1" x14ac:dyDescent="0.25">
      <c r="A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0"/>
  <sheetViews>
    <sheetView topLeftCell="F1" workbookViewId="0">
      <selection activeCell="L2" sqref="L2"/>
    </sheetView>
  </sheetViews>
  <sheetFormatPr defaultRowHeight="15" x14ac:dyDescent="0.25"/>
  <cols>
    <col min="1" max="1" width="8" bestFit="1" customWidth="1"/>
    <col min="2" max="2" width="50.85546875" bestFit="1" customWidth="1"/>
    <col min="3" max="3" width="34.85546875" bestFit="1" customWidth="1"/>
    <col min="4" max="4" width="8.5703125" style="3" bestFit="1" customWidth="1"/>
    <col min="5" max="5" width="76.5703125" bestFit="1" customWidth="1"/>
    <col min="6" max="6" width="23.42578125" bestFit="1" customWidth="1"/>
    <col min="7" max="7" width="20.28515625" bestFit="1" customWidth="1"/>
    <col min="8" max="8" width="74.5703125" bestFit="1" customWidth="1"/>
    <col min="9" max="9" width="17.85546875" bestFit="1" customWidth="1"/>
    <col min="10" max="10" width="18.85546875" bestFit="1" customWidth="1"/>
    <col min="11" max="11" width="23" style="11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s="2" t="s">
        <v>5</v>
      </c>
      <c r="G1" s="2" t="s">
        <v>6</v>
      </c>
      <c r="H1" t="s">
        <v>7</v>
      </c>
      <c r="I1" s="2" t="s">
        <v>8</v>
      </c>
      <c r="J1" s="2" t="s">
        <v>9</v>
      </c>
      <c r="K1" s="11" t="s">
        <v>10</v>
      </c>
    </row>
    <row r="2" spans="1:11" x14ac:dyDescent="0.25">
      <c r="A2">
        <v>4707388</v>
      </c>
      <c r="B2" t="s">
        <v>11</v>
      </c>
      <c r="C2" t="s">
        <v>12</v>
      </c>
      <c r="D2" s="3">
        <v>678</v>
      </c>
      <c r="E2" t="s">
        <v>13</v>
      </c>
      <c r="F2" s="2" t="s">
        <v>14</v>
      </c>
      <c r="G2" s="2" t="s">
        <v>15</v>
      </c>
      <c r="H2" s="1" t="s">
        <v>16</v>
      </c>
      <c r="I2" s="2" t="s">
        <v>17</v>
      </c>
      <c r="J2" s="2" t="s">
        <v>15</v>
      </c>
      <c r="K2" s="11" t="s">
        <v>18</v>
      </c>
    </row>
    <row r="3" spans="1:11" x14ac:dyDescent="0.25">
      <c r="A3">
        <v>4707470</v>
      </c>
      <c r="B3" t="s">
        <v>19</v>
      </c>
      <c r="C3" t="s">
        <v>12</v>
      </c>
      <c r="D3" s="3">
        <v>1</v>
      </c>
      <c r="E3" t="s">
        <v>20</v>
      </c>
      <c r="F3" s="2" t="s">
        <v>21</v>
      </c>
      <c r="G3" s="2" t="s">
        <v>22</v>
      </c>
      <c r="H3" s="1" t="s">
        <v>16</v>
      </c>
      <c r="I3" s="2" t="s">
        <v>23</v>
      </c>
      <c r="J3" s="2" t="s">
        <v>24</v>
      </c>
      <c r="K3" s="11" t="s">
        <v>25</v>
      </c>
    </row>
    <row r="4" spans="1:11" x14ac:dyDescent="0.25">
      <c r="A4">
        <v>4707505</v>
      </c>
      <c r="B4" t="s">
        <v>26</v>
      </c>
      <c r="C4" t="s">
        <v>12</v>
      </c>
      <c r="D4" s="3">
        <v>704</v>
      </c>
      <c r="E4" t="s">
        <v>27</v>
      </c>
      <c r="F4" s="2" t="s">
        <v>28</v>
      </c>
      <c r="G4" s="2" t="s">
        <v>29</v>
      </c>
      <c r="H4" s="1" t="s">
        <v>16</v>
      </c>
      <c r="I4" s="2" t="s">
        <v>30</v>
      </c>
      <c r="J4" s="2" t="s">
        <v>31</v>
      </c>
      <c r="K4" s="11" t="s">
        <v>32</v>
      </c>
    </row>
    <row r="5" spans="1:11" x14ac:dyDescent="0.25">
      <c r="A5">
        <v>4707518</v>
      </c>
      <c r="B5" t="s">
        <v>26</v>
      </c>
      <c r="C5" t="s">
        <v>12</v>
      </c>
      <c r="D5" s="3">
        <v>678</v>
      </c>
      <c r="E5" t="s">
        <v>13</v>
      </c>
      <c r="F5" s="2" t="s">
        <v>33</v>
      </c>
      <c r="G5" s="2" t="s">
        <v>34</v>
      </c>
      <c r="H5" s="1" t="s">
        <v>16</v>
      </c>
      <c r="I5" s="2" t="s">
        <v>35</v>
      </c>
      <c r="J5" s="2" t="s">
        <v>36</v>
      </c>
      <c r="K5" s="11" t="s">
        <v>37</v>
      </c>
    </row>
    <row r="6" spans="1:11" x14ac:dyDescent="0.25">
      <c r="A6">
        <v>4707532</v>
      </c>
      <c r="B6" t="s">
        <v>38</v>
      </c>
      <c r="C6" t="s">
        <v>12</v>
      </c>
      <c r="D6" s="3">
        <v>712</v>
      </c>
      <c r="E6" t="s">
        <v>39</v>
      </c>
      <c r="F6" s="2" t="s">
        <v>40</v>
      </c>
      <c r="G6" s="2" t="s">
        <v>41</v>
      </c>
      <c r="H6" t="s">
        <v>16</v>
      </c>
      <c r="I6" s="2" t="s">
        <v>42</v>
      </c>
      <c r="J6" s="2" t="s">
        <v>43</v>
      </c>
      <c r="K6" s="11" t="s">
        <v>44</v>
      </c>
    </row>
    <row r="7" spans="1:11" x14ac:dyDescent="0.25">
      <c r="A7">
        <v>4707558</v>
      </c>
      <c r="B7" t="s">
        <v>45</v>
      </c>
      <c r="C7" t="s">
        <v>12</v>
      </c>
      <c r="D7" s="3">
        <v>690</v>
      </c>
      <c r="E7" t="s">
        <v>46</v>
      </c>
      <c r="F7" s="2" t="s">
        <v>47</v>
      </c>
      <c r="G7" s="2" t="s">
        <v>48</v>
      </c>
      <c r="H7" s="1" t="s">
        <v>16</v>
      </c>
      <c r="I7" s="2" t="s">
        <v>49</v>
      </c>
      <c r="J7" s="2" t="s">
        <v>24</v>
      </c>
      <c r="K7" s="11" t="s">
        <v>50</v>
      </c>
    </row>
    <row r="8" spans="1:11" x14ac:dyDescent="0.25">
      <c r="A8">
        <v>4707583</v>
      </c>
      <c r="B8" t="s">
        <v>51</v>
      </c>
      <c r="C8" t="s">
        <v>12</v>
      </c>
      <c r="D8" s="3">
        <v>704</v>
      </c>
      <c r="E8" t="s">
        <v>27</v>
      </c>
      <c r="F8" s="2" t="s">
        <v>52</v>
      </c>
      <c r="G8" s="2" t="s">
        <v>53</v>
      </c>
      <c r="H8" s="1" t="s">
        <v>16</v>
      </c>
      <c r="I8" s="2" t="s">
        <v>54</v>
      </c>
      <c r="J8" s="2" t="s">
        <v>55</v>
      </c>
      <c r="K8" s="11" t="s">
        <v>56</v>
      </c>
    </row>
    <row r="9" spans="1:11" x14ac:dyDescent="0.25">
      <c r="A9">
        <v>4707646</v>
      </c>
      <c r="B9" t="s">
        <v>57</v>
      </c>
      <c r="C9" t="s">
        <v>12</v>
      </c>
      <c r="D9" s="3">
        <v>9</v>
      </c>
      <c r="E9" t="s">
        <v>58</v>
      </c>
      <c r="F9" s="2" t="s">
        <v>59</v>
      </c>
      <c r="G9" s="2" t="s">
        <v>60</v>
      </c>
      <c r="H9" s="1" t="s">
        <v>16</v>
      </c>
      <c r="I9" s="2" t="s">
        <v>61</v>
      </c>
      <c r="J9" s="2" t="s">
        <v>62</v>
      </c>
      <c r="K9" s="11" t="s">
        <v>63</v>
      </c>
    </row>
    <row r="10" spans="1:11" x14ac:dyDescent="0.25">
      <c r="A10">
        <v>4707671</v>
      </c>
      <c r="B10" t="s">
        <v>64</v>
      </c>
      <c r="C10" t="s">
        <v>12</v>
      </c>
      <c r="D10" s="3">
        <v>1</v>
      </c>
      <c r="E10" t="s">
        <v>20</v>
      </c>
      <c r="F10" s="2" t="s">
        <v>65</v>
      </c>
      <c r="G10" s="2" t="s">
        <v>66</v>
      </c>
      <c r="H10" s="1" t="s">
        <v>16</v>
      </c>
      <c r="I10" s="2" t="s">
        <v>67</v>
      </c>
      <c r="J10" s="2" t="s">
        <v>68</v>
      </c>
      <c r="K10" s="11" t="s">
        <v>69</v>
      </c>
    </row>
    <row r="11" spans="1:11" x14ac:dyDescent="0.25">
      <c r="A11">
        <v>4707676</v>
      </c>
      <c r="B11" t="s">
        <v>70</v>
      </c>
      <c r="C11" t="s">
        <v>12</v>
      </c>
      <c r="D11" s="3">
        <v>497</v>
      </c>
      <c r="E11" t="s">
        <v>71</v>
      </c>
      <c r="F11" s="2" t="s">
        <v>72</v>
      </c>
      <c r="G11" s="2" t="s">
        <v>73</v>
      </c>
      <c r="H11" s="1" t="s">
        <v>16</v>
      </c>
      <c r="I11" s="2" t="s">
        <v>74</v>
      </c>
      <c r="J11" s="2" t="s">
        <v>75</v>
      </c>
      <c r="K11" s="11" t="s">
        <v>76</v>
      </c>
    </row>
    <row r="12" spans="1:11" x14ac:dyDescent="0.25">
      <c r="A12">
        <v>4707707</v>
      </c>
      <c r="B12" t="s">
        <v>77</v>
      </c>
      <c r="C12" t="s">
        <v>12</v>
      </c>
      <c r="D12" s="3">
        <v>690</v>
      </c>
      <c r="E12" t="s">
        <v>46</v>
      </c>
      <c r="F12" s="2" t="s">
        <v>78</v>
      </c>
      <c r="G12" s="2" t="s">
        <v>79</v>
      </c>
      <c r="H12" s="1" t="s">
        <v>16</v>
      </c>
      <c r="I12" s="2" t="s">
        <v>80</v>
      </c>
      <c r="J12" s="2" t="s">
        <v>81</v>
      </c>
      <c r="K12" s="11" t="s">
        <v>50</v>
      </c>
    </row>
    <row r="13" spans="1:11" x14ac:dyDescent="0.25">
      <c r="A13">
        <v>4707762</v>
      </c>
      <c r="B13" t="s">
        <v>82</v>
      </c>
      <c r="C13" t="s">
        <v>12</v>
      </c>
      <c r="D13" s="3">
        <v>604</v>
      </c>
      <c r="E13" t="s">
        <v>83</v>
      </c>
      <c r="F13" s="2" t="s">
        <v>84</v>
      </c>
      <c r="G13" s="2" t="s">
        <v>85</v>
      </c>
      <c r="H13" s="1" t="s">
        <v>16</v>
      </c>
      <c r="I13" s="2" t="s">
        <v>86</v>
      </c>
      <c r="J13" s="2" t="s">
        <v>87</v>
      </c>
      <c r="K13" s="11" t="s">
        <v>88</v>
      </c>
    </row>
    <row r="14" spans="1:11" x14ac:dyDescent="0.25">
      <c r="A14">
        <v>4707780</v>
      </c>
      <c r="B14" t="s">
        <v>89</v>
      </c>
      <c r="C14" t="s">
        <v>12</v>
      </c>
      <c r="D14" s="3">
        <v>678</v>
      </c>
      <c r="E14" t="s">
        <v>13</v>
      </c>
      <c r="F14" s="2" t="s">
        <v>90</v>
      </c>
      <c r="G14" s="2" t="s">
        <v>91</v>
      </c>
      <c r="H14" s="1" t="s">
        <v>16</v>
      </c>
      <c r="I14" s="2" t="s">
        <v>92</v>
      </c>
      <c r="J14" s="2" t="s">
        <v>93</v>
      </c>
      <c r="K14" s="11" t="s">
        <v>94</v>
      </c>
    </row>
    <row r="15" spans="1:11" x14ac:dyDescent="0.25">
      <c r="A15">
        <v>4707781</v>
      </c>
      <c r="B15" t="s">
        <v>95</v>
      </c>
      <c r="C15" t="s">
        <v>12</v>
      </c>
      <c r="D15" s="3">
        <v>498</v>
      </c>
      <c r="E15" t="s">
        <v>20</v>
      </c>
      <c r="F15" s="2" t="s">
        <v>96</v>
      </c>
      <c r="G15" s="2" t="s">
        <v>66</v>
      </c>
      <c r="H15" s="1" t="s">
        <v>71</v>
      </c>
      <c r="I15" s="2" t="s">
        <v>97</v>
      </c>
      <c r="J15" s="2" t="s">
        <v>98</v>
      </c>
      <c r="K15" s="11" t="s">
        <v>99</v>
      </c>
    </row>
    <row r="16" spans="1:11" x14ac:dyDescent="0.25">
      <c r="A16">
        <v>4707796</v>
      </c>
      <c r="B16" t="s">
        <v>100</v>
      </c>
      <c r="C16" t="s">
        <v>12</v>
      </c>
      <c r="D16" s="3">
        <v>678</v>
      </c>
      <c r="E16" t="s">
        <v>13</v>
      </c>
      <c r="F16" s="2" t="s">
        <v>101</v>
      </c>
      <c r="G16" s="2" t="s">
        <v>102</v>
      </c>
      <c r="H16" s="1" t="s">
        <v>16</v>
      </c>
      <c r="I16" s="2" t="s">
        <v>103</v>
      </c>
      <c r="J16" s="2" t="s">
        <v>104</v>
      </c>
      <c r="K16" s="11" t="s">
        <v>105</v>
      </c>
    </row>
    <row r="17" spans="1:11" x14ac:dyDescent="0.25">
      <c r="A17">
        <v>4707797</v>
      </c>
      <c r="B17" t="s">
        <v>106</v>
      </c>
      <c r="C17" t="s">
        <v>12</v>
      </c>
      <c r="D17" s="3">
        <v>678</v>
      </c>
      <c r="E17" t="s">
        <v>13</v>
      </c>
      <c r="F17" s="2" t="s">
        <v>107</v>
      </c>
      <c r="G17" s="2" t="s">
        <v>108</v>
      </c>
      <c r="H17" s="1" t="s">
        <v>16</v>
      </c>
      <c r="I17" s="2" t="s">
        <v>109</v>
      </c>
      <c r="J17" s="2" t="s">
        <v>110</v>
      </c>
      <c r="K17" s="11" t="s">
        <v>105</v>
      </c>
    </row>
    <row r="18" spans="1:11" x14ac:dyDescent="0.25">
      <c r="A18">
        <v>4707802</v>
      </c>
      <c r="B18" t="s">
        <v>111</v>
      </c>
      <c r="C18" t="s">
        <v>12</v>
      </c>
      <c r="D18" s="3">
        <v>1</v>
      </c>
      <c r="E18" t="s">
        <v>20</v>
      </c>
      <c r="F18" s="2" t="s">
        <v>112</v>
      </c>
      <c r="G18" s="2" t="s">
        <v>113</v>
      </c>
      <c r="H18" s="1" t="s">
        <v>16</v>
      </c>
      <c r="I18" s="2" t="s">
        <v>114</v>
      </c>
      <c r="J18" s="2" t="s">
        <v>115</v>
      </c>
      <c r="K18" s="11" t="s">
        <v>116</v>
      </c>
    </row>
    <row r="19" spans="1:11" x14ac:dyDescent="0.25">
      <c r="A19">
        <v>4707855</v>
      </c>
      <c r="B19" t="s">
        <v>117</v>
      </c>
      <c r="C19" t="s">
        <v>12</v>
      </c>
      <c r="D19" s="3">
        <v>678</v>
      </c>
      <c r="E19" t="s">
        <v>13</v>
      </c>
      <c r="F19" s="2" t="s">
        <v>118</v>
      </c>
      <c r="G19" s="2" t="s">
        <v>119</v>
      </c>
      <c r="H19" s="1" t="s">
        <v>16</v>
      </c>
      <c r="I19" s="2" t="s">
        <v>120</v>
      </c>
      <c r="J19" s="2" t="s">
        <v>121</v>
      </c>
      <c r="K19" s="11" t="s">
        <v>122</v>
      </c>
    </row>
    <row r="20" spans="1:11" x14ac:dyDescent="0.25">
      <c r="A20">
        <v>4707868</v>
      </c>
      <c r="B20" t="s">
        <v>123</v>
      </c>
      <c r="C20" t="s">
        <v>12</v>
      </c>
      <c r="D20" s="3">
        <v>674</v>
      </c>
      <c r="E20" t="s">
        <v>124</v>
      </c>
      <c r="F20" s="2" t="s">
        <v>125</v>
      </c>
      <c r="G20" s="2" t="s">
        <v>126</v>
      </c>
      <c r="H20" s="1" t="s">
        <v>16</v>
      </c>
      <c r="I20" s="2" t="s">
        <v>127</v>
      </c>
      <c r="J20" s="2" t="s">
        <v>128</v>
      </c>
      <c r="K20" s="11" t="s">
        <v>129</v>
      </c>
    </row>
    <row r="21" spans="1:11" x14ac:dyDescent="0.25">
      <c r="A21">
        <v>4707872</v>
      </c>
      <c r="B21" t="s">
        <v>123</v>
      </c>
      <c r="C21" t="s">
        <v>12</v>
      </c>
      <c r="D21" s="3">
        <v>678</v>
      </c>
      <c r="E21" t="s">
        <v>13</v>
      </c>
      <c r="F21" s="2" t="s">
        <v>130</v>
      </c>
      <c r="G21" s="2" t="s">
        <v>131</v>
      </c>
      <c r="H21" s="1" t="s">
        <v>16</v>
      </c>
      <c r="I21" s="2" t="s">
        <v>132</v>
      </c>
      <c r="J21" s="2" t="s">
        <v>133</v>
      </c>
      <c r="K21" s="11" t="s">
        <v>134</v>
      </c>
    </row>
    <row r="22" spans="1:11" x14ac:dyDescent="0.25">
      <c r="A22">
        <v>4707885</v>
      </c>
      <c r="B22" t="s">
        <v>135</v>
      </c>
      <c r="C22" t="s">
        <v>12</v>
      </c>
      <c r="D22" s="3">
        <v>1</v>
      </c>
      <c r="E22" t="s">
        <v>20</v>
      </c>
      <c r="F22" s="2" t="s">
        <v>136</v>
      </c>
      <c r="G22" s="2" t="s">
        <v>137</v>
      </c>
      <c r="H22" s="1" t="s">
        <v>16</v>
      </c>
      <c r="I22" s="2" t="s">
        <v>138</v>
      </c>
      <c r="J22" s="2" t="s">
        <v>139</v>
      </c>
      <c r="K22" s="11" t="s">
        <v>140</v>
      </c>
    </row>
    <row r="23" spans="1:11" x14ac:dyDescent="0.25">
      <c r="A23">
        <v>4707890</v>
      </c>
      <c r="B23" t="s">
        <v>141</v>
      </c>
      <c r="C23" t="s">
        <v>12</v>
      </c>
      <c r="D23" s="3">
        <v>1</v>
      </c>
      <c r="E23" t="s">
        <v>20</v>
      </c>
      <c r="F23" s="2" t="s">
        <v>142</v>
      </c>
      <c r="G23" s="2" t="s">
        <v>66</v>
      </c>
      <c r="H23" s="1" t="s">
        <v>16</v>
      </c>
      <c r="I23" s="2" t="s">
        <v>143</v>
      </c>
      <c r="J23" s="2" t="s">
        <v>144</v>
      </c>
      <c r="K23" s="11" t="s">
        <v>140</v>
      </c>
    </row>
    <row r="24" spans="1:11" x14ac:dyDescent="0.25">
      <c r="A24">
        <v>4707899</v>
      </c>
      <c r="B24" t="s">
        <v>135</v>
      </c>
      <c r="C24" t="s">
        <v>12</v>
      </c>
      <c r="D24" s="3">
        <v>497</v>
      </c>
      <c r="E24" t="s">
        <v>71</v>
      </c>
      <c r="F24" s="2" t="s">
        <v>145</v>
      </c>
      <c r="G24" s="2" t="s">
        <v>146</v>
      </c>
      <c r="H24" s="1" t="s">
        <v>16</v>
      </c>
      <c r="I24" s="2" t="s">
        <v>147</v>
      </c>
      <c r="J24" s="2" t="s">
        <v>148</v>
      </c>
      <c r="K24" s="11" t="s">
        <v>149</v>
      </c>
    </row>
    <row r="25" spans="1:11" x14ac:dyDescent="0.25">
      <c r="A25">
        <v>4707902</v>
      </c>
      <c r="B25" t="s">
        <v>150</v>
      </c>
      <c r="C25" t="s">
        <v>12</v>
      </c>
      <c r="D25" s="3">
        <v>498</v>
      </c>
      <c r="E25" t="s">
        <v>20</v>
      </c>
      <c r="F25" s="2" t="s">
        <v>151</v>
      </c>
      <c r="G25" s="2" t="s">
        <v>152</v>
      </c>
      <c r="H25" s="1" t="s">
        <v>71</v>
      </c>
      <c r="I25" s="2" t="s">
        <v>153</v>
      </c>
      <c r="J25" s="2" t="s">
        <v>154</v>
      </c>
      <c r="K25" s="11" t="s">
        <v>99</v>
      </c>
    </row>
    <row r="26" spans="1:11" x14ac:dyDescent="0.25">
      <c r="A26">
        <v>4707925</v>
      </c>
      <c r="B26" t="s">
        <v>155</v>
      </c>
      <c r="C26" t="s">
        <v>12</v>
      </c>
      <c r="D26" s="3">
        <v>497</v>
      </c>
      <c r="E26" t="s">
        <v>71</v>
      </c>
      <c r="F26" s="2" t="s">
        <v>156</v>
      </c>
      <c r="G26" s="2" t="s">
        <v>137</v>
      </c>
      <c r="H26" s="1" t="s">
        <v>16</v>
      </c>
      <c r="I26" s="2" t="s">
        <v>157</v>
      </c>
      <c r="J26" s="2" t="s">
        <v>146</v>
      </c>
      <c r="K26" s="11" t="s">
        <v>149</v>
      </c>
    </row>
    <row r="27" spans="1:11" x14ac:dyDescent="0.25">
      <c r="A27">
        <v>4707937</v>
      </c>
      <c r="B27" t="s">
        <v>158</v>
      </c>
      <c r="C27" t="s">
        <v>12</v>
      </c>
      <c r="D27" s="3">
        <v>15</v>
      </c>
      <c r="E27" t="s">
        <v>159</v>
      </c>
      <c r="F27" s="2" t="s">
        <v>160</v>
      </c>
      <c r="G27" s="2" t="s">
        <v>161</v>
      </c>
      <c r="H27" s="1" t="s">
        <v>16</v>
      </c>
      <c r="I27" s="2" t="s">
        <v>162</v>
      </c>
      <c r="J27" s="2" t="s">
        <v>163</v>
      </c>
      <c r="K27" s="11" t="s">
        <v>164</v>
      </c>
    </row>
    <row r="28" spans="1:11" x14ac:dyDescent="0.25">
      <c r="A28">
        <v>4707947</v>
      </c>
      <c r="B28" t="s">
        <v>158</v>
      </c>
      <c r="C28" t="s">
        <v>12</v>
      </c>
      <c r="D28" s="3">
        <v>498</v>
      </c>
      <c r="E28" t="s">
        <v>20</v>
      </c>
      <c r="F28" s="2" t="s">
        <v>165</v>
      </c>
      <c r="G28" s="2" t="s">
        <v>62</v>
      </c>
      <c r="H28" s="1" t="s">
        <v>71</v>
      </c>
      <c r="I28" s="2" t="s">
        <v>166</v>
      </c>
      <c r="J28" s="2" t="s">
        <v>167</v>
      </c>
      <c r="K28" s="11" t="s">
        <v>99</v>
      </c>
    </row>
    <row r="29" spans="1:11" x14ac:dyDescent="0.25">
      <c r="A29">
        <v>4707950</v>
      </c>
      <c r="B29" t="s">
        <v>158</v>
      </c>
      <c r="C29" t="s">
        <v>12</v>
      </c>
      <c r="D29" s="3">
        <v>497</v>
      </c>
      <c r="E29" t="s">
        <v>71</v>
      </c>
      <c r="F29" s="2" t="s">
        <v>168</v>
      </c>
      <c r="G29" s="2" t="s">
        <v>169</v>
      </c>
      <c r="H29" s="1" t="s">
        <v>16</v>
      </c>
      <c r="I29" s="2" t="s">
        <v>170</v>
      </c>
      <c r="J29" s="2" t="s">
        <v>171</v>
      </c>
      <c r="K29" s="11" t="s">
        <v>149</v>
      </c>
    </row>
    <row r="30" spans="1:11" x14ac:dyDescent="0.25">
      <c r="A30">
        <v>4707953</v>
      </c>
      <c r="B30" t="s">
        <v>172</v>
      </c>
      <c r="C30" t="s">
        <v>12</v>
      </c>
      <c r="D30" s="3">
        <v>678</v>
      </c>
      <c r="E30" t="s">
        <v>13</v>
      </c>
      <c r="F30" s="2" t="s">
        <v>173</v>
      </c>
      <c r="G30" s="2" t="s">
        <v>174</v>
      </c>
      <c r="H30" s="1" t="s">
        <v>16</v>
      </c>
      <c r="I30" s="2" t="s">
        <v>175</v>
      </c>
      <c r="J30" s="2" t="s">
        <v>176</v>
      </c>
      <c r="K30" s="11" t="s">
        <v>177</v>
      </c>
    </row>
    <row r="31" spans="1:11" x14ac:dyDescent="0.25">
      <c r="A31">
        <v>4708003</v>
      </c>
      <c r="B31" t="s">
        <v>178</v>
      </c>
      <c r="C31" t="s">
        <v>12</v>
      </c>
      <c r="D31" s="3">
        <v>678</v>
      </c>
      <c r="E31" t="s">
        <v>13</v>
      </c>
      <c r="F31" s="2" t="s">
        <v>179</v>
      </c>
      <c r="G31" s="2" t="s">
        <v>180</v>
      </c>
      <c r="H31" s="1" t="s">
        <v>16</v>
      </c>
      <c r="I31" s="2" t="s">
        <v>181</v>
      </c>
      <c r="J31" s="2" t="s">
        <v>182</v>
      </c>
      <c r="K31" s="11" t="s">
        <v>183</v>
      </c>
    </row>
    <row r="32" spans="1:11" x14ac:dyDescent="0.25">
      <c r="A32">
        <v>4708007</v>
      </c>
      <c r="B32" t="s">
        <v>158</v>
      </c>
      <c r="C32" t="s">
        <v>12</v>
      </c>
      <c r="D32" s="3">
        <v>604</v>
      </c>
      <c r="E32" t="s">
        <v>83</v>
      </c>
      <c r="F32" s="2" t="s">
        <v>184</v>
      </c>
      <c r="G32" s="2" t="s">
        <v>185</v>
      </c>
      <c r="H32" s="1" t="s">
        <v>16</v>
      </c>
      <c r="I32" s="2" t="s">
        <v>186</v>
      </c>
      <c r="J32" s="2" t="s">
        <v>187</v>
      </c>
      <c r="K32" s="11" t="s">
        <v>188</v>
      </c>
    </row>
    <row r="33" spans="1:11" x14ac:dyDescent="0.25">
      <c r="A33">
        <v>4708008</v>
      </c>
      <c r="B33" t="s">
        <v>189</v>
      </c>
      <c r="C33" t="s">
        <v>12</v>
      </c>
      <c r="D33" s="3">
        <v>1</v>
      </c>
      <c r="E33" t="s">
        <v>20</v>
      </c>
      <c r="F33" s="2" t="s">
        <v>190</v>
      </c>
      <c r="G33" s="2" t="s">
        <v>191</v>
      </c>
      <c r="H33" s="1" t="s">
        <v>16</v>
      </c>
      <c r="I33" s="2" t="s">
        <v>192</v>
      </c>
      <c r="J33" s="2" t="s">
        <v>193</v>
      </c>
      <c r="K33" s="11" t="s">
        <v>194</v>
      </c>
    </row>
    <row r="34" spans="1:11" x14ac:dyDescent="0.25">
      <c r="A34">
        <v>4708012</v>
      </c>
      <c r="B34" t="s">
        <v>158</v>
      </c>
      <c r="C34" t="s">
        <v>12</v>
      </c>
      <c r="D34" s="3">
        <v>604</v>
      </c>
      <c r="E34" t="s">
        <v>83</v>
      </c>
      <c r="F34" s="2" t="s">
        <v>195</v>
      </c>
      <c r="G34" s="2" t="s">
        <v>196</v>
      </c>
      <c r="H34" s="1" t="s">
        <v>16</v>
      </c>
      <c r="I34" s="2" t="s">
        <v>197</v>
      </c>
      <c r="J34" s="2" t="s">
        <v>187</v>
      </c>
      <c r="K34" s="11" t="s">
        <v>188</v>
      </c>
    </row>
    <row r="35" spans="1:11" x14ac:dyDescent="0.25">
      <c r="A35">
        <v>4708017</v>
      </c>
      <c r="B35" t="s">
        <v>198</v>
      </c>
      <c r="C35" t="s">
        <v>12</v>
      </c>
      <c r="D35" s="3">
        <v>1</v>
      </c>
      <c r="E35" t="s">
        <v>20</v>
      </c>
      <c r="F35" s="2" t="s">
        <v>199</v>
      </c>
      <c r="G35" s="2" t="s">
        <v>200</v>
      </c>
      <c r="H35" s="1" t="s">
        <v>16</v>
      </c>
      <c r="I35" s="2" t="s">
        <v>201</v>
      </c>
      <c r="J35" s="2" t="s">
        <v>202</v>
      </c>
      <c r="K35" s="11" t="s">
        <v>194</v>
      </c>
    </row>
    <row r="36" spans="1:11" x14ac:dyDescent="0.25">
      <c r="A36">
        <v>4708033</v>
      </c>
      <c r="B36" t="s">
        <v>203</v>
      </c>
      <c r="C36" t="s">
        <v>12</v>
      </c>
      <c r="D36" s="3">
        <v>722</v>
      </c>
      <c r="E36" t="s">
        <v>204</v>
      </c>
      <c r="F36" s="2" t="s">
        <v>205</v>
      </c>
      <c r="G36" s="2" t="s">
        <v>206</v>
      </c>
      <c r="H36" t="s">
        <v>16</v>
      </c>
      <c r="I36" s="2" t="s">
        <v>207</v>
      </c>
      <c r="J36" s="2" t="s">
        <v>208</v>
      </c>
      <c r="K36" s="11" t="s">
        <v>209</v>
      </c>
    </row>
    <row r="37" spans="1:11" x14ac:dyDescent="0.25">
      <c r="A37">
        <v>4708040</v>
      </c>
      <c r="B37" t="s">
        <v>210</v>
      </c>
      <c r="C37" t="s">
        <v>12</v>
      </c>
      <c r="D37" s="3">
        <v>690</v>
      </c>
      <c r="E37" t="s">
        <v>46</v>
      </c>
      <c r="F37" s="2" t="s">
        <v>211</v>
      </c>
      <c r="G37" s="2" t="s">
        <v>212</v>
      </c>
      <c r="H37" s="1" t="s">
        <v>16</v>
      </c>
      <c r="I37" s="2" t="s">
        <v>213</v>
      </c>
      <c r="J37" s="2" t="s">
        <v>214</v>
      </c>
      <c r="K37" s="11" t="s">
        <v>215</v>
      </c>
    </row>
    <row r="38" spans="1:11" x14ac:dyDescent="0.25">
      <c r="A38">
        <v>4708041</v>
      </c>
      <c r="B38" t="s">
        <v>216</v>
      </c>
      <c r="C38" t="s">
        <v>12</v>
      </c>
      <c r="D38" s="3">
        <v>1</v>
      </c>
      <c r="E38" t="s">
        <v>20</v>
      </c>
      <c r="F38" s="2" t="s">
        <v>217</v>
      </c>
      <c r="G38" s="2" t="s">
        <v>66</v>
      </c>
      <c r="H38" s="1" t="s">
        <v>16</v>
      </c>
      <c r="I38" s="2" t="s">
        <v>218</v>
      </c>
      <c r="J38" s="2" t="s">
        <v>219</v>
      </c>
      <c r="K38" s="11" t="s">
        <v>220</v>
      </c>
    </row>
    <row r="39" spans="1:11" x14ac:dyDescent="0.25">
      <c r="A39">
        <v>4708042</v>
      </c>
      <c r="B39" t="s">
        <v>221</v>
      </c>
      <c r="C39" t="s">
        <v>12</v>
      </c>
      <c r="D39" s="3">
        <v>674</v>
      </c>
      <c r="E39" t="s">
        <v>124</v>
      </c>
      <c r="F39" s="2" t="s">
        <v>222</v>
      </c>
      <c r="G39" s="2" t="s">
        <v>223</v>
      </c>
      <c r="H39" s="1" t="s">
        <v>16</v>
      </c>
      <c r="I39" s="2" t="s">
        <v>224</v>
      </c>
      <c r="J39" s="2" t="s">
        <v>225</v>
      </c>
      <c r="K39" s="11" t="s">
        <v>226</v>
      </c>
    </row>
    <row r="40" spans="1:11" x14ac:dyDescent="0.25">
      <c r="A40">
        <v>4708044</v>
      </c>
      <c r="B40" t="s">
        <v>227</v>
      </c>
      <c r="C40" t="s">
        <v>12</v>
      </c>
      <c r="D40" s="3">
        <v>578</v>
      </c>
      <c r="E40" t="s">
        <v>228</v>
      </c>
      <c r="F40" s="2" t="s">
        <v>229</v>
      </c>
      <c r="G40" s="2" t="s">
        <v>230</v>
      </c>
      <c r="H40" t="s">
        <v>231</v>
      </c>
      <c r="I40" s="2" t="s">
        <v>232</v>
      </c>
      <c r="J40" s="2" t="s">
        <v>233</v>
      </c>
      <c r="K40" s="11" t="s">
        <v>234</v>
      </c>
    </row>
    <row r="41" spans="1:11" x14ac:dyDescent="0.25">
      <c r="A41">
        <v>4708053</v>
      </c>
      <c r="B41" t="s">
        <v>235</v>
      </c>
      <c r="C41" t="s">
        <v>12</v>
      </c>
      <c r="D41" s="3">
        <v>498</v>
      </c>
      <c r="E41" t="s">
        <v>20</v>
      </c>
      <c r="F41" s="2" t="s">
        <v>236</v>
      </c>
      <c r="G41" s="2" t="s">
        <v>237</v>
      </c>
      <c r="H41" s="1" t="s">
        <v>71</v>
      </c>
      <c r="I41" s="2" t="s">
        <v>238</v>
      </c>
      <c r="J41" s="2" t="s">
        <v>239</v>
      </c>
      <c r="K41" s="11" t="s">
        <v>99</v>
      </c>
    </row>
    <row r="42" spans="1:11" x14ac:dyDescent="0.25">
      <c r="A42">
        <v>4708074</v>
      </c>
      <c r="B42" t="s">
        <v>240</v>
      </c>
      <c r="C42" t="s">
        <v>12</v>
      </c>
      <c r="D42" s="3">
        <v>678</v>
      </c>
      <c r="E42" t="s">
        <v>13</v>
      </c>
      <c r="F42" s="2" t="s">
        <v>241</v>
      </c>
      <c r="G42" s="2" t="s">
        <v>242</v>
      </c>
      <c r="H42" s="1" t="s">
        <v>16</v>
      </c>
      <c r="I42" s="2" t="s">
        <v>243</v>
      </c>
      <c r="J42" s="2" t="s">
        <v>244</v>
      </c>
      <c r="K42" s="11" t="s">
        <v>245</v>
      </c>
    </row>
    <row r="43" spans="1:11" x14ac:dyDescent="0.25">
      <c r="A43">
        <v>4708076</v>
      </c>
      <c r="B43" t="s">
        <v>198</v>
      </c>
      <c r="C43" t="s">
        <v>12</v>
      </c>
      <c r="D43" s="3">
        <v>577</v>
      </c>
      <c r="E43" t="s">
        <v>228</v>
      </c>
      <c r="F43" s="2" t="s">
        <v>246</v>
      </c>
      <c r="G43" s="2" t="s">
        <v>247</v>
      </c>
      <c r="H43" s="1" t="s">
        <v>16</v>
      </c>
      <c r="I43" s="2" t="s">
        <v>248</v>
      </c>
      <c r="J43" s="2" t="s">
        <v>249</v>
      </c>
      <c r="K43" s="11" t="s">
        <v>250</v>
      </c>
    </row>
    <row r="44" spans="1:11" x14ac:dyDescent="0.25">
      <c r="A44">
        <v>4708086</v>
      </c>
      <c r="B44" t="s">
        <v>251</v>
      </c>
      <c r="C44" t="s">
        <v>12</v>
      </c>
      <c r="D44" s="3">
        <v>604</v>
      </c>
      <c r="E44" t="s">
        <v>83</v>
      </c>
      <c r="F44" s="2" t="s">
        <v>252</v>
      </c>
      <c r="G44" s="2" t="s">
        <v>253</v>
      </c>
      <c r="H44" s="1" t="s">
        <v>16</v>
      </c>
      <c r="I44" s="2" t="s">
        <v>254</v>
      </c>
      <c r="J44" s="2" t="s">
        <v>255</v>
      </c>
      <c r="K44" s="11" t="s">
        <v>256</v>
      </c>
    </row>
    <row r="45" spans="1:11" x14ac:dyDescent="0.25">
      <c r="A45">
        <v>4708090</v>
      </c>
      <c r="B45" t="s">
        <v>257</v>
      </c>
      <c r="C45" t="s">
        <v>12</v>
      </c>
      <c r="D45" s="3">
        <v>669</v>
      </c>
      <c r="E45" t="s">
        <v>258</v>
      </c>
      <c r="F45" s="2" t="s">
        <v>259</v>
      </c>
      <c r="G45" s="2" t="s">
        <v>260</v>
      </c>
      <c r="H45" s="1" t="s">
        <v>16</v>
      </c>
      <c r="I45" s="2" t="s">
        <v>261</v>
      </c>
      <c r="J45" s="2" t="s">
        <v>262</v>
      </c>
      <c r="K45" s="11" t="s">
        <v>263</v>
      </c>
    </row>
    <row r="46" spans="1:11" x14ac:dyDescent="0.25">
      <c r="A46">
        <v>4708094</v>
      </c>
      <c r="B46" t="s">
        <v>198</v>
      </c>
      <c r="C46" t="s">
        <v>12</v>
      </c>
      <c r="D46" s="3">
        <v>601</v>
      </c>
      <c r="E46" t="s">
        <v>264</v>
      </c>
      <c r="F46" s="2" t="s">
        <v>265</v>
      </c>
      <c r="G46" s="2" t="s">
        <v>266</v>
      </c>
      <c r="H46" s="1" t="s">
        <v>16</v>
      </c>
      <c r="I46" s="2" t="s">
        <v>267</v>
      </c>
      <c r="J46" s="2" t="s">
        <v>268</v>
      </c>
      <c r="K46" s="11" t="s">
        <v>269</v>
      </c>
    </row>
    <row r="47" spans="1:11" x14ac:dyDescent="0.25">
      <c r="A47">
        <v>4708112</v>
      </c>
      <c r="B47" t="s">
        <v>198</v>
      </c>
      <c r="C47" t="s">
        <v>12</v>
      </c>
      <c r="D47" s="3">
        <v>611</v>
      </c>
      <c r="E47" t="s">
        <v>20</v>
      </c>
      <c r="F47" s="2" t="s">
        <v>270</v>
      </c>
      <c r="G47" s="2" t="s">
        <v>271</v>
      </c>
      <c r="H47" s="1" t="s">
        <v>83</v>
      </c>
      <c r="I47" s="2" t="s">
        <v>272</v>
      </c>
      <c r="J47" s="2" t="s">
        <v>273</v>
      </c>
      <c r="K47" s="11" t="s">
        <v>274</v>
      </c>
    </row>
    <row r="48" spans="1:11" x14ac:dyDescent="0.25">
      <c r="A48">
        <v>4708112</v>
      </c>
      <c r="B48" t="s">
        <v>275</v>
      </c>
      <c r="C48" t="s">
        <v>12</v>
      </c>
      <c r="D48" s="3">
        <v>678</v>
      </c>
      <c r="E48" t="s">
        <v>13</v>
      </c>
      <c r="F48" s="2" t="s">
        <v>276</v>
      </c>
      <c r="G48" s="2" t="s">
        <v>277</v>
      </c>
      <c r="H48" s="1" t="s">
        <v>16</v>
      </c>
      <c r="I48" s="2" t="s">
        <v>278</v>
      </c>
      <c r="J48" s="2" t="s">
        <v>81</v>
      </c>
      <c r="K48" s="11" t="s">
        <v>279</v>
      </c>
    </row>
    <row r="49" spans="1:11" x14ac:dyDescent="0.25">
      <c r="A49">
        <v>4708115</v>
      </c>
      <c r="B49" t="s">
        <v>280</v>
      </c>
      <c r="C49" t="s">
        <v>12</v>
      </c>
      <c r="D49" s="3">
        <v>648</v>
      </c>
      <c r="E49" t="s">
        <v>281</v>
      </c>
      <c r="F49" s="2" t="s">
        <v>282</v>
      </c>
      <c r="G49" s="2" t="s">
        <v>283</v>
      </c>
      <c r="H49" t="s">
        <v>16</v>
      </c>
      <c r="I49" s="2" t="s">
        <v>284</v>
      </c>
      <c r="J49" s="2" t="s">
        <v>285</v>
      </c>
      <c r="K49" s="11" t="s">
        <v>286</v>
      </c>
    </row>
    <row r="50" spans="1:11" x14ac:dyDescent="0.25">
      <c r="A50">
        <v>4708116</v>
      </c>
      <c r="B50" t="s">
        <v>287</v>
      </c>
      <c r="C50" t="s">
        <v>12</v>
      </c>
      <c r="D50" s="3">
        <v>631</v>
      </c>
      <c r="E50" t="s">
        <v>288</v>
      </c>
      <c r="F50" s="2" t="s">
        <v>289</v>
      </c>
      <c r="G50" s="2" t="s">
        <v>290</v>
      </c>
      <c r="H50" t="s">
        <v>16</v>
      </c>
      <c r="I50" s="2" t="s">
        <v>291</v>
      </c>
      <c r="J50" s="2" t="s">
        <v>292</v>
      </c>
      <c r="K50" s="11" t="s">
        <v>293</v>
      </c>
    </row>
    <row r="51" spans="1:11" x14ac:dyDescent="0.25">
      <c r="A51">
        <v>4708120</v>
      </c>
      <c r="B51" t="s">
        <v>294</v>
      </c>
      <c r="C51" t="s">
        <v>12</v>
      </c>
      <c r="D51" s="3">
        <v>3</v>
      </c>
      <c r="E51" t="s">
        <v>295</v>
      </c>
      <c r="F51" s="2" t="s">
        <v>296</v>
      </c>
      <c r="G51" s="2" t="s">
        <v>297</v>
      </c>
      <c r="H51" t="s">
        <v>16</v>
      </c>
      <c r="I51" s="2" t="s">
        <v>298</v>
      </c>
      <c r="J51" s="2" t="s">
        <v>299</v>
      </c>
      <c r="K51" s="11" t="s">
        <v>300</v>
      </c>
    </row>
    <row r="52" spans="1:11" x14ac:dyDescent="0.25">
      <c r="A52">
        <v>4708120</v>
      </c>
      <c r="B52" t="s">
        <v>198</v>
      </c>
      <c r="C52" t="s">
        <v>12</v>
      </c>
      <c r="D52" s="3">
        <v>604</v>
      </c>
      <c r="E52" t="s">
        <v>83</v>
      </c>
      <c r="F52" s="2" t="s">
        <v>301</v>
      </c>
      <c r="G52" s="2" t="s">
        <v>302</v>
      </c>
      <c r="H52" s="1" t="s">
        <v>16</v>
      </c>
      <c r="I52" s="2" t="s">
        <v>303</v>
      </c>
      <c r="J52" s="2" t="s">
        <v>304</v>
      </c>
      <c r="K52" s="11" t="s">
        <v>305</v>
      </c>
    </row>
    <row r="53" spans="1:11" x14ac:dyDescent="0.25">
      <c r="A53">
        <v>4708123</v>
      </c>
      <c r="B53" t="s">
        <v>306</v>
      </c>
      <c r="C53" t="s">
        <v>12</v>
      </c>
      <c r="D53" s="3">
        <v>573</v>
      </c>
      <c r="E53" t="s">
        <v>307</v>
      </c>
      <c r="F53" s="2" t="s">
        <v>308</v>
      </c>
      <c r="G53" s="2" t="s">
        <v>309</v>
      </c>
      <c r="H53" s="1" t="s">
        <v>16</v>
      </c>
      <c r="I53" s="2" t="s">
        <v>310</v>
      </c>
      <c r="J53" s="2" t="s">
        <v>311</v>
      </c>
      <c r="K53" s="11" t="s">
        <v>312</v>
      </c>
    </row>
    <row r="54" spans="1:11" x14ac:dyDescent="0.25">
      <c r="A54">
        <v>4708127</v>
      </c>
      <c r="B54" t="s">
        <v>313</v>
      </c>
      <c r="C54" t="s">
        <v>12</v>
      </c>
      <c r="D54" s="3">
        <v>498</v>
      </c>
      <c r="E54" t="s">
        <v>20</v>
      </c>
      <c r="F54" s="2" t="s">
        <v>314</v>
      </c>
      <c r="G54" s="2" t="s">
        <v>22</v>
      </c>
      <c r="H54" s="1" t="s">
        <v>71</v>
      </c>
      <c r="I54" s="2" t="s">
        <v>315</v>
      </c>
      <c r="J54" s="2" t="s">
        <v>66</v>
      </c>
      <c r="K54" s="11" t="s">
        <v>99</v>
      </c>
    </row>
    <row r="55" spans="1:11" x14ac:dyDescent="0.25">
      <c r="A55">
        <v>4708127</v>
      </c>
      <c r="B55" t="s">
        <v>306</v>
      </c>
      <c r="C55" t="s">
        <v>12</v>
      </c>
      <c r="D55" s="3">
        <v>719</v>
      </c>
      <c r="E55" t="s">
        <v>159</v>
      </c>
      <c r="F55" s="2" t="s">
        <v>316</v>
      </c>
      <c r="G55" s="2" t="s">
        <v>317</v>
      </c>
      <c r="H55" t="s">
        <v>13</v>
      </c>
      <c r="I55" s="2" t="s">
        <v>318</v>
      </c>
      <c r="J55" s="2" t="s">
        <v>319</v>
      </c>
      <c r="K55" s="11" t="s">
        <v>320</v>
      </c>
    </row>
    <row r="56" spans="1:11" x14ac:dyDescent="0.25">
      <c r="A56">
        <v>4708137</v>
      </c>
      <c r="B56" t="s">
        <v>198</v>
      </c>
      <c r="C56" t="s">
        <v>12</v>
      </c>
      <c r="D56" s="3">
        <v>704</v>
      </c>
      <c r="E56" t="s">
        <v>27</v>
      </c>
      <c r="F56" s="2" t="s">
        <v>321</v>
      </c>
      <c r="G56" s="2" t="s">
        <v>322</v>
      </c>
      <c r="H56" t="s">
        <v>16</v>
      </c>
      <c r="I56" s="2" t="s">
        <v>323</v>
      </c>
      <c r="J56" s="2" t="s">
        <v>324</v>
      </c>
      <c r="K56" s="11" t="s">
        <v>325</v>
      </c>
    </row>
    <row r="57" spans="1:11" x14ac:dyDescent="0.25">
      <c r="A57">
        <v>4708140</v>
      </c>
      <c r="B57" t="s">
        <v>326</v>
      </c>
      <c r="C57" t="s">
        <v>12</v>
      </c>
      <c r="D57" s="3">
        <v>678</v>
      </c>
      <c r="E57" t="s">
        <v>13</v>
      </c>
      <c r="F57" s="2" t="s">
        <v>327</v>
      </c>
      <c r="G57" s="2" t="s">
        <v>328</v>
      </c>
      <c r="H57" s="1" t="s">
        <v>16</v>
      </c>
      <c r="I57" s="2" t="s">
        <v>329</v>
      </c>
      <c r="J57" s="2" t="s">
        <v>330</v>
      </c>
      <c r="K57" s="11" t="s">
        <v>331</v>
      </c>
    </row>
    <row r="58" spans="1:11" x14ac:dyDescent="0.25">
      <c r="A58">
        <v>4708140</v>
      </c>
      <c r="B58" t="s">
        <v>332</v>
      </c>
      <c r="C58" t="s">
        <v>12</v>
      </c>
      <c r="D58" s="3">
        <v>690</v>
      </c>
      <c r="E58" t="s">
        <v>46</v>
      </c>
      <c r="F58" s="2" t="s">
        <v>333</v>
      </c>
      <c r="G58" s="2" t="s">
        <v>334</v>
      </c>
      <c r="H58" s="1" t="s">
        <v>16</v>
      </c>
      <c r="I58" s="2" t="s">
        <v>335</v>
      </c>
      <c r="J58" s="2" t="s">
        <v>336</v>
      </c>
      <c r="K58" s="11" t="s">
        <v>337</v>
      </c>
    </row>
    <row r="59" spans="1:11" x14ac:dyDescent="0.25">
      <c r="A59">
        <v>4708148</v>
      </c>
      <c r="B59" t="s">
        <v>326</v>
      </c>
      <c r="C59" t="s">
        <v>12</v>
      </c>
      <c r="D59" s="3">
        <v>712</v>
      </c>
      <c r="E59" t="s">
        <v>39</v>
      </c>
      <c r="F59" s="2" t="s">
        <v>338</v>
      </c>
      <c r="G59" s="2" t="s">
        <v>15</v>
      </c>
      <c r="H59" t="s">
        <v>16</v>
      </c>
      <c r="I59" s="2" t="s">
        <v>339</v>
      </c>
      <c r="J59" s="2" t="s">
        <v>340</v>
      </c>
      <c r="K59" s="11" t="s">
        <v>341</v>
      </c>
    </row>
    <row r="60" spans="1:11" x14ac:dyDescent="0.25">
      <c r="A60">
        <v>4708151</v>
      </c>
      <c r="B60" t="s">
        <v>342</v>
      </c>
      <c r="C60" t="s">
        <v>12</v>
      </c>
      <c r="D60" s="3">
        <v>690</v>
      </c>
      <c r="E60" t="s">
        <v>46</v>
      </c>
      <c r="F60" s="2" t="s">
        <v>343</v>
      </c>
      <c r="G60" s="2" t="s">
        <v>344</v>
      </c>
      <c r="H60" s="1" t="s">
        <v>16</v>
      </c>
      <c r="I60" s="2" t="s">
        <v>345</v>
      </c>
      <c r="J60" s="2" t="s">
        <v>346</v>
      </c>
      <c r="K60" s="11" t="s">
        <v>337</v>
      </c>
    </row>
    <row r="61" spans="1:11" x14ac:dyDescent="0.25">
      <c r="A61">
        <v>4708159</v>
      </c>
      <c r="B61" t="s">
        <v>347</v>
      </c>
      <c r="C61" t="s">
        <v>12</v>
      </c>
      <c r="D61" s="3">
        <v>585</v>
      </c>
      <c r="E61" t="s">
        <v>348</v>
      </c>
      <c r="F61" s="2" t="s">
        <v>349</v>
      </c>
      <c r="G61" s="2" t="s">
        <v>350</v>
      </c>
      <c r="H61" s="1" t="s">
        <v>20</v>
      </c>
      <c r="I61" s="2" t="s">
        <v>351</v>
      </c>
      <c r="J61" s="2" t="s">
        <v>352</v>
      </c>
      <c r="K61" s="11" t="s">
        <v>353</v>
      </c>
    </row>
    <row r="62" spans="1:11" x14ac:dyDescent="0.25">
      <c r="A62">
        <v>4708179</v>
      </c>
      <c r="B62" t="s">
        <v>354</v>
      </c>
      <c r="C62" t="s">
        <v>12</v>
      </c>
      <c r="D62" s="3">
        <v>497</v>
      </c>
      <c r="E62" t="s">
        <v>71</v>
      </c>
      <c r="F62" s="2" t="s">
        <v>355</v>
      </c>
      <c r="G62" s="2" t="s">
        <v>356</v>
      </c>
      <c r="H62" s="1" t="s">
        <v>16</v>
      </c>
      <c r="I62" s="2" t="s">
        <v>357</v>
      </c>
      <c r="J62" s="2" t="s">
        <v>358</v>
      </c>
      <c r="K62" s="11" t="s">
        <v>359</v>
      </c>
    </row>
    <row r="63" spans="1:11" x14ac:dyDescent="0.25">
      <c r="A63">
        <v>4708202</v>
      </c>
      <c r="B63" t="s">
        <v>360</v>
      </c>
      <c r="C63" t="s">
        <v>12</v>
      </c>
      <c r="D63" s="3">
        <v>497</v>
      </c>
      <c r="E63" t="s">
        <v>71</v>
      </c>
      <c r="F63" s="2" t="s">
        <v>361</v>
      </c>
      <c r="G63" s="2" t="s">
        <v>362</v>
      </c>
      <c r="H63" s="1" t="s">
        <v>16</v>
      </c>
      <c r="I63" s="2" t="s">
        <v>363</v>
      </c>
      <c r="J63" s="2" t="s">
        <v>364</v>
      </c>
      <c r="K63" s="11" t="s">
        <v>365</v>
      </c>
    </row>
    <row r="64" spans="1:11" x14ac:dyDescent="0.25">
      <c r="A64">
        <v>4708269</v>
      </c>
      <c r="B64" t="s">
        <v>366</v>
      </c>
      <c r="C64" t="s">
        <v>12</v>
      </c>
      <c r="D64" s="3">
        <v>704</v>
      </c>
      <c r="E64" t="s">
        <v>27</v>
      </c>
      <c r="F64" s="2" t="s">
        <v>367</v>
      </c>
      <c r="G64" s="2" t="s">
        <v>368</v>
      </c>
      <c r="H64" t="s">
        <v>16</v>
      </c>
      <c r="I64" s="2" t="s">
        <v>369</v>
      </c>
      <c r="J64" s="2" t="s">
        <v>370</v>
      </c>
      <c r="K64" s="11" t="s">
        <v>371</v>
      </c>
    </row>
    <row r="65" spans="1:11" x14ac:dyDescent="0.25">
      <c r="A65">
        <v>4708276</v>
      </c>
      <c r="B65" t="s">
        <v>372</v>
      </c>
      <c r="C65" t="s">
        <v>12</v>
      </c>
      <c r="D65" s="3">
        <v>497</v>
      </c>
      <c r="E65" t="s">
        <v>71</v>
      </c>
      <c r="F65" s="2" t="s">
        <v>373</v>
      </c>
      <c r="G65" s="2" t="s">
        <v>374</v>
      </c>
      <c r="H65" s="1" t="s">
        <v>16</v>
      </c>
      <c r="I65" s="2" t="s">
        <v>375</v>
      </c>
      <c r="J65" s="2" t="s">
        <v>376</v>
      </c>
      <c r="K65" s="11" t="s">
        <v>377</v>
      </c>
    </row>
    <row r="66" spans="1:11" x14ac:dyDescent="0.25">
      <c r="A66">
        <v>4708299</v>
      </c>
      <c r="B66" t="s">
        <v>378</v>
      </c>
      <c r="C66" t="s">
        <v>12</v>
      </c>
      <c r="D66" s="3">
        <v>678</v>
      </c>
      <c r="E66" t="s">
        <v>13</v>
      </c>
      <c r="F66" s="2" t="s">
        <v>379</v>
      </c>
      <c r="G66" s="2" t="s">
        <v>380</v>
      </c>
      <c r="H66" s="1" t="s">
        <v>16</v>
      </c>
      <c r="I66" s="2" t="s">
        <v>381</v>
      </c>
      <c r="J66" s="2" t="s">
        <v>382</v>
      </c>
      <c r="K66" s="11" t="s">
        <v>383</v>
      </c>
    </row>
    <row r="67" spans="1:11" x14ac:dyDescent="0.25">
      <c r="A67">
        <v>4708311</v>
      </c>
      <c r="B67" t="s">
        <v>384</v>
      </c>
      <c r="C67" t="s">
        <v>12</v>
      </c>
      <c r="D67" s="3">
        <v>1</v>
      </c>
      <c r="E67" t="s">
        <v>20</v>
      </c>
      <c r="F67" s="2" t="s">
        <v>385</v>
      </c>
      <c r="G67" s="2" t="s">
        <v>386</v>
      </c>
      <c r="H67" s="1" t="s">
        <v>16</v>
      </c>
      <c r="I67" s="2" t="s">
        <v>387</v>
      </c>
      <c r="J67" s="2" t="s">
        <v>388</v>
      </c>
      <c r="K67" s="11" t="s">
        <v>389</v>
      </c>
    </row>
    <row r="68" spans="1:11" x14ac:dyDescent="0.25">
      <c r="A68">
        <v>4708389</v>
      </c>
      <c r="B68" t="s">
        <v>390</v>
      </c>
      <c r="C68" t="s">
        <v>12</v>
      </c>
      <c r="D68" s="3">
        <v>678</v>
      </c>
      <c r="E68" t="s">
        <v>13</v>
      </c>
      <c r="F68" s="2" t="s">
        <v>391</v>
      </c>
      <c r="G68" s="2" t="s">
        <v>392</v>
      </c>
      <c r="H68" s="1" t="s">
        <v>16</v>
      </c>
      <c r="I68" s="2" t="s">
        <v>393</v>
      </c>
      <c r="J68" s="2" t="s">
        <v>394</v>
      </c>
      <c r="K68" s="11" t="s">
        <v>395</v>
      </c>
    </row>
    <row r="69" spans="1:11" x14ac:dyDescent="0.25">
      <c r="A69">
        <v>4708438</v>
      </c>
      <c r="B69" t="s">
        <v>396</v>
      </c>
      <c r="C69" t="s">
        <v>12</v>
      </c>
      <c r="D69" s="3">
        <v>15</v>
      </c>
      <c r="E69" t="s">
        <v>159</v>
      </c>
      <c r="F69" s="2" t="s">
        <v>397</v>
      </c>
      <c r="G69" s="2" t="s">
        <v>398</v>
      </c>
      <c r="H69" s="1" t="s">
        <v>16</v>
      </c>
      <c r="I69" s="2" t="s">
        <v>399</v>
      </c>
      <c r="J69" s="2" t="s">
        <v>400</v>
      </c>
      <c r="K69" s="11" t="s">
        <v>401</v>
      </c>
    </row>
    <row r="70" spans="1:11" x14ac:dyDescent="0.25">
      <c r="A70">
        <v>4708451</v>
      </c>
      <c r="B70" t="s">
        <v>402</v>
      </c>
      <c r="C70" t="s">
        <v>12</v>
      </c>
      <c r="D70" s="3">
        <v>497</v>
      </c>
      <c r="E70" t="s">
        <v>71</v>
      </c>
      <c r="F70" s="2" t="s">
        <v>403</v>
      </c>
      <c r="G70" s="2" t="s">
        <v>404</v>
      </c>
      <c r="H70" s="1" t="s">
        <v>16</v>
      </c>
      <c r="I70" s="2" t="s">
        <v>405</v>
      </c>
      <c r="J70" s="2" t="s">
        <v>406</v>
      </c>
      <c r="K70" s="11" t="s">
        <v>407</v>
      </c>
    </row>
    <row r="71" spans="1:11" x14ac:dyDescent="0.25">
      <c r="A71">
        <v>4708471</v>
      </c>
      <c r="B71" t="s">
        <v>408</v>
      </c>
      <c r="C71" t="s">
        <v>12</v>
      </c>
      <c r="D71" s="3">
        <v>1</v>
      </c>
      <c r="E71" t="s">
        <v>20</v>
      </c>
      <c r="F71" s="2" t="s">
        <v>409</v>
      </c>
      <c r="G71" s="2" t="s">
        <v>410</v>
      </c>
      <c r="H71" s="1" t="s">
        <v>16</v>
      </c>
      <c r="I71" s="2" t="s">
        <v>411</v>
      </c>
      <c r="J71" s="2" t="s">
        <v>412</v>
      </c>
      <c r="K71" s="11" t="s">
        <v>413</v>
      </c>
    </row>
    <row r="72" spans="1:11" x14ac:dyDescent="0.25">
      <c r="A72">
        <v>4708473</v>
      </c>
      <c r="B72" t="s">
        <v>414</v>
      </c>
      <c r="C72" t="s">
        <v>12</v>
      </c>
      <c r="D72" s="3">
        <v>678</v>
      </c>
      <c r="E72" t="s">
        <v>13</v>
      </c>
      <c r="F72" s="2" t="s">
        <v>415</v>
      </c>
      <c r="G72" s="2" t="s">
        <v>416</v>
      </c>
      <c r="H72" s="1" t="s">
        <v>16</v>
      </c>
      <c r="I72" s="2" t="s">
        <v>417</v>
      </c>
      <c r="J72" s="2" t="s">
        <v>418</v>
      </c>
      <c r="K72" s="11" t="s">
        <v>419</v>
      </c>
    </row>
    <row r="73" spans="1:11" x14ac:dyDescent="0.25">
      <c r="A73">
        <v>4708477</v>
      </c>
      <c r="B73" t="s">
        <v>420</v>
      </c>
      <c r="C73" t="s">
        <v>12</v>
      </c>
      <c r="D73" s="3">
        <v>678</v>
      </c>
      <c r="E73" t="s">
        <v>13</v>
      </c>
      <c r="F73" s="2" t="s">
        <v>421</v>
      </c>
      <c r="G73" s="2" t="s">
        <v>422</v>
      </c>
      <c r="H73" s="1" t="s">
        <v>16</v>
      </c>
      <c r="I73" s="2" t="s">
        <v>423</v>
      </c>
      <c r="J73" s="2" t="s">
        <v>424</v>
      </c>
      <c r="K73" s="11" t="s">
        <v>419</v>
      </c>
    </row>
    <row r="74" spans="1:11" x14ac:dyDescent="0.25">
      <c r="A74">
        <v>4708478</v>
      </c>
      <c r="B74" t="s">
        <v>425</v>
      </c>
      <c r="C74" t="s">
        <v>12</v>
      </c>
      <c r="D74" s="3">
        <v>1</v>
      </c>
      <c r="E74" t="s">
        <v>20</v>
      </c>
      <c r="F74" s="2" t="s">
        <v>426</v>
      </c>
      <c r="G74" s="2" t="s">
        <v>73</v>
      </c>
      <c r="H74" s="1" t="s">
        <v>16</v>
      </c>
      <c r="I74" s="2" t="s">
        <v>427</v>
      </c>
      <c r="J74" s="2" t="s">
        <v>428</v>
      </c>
      <c r="K74" s="11" t="s">
        <v>413</v>
      </c>
    </row>
    <row r="75" spans="1:11" x14ac:dyDescent="0.25">
      <c r="A75">
        <v>4708480</v>
      </c>
      <c r="B75" t="s">
        <v>429</v>
      </c>
      <c r="C75" t="s">
        <v>12</v>
      </c>
      <c r="D75" s="3">
        <v>1</v>
      </c>
      <c r="E75" t="s">
        <v>20</v>
      </c>
      <c r="F75" s="2" t="s">
        <v>430</v>
      </c>
      <c r="G75" s="2" t="s">
        <v>431</v>
      </c>
      <c r="H75" s="1" t="s">
        <v>16</v>
      </c>
      <c r="I75" s="2" t="s">
        <v>432</v>
      </c>
      <c r="J75" s="2" t="s">
        <v>433</v>
      </c>
      <c r="K75" s="11" t="s">
        <v>413</v>
      </c>
    </row>
    <row r="76" spans="1:11" x14ac:dyDescent="0.25">
      <c r="A76">
        <v>4708502</v>
      </c>
      <c r="B76" t="s">
        <v>434</v>
      </c>
      <c r="C76" t="s">
        <v>12</v>
      </c>
      <c r="D76" s="3">
        <v>1</v>
      </c>
      <c r="E76" t="s">
        <v>20</v>
      </c>
      <c r="F76" s="2" t="s">
        <v>435</v>
      </c>
      <c r="G76" s="2" t="s">
        <v>436</v>
      </c>
      <c r="H76" s="1" t="s">
        <v>16</v>
      </c>
      <c r="I76" s="2" t="s">
        <v>437</v>
      </c>
      <c r="J76" s="2" t="s">
        <v>438</v>
      </c>
      <c r="K76" s="11" t="s">
        <v>439</v>
      </c>
    </row>
    <row r="77" spans="1:11" x14ac:dyDescent="0.25">
      <c r="A77">
        <v>4708566</v>
      </c>
      <c r="B77" t="s">
        <v>440</v>
      </c>
      <c r="C77" t="s">
        <v>12</v>
      </c>
      <c r="D77" s="3">
        <v>678</v>
      </c>
      <c r="E77" t="s">
        <v>13</v>
      </c>
      <c r="F77" s="2" t="s">
        <v>441</v>
      </c>
      <c r="G77" s="2" t="s">
        <v>442</v>
      </c>
      <c r="H77" s="1" t="s">
        <v>16</v>
      </c>
      <c r="I77" s="2" t="s">
        <v>443</v>
      </c>
      <c r="J77" s="2" t="s">
        <v>444</v>
      </c>
      <c r="K77" s="11" t="s">
        <v>445</v>
      </c>
    </row>
    <row r="78" spans="1:11" x14ac:dyDescent="0.25">
      <c r="A78">
        <v>4708581</v>
      </c>
      <c r="B78" t="s">
        <v>446</v>
      </c>
      <c r="C78" t="s">
        <v>12</v>
      </c>
      <c r="D78" s="3">
        <v>629</v>
      </c>
      <c r="E78" t="s">
        <v>447</v>
      </c>
      <c r="F78" s="2" t="s">
        <v>448</v>
      </c>
      <c r="G78" s="2" t="s">
        <v>449</v>
      </c>
      <c r="H78" s="1" t="s">
        <v>16</v>
      </c>
      <c r="I78" s="2" t="s">
        <v>450</v>
      </c>
      <c r="J78" s="2" t="s">
        <v>451</v>
      </c>
      <c r="K78" s="11" t="s">
        <v>452</v>
      </c>
    </row>
    <row r="79" spans="1:11" x14ac:dyDescent="0.25">
      <c r="A79">
        <v>4708581</v>
      </c>
      <c r="B79" t="s">
        <v>453</v>
      </c>
      <c r="C79" t="s">
        <v>12</v>
      </c>
      <c r="D79" s="3">
        <v>678</v>
      </c>
      <c r="E79" t="s">
        <v>13</v>
      </c>
      <c r="F79" s="2" t="s">
        <v>454</v>
      </c>
      <c r="G79" s="2" t="s">
        <v>455</v>
      </c>
      <c r="H79" s="1" t="s">
        <v>16</v>
      </c>
      <c r="I79" s="2" t="s">
        <v>456</v>
      </c>
      <c r="J79" s="2" t="s">
        <v>457</v>
      </c>
      <c r="K79" s="11" t="s">
        <v>445</v>
      </c>
    </row>
    <row r="80" spans="1:11" x14ac:dyDescent="0.25">
      <c r="A80">
        <v>4708593</v>
      </c>
      <c r="B80" t="s">
        <v>458</v>
      </c>
      <c r="C80" t="s">
        <v>12</v>
      </c>
      <c r="D80" s="3">
        <v>497</v>
      </c>
      <c r="E80" t="s">
        <v>71</v>
      </c>
      <c r="F80" s="2" t="s">
        <v>459</v>
      </c>
      <c r="G80" s="2" t="s">
        <v>460</v>
      </c>
      <c r="H80" s="1" t="s">
        <v>16</v>
      </c>
      <c r="I80" s="2" t="s">
        <v>461</v>
      </c>
      <c r="J80" s="2" t="s">
        <v>462</v>
      </c>
      <c r="K80" s="11" t="s">
        <v>407</v>
      </c>
    </row>
    <row r="81" spans="1:11" x14ac:dyDescent="0.25">
      <c r="A81">
        <v>4708621</v>
      </c>
      <c r="B81" t="s">
        <v>463</v>
      </c>
      <c r="C81" t="s">
        <v>12</v>
      </c>
      <c r="D81" s="3">
        <v>678</v>
      </c>
      <c r="E81" t="s">
        <v>13</v>
      </c>
      <c r="F81" s="2" t="s">
        <v>464</v>
      </c>
      <c r="G81" s="2" t="s">
        <v>465</v>
      </c>
      <c r="H81" s="1" t="s">
        <v>16</v>
      </c>
      <c r="I81" s="2" t="s">
        <v>466</v>
      </c>
      <c r="J81" s="2" t="s">
        <v>467</v>
      </c>
      <c r="K81" s="11" t="s">
        <v>468</v>
      </c>
    </row>
    <row r="82" spans="1:11" x14ac:dyDescent="0.25">
      <c r="A82">
        <v>4708673</v>
      </c>
      <c r="B82" t="s">
        <v>469</v>
      </c>
      <c r="C82" t="s">
        <v>12</v>
      </c>
      <c r="D82" s="3">
        <v>498</v>
      </c>
      <c r="E82" t="s">
        <v>20</v>
      </c>
      <c r="F82" s="2" t="s">
        <v>470</v>
      </c>
      <c r="G82" s="2" t="s">
        <v>471</v>
      </c>
      <c r="H82" s="1" t="s">
        <v>71</v>
      </c>
      <c r="I82" s="2" t="s">
        <v>472</v>
      </c>
      <c r="J82" s="2" t="s">
        <v>219</v>
      </c>
      <c r="K82" s="11" t="s">
        <v>473</v>
      </c>
    </row>
    <row r="83" spans="1:11" x14ac:dyDescent="0.25">
      <c r="A83">
        <v>4708731</v>
      </c>
      <c r="B83" t="s">
        <v>474</v>
      </c>
      <c r="C83" t="s">
        <v>12</v>
      </c>
      <c r="D83" s="3">
        <v>604</v>
      </c>
      <c r="E83" t="s">
        <v>83</v>
      </c>
      <c r="F83" s="2" t="s">
        <v>475</v>
      </c>
      <c r="G83" s="2" t="s">
        <v>476</v>
      </c>
      <c r="H83" s="1" t="s">
        <v>16</v>
      </c>
      <c r="I83" s="2" t="s">
        <v>477</v>
      </c>
      <c r="J83" s="2" t="s">
        <v>478</v>
      </c>
      <c r="K83" s="11" t="s">
        <v>479</v>
      </c>
    </row>
    <row r="84" spans="1:11" x14ac:dyDescent="0.25">
      <c r="A84">
        <v>4708732</v>
      </c>
      <c r="B84" t="s">
        <v>480</v>
      </c>
      <c r="C84" t="s">
        <v>12</v>
      </c>
      <c r="D84" s="3">
        <v>641</v>
      </c>
      <c r="E84" t="s">
        <v>481</v>
      </c>
      <c r="F84" s="2" t="s">
        <v>482</v>
      </c>
      <c r="G84" s="2" t="s">
        <v>483</v>
      </c>
      <c r="H84" s="1" t="s">
        <v>16</v>
      </c>
      <c r="I84" s="2" t="s">
        <v>484</v>
      </c>
      <c r="J84" s="2" t="s">
        <v>485</v>
      </c>
      <c r="K84" s="11" t="s">
        <v>486</v>
      </c>
    </row>
    <row r="85" spans="1:11" x14ac:dyDescent="0.25">
      <c r="A85">
        <v>4708737</v>
      </c>
      <c r="B85" t="s">
        <v>487</v>
      </c>
      <c r="C85" t="s">
        <v>12</v>
      </c>
      <c r="D85" s="3">
        <v>712</v>
      </c>
      <c r="E85" t="s">
        <v>39</v>
      </c>
      <c r="F85" s="2" t="s">
        <v>488</v>
      </c>
      <c r="G85" s="2" t="s">
        <v>489</v>
      </c>
      <c r="H85" t="s">
        <v>16</v>
      </c>
      <c r="I85" s="2" t="s">
        <v>490</v>
      </c>
      <c r="J85" s="2" t="s">
        <v>491</v>
      </c>
      <c r="K85" s="11" t="s">
        <v>492</v>
      </c>
    </row>
    <row r="86" spans="1:11" x14ac:dyDescent="0.25">
      <c r="A86">
        <v>4708743</v>
      </c>
      <c r="B86" t="s">
        <v>493</v>
      </c>
      <c r="C86" t="s">
        <v>12</v>
      </c>
      <c r="D86" s="3">
        <v>690</v>
      </c>
      <c r="E86" t="s">
        <v>46</v>
      </c>
      <c r="F86" s="2" t="s">
        <v>494</v>
      </c>
      <c r="G86" s="2" t="s">
        <v>495</v>
      </c>
      <c r="H86" t="s">
        <v>16</v>
      </c>
      <c r="I86" s="2" t="s">
        <v>496</v>
      </c>
      <c r="J86" s="2" t="s">
        <v>497</v>
      </c>
      <c r="K86" s="11" t="s">
        <v>498</v>
      </c>
    </row>
    <row r="87" spans="1:11" x14ac:dyDescent="0.25">
      <c r="A87">
        <v>4708756</v>
      </c>
      <c r="B87" t="s">
        <v>499</v>
      </c>
      <c r="C87" t="s">
        <v>12</v>
      </c>
      <c r="D87" s="3">
        <v>1</v>
      </c>
      <c r="E87" t="s">
        <v>20</v>
      </c>
      <c r="F87" s="2" t="s">
        <v>500</v>
      </c>
      <c r="G87" s="2" t="s">
        <v>460</v>
      </c>
      <c r="H87" s="1" t="s">
        <v>16</v>
      </c>
      <c r="I87" s="2" t="s">
        <v>501</v>
      </c>
      <c r="J87" s="2" t="s">
        <v>502</v>
      </c>
      <c r="K87" s="11" t="s">
        <v>503</v>
      </c>
    </row>
    <row r="88" spans="1:11" x14ac:dyDescent="0.25">
      <c r="A88">
        <v>4708762</v>
      </c>
      <c r="B88" t="s">
        <v>493</v>
      </c>
      <c r="C88" t="s">
        <v>12</v>
      </c>
      <c r="D88" s="3">
        <v>585</v>
      </c>
      <c r="E88" t="s">
        <v>348</v>
      </c>
      <c r="F88" s="2" t="s">
        <v>504</v>
      </c>
      <c r="G88" s="2" t="s">
        <v>505</v>
      </c>
      <c r="H88" s="1" t="s">
        <v>20</v>
      </c>
      <c r="I88" s="2" t="s">
        <v>506</v>
      </c>
      <c r="J88" s="2" t="s">
        <v>75</v>
      </c>
      <c r="K88" s="11" t="s">
        <v>353</v>
      </c>
    </row>
    <row r="89" spans="1:11" x14ac:dyDescent="0.25">
      <c r="A89">
        <v>4708768</v>
      </c>
      <c r="B89" t="s">
        <v>493</v>
      </c>
      <c r="C89" t="s">
        <v>12</v>
      </c>
      <c r="D89" s="3">
        <v>498</v>
      </c>
      <c r="E89" t="s">
        <v>20</v>
      </c>
      <c r="F89" s="2" t="s">
        <v>507</v>
      </c>
      <c r="G89" s="2" t="s">
        <v>22</v>
      </c>
      <c r="H89" s="1" t="s">
        <v>71</v>
      </c>
      <c r="I89" s="2" t="s">
        <v>508</v>
      </c>
      <c r="J89" s="2" t="s">
        <v>66</v>
      </c>
      <c r="K89" s="11" t="s">
        <v>473</v>
      </c>
    </row>
    <row r="90" spans="1:11" x14ac:dyDescent="0.25">
      <c r="A90">
        <v>4708773</v>
      </c>
      <c r="B90" t="s">
        <v>493</v>
      </c>
      <c r="C90" t="s">
        <v>12</v>
      </c>
      <c r="D90" s="3">
        <v>497</v>
      </c>
      <c r="E90" t="s">
        <v>71</v>
      </c>
      <c r="F90" s="2" t="s">
        <v>509</v>
      </c>
      <c r="G90" s="2" t="s">
        <v>510</v>
      </c>
      <c r="H90" s="1" t="s">
        <v>16</v>
      </c>
      <c r="I90" s="2" t="s">
        <v>511</v>
      </c>
      <c r="J90" s="2" t="s">
        <v>512</v>
      </c>
      <c r="K90" s="11" t="s">
        <v>513</v>
      </c>
    </row>
    <row r="91" spans="1:11" x14ac:dyDescent="0.25">
      <c r="A91">
        <v>4708779</v>
      </c>
      <c r="B91" t="s">
        <v>493</v>
      </c>
      <c r="C91" t="s">
        <v>12</v>
      </c>
      <c r="D91" s="3">
        <v>1</v>
      </c>
      <c r="E91" t="s">
        <v>20</v>
      </c>
      <c r="F91" s="2" t="s">
        <v>514</v>
      </c>
      <c r="G91" s="2" t="s">
        <v>271</v>
      </c>
      <c r="H91" s="1" t="s">
        <v>16</v>
      </c>
      <c r="I91" s="2" t="s">
        <v>515</v>
      </c>
      <c r="J91" s="2" t="s">
        <v>75</v>
      </c>
      <c r="K91" s="11" t="s">
        <v>516</v>
      </c>
    </row>
    <row r="92" spans="1:11" x14ac:dyDescent="0.25">
      <c r="A92">
        <v>4708780</v>
      </c>
      <c r="B92" t="s">
        <v>517</v>
      </c>
      <c r="C92" t="s">
        <v>12</v>
      </c>
      <c r="D92" s="3">
        <v>604</v>
      </c>
      <c r="E92" t="s">
        <v>83</v>
      </c>
      <c r="F92" s="2" t="s">
        <v>518</v>
      </c>
      <c r="G92" s="2" t="s">
        <v>519</v>
      </c>
      <c r="H92" s="1" t="s">
        <v>16</v>
      </c>
      <c r="I92" s="2" t="s">
        <v>520</v>
      </c>
      <c r="J92" s="2" t="s">
        <v>521</v>
      </c>
      <c r="K92" s="11" t="s">
        <v>522</v>
      </c>
    </row>
    <row r="93" spans="1:11" x14ac:dyDescent="0.25">
      <c r="A93">
        <v>4708789</v>
      </c>
      <c r="B93" t="s">
        <v>523</v>
      </c>
      <c r="C93" t="s">
        <v>12</v>
      </c>
      <c r="D93" s="3">
        <v>678</v>
      </c>
      <c r="E93" t="s">
        <v>13</v>
      </c>
      <c r="F93" s="2" t="s">
        <v>524</v>
      </c>
      <c r="G93" s="2" t="s">
        <v>525</v>
      </c>
      <c r="H93" s="1" t="s">
        <v>16</v>
      </c>
      <c r="I93" s="2" t="s">
        <v>526</v>
      </c>
      <c r="J93" s="2" t="s">
        <v>527</v>
      </c>
      <c r="K93" s="11" t="s">
        <v>528</v>
      </c>
    </row>
    <row r="94" spans="1:11" x14ac:dyDescent="0.25">
      <c r="A94">
        <v>4708803</v>
      </c>
      <c r="B94" t="s">
        <v>529</v>
      </c>
      <c r="C94" t="s">
        <v>12</v>
      </c>
      <c r="D94" s="3">
        <v>678</v>
      </c>
      <c r="E94" t="s">
        <v>13</v>
      </c>
      <c r="F94" s="2" t="s">
        <v>530</v>
      </c>
      <c r="G94" s="2" t="s">
        <v>531</v>
      </c>
      <c r="H94" s="1" t="s">
        <v>16</v>
      </c>
      <c r="I94" s="2" t="s">
        <v>532</v>
      </c>
      <c r="J94" s="2" t="s">
        <v>533</v>
      </c>
      <c r="K94" s="11" t="s">
        <v>528</v>
      </c>
    </row>
    <row r="95" spans="1:11" x14ac:dyDescent="0.25">
      <c r="A95">
        <v>4708805</v>
      </c>
      <c r="B95" t="s">
        <v>534</v>
      </c>
      <c r="C95" t="s">
        <v>12</v>
      </c>
      <c r="D95" s="3">
        <v>1</v>
      </c>
      <c r="E95" t="s">
        <v>20</v>
      </c>
      <c r="F95" s="2" t="s">
        <v>535</v>
      </c>
      <c r="G95" s="2" t="s">
        <v>22</v>
      </c>
      <c r="H95" s="1" t="s">
        <v>16</v>
      </c>
      <c r="I95" s="2" t="s">
        <v>536</v>
      </c>
      <c r="J95" s="2" t="s">
        <v>537</v>
      </c>
      <c r="K95" s="11" t="s">
        <v>538</v>
      </c>
    </row>
    <row r="96" spans="1:11" x14ac:dyDescent="0.25">
      <c r="A96">
        <v>4708808</v>
      </c>
      <c r="B96" t="s">
        <v>539</v>
      </c>
      <c r="C96" t="s">
        <v>12</v>
      </c>
      <c r="D96" s="3">
        <v>498</v>
      </c>
      <c r="E96" t="s">
        <v>20</v>
      </c>
      <c r="F96" s="2" t="s">
        <v>540</v>
      </c>
      <c r="G96" s="2" t="s">
        <v>541</v>
      </c>
      <c r="H96" s="1" t="s">
        <v>71</v>
      </c>
      <c r="I96" s="2" t="s">
        <v>542</v>
      </c>
      <c r="J96" s="2" t="s">
        <v>471</v>
      </c>
      <c r="K96" s="11" t="s">
        <v>473</v>
      </c>
    </row>
    <row r="97" spans="1:11" x14ac:dyDescent="0.25">
      <c r="A97">
        <v>4708815</v>
      </c>
      <c r="B97" t="s">
        <v>534</v>
      </c>
      <c r="C97" t="s">
        <v>12</v>
      </c>
      <c r="D97" s="3">
        <v>497</v>
      </c>
      <c r="E97" t="s">
        <v>71</v>
      </c>
      <c r="F97" s="2" t="s">
        <v>543</v>
      </c>
      <c r="G97" s="2" t="s">
        <v>15</v>
      </c>
      <c r="H97" s="1" t="s">
        <v>16</v>
      </c>
      <c r="I97" s="2" t="s">
        <v>544</v>
      </c>
      <c r="J97" s="2" t="s">
        <v>15</v>
      </c>
      <c r="K97" s="11" t="s">
        <v>513</v>
      </c>
    </row>
    <row r="98" spans="1:11" x14ac:dyDescent="0.25">
      <c r="A98">
        <v>4708818</v>
      </c>
      <c r="B98" t="s">
        <v>545</v>
      </c>
      <c r="C98" t="s">
        <v>12</v>
      </c>
      <c r="D98" s="3">
        <v>497</v>
      </c>
      <c r="E98" t="s">
        <v>71</v>
      </c>
      <c r="F98" s="2" t="s">
        <v>546</v>
      </c>
      <c r="G98" s="2" t="s">
        <v>547</v>
      </c>
      <c r="H98" s="1" t="s">
        <v>16</v>
      </c>
      <c r="I98" s="2" t="s">
        <v>548</v>
      </c>
      <c r="J98" s="2" t="s">
        <v>549</v>
      </c>
      <c r="K98" s="11" t="s">
        <v>513</v>
      </c>
    </row>
    <row r="99" spans="1:11" x14ac:dyDescent="0.25">
      <c r="A99">
        <v>4708820</v>
      </c>
      <c r="B99" t="s">
        <v>534</v>
      </c>
      <c r="C99" t="s">
        <v>12</v>
      </c>
      <c r="D99" s="3">
        <v>604</v>
      </c>
      <c r="E99" t="s">
        <v>83</v>
      </c>
      <c r="F99" s="2" t="s">
        <v>550</v>
      </c>
      <c r="G99" s="2" t="s">
        <v>66</v>
      </c>
      <c r="H99" s="1" t="s">
        <v>16</v>
      </c>
      <c r="I99" s="2" t="s">
        <v>551</v>
      </c>
      <c r="J99" s="2" t="s">
        <v>15</v>
      </c>
      <c r="K99" s="11" t="s">
        <v>552</v>
      </c>
    </row>
    <row r="100" spans="1:11" x14ac:dyDescent="0.25">
      <c r="A100">
        <v>4708826</v>
      </c>
      <c r="B100" t="s">
        <v>534</v>
      </c>
      <c r="C100" t="s">
        <v>12</v>
      </c>
      <c r="D100" s="3">
        <v>605</v>
      </c>
      <c r="E100" t="s">
        <v>553</v>
      </c>
      <c r="F100" s="2" t="s">
        <v>554</v>
      </c>
      <c r="G100" s="2" t="s">
        <v>555</v>
      </c>
      <c r="H100" s="1" t="s">
        <v>16</v>
      </c>
      <c r="I100" s="2" t="s">
        <v>556</v>
      </c>
      <c r="J100" s="2" t="s">
        <v>15</v>
      </c>
      <c r="K100" s="11" t="s">
        <v>557</v>
      </c>
    </row>
    <row r="101" spans="1:11" x14ac:dyDescent="0.25">
      <c r="A101">
        <v>4708830</v>
      </c>
      <c r="B101" t="s">
        <v>558</v>
      </c>
      <c r="C101" t="s">
        <v>12</v>
      </c>
      <c r="D101" s="3">
        <v>1</v>
      </c>
      <c r="E101" t="s">
        <v>20</v>
      </c>
      <c r="F101" s="2" t="s">
        <v>559</v>
      </c>
      <c r="G101" s="2" t="s">
        <v>560</v>
      </c>
      <c r="H101" s="1" t="s">
        <v>16</v>
      </c>
      <c r="I101" s="2" t="s">
        <v>561</v>
      </c>
      <c r="J101" s="2" t="s">
        <v>562</v>
      </c>
      <c r="K101" s="11" t="s">
        <v>538</v>
      </c>
    </row>
    <row r="102" spans="1:11" x14ac:dyDescent="0.25">
      <c r="A102">
        <v>4708832</v>
      </c>
      <c r="B102" t="s">
        <v>563</v>
      </c>
      <c r="C102" t="s">
        <v>12</v>
      </c>
      <c r="D102" s="3">
        <v>690</v>
      </c>
      <c r="E102" t="s">
        <v>46</v>
      </c>
      <c r="F102" s="2" t="s">
        <v>564</v>
      </c>
      <c r="G102" s="2" t="s">
        <v>565</v>
      </c>
      <c r="H102" t="s">
        <v>16</v>
      </c>
      <c r="I102" s="2" t="s">
        <v>566</v>
      </c>
      <c r="J102" s="2" t="s">
        <v>567</v>
      </c>
      <c r="K102" s="11" t="s">
        <v>568</v>
      </c>
    </row>
    <row r="103" spans="1:11" x14ac:dyDescent="0.25">
      <c r="A103">
        <v>4708841</v>
      </c>
      <c r="B103" t="s">
        <v>569</v>
      </c>
      <c r="C103" t="s">
        <v>12</v>
      </c>
      <c r="D103" s="3">
        <v>1</v>
      </c>
      <c r="E103" t="s">
        <v>20</v>
      </c>
      <c r="F103" s="2" t="s">
        <v>570</v>
      </c>
      <c r="G103" s="2" t="s">
        <v>571</v>
      </c>
      <c r="H103" s="1" t="s">
        <v>16</v>
      </c>
      <c r="I103" s="2" t="s">
        <v>572</v>
      </c>
      <c r="J103" s="2" t="s">
        <v>573</v>
      </c>
      <c r="K103" s="11" t="s">
        <v>538</v>
      </c>
    </row>
    <row r="104" spans="1:11" x14ac:dyDescent="0.25">
      <c r="A104">
        <v>4708847</v>
      </c>
      <c r="B104" t="s">
        <v>569</v>
      </c>
      <c r="C104" t="s">
        <v>12</v>
      </c>
      <c r="D104" s="3">
        <v>678</v>
      </c>
      <c r="E104" t="s">
        <v>13</v>
      </c>
      <c r="F104" s="2" t="s">
        <v>574</v>
      </c>
      <c r="G104" s="2" t="s">
        <v>575</v>
      </c>
      <c r="H104" s="1" t="s">
        <v>16</v>
      </c>
      <c r="I104" s="2" t="s">
        <v>576</v>
      </c>
      <c r="J104" s="2" t="s">
        <v>577</v>
      </c>
      <c r="K104" s="11" t="s">
        <v>578</v>
      </c>
    </row>
    <row r="105" spans="1:11" x14ac:dyDescent="0.25">
      <c r="A105">
        <v>4708848</v>
      </c>
      <c r="B105" t="s">
        <v>579</v>
      </c>
      <c r="C105" t="s">
        <v>12</v>
      </c>
      <c r="D105" s="3">
        <v>604</v>
      </c>
      <c r="E105" t="s">
        <v>83</v>
      </c>
      <c r="F105" s="2" t="s">
        <v>580</v>
      </c>
      <c r="G105" s="2" t="s">
        <v>581</v>
      </c>
      <c r="H105" s="1" t="s">
        <v>16</v>
      </c>
      <c r="I105" s="2" t="s">
        <v>582</v>
      </c>
      <c r="J105" s="2" t="s">
        <v>583</v>
      </c>
      <c r="K105" s="11" t="s">
        <v>584</v>
      </c>
    </row>
    <row r="106" spans="1:11" x14ac:dyDescent="0.25">
      <c r="A106">
        <v>4708858</v>
      </c>
      <c r="B106" t="s">
        <v>585</v>
      </c>
      <c r="C106" t="s">
        <v>12</v>
      </c>
      <c r="D106" s="3">
        <v>678</v>
      </c>
      <c r="E106" t="s">
        <v>13</v>
      </c>
      <c r="F106" s="2" t="s">
        <v>586</v>
      </c>
      <c r="G106" s="2" t="s">
        <v>587</v>
      </c>
      <c r="H106" s="1" t="s">
        <v>16</v>
      </c>
      <c r="I106" s="2" t="s">
        <v>588</v>
      </c>
      <c r="J106" s="2" t="s">
        <v>589</v>
      </c>
      <c r="K106" s="11" t="s">
        <v>578</v>
      </c>
    </row>
    <row r="107" spans="1:11" x14ac:dyDescent="0.25">
      <c r="A107">
        <v>4708867</v>
      </c>
      <c r="B107" t="s">
        <v>590</v>
      </c>
      <c r="C107" t="s">
        <v>12</v>
      </c>
      <c r="D107" s="3">
        <v>1</v>
      </c>
      <c r="E107" t="s">
        <v>20</v>
      </c>
      <c r="F107" s="2" t="s">
        <v>591</v>
      </c>
      <c r="G107" s="2" t="s">
        <v>404</v>
      </c>
      <c r="H107" s="1" t="s">
        <v>16</v>
      </c>
      <c r="I107" s="2" t="s">
        <v>592</v>
      </c>
      <c r="J107" s="2" t="s">
        <v>593</v>
      </c>
      <c r="K107" s="11" t="s">
        <v>594</v>
      </c>
    </row>
    <row r="108" spans="1:11" x14ac:dyDescent="0.25">
      <c r="A108">
        <v>4708891</v>
      </c>
      <c r="B108" t="s">
        <v>595</v>
      </c>
      <c r="C108" t="s">
        <v>12</v>
      </c>
      <c r="D108" s="3">
        <v>712</v>
      </c>
      <c r="E108" t="s">
        <v>39</v>
      </c>
      <c r="F108" s="2" t="s">
        <v>596</v>
      </c>
      <c r="G108" s="2" t="s">
        <v>24</v>
      </c>
      <c r="H108" t="s">
        <v>16</v>
      </c>
      <c r="I108" s="2" t="s">
        <v>597</v>
      </c>
      <c r="J108" s="2" t="s">
        <v>598</v>
      </c>
      <c r="K108" s="11" t="s">
        <v>599</v>
      </c>
    </row>
    <row r="109" spans="1:11" x14ac:dyDescent="0.25">
      <c r="A109">
        <v>4708903</v>
      </c>
      <c r="B109" t="s">
        <v>600</v>
      </c>
      <c r="C109" t="s">
        <v>12</v>
      </c>
      <c r="D109" s="3">
        <v>678</v>
      </c>
      <c r="E109" t="s">
        <v>13</v>
      </c>
      <c r="F109" s="2" t="s">
        <v>601</v>
      </c>
      <c r="G109" s="2" t="s">
        <v>602</v>
      </c>
      <c r="H109" s="1" t="s">
        <v>16</v>
      </c>
      <c r="I109" s="2" t="s">
        <v>603</v>
      </c>
      <c r="J109" s="2" t="s">
        <v>604</v>
      </c>
      <c r="K109" s="11" t="s">
        <v>605</v>
      </c>
    </row>
    <row r="110" spans="1:11" x14ac:dyDescent="0.25">
      <c r="A110">
        <v>4708904</v>
      </c>
      <c r="B110" t="s">
        <v>558</v>
      </c>
      <c r="C110" t="s">
        <v>12</v>
      </c>
      <c r="D110" s="3">
        <v>1</v>
      </c>
      <c r="E110" t="s">
        <v>20</v>
      </c>
      <c r="F110" s="2" t="s">
        <v>606</v>
      </c>
      <c r="G110" s="2" t="s">
        <v>607</v>
      </c>
      <c r="H110" s="1" t="s">
        <v>16</v>
      </c>
      <c r="I110" s="2" t="s">
        <v>608</v>
      </c>
      <c r="J110" s="2" t="s">
        <v>609</v>
      </c>
      <c r="K110" s="11" t="s">
        <v>610</v>
      </c>
    </row>
    <row r="111" spans="1:11" x14ac:dyDescent="0.25">
      <c r="A111">
        <v>4708913</v>
      </c>
      <c r="B111" t="s">
        <v>611</v>
      </c>
      <c r="C111" t="s">
        <v>12</v>
      </c>
      <c r="D111" s="3">
        <v>678</v>
      </c>
      <c r="E111" t="s">
        <v>13</v>
      </c>
      <c r="F111" s="2" t="s">
        <v>612</v>
      </c>
      <c r="G111" s="2" t="s">
        <v>613</v>
      </c>
      <c r="H111" s="1" t="s">
        <v>16</v>
      </c>
      <c r="I111" s="2" t="s">
        <v>614</v>
      </c>
      <c r="J111" s="2" t="s">
        <v>615</v>
      </c>
      <c r="K111" s="11" t="s">
        <v>605</v>
      </c>
    </row>
    <row r="112" spans="1:11" x14ac:dyDescent="0.25">
      <c r="A112">
        <v>4708916</v>
      </c>
      <c r="B112" t="s">
        <v>616</v>
      </c>
      <c r="C112" t="s">
        <v>12</v>
      </c>
      <c r="D112" s="3">
        <v>629</v>
      </c>
      <c r="E112" t="s">
        <v>447</v>
      </c>
      <c r="F112" s="2" t="s">
        <v>617</v>
      </c>
      <c r="G112" s="2" t="s">
        <v>618</v>
      </c>
      <c r="H112" s="1" t="s">
        <v>16</v>
      </c>
      <c r="I112" s="2" t="s">
        <v>619</v>
      </c>
      <c r="J112" s="2" t="s">
        <v>356</v>
      </c>
      <c r="K112" s="11" t="s">
        <v>620</v>
      </c>
    </row>
    <row r="113" spans="1:11" x14ac:dyDescent="0.25">
      <c r="A113">
        <v>4708919</v>
      </c>
      <c r="B113" t="s">
        <v>621</v>
      </c>
      <c r="C113" t="s">
        <v>12</v>
      </c>
      <c r="D113" s="3">
        <v>712</v>
      </c>
      <c r="E113" t="s">
        <v>39</v>
      </c>
      <c r="F113" s="2" t="s">
        <v>622</v>
      </c>
      <c r="G113" s="2" t="s">
        <v>623</v>
      </c>
      <c r="H113" t="s">
        <v>16</v>
      </c>
      <c r="I113" s="2" t="s">
        <v>624</v>
      </c>
      <c r="J113" s="2" t="s">
        <v>625</v>
      </c>
      <c r="K113" s="11" t="s">
        <v>599</v>
      </c>
    </row>
    <row r="114" spans="1:11" x14ac:dyDescent="0.25">
      <c r="A114">
        <v>4708924</v>
      </c>
      <c r="B114" t="s">
        <v>626</v>
      </c>
      <c r="C114" t="s">
        <v>12</v>
      </c>
      <c r="D114" s="3">
        <v>722</v>
      </c>
      <c r="E114" t="s">
        <v>204</v>
      </c>
      <c r="F114" s="2" t="s">
        <v>627</v>
      </c>
      <c r="G114" s="2" t="s">
        <v>628</v>
      </c>
      <c r="H114" t="s">
        <v>16</v>
      </c>
      <c r="I114" s="2" t="s">
        <v>629</v>
      </c>
      <c r="J114" s="2" t="s">
        <v>630</v>
      </c>
      <c r="K114" s="11" t="s">
        <v>631</v>
      </c>
    </row>
    <row r="115" spans="1:11" x14ac:dyDescent="0.25">
      <c r="A115">
        <v>4708933</v>
      </c>
      <c r="B115" t="s">
        <v>632</v>
      </c>
      <c r="C115" t="s">
        <v>12</v>
      </c>
      <c r="D115" s="3">
        <v>669</v>
      </c>
      <c r="E115" t="s">
        <v>258</v>
      </c>
      <c r="F115" s="2" t="s">
        <v>633</v>
      </c>
      <c r="G115" s="2" t="s">
        <v>634</v>
      </c>
      <c r="H115" s="1" t="s">
        <v>16</v>
      </c>
      <c r="I115" s="2" t="s">
        <v>635</v>
      </c>
      <c r="J115" s="2" t="s">
        <v>636</v>
      </c>
      <c r="K115" s="11" t="s">
        <v>637</v>
      </c>
    </row>
    <row r="116" spans="1:11" x14ac:dyDescent="0.25">
      <c r="A116">
        <v>4708942</v>
      </c>
      <c r="B116" t="s">
        <v>638</v>
      </c>
      <c r="C116" t="s">
        <v>12</v>
      </c>
      <c r="D116" s="3">
        <v>678</v>
      </c>
      <c r="E116" t="s">
        <v>13</v>
      </c>
      <c r="F116" s="2" t="s">
        <v>639</v>
      </c>
      <c r="G116" s="2" t="s">
        <v>640</v>
      </c>
      <c r="H116" s="1" t="s">
        <v>16</v>
      </c>
      <c r="I116" s="2" t="s">
        <v>641</v>
      </c>
      <c r="J116" s="2" t="s">
        <v>642</v>
      </c>
      <c r="K116" s="11" t="s">
        <v>643</v>
      </c>
    </row>
    <row r="117" spans="1:11" x14ac:dyDescent="0.25">
      <c r="A117">
        <v>4708955</v>
      </c>
      <c r="B117" t="s">
        <v>644</v>
      </c>
      <c r="C117" t="s">
        <v>12</v>
      </c>
      <c r="D117" s="3">
        <v>601</v>
      </c>
      <c r="E117" t="s">
        <v>264</v>
      </c>
      <c r="F117" s="2" t="s">
        <v>645</v>
      </c>
      <c r="G117" s="2" t="s">
        <v>646</v>
      </c>
      <c r="H117" t="s">
        <v>16</v>
      </c>
      <c r="I117" s="2" t="s">
        <v>647</v>
      </c>
      <c r="J117" s="2" t="s">
        <v>648</v>
      </c>
      <c r="K117" s="11" t="s">
        <v>649</v>
      </c>
    </row>
    <row r="118" spans="1:11" x14ac:dyDescent="0.25">
      <c r="A118">
        <v>4708963</v>
      </c>
      <c r="B118" t="s">
        <v>644</v>
      </c>
      <c r="C118" t="s">
        <v>12</v>
      </c>
      <c r="D118" s="3">
        <v>604</v>
      </c>
      <c r="E118" t="s">
        <v>83</v>
      </c>
      <c r="F118" s="2" t="s">
        <v>650</v>
      </c>
      <c r="G118" s="2" t="s">
        <v>651</v>
      </c>
      <c r="H118" s="1" t="s">
        <v>16</v>
      </c>
      <c r="I118" s="2" t="s">
        <v>652</v>
      </c>
      <c r="J118" s="2" t="s">
        <v>653</v>
      </c>
      <c r="K118" s="11" t="s">
        <v>654</v>
      </c>
    </row>
    <row r="119" spans="1:11" x14ac:dyDescent="0.25">
      <c r="A119">
        <v>4708986</v>
      </c>
      <c r="B119" t="s">
        <v>655</v>
      </c>
      <c r="C119" t="s">
        <v>12</v>
      </c>
      <c r="D119" s="3">
        <v>1</v>
      </c>
      <c r="E119" t="s">
        <v>20</v>
      </c>
      <c r="F119" s="2" t="s">
        <v>656</v>
      </c>
      <c r="G119" s="2" t="s">
        <v>336</v>
      </c>
      <c r="H119" s="1" t="s">
        <v>16</v>
      </c>
      <c r="I119" s="2" t="s">
        <v>657</v>
      </c>
      <c r="J119" s="2" t="s">
        <v>658</v>
      </c>
      <c r="K119" s="11" t="s">
        <v>659</v>
      </c>
    </row>
    <row r="120" spans="1:11" x14ac:dyDescent="0.25">
      <c r="A120">
        <v>4708989</v>
      </c>
      <c r="B120" t="s">
        <v>660</v>
      </c>
      <c r="C120" t="s">
        <v>12</v>
      </c>
      <c r="D120" s="3">
        <v>631</v>
      </c>
      <c r="E120" t="s">
        <v>288</v>
      </c>
      <c r="F120" s="2" t="s">
        <v>661</v>
      </c>
      <c r="G120" s="2" t="s">
        <v>662</v>
      </c>
      <c r="H120" t="s">
        <v>16</v>
      </c>
      <c r="I120" s="2" t="s">
        <v>663</v>
      </c>
      <c r="J120" s="2" t="s">
        <v>664</v>
      </c>
      <c r="K120" s="11" t="s">
        <v>293</v>
      </c>
    </row>
    <row r="121" spans="1:11" x14ac:dyDescent="0.25">
      <c r="A121">
        <v>4709024</v>
      </c>
      <c r="B121" t="s">
        <v>665</v>
      </c>
      <c r="C121" t="s">
        <v>12</v>
      </c>
      <c r="D121" s="3">
        <v>625</v>
      </c>
      <c r="E121" t="s">
        <v>666</v>
      </c>
      <c r="F121" s="2" t="s">
        <v>667</v>
      </c>
      <c r="G121" s="2" t="s">
        <v>668</v>
      </c>
      <c r="H121" s="1" t="s">
        <v>16</v>
      </c>
      <c r="I121" s="2" t="s">
        <v>669</v>
      </c>
      <c r="J121" s="2" t="s">
        <v>670</v>
      </c>
      <c r="K121" s="11" t="s">
        <v>671</v>
      </c>
    </row>
    <row r="122" spans="1:11" x14ac:dyDescent="0.25">
      <c r="A122">
        <v>4709028</v>
      </c>
      <c r="B122" t="s">
        <v>672</v>
      </c>
      <c r="C122" t="s">
        <v>12</v>
      </c>
      <c r="D122" s="3">
        <v>497</v>
      </c>
      <c r="E122" t="s">
        <v>71</v>
      </c>
      <c r="F122" s="2" t="s">
        <v>673</v>
      </c>
      <c r="G122" s="2" t="s">
        <v>674</v>
      </c>
      <c r="H122" s="1" t="s">
        <v>16</v>
      </c>
      <c r="I122" s="2" t="s">
        <v>675</v>
      </c>
      <c r="J122" s="2" t="s">
        <v>676</v>
      </c>
      <c r="K122" s="11" t="s">
        <v>677</v>
      </c>
    </row>
    <row r="123" spans="1:11" x14ac:dyDescent="0.25">
      <c r="A123">
        <v>4709035</v>
      </c>
      <c r="B123" t="s">
        <v>678</v>
      </c>
      <c r="C123" t="s">
        <v>12</v>
      </c>
      <c r="D123" s="3">
        <v>498</v>
      </c>
      <c r="E123" t="s">
        <v>20</v>
      </c>
      <c r="F123" s="2" t="s">
        <v>679</v>
      </c>
      <c r="G123" s="2" t="s">
        <v>15</v>
      </c>
      <c r="H123" s="1" t="s">
        <v>71</v>
      </c>
      <c r="I123" s="2" t="s">
        <v>680</v>
      </c>
      <c r="J123" s="2" t="s">
        <v>15</v>
      </c>
      <c r="K123" s="11" t="s">
        <v>473</v>
      </c>
    </row>
    <row r="124" spans="1:11" x14ac:dyDescent="0.25">
      <c r="A124">
        <v>4709037</v>
      </c>
      <c r="B124" t="s">
        <v>681</v>
      </c>
      <c r="C124" t="s">
        <v>12</v>
      </c>
      <c r="D124" s="3">
        <v>722</v>
      </c>
      <c r="E124" t="s">
        <v>204</v>
      </c>
      <c r="F124" s="2" t="s">
        <v>682</v>
      </c>
      <c r="G124" s="2" t="s">
        <v>683</v>
      </c>
      <c r="H124" t="s">
        <v>16</v>
      </c>
      <c r="I124" s="2" t="s">
        <v>684</v>
      </c>
      <c r="J124" s="2" t="s">
        <v>685</v>
      </c>
      <c r="K124" s="11" t="s">
        <v>686</v>
      </c>
    </row>
    <row r="125" spans="1:11" x14ac:dyDescent="0.25">
      <c r="A125">
        <v>4709053</v>
      </c>
      <c r="B125" t="s">
        <v>687</v>
      </c>
      <c r="C125" t="s">
        <v>12</v>
      </c>
      <c r="D125" s="3">
        <v>690</v>
      </c>
      <c r="E125" t="s">
        <v>46</v>
      </c>
      <c r="F125" s="2" t="s">
        <v>688</v>
      </c>
      <c r="G125" s="2" t="s">
        <v>689</v>
      </c>
      <c r="H125" t="s">
        <v>16</v>
      </c>
      <c r="I125" s="2" t="s">
        <v>690</v>
      </c>
      <c r="J125" s="2" t="s">
        <v>691</v>
      </c>
      <c r="K125" s="11" t="s">
        <v>692</v>
      </c>
    </row>
    <row r="126" spans="1:11" x14ac:dyDescent="0.25">
      <c r="A126">
        <v>4709091</v>
      </c>
      <c r="B126" t="s">
        <v>693</v>
      </c>
      <c r="C126" t="s">
        <v>12</v>
      </c>
      <c r="D126" s="3">
        <v>690</v>
      </c>
      <c r="E126" t="s">
        <v>46</v>
      </c>
      <c r="F126" s="2" t="s">
        <v>694</v>
      </c>
      <c r="G126" s="2" t="s">
        <v>695</v>
      </c>
      <c r="H126" t="s">
        <v>16</v>
      </c>
      <c r="I126" s="2" t="s">
        <v>696</v>
      </c>
      <c r="J126" s="2" t="s">
        <v>697</v>
      </c>
      <c r="K126" s="11" t="s">
        <v>698</v>
      </c>
    </row>
    <row r="127" spans="1:11" x14ac:dyDescent="0.25">
      <c r="A127">
        <v>4709091</v>
      </c>
      <c r="B127" t="s">
        <v>699</v>
      </c>
      <c r="C127" t="s">
        <v>12</v>
      </c>
      <c r="D127" s="3">
        <v>611</v>
      </c>
      <c r="E127" t="s">
        <v>20</v>
      </c>
      <c r="F127" s="2" t="s">
        <v>700</v>
      </c>
      <c r="G127" s="2" t="s">
        <v>242</v>
      </c>
      <c r="H127" s="1" t="s">
        <v>83</v>
      </c>
      <c r="I127" s="2" t="s">
        <v>701</v>
      </c>
      <c r="J127" s="2" t="s">
        <v>702</v>
      </c>
      <c r="K127" s="11" t="s">
        <v>703</v>
      </c>
    </row>
    <row r="128" spans="1:11" x14ac:dyDescent="0.25">
      <c r="A128">
        <v>4709149</v>
      </c>
      <c r="B128" t="s">
        <v>704</v>
      </c>
      <c r="C128" t="s">
        <v>12</v>
      </c>
      <c r="D128" s="3">
        <v>629</v>
      </c>
      <c r="E128" t="s">
        <v>447</v>
      </c>
      <c r="F128" s="2" t="s">
        <v>705</v>
      </c>
      <c r="G128" s="2" t="s">
        <v>706</v>
      </c>
      <c r="H128" s="1" t="s">
        <v>16</v>
      </c>
      <c r="I128" s="2" t="s">
        <v>707</v>
      </c>
      <c r="J128" s="2" t="s">
        <v>708</v>
      </c>
      <c r="K128" s="11" t="s">
        <v>709</v>
      </c>
    </row>
    <row r="129" spans="1:11" x14ac:dyDescent="0.25">
      <c r="A129">
        <v>4709150</v>
      </c>
      <c r="B129" t="s">
        <v>710</v>
      </c>
      <c r="C129" t="s">
        <v>12</v>
      </c>
      <c r="D129" s="3">
        <v>629</v>
      </c>
      <c r="E129" t="s">
        <v>447</v>
      </c>
      <c r="F129" s="2" t="s">
        <v>711</v>
      </c>
      <c r="G129" s="2" t="s">
        <v>712</v>
      </c>
      <c r="H129" s="1" t="s">
        <v>16</v>
      </c>
      <c r="I129" s="2" t="s">
        <v>713</v>
      </c>
      <c r="J129" s="2" t="s">
        <v>144</v>
      </c>
      <c r="K129" s="11" t="s">
        <v>709</v>
      </c>
    </row>
    <row r="130" spans="1:11" x14ac:dyDescent="0.25">
      <c r="A130">
        <v>4709157</v>
      </c>
      <c r="B130" t="s">
        <v>714</v>
      </c>
      <c r="C130" t="s">
        <v>12</v>
      </c>
      <c r="D130" s="3">
        <v>690</v>
      </c>
      <c r="E130" t="s">
        <v>46</v>
      </c>
      <c r="F130" s="2" t="s">
        <v>715</v>
      </c>
      <c r="G130" s="2" t="s">
        <v>716</v>
      </c>
      <c r="H130" t="s">
        <v>16</v>
      </c>
      <c r="I130" s="2" t="s">
        <v>717</v>
      </c>
      <c r="J130" s="2" t="s">
        <v>718</v>
      </c>
      <c r="K130" s="11" t="s">
        <v>719</v>
      </c>
    </row>
    <row r="131" spans="1:11" x14ac:dyDescent="0.25">
      <c r="A131">
        <v>4709183</v>
      </c>
      <c r="B131" t="s">
        <v>720</v>
      </c>
      <c r="C131" t="s">
        <v>12</v>
      </c>
      <c r="D131" s="3">
        <v>604</v>
      </c>
      <c r="E131" t="s">
        <v>83</v>
      </c>
      <c r="F131" s="2" t="s">
        <v>721</v>
      </c>
      <c r="G131" s="2" t="s">
        <v>722</v>
      </c>
      <c r="H131" s="1" t="s">
        <v>16</v>
      </c>
      <c r="I131" s="2" t="s">
        <v>723</v>
      </c>
      <c r="J131" s="2" t="s">
        <v>724</v>
      </c>
      <c r="K131" s="11" t="s">
        <v>725</v>
      </c>
    </row>
    <row r="132" spans="1:11" x14ac:dyDescent="0.25">
      <c r="A132">
        <v>4709215</v>
      </c>
      <c r="B132" t="s">
        <v>720</v>
      </c>
      <c r="C132" t="s">
        <v>12</v>
      </c>
      <c r="D132" s="3">
        <v>604</v>
      </c>
      <c r="E132" t="s">
        <v>83</v>
      </c>
      <c r="F132" s="2" t="s">
        <v>726</v>
      </c>
      <c r="G132" s="2" t="s">
        <v>727</v>
      </c>
      <c r="H132" s="1" t="s">
        <v>16</v>
      </c>
      <c r="I132" s="2" t="s">
        <v>728</v>
      </c>
      <c r="J132" s="2" t="s">
        <v>729</v>
      </c>
      <c r="K132" s="11" t="s">
        <v>730</v>
      </c>
    </row>
    <row r="133" spans="1:11" x14ac:dyDescent="0.25">
      <c r="A133">
        <v>4709233</v>
      </c>
      <c r="B133" t="s">
        <v>731</v>
      </c>
      <c r="C133" t="s">
        <v>12</v>
      </c>
      <c r="D133" s="3">
        <v>497</v>
      </c>
      <c r="E133" t="s">
        <v>71</v>
      </c>
      <c r="F133" s="2" t="s">
        <v>732</v>
      </c>
      <c r="G133" s="2" t="s">
        <v>733</v>
      </c>
      <c r="H133" s="1" t="s">
        <v>16</v>
      </c>
      <c r="I133" s="2" t="s">
        <v>734</v>
      </c>
      <c r="J133" s="2" t="s">
        <v>735</v>
      </c>
      <c r="K133" s="11" t="s">
        <v>736</v>
      </c>
    </row>
    <row r="134" spans="1:11" x14ac:dyDescent="0.25">
      <c r="A134">
        <v>4709242</v>
      </c>
      <c r="B134" t="s">
        <v>737</v>
      </c>
      <c r="C134" t="s">
        <v>12</v>
      </c>
      <c r="D134" s="3">
        <v>690</v>
      </c>
      <c r="E134" t="s">
        <v>46</v>
      </c>
      <c r="F134" s="2" t="s">
        <v>738</v>
      </c>
      <c r="G134" s="2" t="s">
        <v>739</v>
      </c>
      <c r="H134" t="s">
        <v>16</v>
      </c>
      <c r="I134" s="2" t="s">
        <v>740</v>
      </c>
      <c r="J134" s="2" t="s">
        <v>741</v>
      </c>
      <c r="K134" s="11" t="s">
        <v>742</v>
      </c>
    </row>
    <row r="135" spans="1:11" x14ac:dyDescent="0.25">
      <c r="A135">
        <v>4709242</v>
      </c>
      <c r="B135" t="s">
        <v>731</v>
      </c>
      <c r="C135" t="s">
        <v>12</v>
      </c>
      <c r="D135" s="3">
        <v>15</v>
      </c>
      <c r="E135" t="s">
        <v>159</v>
      </c>
      <c r="F135" s="2" t="s">
        <v>743</v>
      </c>
      <c r="G135" s="2" t="s">
        <v>744</v>
      </c>
      <c r="H135" s="1" t="s">
        <v>16</v>
      </c>
      <c r="I135" s="2" t="s">
        <v>745</v>
      </c>
      <c r="J135" s="2" t="s">
        <v>746</v>
      </c>
      <c r="K135" s="11" t="s">
        <v>401</v>
      </c>
    </row>
    <row r="136" spans="1:11" x14ac:dyDescent="0.25">
      <c r="A136">
        <v>4709247</v>
      </c>
      <c r="B136" t="s">
        <v>731</v>
      </c>
      <c r="C136" t="s">
        <v>12</v>
      </c>
      <c r="D136" s="3">
        <v>604</v>
      </c>
      <c r="E136" t="s">
        <v>83</v>
      </c>
      <c r="F136" s="2" t="s">
        <v>747</v>
      </c>
      <c r="G136" s="2" t="s">
        <v>748</v>
      </c>
      <c r="H136" s="1" t="s">
        <v>16</v>
      </c>
      <c r="I136" s="2" t="s">
        <v>749</v>
      </c>
      <c r="J136" s="2" t="s">
        <v>750</v>
      </c>
      <c r="K136" s="11" t="s">
        <v>730</v>
      </c>
    </row>
    <row r="137" spans="1:11" x14ac:dyDescent="0.25">
      <c r="A137">
        <v>4709251</v>
      </c>
      <c r="B137" t="s">
        <v>731</v>
      </c>
      <c r="C137" t="s">
        <v>12</v>
      </c>
      <c r="D137" s="3">
        <v>648</v>
      </c>
      <c r="E137" t="s">
        <v>281</v>
      </c>
      <c r="F137" s="2" t="s">
        <v>751</v>
      </c>
      <c r="G137" s="2" t="s">
        <v>752</v>
      </c>
      <c r="H137" t="s">
        <v>16</v>
      </c>
      <c r="I137" s="2" t="s">
        <v>753</v>
      </c>
      <c r="J137" s="2" t="s">
        <v>754</v>
      </c>
      <c r="K137" s="11" t="s">
        <v>755</v>
      </c>
    </row>
    <row r="138" spans="1:11" x14ac:dyDescent="0.25">
      <c r="A138">
        <v>4709267</v>
      </c>
      <c r="B138" t="s">
        <v>756</v>
      </c>
      <c r="C138" t="s">
        <v>12</v>
      </c>
      <c r="D138" s="3">
        <v>1</v>
      </c>
      <c r="E138" t="s">
        <v>20</v>
      </c>
      <c r="F138" s="2" t="s">
        <v>757</v>
      </c>
      <c r="G138" s="2" t="s">
        <v>758</v>
      </c>
      <c r="H138" s="1" t="s">
        <v>16</v>
      </c>
      <c r="I138" s="2" t="s">
        <v>759</v>
      </c>
      <c r="J138" s="2" t="s">
        <v>760</v>
      </c>
      <c r="K138" s="11" t="s">
        <v>761</v>
      </c>
    </row>
    <row r="139" spans="1:11" x14ac:dyDescent="0.25">
      <c r="A139">
        <v>4709272</v>
      </c>
      <c r="B139" t="s">
        <v>762</v>
      </c>
      <c r="C139" t="s">
        <v>12</v>
      </c>
      <c r="D139" s="3">
        <v>560</v>
      </c>
      <c r="E139" t="s">
        <v>231</v>
      </c>
      <c r="F139" s="2" t="s">
        <v>763</v>
      </c>
      <c r="G139" s="2" t="s">
        <v>764</v>
      </c>
      <c r="H139" s="1" t="s">
        <v>16</v>
      </c>
      <c r="I139" s="2" t="s">
        <v>765</v>
      </c>
      <c r="J139" s="2" t="s">
        <v>766</v>
      </c>
      <c r="K139" s="11" t="s">
        <v>767</v>
      </c>
    </row>
    <row r="140" spans="1:11" x14ac:dyDescent="0.25">
      <c r="A140">
        <v>4709283</v>
      </c>
      <c r="B140" t="s">
        <v>756</v>
      </c>
      <c r="C140" t="s">
        <v>12</v>
      </c>
      <c r="D140" s="3">
        <v>678</v>
      </c>
      <c r="E140" t="s">
        <v>13</v>
      </c>
      <c r="F140" s="2" t="s">
        <v>768</v>
      </c>
      <c r="G140" s="2" t="s">
        <v>769</v>
      </c>
      <c r="H140" s="1" t="s">
        <v>16</v>
      </c>
      <c r="I140" s="2" t="s">
        <v>770</v>
      </c>
      <c r="J140" s="2" t="s">
        <v>771</v>
      </c>
      <c r="K140" s="11" t="s">
        <v>772</v>
      </c>
    </row>
    <row r="141" spans="1:11" x14ac:dyDescent="0.25">
      <c r="A141">
        <v>4709292</v>
      </c>
      <c r="B141" t="s">
        <v>773</v>
      </c>
      <c r="C141" t="s">
        <v>12</v>
      </c>
      <c r="D141" s="3">
        <v>690</v>
      </c>
      <c r="E141" t="s">
        <v>46</v>
      </c>
      <c r="F141" s="2" t="s">
        <v>774</v>
      </c>
      <c r="G141" s="2" t="s">
        <v>775</v>
      </c>
      <c r="H141" t="s">
        <v>16</v>
      </c>
      <c r="I141" s="2" t="s">
        <v>776</v>
      </c>
      <c r="J141" s="2" t="s">
        <v>777</v>
      </c>
      <c r="K141" s="11" t="s">
        <v>778</v>
      </c>
    </row>
    <row r="142" spans="1:11" x14ac:dyDescent="0.25">
      <c r="A142">
        <v>4709297</v>
      </c>
      <c r="B142" t="s">
        <v>773</v>
      </c>
      <c r="C142" t="s">
        <v>12</v>
      </c>
      <c r="D142" s="3">
        <v>619</v>
      </c>
      <c r="E142" t="s">
        <v>779</v>
      </c>
      <c r="F142" s="2" t="s">
        <v>780</v>
      </c>
      <c r="G142" s="2" t="s">
        <v>781</v>
      </c>
      <c r="H142" s="1" t="s">
        <v>16</v>
      </c>
      <c r="I142" s="2" t="s">
        <v>782</v>
      </c>
      <c r="J142" s="2" t="s">
        <v>604</v>
      </c>
      <c r="K142" s="11" t="s">
        <v>783</v>
      </c>
    </row>
    <row r="143" spans="1:11" x14ac:dyDescent="0.25">
      <c r="A143">
        <v>4709297</v>
      </c>
      <c r="B143" t="s">
        <v>784</v>
      </c>
      <c r="C143" t="s">
        <v>12</v>
      </c>
      <c r="D143" s="3">
        <v>631</v>
      </c>
      <c r="E143" t="s">
        <v>288</v>
      </c>
      <c r="F143" s="2" t="s">
        <v>785</v>
      </c>
      <c r="G143" s="2" t="s">
        <v>786</v>
      </c>
      <c r="H143" t="s">
        <v>16</v>
      </c>
      <c r="I143" s="2" t="s">
        <v>787</v>
      </c>
      <c r="J143" s="2" t="s">
        <v>788</v>
      </c>
      <c r="K143" s="11" t="s">
        <v>789</v>
      </c>
    </row>
    <row r="144" spans="1:11" x14ac:dyDescent="0.25">
      <c r="A144">
        <v>4709298</v>
      </c>
      <c r="B144" t="s">
        <v>790</v>
      </c>
      <c r="C144" t="s">
        <v>12</v>
      </c>
      <c r="D144" s="3">
        <v>498</v>
      </c>
      <c r="E144" t="s">
        <v>20</v>
      </c>
      <c r="F144" s="2" t="s">
        <v>791</v>
      </c>
      <c r="G144" s="2" t="s">
        <v>73</v>
      </c>
      <c r="H144" s="1" t="s">
        <v>71</v>
      </c>
      <c r="I144" s="2" t="s">
        <v>792</v>
      </c>
      <c r="J144" s="2" t="s">
        <v>537</v>
      </c>
      <c r="K144" s="11" t="s">
        <v>793</v>
      </c>
    </row>
    <row r="145" spans="1:11" x14ac:dyDescent="0.25">
      <c r="A145">
        <v>4709303</v>
      </c>
      <c r="B145" t="s">
        <v>790</v>
      </c>
      <c r="C145" t="s">
        <v>12</v>
      </c>
      <c r="D145" s="3">
        <v>605</v>
      </c>
      <c r="E145" t="s">
        <v>553</v>
      </c>
      <c r="F145" s="2" t="s">
        <v>794</v>
      </c>
      <c r="G145" s="2" t="s">
        <v>795</v>
      </c>
      <c r="H145" s="1" t="s">
        <v>16</v>
      </c>
      <c r="I145" s="2" t="s">
        <v>796</v>
      </c>
      <c r="J145" s="2" t="s">
        <v>68</v>
      </c>
      <c r="K145" s="11" t="s">
        <v>797</v>
      </c>
    </row>
    <row r="146" spans="1:11" x14ac:dyDescent="0.25">
      <c r="A146">
        <v>4709339</v>
      </c>
      <c r="B146" t="s">
        <v>798</v>
      </c>
      <c r="C146" t="s">
        <v>12</v>
      </c>
      <c r="D146" s="3">
        <v>1</v>
      </c>
      <c r="E146" t="s">
        <v>20</v>
      </c>
      <c r="F146" s="2" t="s">
        <v>799</v>
      </c>
      <c r="G146" s="2" t="s">
        <v>800</v>
      </c>
      <c r="H146" s="1" t="s">
        <v>16</v>
      </c>
      <c r="I146" s="2" t="s">
        <v>801</v>
      </c>
      <c r="J146" s="2" t="s">
        <v>802</v>
      </c>
      <c r="K146" s="11" t="s">
        <v>803</v>
      </c>
    </row>
    <row r="147" spans="1:11" x14ac:dyDescent="0.25">
      <c r="A147">
        <v>4709349</v>
      </c>
      <c r="B147" t="s">
        <v>804</v>
      </c>
      <c r="C147" t="s">
        <v>12</v>
      </c>
      <c r="D147" s="3">
        <v>690</v>
      </c>
      <c r="E147" t="s">
        <v>46</v>
      </c>
      <c r="F147" s="2" t="s">
        <v>805</v>
      </c>
      <c r="G147" s="2" t="s">
        <v>806</v>
      </c>
      <c r="H147" t="s">
        <v>16</v>
      </c>
      <c r="I147" s="2" t="s">
        <v>807</v>
      </c>
      <c r="J147" s="2" t="s">
        <v>808</v>
      </c>
      <c r="K147" s="11" t="s">
        <v>778</v>
      </c>
    </row>
    <row r="148" spans="1:11" x14ac:dyDescent="0.25">
      <c r="A148">
        <v>4709364</v>
      </c>
      <c r="B148" t="s">
        <v>773</v>
      </c>
      <c r="C148" t="s">
        <v>12</v>
      </c>
      <c r="D148" s="3">
        <v>9</v>
      </c>
      <c r="E148" t="s">
        <v>58</v>
      </c>
      <c r="F148" s="2" t="s">
        <v>809</v>
      </c>
      <c r="G148" s="2" t="s">
        <v>810</v>
      </c>
      <c r="H148" t="s">
        <v>16</v>
      </c>
      <c r="I148" s="2" t="s">
        <v>811</v>
      </c>
      <c r="J148" s="2" t="s">
        <v>812</v>
      </c>
      <c r="K148" s="11" t="s">
        <v>813</v>
      </c>
    </row>
    <row r="149" spans="1:11" x14ac:dyDescent="0.25">
      <c r="A149">
        <v>4709371</v>
      </c>
      <c r="B149" t="s">
        <v>814</v>
      </c>
      <c r="C149" t="s">
        <v>12</v>
      </c>
      <c r="D149" s="3">
        <v>560</v>
      </c>
      <c r="E149" t="s">
        <v>231</v>
      </c>
      <c r="F149" s="2" t="s">
        <v>815</v>
      </c>
      <c r="G149" s="2" t="s">
        <v>816</v>
      </c>
      <c r="H149" s="1" t="s">
        <v>16</v>
      </c>
      <c r="I149" s="2" t="s">
        <v>817</v>
      </c>
      <c r="J149" s="2" t="s">
        <v>541</v>
      </c>
      <c r="K149" s="11" t="s">
        <v>767</v>
      </c>
    </row>
    <row r="150" spans="1:11" x14ac:dyDescent="0.25">
      <c r="A150">
        <v>4709394</v>
      </c>
      <c r="B150" t="s">
        <v>818</v>
      </c>
      <c r="C150" t="s">
        <v>12</v>
      </c>
      <c r="D150" s="3">
        <v>690</v>
      </c>
      <c r="E150" t="s">
        <v>46</v>
      </c>
      <c r="F150" s="2" t="s">
        <v>819</v>
      </c>
      <c r="G150" s="2" t="s">
        <v>820</v>
      </c>
      <c r="H150" t="s">
        <v>16</v>
      </c>
      <c r="I150" s="2" t="s">
        <v>821</v>
      </c>
      <c r="J150" s="2" t="s">
        <v>822</v>
      </c>
      <c r="K150" s="11" t="s">
        <v>823</v>
      </c>
    </row>
    <row r="151" spans="1:11" x14ac:dyDescent="0.25">
      <c r="A151">
        <v>4709410</v>
      </c>
      <c r="B151" t="s">
        <v>824</v>
      </c>
      <c r="C151" t="s">
        <v>12</v>
      </c>
      <c r="D151" s="3">
        <v>1</v>
      </c>
      <c r="E151" t="s">
        <v>20</v>
      </c>
      <c r="F151" s="2" t="s">
        <v>825</v>
      </c>
      <c r="G151" s="2" t="s">
        <v>826</v>
      </c>
      <c r="H151" s="1" t="s">
        <v>16</v>
      </c>
      <c r="I151" s="2" t="s">
        <v>827</v>
      </c>
      <c r="J151" s="2" t="s">
        <v>828</v>
      </c>
      <c r="K151" s="11" t="s">
        <v>829</v>
      </c>
    </row>
    <row r="152" spans="1:11" x14ac:dyDescent="0.25">
      <c r="A152">
        <v>4709421</v>
      </c>
      <c r="B152" t="s">
        <v>830</v>
      </c>
      <c r="C152" t="s">
        <v>12</v>
      </c>
      <c r="D152" s="3">
        <v>560</v>
      </c>
      <c r="E152" t="s">
        <v>231</v>
      </c>
      <c r="F152" s="2" t="s">
        <v>831</v>
      </c>
      <c r="G152" s="2" t="s">
        <v>832</v>
      </c>
      <c r="H152" s="1" t="s">
        <v>16</v>
      </c>
      <c r="I152" s="2" t="s">
        <v>833</v>
      </c>
      <c r="J152" s="2" t="s">
        <v>15</v>
      </c>
      <c r="K152" s="11" t="s">
        <v>767</v>
      </c>
    </row>
    <row r="153" spans="1:11" x14ac:dyDescent="0.25">
      <c r="A153">
        <v>4709424</v>
      </c>
      <c r="B153" t="s">
        <v>824</v>
      </c>
      <c r="C153" t="s">
        <v>12</v>
      </c>
      <c r="D153" s="3">
        <v>497</v>
      </c>
      <c r="E153" t="s">
        <v>71</v>
      </c>
      <c r="F153" s="2" t="s">
        <v>834</v>
      </c>
      <c r="G153" s="2" t="s">
        <v>835</v>
      </c>
      <c r="H153" s="1" t="s">
        <v>16</v>
      </c>
      <c r="I153" s="2" t="s">
        <v>836</v>
      </c>
      <c r="J153" s="2" t="s">
        <v>837</v>
      </c>
      <c r="K153" s="11" t="s">
        <v>736</v>
      </c>
    </row>
    <row r="154" spans="1:11" x14ac:dyDescent="0.25">
      <c r="A154">
        <v>4709426</v>
      </c>
      <c r="B154" t="s">
        <v>838</v>
      </c>
      <c r="C154" t="s">
        <v>12</v>
      </c>
      <c r="D154" s="3">
        <v>662</v>
      </c>
      <c r="E154" t="s">
        <v>839</v>
      </c>
      <c r="F154" s="2" t="s">
        <v>840</v>
      </c>
      <c r="G154" s="2" t="s">
        <v>841</v>
      </c>
      <c r="H154" t="s">
        <v>16</v>
      </c>
      <c r="I154" s="2" t="s">
        <v>842</v>
      </c>
      <c r="J154" s="2" t="s">
        <v>22</v>
      </c>
      <c r="K154" s="11" t="s">
        <v>843</v>
      </c>
    </row>
    <row r="155" spans="1:11" x14ac:dyDescent="0.25">
      <c r="A155">
        <v>4709426</v>
      </c>
      <c r="B155" t="s">
        <v>830</v>
      </c>
      <c r="C155" t="s">
        <v>12</v>
      </c>
      <c r="D155" s="3">
        <v>1</v>
      </c>
      <c r="E155" t="s">
        <v>20</v>
      </c>
      <c r="F155" s="2" t="s">
        <v>844</v>
      </c>
      <c r="G155" s="2" t="s">
        <v>845</v>
      </c>
      <c r="H155" s="1" t="s">
        <v>16</v>
      </c>
      <c r="I155" s="2" t="s">
        <v>846</v>
      </c>
      <c r="J155" s="2" t="s">
        <v>847</v>
      </c>
      <c r="K155" s="11" t="s">
        <v>829</v>
      </c>
    </row>
    <row r="156" spans="1:11" x14ac:dyDescent="0.25">
      <c r="A156">
        <v>4709431</v>
      </c>
      <c r="B156" t="s">
        <v>848</v>
      </c>
      <c r="C156" t="s">
        <v>12</v>
      </c>
      <c r="D156" s="3">
        <v>611</v>
      </c>
      <c r="E156" t="s">
        <v>20</v>
      </c>
      <c r="F156" s="2" t="s">
        <v>849</v>
      </c>
      <c r="G156" s="2" t="s">
        <v>850</v>
      </c>
      <c r="H156" s="1" t="s">
        <v>83</v>
      </c>
      <c r="I156" s="2" t="s">
        <v>851</v>
      </c>
      <c r="J156" s="2" t="s">
        <v>852</v>
      </c>
      <c r="K156" s="11" t="s">
        <v>853</v>
      </c>
    </row>
    <row r="157" spans="1:11" x14ac:dyDescent="0.25">
      <c r="A157">
        <v>4709435</v>
      </c>
      <c r="B157" t="s">
        <v>854</v>
      </c>
      <c r="C157" t="s">
        <v>12</v>
      </c>
      <c r="D157" s="3">
        <v>1</v>
      </c>
      <c r="E157" t="s">
        <v>20</v>
      </c>
      <c r="F157" s="2" t="s">
        <v>855</v>
      </c>
      <c r="G157" s="2" t="s">
        <v>75</v>
      </c>
      <c r="H157" s="1" t="s">
        <v>16</v>
      </c>
      <c r="I157" s="2" t="s">
        <v>856</v>
      </c>
      <c r="J157" s="2" t="s">
        <v>857</v>
      </c>
      <c r="K157" s="11" t="s">
        <v>829</v>
      </c>
    </row>
    <row r="158" spans="1:11" x14ac:dyDescent="0.25">
      <c r="A158">
        <v>4709438</v>
      </c>
      <c r="B158" t="s">
        <v>858</v>
      </c>
      <c r="C158" t="s">
        <v>12</v>
      </c>
      <c r="D158" s="3">
        <v>1</v>
      </c>
      <c r="E158" t="s">
        <v>20</v>
      </c>
      <c r="F158" s="2" t="s">
        <v>859</v>
      </c>
      <c r="G158" s="2" t="s">
        <v>128</v>
      </c>
      <c r="H158" s="1" t="s">
        <v>16</v>
      </c>
      <c r="I158" s="2" t="s">
        <v>860</v>
      </c>
      <c r="J158" s="2" t="s">
        <v>607</v>
      </c>
      <c r="K158" s="11" t="s">
        <v>829</v>
      </c>
    </row>
    <row r="159" spans="1:11" x14ac:dyDescent="0.25">
      <c r="A159">
        <v>4709442</v>
      </c>
      <c r="B159" t="s">
        <v>861</v>
      </c>
      <c r="C159" t="s">
        <v>12</v>
      </c>
      <c r="D159" s="3">
        <v>3</v>
      </c>
      <c r="E159" t="s">
        <v>295</v>
      </c>
      <c r="F159" s="2" t="s">
        <v>862</v>
      </c>
      <c r="G159" s="2" t="s">
        <v>863</v>
      </c>
      <c r="H159" t="s">
        <v>16</v>
      </c>
      <c r="I159" s="2" t="s">
        <v>864</v>
      </c>
      <c r="J159" s="2" t="s">
        <v>119</v>
      </c>
      <c r="K159" s="11" t="s">
        <v>865</v>
      </c>
    </row>
    <row r="160" spans="1:11" x14ac:dyDescent="0.25">
      <c r="A160">
        <v>4709442</v>
      </c>
      <c r="B160" t="s">
        <v>854</v>
      </c>
      <c r="C160" t="s">
        <v>12</v>
      </c>
      <c r="D160" s="3">
        <v>605</v>
      </c>
      <c r="E160" t="s">
        <v>553</v>
      </c>
      <c r="F160" s="2" t="s">
        <v>866</v>
      </c>
      <c r="G160" s="2" t="s">
        <v>867</v>
      </c>
      <c r="H160" s="1" t="s">
        <v>16</v>
      </c>
      <c r="I160" s="2" t="s">
        <v>868</v>
      </c>
      <c r="J160" s="2" t="s">
        <v>869</v>
      </c>
      <c r="K160" s="11" t="s">
        <v>870</v>
      </c>
    </row>
    <row r="161" spans="1:11" x14ac:dyDescent="0.25">
      <c r="A161">
        <v>4709467</v>
      </c>
      <c r="B161" t="s">
        <v>861</v>
      </c>
      <c r="C161" t="s">
        <v>12</v>
      </c>
      <c r="D161" s="3">
        <v>625</v>
      </c>
      <c r="E161" t="s">
        <v>666</v>
      </c>
      <c r="F161" s="2" t="s">
        <v>871</v>
      </c>
      <c r="G161" s="2" t="s">
        <v>872</v>
      </c>
      <c r="H161" s="1" t="s">
        <v>16</v>
      </c>
      <c r="I161" s="2" t="s">
        <v>873</v>
      </c>
      <c r="J161" s="2" t="s">
        <v>79</v>
      </c>
      <c r="K161" s="11" t="s">
        <v>874</v>
      </c>
    </row>
    <row r="162" spans="1:11" x14ac:dyDescent="0.25">
      <c r="A162">
        <v>4709525</v>
      </c>
      <c r="B162" t="s">
        <v>875</v>
      </c>
      <c r="C162" t="s">
        <v>12</v>
      </c>
      <c r="D162" s="3">
        <v>674</v>
      </c>
      <c r="E162" t="s">
        <v>124</v>
      </c>
      <c r="F162" s="2" t="s">
        <v>876</v>
      </c>
      <c r="G162" s="2" t="s">
        <v>877</v>
      </c>
      <c r="H162" t="s">
        <v>16</v>
      </c>
      <c r="I162" s="2" t="s">
        <v>878</v>
      </c>
      <c r="J162" s="2" t="s">
        <v>879</v>
      </c>
      <c r="K162" s="11" t="s">
        <v>880</v>
      </c>
    </row>
    <row r="163" spans="1:11" x14ac:dyDescent="0.25">
      <c r="A163">
        <v>4709532</v>
      </c>
      <c r="B163" t="s">
        <v>881</v>
      </c>
      <c r="C163" t="s">
        <v>12</v>
      </c>
      <c r="D163" s="3">
        <v>606</v>
      </c>
      <c r="E163" t="s">
        <v>20</v>
      </c>
      <c r="F163" s="2" t="s">
        <v>882</v>
      </c>
      <c r="G163" s="2" t="s">
        <v>66</v>
      </c>
      <c r="H163" s="1" t="s">
        <v>553</v>
      </c>
      <c r="I163" s="2" t="s">
        <v>883</v>
      </c>
      <c r="J163" s="2" t="s">
        <v>884</v>
      </c>
      <c r="K163" s="11" t="s">
        <v>885</v>
      </c>
    </row>
    <row r="164" spans="1:11" x14ac:dyDescent="0.25">
      <c r="A164">
        <v>4709544</v>
      </c>
      <c r="B164" t="s">
        <v>886</v>
      </c>
      <c r="C164" t="s">
        <v>12</v>
      </c>
      <c r="D164" s="3">
        <v>1</v>
      </c>
      <c r="E164" t="s">
        <v>20</v>
      </c>
      <c r="F164" s="2" t="s">
        <v>887</v>
      </c>
      <c r="G164" s="2" t="s">
        <v>888</v>
      </c>
      <c r="H164" s="1" t="s">
        <v>16</v>
      </c>
      <c r="I164" s="2" t="s">
        <v>889</v>
      </c>
      <c r="J164" s="2" t="s">
        <v>890</v>
      </c>
      <c r="K164" s="11" t="s">
        <v>891</v>
      </c>
    </row>
    <row r="165" spans="1:11" x14ac:dyDescent="0.25">
      <c r="A165">
        <v>4709551</v>
      </c>
      <c r="B165" t="s">
        <v>875</v>
      </c>
      <c r="C165" t="s">
        <v>12</v>
      </c>
      <c r="D165" s="3">
        <v>674</v>
      </c>
      <c r="E165" t="s">
        <v>124</v>
      </c>
      <c r="F165" s="2" t="s">
        <v>892</v>
      </c>
      <c r="G165" s="2" t="s">
        <v>893</v>
      </c>
      <c r="H165" t="s">
        <v>16</v>
      </c>
      <c r="I165" s="2" t="s">
        <v>894</v>
      </c>
      <c r="J165" s="2" t="s">
        <v>895</v>
      </c>
      <c r="K165" s="11" t="s">
        <v>880</v>
      </c>
    </row>
    <row r="166" spans="1:11" x14ac:dyDescent="0.25">
      <c r="A166">
        <v>4709570</v>
      </c>
      <c r="B166" t="s">
        <v>875</v>
      </c>
      <c r="C166" t="s">
        <v>12</v>
      </c>
      <c r="D166" s="3">
        <v>674</v>
      </c>
      <c r="E166" t="s">
        <v>124</v>
      </c>
      <c r="F166" s="2" t="s">
        <v>896</v>
      </c>
      <c r="G166" s="2" t="s">
        <v>897</v>
      </c>
      <c r="H166" t="s">
        <v>16</v>
      </c>
      <c r="I166" s="2" t="s">
        <v>898</v>
      </c>
      <c r="J166" s="2" t="s">
        <v>899</v>
      </c>
      <c r="K166" s="11" t="s">
        <v>900</v>
      </c>
    </row>
    <row r="167" spans="1:11" x14ac:dyDescent="0.25">
      <c r="A167">
        <v>4709577</v>
      </c>
      <c r="B167" t="s">
        <v>875</v>
      </c>
      <c r="C167" t="s">
        <v>12</v>
      </c>
      <c r="D167" s="3">
        <v>674</v>
      </c>
      <c r="E167" t="s">
        <v>124</v>
      </c>
      <c r="F167" s="2" t="s">
        <v>901</v>
      </c>
      <c r="G167" s="2" t="s">
        <v>902</v>
      </c>
      <c r="H167" t="s">
        <v>16</v>
      </c>
      <c r="I167" s="2" t="s">
        <v>903</v>
      </c>
      <c r="J167" s="2" t="s">
        <v>857</v>
      </c>
      <c r="K167" s="11" t="s">
        <v>900</v>
      </c>
    </row>
    <row r="168" spans="1:11" x14ac:dyDescent="0.25">
      <c r="A168">
        <v>4709582</v>
      </c>
      <c r="B168" t="s">
        <v>904</v>
      </c>
      <c r="C168" t="s">
        <v>12</v>
      </c>
      <c r="D168" s="3">
        <v>1</v>
      </c>
      <c r="E168" t="s">
        <v>20</v>
      </c>
      <c r="F168" s="2" t="s">
        <v>905</v>
      </c>
      <c r="G168" s="2" t="s">
        <v>537</v>
      </c>
      <c r="H168" s="1" t="s">
        <v>16</v>
      </c>
      <c r="I168" s="2" t="s">
        <v>906</v>
      </c>
      <c r="J168" s="2" t="s">
        <v>907</v>
      </c>
      <c r="K168" s="11" t="s">
        <v>891</v>
      </c>
    </row>
    <row r="169" spans="1:11" x14ac:dyDescent="0.25">
      <c r="A169">
        <v>4709590</v>
      </c>
      <c r="B169" t="s">
        <v>904</v>
      </c>
      <c r="C169" t="s">
        <v>12</v>
      </c>
      <c r="D169" s="3">
        <v>9</v>
      </c>
      <c r="E169" t="s">
        <v>58</v>
      </c>
      <c r="F169" s="2" t="s">
        <v>908</v>
      </c>
      <c r="G169" s="2" t="s">
        <v>909</v>
      </c>
      <c r="H169" t="s">
        <v>16</v>
      </c>
      <c r="I169" s="2" t="s">
        <v>910</v>
      </c>
      <c r="J169" s="2" t="s">
        <v>911</v>
      </c>
      <c r="K169" s="11" t="s">
        <v>912</v>
      </c>
    </row>
    <row r="170" spans="1:11" x14ac:dyDescent="0.25">
      <c r="A170">
        <v>4709592</v>
      </c>
      <c r="B170" t="s">
        <v>875</v>
      </c>
      <c r="C170" t="s">
        <v>12</v>
      </c>
      <c r="D170" s="3">
        <v>674</v>
      </c>
      <c r="E170" t="s">
        <v>124</v>
      </c>
      <c r="F170" s="2" t="s">
        <v>913</v>
      </c>
      <c r="G170" s="2" t="s">
        <v>914</v>
      </c>
      <c r="H170" t="s">
        <v>16</v>
      </c>
      <c r="I170" s="2" t="s">
        <v>915</v>
      </c>
      <c r="J170" s="2" t="s">
        <v>916</v>
      </c>
      <c r="K170" s="11" t="s">
        <v>900</v>
      </c>
    </row>
    <row r="171" spans="1:11" x14ac:dyDescent="0.25">
      <c r="A171">
        <v>4709625</v>
      </c>
      <c r="B171" t="s">
        <v>904</v>
      </c>
      <c r="C171" t="s">
        <v>12</v>
      </c>
      <c r="D171" s="3">
        <v>10</v>
      </c>
      <c r="E171" t="s">
        <v>20</v>
      </c>
      <c r="F171" s="2" t="s">
        <v>917</v>
      </c>
      <c r="G171" s="2" t="s">
        <v>15</v>
      </c>
      <c r="H171" s="1" t="s">
        <v>58</v>
      </c>
      <c r="I171" s="2" t="s">
        <v>918</v>
      </c>
      <c r="J171" s="2" t="s">
        <v>919</v>
      </c>
      <c r="K171" s="11" t="s">
        <v>920</v>
      </c>
    </row>
    <row r="172" spans="1:11" x14ac:dyDescent="0.25">
      <c r="A172">
        <v>4709641</v>
      </c>
      <c r="B172" t="s">
        <v>921</v>
      </c>
      <c r="C172" t="s">
        <v>12</v>
      </c>
      <c r="D172" s="3">
        <v>1</v>
      </c>
      <c r="E172" t="s">
        <v>20</v>
      </c>
      <c r="F172" s="2" t="s">
        <v>922</v>
      </c>
      <c r="G172" s="2" t="s">
        <v>923</v>
      </c>
      <c r="H172" s="1" t="s">
        <v>16</v>
      </c>
      <c r="I172" s="2" t="s">
        <v>924</v>
      </c>
      <c r="J172" s="2" t="s">
        <v>925</v>
      </c>
      <c r="K172" s="11" t="s">
        <v>926</v>
      </c>
    </row>
    <row r="173" spans="1:11" x14ac:dyDescent="0.25">
      <c r="A173">
        <v>4709664</v>
      </c>
      <c r="B173" t="s">
        <v>927</v>
      </c>
      <c r="C173" t="s">
        <v>12</v>
      </c>
      <c r="D173" s="3">
        <v>1</v>
      </c>
      <c r="E173" t="s">
        <v>20</v>
      </c>
      <c r="F173" s="2" t="s">
        <v>928</v>
      </c>
      <c r="G173" s="2" t="s">
        <v>929</v>
      </c>
      <c r="H173" s="1" t="s">
        <v>16</v>
      </c>
      <c r="I173" s="2" t="s">
        <v>930</v>
      </c>
      <c r="J173" s="2" t="s">
        <v>931</v>
      </c>
      <c r="K173" s="11" t="s">
        <v>932</v>
      </c>
    </row>
    <row r="174" spans="1:11" x14ac:dyDescent="0.25">
      <c r="A174">
        <v>4709667</v>
      </c>
      <c r="B174" t="s">
        <v>933</v>
      </c>
      <c r="C174" t="s">
        <v>12</v>
      </c>
      <c r="D174" s="3">
        <v>1</v>
      </c>
      <c r="E174" t="s">
        <v>20</v>
      </c>
      <c r="F174" s="2" t="s">
        <v>934</v>
      </c>
      <c r="G174" s="2" t="s">
        <v>386</v>
      </c>
      <c r="H174" s="1" t="s">
        <v>16</v>
      </c>
      <c r="I174" s="2" t="s">
        <v>935</v>
      </c>
      <c r="J174" s="2" t="s">
        <v>936</v>
      </c>
      <c r="K174" s="11" t="s">
        <v>932</v>
      </c>
    </row>
    <row r="175" spans="1:11" x14ac:dyDescent="0.25">
      <c r="A175">
        <v>4709702</v>
      </c>
      <c r="B175" t="s">
        <v>937</v>
      </c>
      <c r="C175" t="s">
        <v>12</v>
      </c>
      <c r="D175" s="3">
        <v>704</v>
      </c>
      <c r="E175" t="s">
        <v>27</v>
      </c>
      <c r="F175" s="2" t="s">
        <v>938</v>
      </c>
      <c r="G175" s="2" t="s">
        <v>939</v>
      </c>
      <c r="H175" t="s">
        <v>16</v>
      </c>
      <c r="I175" s="2" t="s">
        <v>940</v>
      </c>
      <c r="J175" s="2" t="s">
        <v>941</v>
      </c>
      <c r="K175" s="11" t="s">
        <v>942</v>
      </c>
    </row>
    <row r="176" spans="1:11" x14ac:dyDescent="0.25">
      <c r="A176">
        <v>4709709</v>
      </c>
      <c r="B176" t="s">
        <v>943</v>
      </c>
      <c r="C176" t="s">
        <v>12</v>
      </c>
      <c r="D176" s="3">
        <v>10</v>
      </c>
      <c r="E176" t="s">
        <v>20</v>
      </c>
      <c r="F176" s="2" t="s">
        <v>944</v>
      </c>
      <c r="G176" s="2" t="s">
        <v>15</v>
      </c>
      <c r="H176" s="1" t="s">
        <v>58</v>
      </c>
      <c r="I176" s="2" t="s">
        <v>945</v>
      </c>
      <c r="J176" s="2" t="s">
        <v>946</v>
      </c>
      <c r="K176" s="11" t="s">
        <v>920</v>
      </c>
    </row>
    <row r="177" spans="1:11" x14ac:dyDescent="0.25">
      <c r="A177">
        <v>4709710</v>
      </c>
      <c r="B177" t="s">
        <v>947</v>
      </c>
      <c r="C177" t="s">
        <v>12</v>
      </c>
      <c r="D177" s="3">
        <v>678</v>
      </c>
      <c r="E177" t="s">
        <v>13</v>
      </c>
      <c r="F177" s="2" t="s">
        <v>948</v>
      </c>
      <c r="G177" s="2" t="s">
        <v>949</v>
      </c>
      <c r="H177" s="1" t="s">
        <v>16</v>
      </c>
      <c r="I177" s="2" t="s">
        <v>950</v>
      </c>
      <c r="J177" s="2" t="s">
        <v>951</v>
      </c>
      <c r="K177" s="11" t="s">
        <v>952</v>
      </c>
    </row>
    <row r="178" spans="1:11" x14ac:dyDescent="0.25">
      <c r="A178">
        <v>4709715</v>
      </c>
      <c r="B178" t="s">
        <v>953</v>
      </c>
      <c r="C178" t="s">
        <v>12</v>
      </c>
      <c r="D178" s="3">
        <v>690</v>
      </c>
      <c r="E178" t="s">
        <v>46</v>
      </c>
      <c r="F178" s="2" t="s">
        <v>954</v>
      </c>
      <c r="G178" s="2" t="s">
        <v>955</v>
      </c>
      <c r="H178" t="s">
        <v>16</v>
      </c>
      <c r="I178" s="2" t="s">
        <v>956</v>
      </c>
      <c r="J178" s="2" t="s">
        <v>957</v>
      </c>
      <c r="K178" s="11" t="s">
        <v>958</v>
      </c>
    </row>
    <row r="179" spans="1:11" x14ac:dyDescent="0.25">
      <c r="A179">
        <v>4709755</v>
      </c>
      <c r="B179" t="s">
        <v>959</v>
      </c>
      <c r="C179" t="s">
        <v>12</v>
      </c>
      <c r="D179" s="3">
        <v>690</v>
      </c>
      <c r="E179" t="s">
        <v>46</v>
      </c>
      <c r="F179" s="2" t="s">
        <v>960</v>
      </c>
      <c r="G179" s="2" t="s">
        <v>961</v>
      </c>
      <c r="H179" t="s">
        <v>16</v>
      </c>
      <c r="I179" s="2" t="s">
        <v>962</v>
      </c>
      <c r="J179" s="2" t="s">
        <v>963</v>
      </c>
      <c r="K179" s="11" t="s">
        <v>958</v>
      </c>
    </row>
    <row r="180" spans="1:11" x14ac:dyDescent="0.25">
      <c r="A180">
        <v>4709766</v>
      </c>
      <c r="B180" t="s">
        <v>964</v>
      </c>
      <c r="C180" t="s">
        <v>12</v>
      </c>
      <c r="D180" s="3">
        <v>1</v>
      </c>
      <c r="E180" t="s">
        <v>20</v>
      </c>
      <c r="F180" s="2" t="s">
        <v>965</v>
      </c>
      <c r="G180" s="2" t="s">
        <v>966</v>
      </c>
      <c r="H180" s="1" t="s">
        <v>16</v>
      </c>
      <c r="I180" s="2" t="s">
        <v>967</v>
      </c>
      <c r="J180" s="2" t="s">
        <v>968</v>
      </c>
      <c r="K180" s="11" t="s">
        <v>969</v>
      </c>
    </row>
    <row r="181" spans="1:11" x14ac:dyDescent="0.25">
      <c r="A181">
        <v>4709774</v>
      </c>
      <c r="B181" t="s">
        <v>953</v>
      </c>
      <c r="C181" t="s">
        <v>12</v>
      </c>
      <c r="D181" s="3">
        <v>643</v>
      </c>
      <c r="E181" t="s">
        <v>20</v>
      </c>
      <c r="F181" s="2" t="s">
        <v>970</v>
      </c>
      <c r="G181" s="2" t="s">
        <v>541</v>
      </c>
      <c r="H181" s="1" t="s">
        <v>481</v>
      </c>
      <c r="I181" s="2" t="s">
        <v>971</v>
      </c>
      <c r="J181" s="2" t="s">
        <v>972</v>
      </c>
      <c r="K181" s="11" t="s">
        <v>973</v>
      </c>
    </row>
    <row r="182" spans="1:11" x14ac:dyDescent="0.25">
      <c r="A182">
        <v>4709829</v>
      </c>
      <c r="B182" t="s">
        <v>974</v>
      </c>
      <c r="C182" t="s">
        <v>12</v>
      </c>
      <c r="D182" s="3">
        <v>3</v>
      </c>
      <c r="E182" t="s">
        <v>295</v>
      </c>
      <c r="F182" s="2" t="s">
        <v>975</v>
      </c>
      <c r="G182" s="2" t="s">
        <v>976</v>
      </c>
      <c r="H182" t="s">
        <v>16</v>
      </c>
      <c r="I182" s="2" t="s">
        <v>977</v>
      </c>
      <c r="J182" s="2" t="s">
        <v>978</v>
      </c>
      <c r="K182" s="11" t="s">
        <v>979</v>
      </c>
    </row>
    <row r="183" spans="1:11" x14ac:dyDescent="0.25">
      <c r="A183">
        <v>4709840</v>
      </c>
      <c r="B183" t="s">
        <v>974</v>
      </c>
      <c r="C183" t="s">
        <v>12</v>
      </c>
      <c r="D183" s="3">
        <v>643</v>
      </c>
      <c r="E183" t="s">
        <v>20</v>
      </c>
      <c r="F183" s="2" t="s">
        <v>980</v>
      </c>
      <c r="G183" s="2" t="s">
        <v>66</v>
      </c>
      <c r="H183" s="1" t="s">
        <v>481</v>
      </c>
      <c r="I183" s="2" t="s">
        <v>981</v>
      </c>
      <c r="J183" s="2" t="s">
        <v>982</v>
      </c>
      <c r="K183" s="11" t="s">
        <v>973</v>
      </c>
    </row>
    <row r="184" spans="1:11" x14ac:dyDescent="0.25">
      <c r="A184">
        <v>4709842</v>
      </c>
      <c r="B184" t="s">
        <v>983</v>
      </c>
      <c r="C184" t="s">
        <v>12</v>
      </c>
      <c r="D184" s="3">
        <v>611</v>
      </c>
      <c r="E184" t="s">
        <v>20</v>
      </c>
      <c r="F184" s="2" t="s">
        <v>984</v>
      </c>
      <c r="G184" s="2" t="s">
        <v>985</v>
      </c>
      <c r="H184" s="1" t="s">
        <v>83</v>
      </c>
      <c r="I184" s="2" t="s">
        <v>986</v>
      </c>
      <c r="J184" s="2" t="s">
        <v>987</v>
      </c>
      <c r="K184" s="11" t="s">
        <v>988</v>
      </c>
    </row>
    <row r="185" spans="1:11" x14ac:dyDescent="0.25">
      <c r="A185">
        <v>4709846</v>
      </c>
      <c r="B185" t="s">
        <v>983</v>
      </c>
      <c r="C185" t="s">
        <v>12</v>
      </c>
      <c r="D185" s="3">
        <v>611</v>
      </c>
      <c r="E185" t="s">
        <v>20</v>
      </c>
      <c r="F185" s="2" t="s">
        <v>989</v>
      </c>
      <c r="G185" s="2" t="s">
        <v>62</v>
      </c>
      <c r="H185" s="1" t="s">
        <v>83</v>
      </c>
      <c r="I185" s="2" t="s">
        <v>990</v>
      </c>
      <c r="J185" s="2" t="s">
        <v>991</v>
      </c>
      <c r="K185" s="11" t="s">
        <v>988</v>
      </c>
    </row>
    <row r="186" spans="1:11" x14ac:dyDescent="0.25">
      <c r="A186">
        <v>4709858</v>
      </c>
      <c r="B186" t="s">
        <v>983</v>
      </c>
      <c r="C186" t="s">
        <v>12</v>
      </c>
      <c r="D186" s="3">
        <v>604</v>
      </c>
      <c r="E186" t="s">
        <v>83</v>
      </c>
      <c r="F186" s="2" t="s">
        <v>992</v>
      </c>
      <c r="G186" s="2" t="s">
        <v>993</v>
      </c>
      <c r="H186" s="1" t="s">
        <v>16</v>
      </c>
      <c r="I186" s="2" t="s">
        <v>994</v>
      </c>
      <c r="J186" s="2" t="s">
        <v>995</v>
      </c>
      <c r="K186" s="11" t="s">
        <v>996</v>
      </c>
    </row>
    <row r="187" spans="1:11" x14ac:dyDescent="0.25">
      <c r="A187">
        <v>4709868</v>
      </c>
      <c r="B187" t="s">
        <v>997</v>
      </c>
      <c r="C187" t="s">
        <v>12</v>
      </c>
      <c r="D187" s="3">
        <v>498</v>
      </c>
      <c r="E187" t="s">
        <v>20</v>
      </c>
      <c r="F187" s="2" t="s">
        <v>998</v>
      </c>
      <c r="G187" s="2" t="s">
        <v>22</v>
      </c>
      <c r="H187" s="1" t="s">
        <v>71</v>
      </c>
      <c r="I187" s="2" t="s">
        <v>999</v>
      </c>
      <c r="J187" s="2" t="s">
        <v>541</v>
      </c>
      <c r="K187" s="11" t="s">
        <v>1000</v>
      </c>
    </row>
    <row r="188" spans="1:11" x14ac:dyDescent="0.25">
      <c r="A188">
        <v>4709875</v>
      </c>
      <c r="B188" t="s">
        <v>1001</v>
      </c>
      <c r="C188" t="s">
        <v>12</v>
      </c>
      <c r="D188" s="3">
        <v>560</v>
      </c>
      <c r="E188" t="s">
        <v>231</v>
      </c>
      <c r="F188" s="2" t="s">
        <v>1002</v>
      </c>
      <c r="G188" s="2" t="s">
        <v>1003</v>
      </c>
      <c r="H188" s="1" t="s">
        <v>16</v>
      </c>
      <c r="I188" s="2" t="s">
        <v>1004</v>
      </c>
      <c r="J188" s="2" t="s">
        <v>24</v>
      </c>
      <c r="K188" s="11" t="s">
        <v>767</v>
      </c>
    </row>
    <row r="189" spans="1:11" x14ac:dyDescent="0.25">
      <c r="A189">
        <v>4709893</v>
      </c>
      <c r="B189" t="s">
        <v>1005</v>
      </c>
      <c r="C189" t="s">
        <v>12</v>
      </c>
      <c r="D189" s="3">
        <v>1</v>
      </c>
      <c r="E189" t="s">
        <v>20</v>
      </c>
      <c r="F189" s="2" t="s">
        <v>1006</v>
      </c>
      <c r="G189" s="2" t="s">
        <v>1007</v>
      </c>
      <c r="H189" s="1" t="s">
        <v>16</v>
      </c>
      <c r="I189" s="2" t="s">
        <v>1008</v>
      </c>
      <c r="J189" s="2" t="s">
        <v>1009</v>
      </c>
      <c r="K189" s="11" t="s">
        <v>1010</v>
      </c>
    </row>
    <row r="190" spans="1:11" x14ac:dyDescent="0.25">
      <c r="A190">
        <v>4709894</v>
      </c>
      <c r="B190" t="s">
        <v>1011</v>
      </c>
      <c r="C190" t="s">
        <v>12</v>
      </c>
      <c r="D190" s="3">
        <v>497</v>
      </c>
      <c r="E190" t="s">
        <v>71</v>
      </c>
      <c r="F190" s="2" t="s">
        <v>1012</v>
      </c>
      <c r="G190" s="2" t="s">
        <v>1013</v>
      </c>
      <c r="H190" s="1" t="s">
        <v>16</v>
      </c>
      <c r="I190" s="2" t="s">
        <v>1014</v>
      </c>
      <c r="J190" s="2" t="s">
        <v>1015</v>
      </c>
      <c r="K190" s="11" t="s">
        <v>1016</v>
      </c>
    </row>
    <row r="191" spans="1:11" x14ac:dyDescent="0.25">
      <c r="A191">
        <v>4709916</v>
      </c>
      <c r="B191" t="s">
        <v>1017</v>
      </c>
      <c r="C191" t="s">
        <v>12</v>
      </c>
      <c r="D191" s="3">
        <v>690</v>
      </c>
      <c r="E191" t="s">
        <v>46</v>
      </c>
      <c r="F191" s="2" t="s">
        <v>1018</v>
      </c>
      <c r="G191" s="2" t="s">
        <v>1019</v>
      </c>
      <c r="H191" t="s">
        <v>16</v>
      </c>
      <c r="I191" s="2" t="s">
        <v>1020</v>
      </c>
      <c r="J191" s="2" t="s">
        <v>1021</v>
      </c>
      <c r="K191" s="11" t="s">
        <v>1022</v>
      </c>
    </row>
    <row r="192" spans="1:11" x14ac:dyDescent="0.25">
      <c r="A192">
        <v>4709929</v>
      </c>
      <c r="B192" t="s">
        <v>1023</v>
      </c>
      <c r="C192" t="s">
        <v>12</v>
      </c>
      <c r="D192" s="3">
        <v>690</v>
      </c>
      <c r="E192" t="s">
        <v>46</v>
      </c>
      <c r="F192" s="2" t="s">
        <v>1024</v>
      </c>
      <c r="G192" s="2" t="s">
        <v>1025</v>
      </c>
      <c r="H192" t="s">
        <v>16</v>
      </c>
      <c r="I192" s="2" t="s">
        <v>1026</v>
      </c>
      <c r="J192" s="2" t="s">
        <v>1027</v>
      </c>
      <c r="K192" s="11" t="s">
        <v>1028</v>
      </c>
    </row>
    <row r="193" spans="1:11" x14ac:dyDescent="0.25">
      <c r="A193">
        <v>4709934</v>
      </c>
      <c r="B193" t="s">
        <v>1011</v>
      </c>
      <c r="C193" t="s">
        <v>12</v>
      </c>
      <c r="D193" s="3">
        <v>690</v>
      </c>
      <c r="E193" t="s">
        <v>46</v>
      </c>
      <c r="F193" s="2" t="s">
        <v>1029</v>
      </c>
      <c r="G193" s="2" t="s">
        <v>1030</v>
      </c>
      <c r="H193" t="s">
        <v>16</v>
      </c>
      <c r="I193" s="2" t="s">
        <v>1031</v>
      </c>
      <c r="J193" s="2" t="s">
        <v>1032</v>
      </c>
      <c r="K193" s="11" t="s">
        <v>1028</v>
      </c>
    </row>
    <row r="194" spans="1:11" x14ac:dyDescent="0.25">
      <c r="A194">
        <v>4709943</v>
      </c>
      <c r="B194" t="s">
        <v>1033</v>
      </c>
      <c r="C194" t="s">
        <v>12</v>
      </c>
      <c r="D194" s="3">
        <v>712</v>
      </c>
      <c r="E194" t="s">
        <v>39</v>
      </c>
      <c r="F194" s="2" t="s">
        <v>1034</v>
      </c>
      <c r="G194" s="2" t="s">
        <v>1035</v>
      </c>
      <c r="H194" t="s">
        <v>16</v>
      </c>
      <c r="I194" s="2" t="s">
        <v>1036</v>
      </c>
      <c r="J194" s="2" t="s">
        <v>1037</v>
      </c>
      <c r="K194" s="11" t="s">
        <v>1038</v>
      </c>
    </row>
    <row r="195" spans="1:11" x14ac:dyDescent="0.25">
      <c r="A195">
        <v>4710006</v>
      </c>
      <c r="B195" t="s">
        <v>1039</v>
      </c>
      <c r="C195" t="s">
        <v>12</v>
      </c>
      <c r="D195" s="3">
        <v>1</v>
      </c>
      <c r="E195" t="s">
        <v>20</v>
      </c>
      <c r="F195" s="2" t="s">
        <v>1040</v>
      </c>
      <c r="G195" s="2" t="s">
        <v>330</v>
      </c>
      <c r="H195" s="1" t="s">
        <v>16</v>
      </c>
      <c r="I195" s="2" t="s">
        <v>1041</v>
      </c>
      <c r="J195" s="2" t="s">
        <v>1042</v>
      </c>
      <c r="K195" s="11" t="s">
        <v>1043</v>
      </c>
    </row>
    <row r="196" spans="1:11" x14ac:dyDescent="0.25">
      <c r="A196">
        <v>4710100</v>
      </c>
      <c r="B196" t="s">
        <v>1044</v>
      </c>
      <c r="C196" t="s">
        <v>12</v>
      </c>
      <c r="D196" s="3">
        <v>1</v>
      </c>
      <c r="E196" t="s">
        <v>20</v>
      </c>
      <c r="F196" s="2" t="s">
        <v>1045</v>
      </c>
      <c r="G196" s="2" t="s">
        <v>1046</v>
      </c>
      <c r="H196" s="1" t="s">
        <v>16</v>
      </c>
      <c r="I196" s="2" t="s">
        <v>1047</v>
      </c>
      <c r="J196" s="2" t="s">
        <v>1048</v>
      </c>
      <c r="K196" s="11" t="s">
        <v>1049</v>
      </c>
    </row>
    <row r="197" spans="1:11" x14ac:dyDescent="0.25">
      <c r="A197">
        <v>4710106</v>
      </c>
      <c r="B197" t="s">
        <v>1044</v>
      </c>
      <c r="C197" t="s">
        <v>12</v>
      </c>
      <c r="D197" s="3">
        <v>10</v>
      </c>
      <c r="E197" t="s">
        <v>20</v>
      </c>
      <c r="F197" s="2" t="s">
        <v>1050</v>
      </c>
      <c r="G197" s="2" t="s">
        <v>22</v>
      </c>
      <c r="H197" s="1" t="s">
        <v>58</v>
      </c>
      <c r="I197" s="2" t="s">
        <v>1051</v>
      </c>
      <c r="J197" s="2" t="s">
        <v>1052</v>
      </c>
      <c r="K197" s="11" t="s">
        <v>920</v>
      </c>
    </row>
    <row r="198" spans="1:11" x14ac:dyDescent="0.25">
      <c r="A198">
        <v>4710112</v>
      </c>
      <c r="B198" t="s">
        <v>1053</v>
      </c>
      <c r="C198" t="s">
        <v>12</v>
      </c>
      <c r="D198" s="3">
        <v>712</v>
      </c>
      <c r="E198" t="s">
        <v>39</v>
      </c>
      <c r="F198" s="2" t="s">
        <v>1054</v>
      </c>
      <c r="G198" s="2" t="s">
        <v>1055</v>
      </c>
      <c r="H198" t="s">
        <v>16</v>
      </c>
      <c r="I198" s="2" t="s">
        <v>1056</v>
      </c>
      <c r="J198" s="2" t="s">
        <v>1057</v>
      </c>
      <c r="K198" s="11" t="s">
        <v>1058</v>
      </c>
    </row>
    <row r="199" spans="1:11" x14ac:dyDescent="0.25">
      <c r="A199">
        <v>4710112</v>
      </c>
      <c r="B199" t="s">
        <v>1044</v>
      </c>
      <c r="C199" t="s">
        <v>12</v>
      </c>
      <c r="D199" s="3">
        <v>497</v>
      </c>
      <c r="E199" t="s">
        <v>71</v>
      </c>
      <c r="F199" s="2" t="s">
        <v>1059</v>
      </c>
      <c r="G199" s="2" t="s">
        <v>1060</v>
      </c>
      <c r="H199" s="1" t="s">
        <v>16</v>
      </c>
      <c r="I199" s="2" t="s">
        <v>1061</v>
      </c>
      <c r="J199" s="2" t="s">
        <v>1062</v>
      </c>
      <c r="K199" s="11" t="s">
        <v>1063</v>
      </c>
    </row>
    <row r="200" spans="1:11" x14ac:dyDescent="0.25">
      <c r="A200">
        <v>4710146</v>
      </c>
      <c r="B200" t="s">
        <v>1064</v>
      </c>
      <c r="C200" t="s">
        <v>12</v>
      </c>
      <c r="D200" s="3">
        <v>498</v>
      </c>
      <c r="E200" t="s">
        <v>20</v>
      </c>
      <c r="F200" s="2" t="s">
        <v>1065</v>
      </c>
      <c r="G200" s="2" t="s">
        <v>356</v>
      </c>
      <c r="H200" s="1" t="s">
        <v>71</v>
      </c>
      <c r="I200" s="2" t="s">
        <v>1066</v>
      </c>
      <c r="J200" s="2" t="s">
        <v>547</v>
      </c>
      <c r="K200" s="11" t="s">
        <v>1067</v>
      </c>
    </row>
    <row r="201" spans="1:11" x14ac:dyDescent="0.25">
      <c r="A201">
        <v>4710149</v>
      </c>
      <c r="B201" t="s">
        <v>1068</v>
      </c>
      <c r="C201" t="s">
        <v>12</v>
      </c>
      <c r="D201" s="3">
        <v>1</v>
      </c>
      <c r="E201" t="s">
        <v>20</v>
      </c>
      <c r="F201" s="2" t="s">
        <v>1069</v>
      </c>
      <c r="G201" s="2" t="s">
        <v>1070</v>
      </c>
      <c r="H201" s="1" t="s">
        <v>16</v>
      </c>
      <c r="I201" s="2" t="s">
        <v>1071</v>
      </c>
      <c r="J201" s="2" t="s">
        <v>1072</v>
      </c>
      <c r="K201" s="11" t="s">
        <v>1049</v>
      </c>
    </row>
    <row r="202" spans="1:11" x14ac:dyDescent="0.25">
      <c r="A202">
        <v>4710150</v>
      </c>
      <c r="B202" t="s">
        <v>1073</v>
      </c>
      <c r="C202" t="s">
        <v>12</v>
      </c>
      <c r="D202" s="3">
        <v>690</v>
      </c>
      <c r="E202" t="s">
        <v>46</v>
      </c>
      <c r="F202" s="2" t="s">
        <v>1074</v>
      </c>
      <c r="G202" s="2" t="s">
        <v>1075</v>
      </c>
      <c r="H202" t="s">
        <v>16</v>
      </c>
      <c r="I202" s="2" t="s">
        <v>1076</v>
      </c>
      <c r="J202" s="2" t="s">
        <v>1077</v>
      </c>
      <c r="K202" s="11" t="s">
        <v>1078</v>
      </c>
    </row>
    <row r="203" spans="1:11" x14ac:dyDescent="0.25">
      <c r="A203">
        <v>4710154</v>
      </c>
      <c r="B203" t="s">
        <v>1068</v>
      </c>
      <c r="C203" t="s">
        <v>12</v>
      </c>
      <c r="D203" s="3">
        <v>2</v>
      </c>
      <c r="E203" t="s">
        <v>1079</v>
      </c>
      <c r="F203" s="2" t="s">
        <v>1080</v>
      </c>
      <c r="G203" s="2" t="s">
        <v>1081</v>
      </c>
      <c r="H203" t="s">
        <v>16</v>
      </c>
      <c r="I203" s="2" t="s">
        <v>1082</v>
      </c>
      <c r="J203" s="2" t="s">
        <v>1083</v>
      </c>
      <c r="K203" s="11" t="s">
        <v>1084</v>
      </c>
    </row>
    <row r="204" spans="1:11" x14ac:dyDescent="0.25">
      <c r="A204">
        <v>4710166</v>
      </c>
      <c r="B204" t="s">
        <v>1068</v>
      </c>
      <c r="C204" t="s">
        <v>12</v>
      </c>
      <c r="D204" s="3">
        <v>584</v>
      </c>
      <c r="E204" t="s">
        <v>348</v>
      </c>
      <c r="F204" s="2" t="s">
        <v>1085</v>
      </c>
      <c r="G204" s="2" t="s">
        <v>1086</v>
      </c>
      <c r="H204" s="1" t="s">
        <v>16</v>
      </c>
      <c r="I204" s="2" t="s">
        <v>1087</v>
      </c>
      <c r="J204" s="2" t="s">
        <v>1088</v>
      </c>
      <c r="K204" s="11" t="s">
        <v>1089</v>
      </c>
    </row>
    <row r="205" spans="1:11" x14ac:dyDescent="0.25">
      <c r="A205">
        <v>4710170</v>
      </c>
      <c r="B205" t="s">
        <v>1068</v>
      </c>
      <c r="C205" t="s">
        <v>12</v>
      </c>
      <c r="D205" s="3">
        <v>604</v>
      </c>
      <c r="E205" t="s">
        <v>83</v>
      </c>
      <c r="F205" s="2" t="s">
        <v>1090</v>
      </c>
      <c r="G205" s="2" t="s">
        <v>1091</v>
      </c>
      <c r="H205" s="1" t="s">
        <v>16</v>
      </c>
      <c r="I205" s="2" t="s">
        <v>1092</v>
      </c>
      <c r="J205" s="2" t="s">
        <v>1093</v>
      </c>
      <c r="K205" s="11" t="s">
        <v>1094</v>
      </c>
    </row>
    <row r="206" spans="1:11" x14ac:dyDescent="0.25">
      <c r="A206">
        <v>4710174</v>
      </c>
      <c r="B206" t="s">
        <v>1068</v>
      </c>
      <c r="C206" t="s">
        <v>12</v>
      </c>
      <c r="D206" s="3">
        <v>606</v>
      </c>
      <c r="E206" t="s">
        <v>20</v>
      </c>
      <c r="F206" s="2" t="s">
        <v>1095</v>
      </c>
      <c r="G206" s="2" t="s">
        <v>73</v>
      </c>
      <c r="H206" s="1" t="s">
        <v>553</v>
      </c>
      <c r="I206" s="2" t="s">
        <v>1096</v>
      </c>
      <c r="J206" s="2" t="s">
        <v>1097</v>
      </c>
      <c r="K206" s="11" t="s">
        <v>885</v>
      </c>
    </row>
    <row r="207" spans="1:11" x14ac:dyDescent="0.25">
      <c r="A207">
        <v>4710178</v>
      </c>
      <c r="B207" t="s">
        <v>1068</v>
      </c>
      <c r="C207" t="s">
        <v>12</v>
      </c>
      <c r="D207" s="3">
        <v>631</v>
      </c>
      <c r="E207" t="s">
        <v>288</v>
      </c>
      <c r="F207" s="2" t="s">
        <v>1098</v>
      </c>
      <c r="G207" s="2" t="s">
        <v>271</v>
      </c>
      <c r="H207" t="s">
        <v>16</v>
      </c>
      <c r="I207" s="2" t="s">
        <v>1099</v>
      </c>
      <c r="J207" s="2" t="s">
        <v>262</v>
      </c>
      <c r="K207" s="11" t="s">
        <v>1100</v>
      </c>
    </row>
    <row r="208" spans="1:11" x14ac:dyDescent="0.25">
      <c r="A208">
        <v>4710182</v>
      </c>
      <c r="B208" t="s">
        <v>1068</v>
      </c>
      <c r="C208" t="s">
        <v>12</v>
      </c>
      <c r="D208" s="3">
        <v>611</v>
      </c>
      <c r="E208" t="s">
        <v>20</v>
      </c>
      <c r="F208" s="2" t="s">
        <v>1101</v>
      </c>
      <c r="G208" s="2" t="s">
        <v>1102</v>
      </c>
      <c r="H208" s="1" t="s">
        <v>83</v>
      </c>
      <c r="I208" s="2" t="s">
        <v>1103</v>
      </c>
      <c r="J208" s="2" t="s">
        <v>1104</v>
      </c>
      <c r="K208" s="11" t="s">
        <v>1105</v>
      </c>
    </row>
    <row r="209" spans="1:11" x14ac:dyDescent="0.25">
      <c r="A209">
        <v>4710186</v>
      </c>
      <c r="B209" t="s">
        <v>1068</v>
      </c>
      <c r="C209" t="s">
        <v>12</v>
      </c>
      <c r="D209" s="3">
        <v>629</v>
      </c>
      <c r="E209" t="s">
        <v>447</v>
      </c>
      <c r="F209" s="2" t="s">
        <v>1106</v>
      </c>
      <c r="G209" s="2" t="s">
        <v>1107</v>
      </c>
      <c r="H209" t="s">
        <v>16</v>
      </c>
      <c r="I209" s="2" t="s">
        <v>1108</v>
      </c>
      <c r="J209" s="2" t="s">
        <v>1109</v>
      </c>
      <c r="K209" s="11" t="s">
        <v>1110</v>
      </c>
    </row>
    <row r="210" spans="1:11" x14ac:dyDescent="0.25">
      <c r="A210">
        <v>4710186</v>
      </c>
      <c r="B210" t="s">
        <v>1111</v>
      </c>
      <c r="C210" t="s">
        <v>12</v>
      </c>
      <c r="D210" s="3">
        <v>497</v>
      </c>
      <c r="E210" t="s">
        <v>71</v>
      </c>
      <c r="F210" s="2" t="s">
        <v>1112</v>
      </c>
      <c r="G210" s="2" t="s">
        <v>1113</v>
      </c>
      <c r="H210" t="s">
        <v>16</v>
      </c>
      <c r="I210" s="2" t="s">
        <v>1114</v>
      </c>
      <c r="J210" s="2" t="s">
        <v>1115</v>
      </c>
      <c r="K210" s="11" t="s">
        <v>1116</v>
      </c>
    </row>
    <row r="211" spans="1:11" x14ac:dyDescent="0.25">
      <c r="A211">
        <v>4710191</v>
      </c>
      <c r="B211" t="s">
        <v>1117</v>
      </c>
      <c r="C211" t="s">
        <v>12</v>
      </c>
      <c r="D211" s="3">
        <v>602</v>
      </c>
      <c r="E211" t="s">
        <v>1118</v>
      </c>
      <c r="F211" s="2" t="s">
        <v>1119</v>
      </c>
      <c r="G211" s="2" t="s">
        <v>1120</v>
      </c>
      <c r="H211" s="1" t="s">
        <v>16</v>
      </c>
      <c r="I211" s="2" t="s">
        <v>1121</v>
      </c>
      <c r="J211" s="2" t="s">
        <v>271</v>
      </c>
      <c r="K211" s="11" t="s">
        <v>1122</v>
      </c>
    </row>
    <row r="212" spans="1:11" x14ac:dyDescent="0.25">
      <c r="A212">
        <v>4710197</v>
      </c>
      <c r="B212" t="s">
        <v>1068</v>
      </c>
      <c r="C212" t="s">
        <v>12</v>
      </c>
      <c r="D212" s="3">
        <v>584</v>
      </c>
      <c r="E212" t="s">
        <v>348</v>
      </c>
      <c r="F212" s="2" t="s">
        <v>1123</v>
      </c>
      <c r="G212" s="2" t="s">
        <v>1086</v>
      </c>
      <c r="H212" s="1" t="s">
        <v>16</v>
      </c>
      <c r="I212" s="2" t="s">
        <v>1124</v>
      </c>
      <c r="J212" s="2" t="s">
        <v>1088</v>
      </c>
      <c r="K212" s="11" t="s">
        <v>1089</v>
      </c>
    </row>
    <row r="213" spans="1:11" x14ac:dyDescent="0.25">
      <c r="A213">
        <v>4710204</v>
      </c>
      <c r="B213" t="s">
        <v>1111</v>
      </c>
      <c r="C213" t="s">
        <v>12</v>
      </c>
      <c r="D213" s="3">
        <v>600</v>
      </c>
      <c r="E213" t="s">
        <v>20</v>
      </c>
      <c r="F213" s="2" t="s">
        <v>1125</v>
      </c>
      <c r="G213" s="2" t="s">
        <v>1126</v>
      </c>
      <c r="H213" s="1" t="s">
        <v>264</v>
      </c>
      <c r="I213" s="2" t="s">
        <v>1127</v>
      </c>
      <c r="J213" s="2" t="s">
        <v>1128</v>
      </c>
      <c r="K213" s="11" t="s">
        <v>1129</v>
      </c>
    </row>
    <row r="214" spans="1:11" x14ac:dyDescent="0.25">
      <c r="A214">
        <v>4710206</v>
      </c>
      <c r="B214" t="s">
        <v>1130</v>
      </c>
      <c r="C214" t="s">
        <v>12</v>
      </c>
      <c r="D214" s="3">
        <v>560</v>
      </c>
      <c r="E214" t="s">
        <v>231</v>
      </c>
      <c r="F214" s="2" t="s">
        <v>1131</v>
      </c>
      <c r="G214" s="2" t="s">
        <v>1132</v>
      </c>
      <c r="H214" s="1" t="s">
        <v>16</v>
      </c>
      <c r="I214" s="2" t="s">
        <v>1133</v>
      </c>
      <c r="J214" s="2" t="s">
        <v>73</v>
      </c>
      <c r="K214" s="11" t="s">
        <v>767</v>
      </c>
    </row>
    <row r="215" spans="1:11" x14ac:dyDescent="0.25">
      <c r="A215">
        <v>4710219</v>
      </c>
      <c r="B215" t="s">
        <v>1134</v>
      </c>
      <c r="C215" t="s">
        <v>12</v>
      </c>
      <c r="D215" s="3">
        <v>678</v>
      </c>
      <c r="E215" t="s">
        <v>13</v>
      </c>
      <c r="F215" s="2" t="s">
        <v>1135</v>
      </c>
      <c r="G215" s="2" t="s">
        <v>1136</v>
      </c>
      <c r="H215" s="1" t="s">
        <v>16</v>
      </c>
      <c r="I215" s="2" t="s">
        <v>1137</v>
      </c>
      <c r="J215" s="2" t="s">
        <v>1138</v>
      </c>
      <c r="K215" s="11" t="s">
        <v>1139</v>
      </c>
    </row>
    <row r="216" spans="1:11" x14ac:dyDescent="0.25">
      <c r="A216">
        <v>4710235</v>
      </c>
      <c r="B216" t="s">
        <v>1140</v>
      </c>
      <c r="C216" t="s">
        <v>12</v>
      </c>
      <c r="D216" s="3">
        <v>497</v>
      </c>
      <c r="E216" t="s">
        <v>71</v>
      </c>
      <c r="F216" s="2" t="s">
        <v>1141</v>
      </c>
      <c r="G216" s="2" t="s">
        <v>1142</v>
      </c>
      <c r="H216" t="s">
        <v>16</v>
      </c>
      <c r="I216" s="2" t="s">
        <v>1143</v>
      </c>
      <c r="J216" s="2" t="s">
        <v>1144</v>
      </c>
      <c r="K216" s="11" t="s">
        <v>1145</v>
      </c>
    </row>
    <row r="217" spans="1:11" x14ac:dyDescent="0.25">
      <c r="A217">
        <v>4710243</v>
      </c>
      <c r="B217" t="s">
        <v>1146</v>
      </c>
      <c r="C217" t="s">
        <v>12</v>
      </c>
      <c r="D217" s="3">
        <v>601</v>
      </c>
      <c r="E217" t="s">
        <v>264</v>
      </c>
      <c r="F217" s="2" t="s">
        <v>1147</v>
      </c>
      <c r="G217" s="2" t="s">
        <v>1148</v>
      </c>
      <c r="H217" t="s">
        <v>16</v>
      </c>
      <c r="I217" s="2" t="s">
        <v>1149</v>
      </c>
      <c r="J217" s="2" t="s">
        <v>1150</v>
      </c>
      <c r="K217" s="11" t="s">
        <v>1151</v>
      </c>
    </row>
    <row r="218" spans="1:11" x14ac:dyDescent="0.25">
      <c r="A218">
        <v>4710244</v>
      </c>
      <c r="B218" t="s">
        <v>1152</v>
      </c>
      <c r="C218" t="s">
        <v>12</v>
      </c>
      <c r="D218" s="3">
        <v>560</v>
      </c>
      <c r="E218" t="s">
        <v>231</v>
      </c>
      <c r="F218" s="2" t="s">
        <v>1153</v>
      </c>
      <c r="G218" s="2" t="s">
        <v>1154</v>
      </c>
      <c r="H218" s="1" t="s">
        <v>16</v>
      </c>
      <c r="I218" s="2" t="s">
        <v>1155</v>
      </c>
      <c r="J218" s="2" t="s">
        <v>1156</v>
      </c>
      <c r="K218" s="11" t="s">
        <v>767</v>
      </c>
    </row>
    <row r="219" spans="1:11" x14ac:dyDescent="0.25">
      <c r="A219">
        <v>4710247</v>
      </c>
      <c r="B219" t="s">
        <v>1157</v>
      </c>
      <c r="C219" t="s">
        <v>12</v>
      </c>
      <c r="D219" s="3">
        <v>560</v>
      </c>
      <c r="E219" t="s">
        <v>231</v>
      </c>
      <c r="F219" s="2" t="s">
        <v>1158</v>
      </c>
      <c r="G219" s="2" t="s">
        <v>260</v>
      </c>
      <c r="H219" s="1" t="s">
        <v>16</v>
      </c>
      <c r="I219" s="2" t="s">
        <v>1159</v>
      </c>
      <c r="J219" s="2" t="s">
        <v>541</v>
      </c>
      <c r="K219" s="11" t="s">
        <v>767</v>
      </c>
    </row>
    <row r="220" spans="1:11" x14ac:dyDescent="0.25">
      <c r="A220">
        <v>4710248</v>
      </c>
      <c r="B220" t="s">
        <v>1160</v>
      </c>
      <c r="C220" t="s">
        <v>12</v>
      </c>
      <c r="D220" s="3">
        <v>584</v>
      </c>
      <c r="E220" t="s">
        <v>348</v>
      </c>
      <c r="F220" s="2" t="s">
        <v>1161</v>
      </c>
      <c r="G220" s="2" t="s">
        <v>1162</v>
      </c>
      <c r="H220" s="1" t="s">
        <v>16</v>
      </c>
      <c r="I220" s="2" t="s">
        <v>1163</v>
      </c>
      <c r="J220" s="2" t="s">
        <v>340</v>
      </c>
      <c r="K220" s="11" t="s">
        <v>1164</v>
      </c>
    </row>
    <row r="221" spans="1:11" x14ac:dyDescent="0.25">
      <c r="A221">
        <v>4710303</v>
      </c>
      <c r="B221" t="s">
        <v>1165</v>
      </c>
      <c r="C221" t="s">
        <v>12</v>
      </c>
      <c r="D221" s="3">
        <v>1</v>
      </c>
      <c r="E221" t="s">
        <v>20</v>
      </c>
      <c r="F221" s="2" t="s">
        <v>1166</v>
      </c>
      <c r="G221" s="2" t="s">
        <v>1167</v>
      </c>
      <c r="H221" s="1" t="s">
        <v>16</v>
      </c>
      <c r="I221" s="2" t="s">
        <v>1168</v>
      </c>
      <c r="J221" s="2" t="s">
        <v>1169</v>
      </c>
      <c r="K221" s="11" t="s">
        <v>1170</v>
      </c>
    </row>
    <row r="222" spans="1:11" x14ac:dyDescent="0.25">
      <c r="A222">
        <v>4710305</v>
      </c>
      <c r="B222" t="s">
        <v>1171</v>
      </c>
      <c r="C222" t="s">
        <v>12</v>
      </c>
      <c r="D222" s="3">
        <v>606</v>
      </c>
      <c r="E222" t="s">
        <v>20</v>
      </c>
      <c r="F222" s="2" t="s">
        <v>1172</v>
      </c>
      <c r="G222" s="2" t="s">
        <v>73</v>
      </c>
      <c r="H222" s="1" t="s">
        <v>553</v>
      </c>
      <c r="I222" s="2" t="s">
        <v>1173</v>
      </c>
      <c r="J222" s="2" t="s">
        <v>1174</v>
      </c>
      <c r="K222" s="11" t="s">
        <v>885</v>
      </c>
    </row>
    <row r="223" spans="1:11" x14ac:dyDescent="0.25">
      <c r="A223">
        <v>4710311</v>
      </c>
      <c r="B223" t="s">
        <v>1171</v>
      </c>
      <c r="C223" t="s">
        <v>12</v>
      </c>
      <c r="D223" s="3">
        <v>627</v>
      </c>
      <c r="E223" t="s">
        <v>1175</v>
      </c>
      <c r="F223" s="2" t="s">
        <v>1176</v>
      </c>
      <c r="G223" s="2" t="s">
        <v>15</v>
      </c>
      <c r="H223" s="1" t="s">
        <v>16</v>
      </c>
      <c r="I223" s="2" t="s">
        <v>1177</v>
      </c>
      <c r="J223" s="2" t="s">
        <v>15</v>
      </c>
      <c r="K223" s="11" t="s">
        <v>1178</v>
      </c>
    </row>
    <row r="224" spans="1:11" x14ac:dyDescent="0.25">
      <c r="A224">
        <v>4710335</v>
      </c>
      <c r="B224" t="s">
        <v>1179</v>
      </c>
      <c r="C224" t="s">
        <v>12</v>
      </c>
      <c r="D224" s="3">
        <v>560</v>
      </c>
      <c r="E224" t="s">
        <v>231</v>
      </c>
      <c r="F224" s="2" t="s">
        <v>1180</v>
      </c>
      <c r="G224" s="2" t="s">
        <v>1181</v>
      </c>
      <c r="H224" s="1" t="s">
        <v>16</v>
      </c>
      <c r="I224" s="2" t="s">
        <v>1182</v>
      </c>
      <c r="J224" s="2" t="s">
        <v>766</v>
      </c>
      <c r="K224" s="11" t="s">
        <v>767</v>
      </c>
    </row>
    <row r="225" spans="1:11" x14ac:dyDescent="0.25">
      <c r="A225">
        <v>4710370</v>
      </c>
      <c r="B225" t="s">
        <v>1179</v>
      </c>
      <c r="C225" t="s">
        <v>12</v>
      </c>
      <c r="D225" s="3">
        <v>560</v>
      </c>
      <c r="E225" t="s">
        <v>231</v>
      </c>
      <c r="F225" s="2" t="s">
        <v>1180</v>
      </c>
      <c r="G225" s="2" t="s">
        <v>1181</v>
      </c>
      <c r="H225" s="1" t="s">
        <v>16</v>
      </c>
      <c r="I225" s="2" t="s">
        <v>1182</v>
      </c>
      <c r="J225" s="2" t="s">
        <v>766</v>
      </c>
      <c r="K225" s="11" t="s">
        <v>767</v>
      </c>
    </row>
    <row r="226" spans="1:11" x14ac:dyDescent="0.25">
      <c r="A226">
        <v>4710426</v>
      </c>
      <c r="B226" t="s">
        <v>1183</v>
      </c>
      <c r="C226" t="s">
        <v>12</v>
      </c>
      <c r="D226" s="3">
        <v>1</v>
      </c>
      <c r="E226" t="s">
        <v>20</v>
      </c>
      <c r="F226" s="2" t="s">
        <v>1184</v>
      </c>
      <c r="G226" s="2" t="s">
        <v>1185</v>
      </c>
      <c r="H226" s="1" t="s">
        <v>16</v>
      </c>
      <c r="I226" s="2" t="s">
        <v>1186</v>
      </c>
      <c r="J226" s="2" t="s">
        <v>1187</v>
      </c>
      <c r="K226" s="11" t="s">
        <v>1188</v>
      </c>
    </row>
    <row r="227" spans="1:11" x14ac:dyDescent="0.25">
      <c r="A227">
        <v>4710432</v>
      </c>
      <c r="B227" t="s">
        <v>1183</v>
      </c>
      <c r="C227" t="s">
        <v>12</v>
      </c>
      <c r="D227" s="3">
        <v>604</v>
      </c>
      <c r="E227" t="s">
        <v>83</v>
      </c>
      <c r="F227" s="2" t="s">
        <v>1189</v>
      </c>
      <c r="G227" s="2" t="s">
        <v>1190</v>
      </c>
      <c r="H227" s="1" t="s">
        <v>16</v>
      </c>
      <c r="I227" s="2" t="s">
        <v>1191</v>
      </c>
      <c r="J227" s="2" t="s">
        <v>1192</v>
      </c>
      <c r="K227" s="11" t="s">
        <v>1193</v>
      </c>
    </row>
    <row r="228" spans="1:11" x14ac:dyDescent="0.25">
      <c r="A228">
        <v>4710437</v>
      </c>
      <c r="B228" t="s">
        <v>1183</v>
      </c>
      <c r="C228" t="s">
        <v>12</v>
      </c>
      <c r="D228" s="3">
        <v>604</v>
      </c>
      <c r="E228" t="s">
        <v>83</v>
      </c>
      <c r="F228" s="2" t="s">
        <v>1194</v>
      </c>
      <c r="G228" s="2" t="s">
        <v>1195</v>
      </c>
      <c r="H228" s="1" t="s">
        <v>16</v>
      </c>
      <c r="I228" s="2" t="s">
        <v>1196</v>
      </c>
      <c r="J228" s="2" t="s">
        <v>1197</v>
      </c>
      <c r="K228" s="11" t="s">
        <v>1198</v>
      </c>
    </row>
    <row r="229" spans="1:11" x14ac:dyDescent="0.25">
      <c r="A229">
        <v>4710454</v>
      </c>
      <c r="B229" t="s">
        <v>1199</v>
      </c>
      <c r="C229" t="s">
        <v>12</v>
      </c>
      <c r="D229" s="3">
        <v>497</v>
      </c>
      <c r="E229" t="s">
        <v>71</v>
      </c>
      <c r="F229" s="2" t="s">
        <v>1200</v>
      </c>
      <c r="G229" s="2" t="s">
        <v>1201</v>
      </c>
      <c r="H229" t="s">
        <v>16</v>
      </c>
      <c r="I229" s="2" t="s">
        <v>1202</v>
      </c>
      <c r="J229" s="2" t="s">
        <v>1203</v>
      </c>
      <c r="K229" s="11" t="s">
        <v>1204</v>
      </c>
    </row>
    <row r="230" spans="1:11" x14ac:dyDescent="0.25">
      <c r="A230">
        <v>4710467</v>
      </c>
      <c r="B230" t="s">
        <v>1205</v>
      </c>
      <c r="C230" t="s">
        <v>12</v>
      </c>
      <c r="D230" s="3">
        <v>497</v>
      </c>
      <c r="E230" t="s">
        <v>71</v>
      </c>
      <c r="F230" s="2" t="s">
        <v>1206</v>
      </c>
      <c r="G230" s="2" t="s">
        <v>1207</v>
      </c>
      <c r="H230" t="s">
        <v>16</v>
      </c>
      <c r="I230" s="2" t="s">
        <v>1208</v>
      </c>
      <c r="J230" s="2" t="s">
        <v>1209</v>
      </c>
      <c r="K230" s="11" t="s">
        <v>1204</v>
      </c>
    </row>
    <row r="231" spans="1:11" x14ac:dyDescent="0.25">
      <c r="A231">
        <v>4710467</v>
      </c>
      <c r="B231" t="s">
        <v>1199</v>
      </c>
      <c r="C231" t="s">
        <v>12</v>
      </c>
      <c r="D231" s="3">
        <v>625</v>
      </c>
      <c r="E231" t="s">
        <v>666</v>
      </c>
      <c r="F231" s="2" t="s">
        <v>1210</v>
      </c>
      <c r="G231" s="2" t="s">
        <v>1211</v>
      </c>
      <c r="H231" t="s">
        <v>16</v>
      </c>
      <c r="I231" s="2" t="s">
        <v>1212</v>
      </c>
      <c r="J231" s="2" t="s">
        <v>1213</v>
      </c>
      <c r="K231" s="11" t="s">
        <v>1214</v>
      </c>
    </row>
    <row r="232" spans="1:11" x14ac:dyDescent="0.25">
      <c r="A232">
        <v>4710473</v>
      </c>
      <c r="B232" t="s">
        <v>1205</v>
      </c>
      <c r="C232" t="s">
        <v>12</v>
      </c>
      <c r="D232" s="3">
        <v>605</v>
      </c>
      <c r="E232" t="s">
        <v>553</v>
      </c>
      <c r="F232" s="2" t="s">
        <v>1215</v>
      </c>
      <c r="G232" s="2" t="s">
        <v>1216</v>
      </c>
      <c r="H232" s="1" t="s">
        <v>16</v>
      </c>
      <c r="I232" s="2" t="s">
        <v>1217</v>
      </c>
      <c r="J232" s="2" t="s">
        <v>15</v>
      </c>
      <c r="K232" s="11" t="s">
        <v>1218</v>
      </c>
    </row>
    <row r="233" spans="1:11" x14ac:dyDescent="0.25">
      <c r="A233">
        <v>4710479</v>
      </c>
      <c r="B233" t="s">
        <v>1199</v>
      </c>
      <c r="C233" t="s">
        <v>12</v>
      </c>
      <c r="D233" s="3">
        <v>1</v>
      </c>
      <c r="E233" t="s">
        <v>20</v>
      </c>
      <c r="F233" s="2" t="s">
        <v>1219</v>
      </c>
      <c r="G233" s="2" t="s">
        <v>66</v>
      </c>
      <c r="H233" s="1" t="s">
        <v>16</v>
      </c>
      <c r="I233" s="2" t="s">
        <v>1220</v>
      </c>
      <c r="J233" s="2" t="s">
        <v>144</v>
      </c>
      <c r="K233" s="11" t="s">
        <v>1221</v>
      </c>
    </row>
    <row r="234" spans="1:11" x14ac:dyDescent="0.25">
      <c r="A234">
        <v>4710490</v>
      </c>
      <c r="B234" t="s">
        <v>1222</v>
      </c>
      <c r="C234" t="s">
        <v>12</v>
      </c>
      <c r="D234" s="3">
        <v>497</v>
      </c>
      <c r="E234" t="s">
        <v>71</v>
      </c>
      <c r="F234" s="2" t="s">
        <v>1223</v>
      </c>
      <c r="G234" s="2" t="s">
        <v>1224</v>
      </c>
      <c r="H234" t="s">
        <v>16</v>
      </c>
      <c r="I234" s="2" t="s">
        <v>1225</v>
      </c>
      <c r="J234" s="2" t="s">
        <v>1226</v>
      </c>
      <c r="K234" s="11" t="s">
        <v>1204</v>
      </c>
    </row>
    <row r="235" spans="1:11" x14ac:dyDescent="0.25">
      <c r="A235">
        <v>4710491</v>
      </c>
      <c r="B235" t="s">
        <v>1227</v>
      </c>
      <c r="C235" t="s">
        <v>12</v>
      </c>
      <c r="D235" s="3">
        <v>498</v>
      </c>
      <c r="E235" t="s">
        <v>20</v>
      </c>
      <c r="F235" s="2" t="s">
        <v>1228</v>
      </c>
      <c r="G235" s="2" t="s">
        <v>336</v>
      </c>
      <c r="H235" s="1" t="s">
        <v>71</v>
      </c>
      <c r="I235" s="2" t="s">
        <v>1229</v>
      </c>
      <c r="J235" s="2" t="s">
        <v>1230</v>
      </c>
      <c r="K235" s="11" t="s">
        <v>1067</v>
      </c>
    </row>
    <row r="236" spans="1:11" x14ac:dyDescent="0.25">
      <c r="A236">
        <v>4710508</v>
      </c>
      <c r="B236" t="s">
        <v>1231</v>
      </c>
      <c r="C236" t="s">
        <v>12</v>
      </c>
      <c r="D236" s="3">
        <v>497</v>
      </c>
      <c r="E236" t="s">
        <v>71</v>
      </c>
      <c r="F236" s="2" t="s">
        <v>1232</v>
      </c>
      <c r="G236" s="2" t="s">
        <v>1233</v>
      </c>
      <c r="H236" t="s">
        <v>16</v>
      </c>
      <c r="I236" s="2" t="s">
        <v>1234</v>
      </c>
      <c r="J236" s="2" t="s">
        <v>1235</v>
      </c>
      <c r="K236" s="11" t="s">
        <v>1204</v>
      </c>
    </row>
    <row r="237" spans="1:11" x14ac:dyDescent="0.25">
      <c r="A237">
        <v>4710525</v>
      </c>
      <c r="B237" t="s">
        <v>1236</v>
      </c>
      <c r="C237" t="s">
        <v>12</v>
      </c>
      <c r="D237" s="3">
        <v>601</v>
      </c>
      <c r="E237" t="s">
        <v>264</v>
      </c>
      <c r="F237" s="2" t="s">
        <v>1237</v>
      </c>
      <c r="G237" s="2" t="s">
        <v>1238</v>
      </c>
      <c r="H237" t="s">
        <v>16</v>
      </c>
      <c r="I237" s="2" t="s">
        <v>1239</v>
      </c>
      <c r="J237" s="2" t="s">
        <v>1240</v>
      </c>
      <c r="K237" s="11" t="s">
        <v>1241</v>
      </c>
    </row>
    <row r="238" spans="1:11" x14ac:dyDescent="0.25">
      <c r="A238">
        <v>4710527</v>
      </c>
      <c r="B238" t="s">
        <v>1242</v>
      </c>
      <c r="C238" t="s">
        <v>12</v>
      </c>
      <c r="D238" s="3">
        <v>497</v>
      </c>
      <c r="E238" t="s">
        <v>71</v>
      </c>
      <c r="F238" s="2" t="s">
        <v>1243</v>
      </c>
      <c r="G238" s="2" t="s">
        <v>1244</v>
      </c>
      <c r="H238" t="s">
        <v>16</v>
      </c>
      <c r="I238" s="2" t="s">
        <v>1245</v>
      </c>
      <c r="J238" s="2" t="s">
        <v>1246</v>
      </c>
      <c r="K238" s="11" t="s">
        <v>1204</v>
      </c>
    </row>
    <row r="239" spans="1:11" x14ac:dyDescent="0.25">
      <c r="A239">
        <v>4710528</v>
      </c>
      <c r="B239" t="s">
        <v>1247</v>
      </c>
      <c r="C239" t="s">
        <v>12</v>
      </c>
      <c r="D239" s="3">
        <v>497</v>
      </c>
      <c r="E239" t="s">
        <v>71</v>
      </c>
      <c r="F239" s="2" t="s">
        <v>1248</v>
      </c>
      <c r="G239" s="2" t="s">
        <v>1249</v>
      </c>
      <c r="H239" t="s">
        <v>16</v>
      </c>
      <c r="I239" s="2" t="s">
        <v>1250</v>
      </c>
      <c r="J239" s="2" t="s">
        <v>1251</v>
      </c>
      <c r="K239" s="11" t="s">
        <v>1204</v>
      </c>
    </row>
    <row r="240" spans="1:11" x14ac:dyDescent="0.25">
      <c r="A240">
        <v>4710534</v>
      </c>
      <c r="B240" t="s">
        <v>1247</v>
      </c>
      <c r="C240" t="s">
        <v>12</v>
      </c>
      <c r="D240" s="3">
        <v>605</v>
      </c>
      <c r="E240" t="s">
        <v>553</v>
      </c>
      <c r="F240" s="2" t="s">
        <v>1252</v>
      </c>
      <c r="G240" s="2" t="s">
        <v>1253</v>
      </c>
      <c r="H240" s="1" t="s">
        <v>16</v>
      </c>
      <c r="I240" s="2" t="s">
        <v>1254</v>
      </c>
      <c r="J240" s="2" t="s">
        <v>1255</v>
      </c>
      <c r="K240" s="11" t="s">
        <v>1218</v>
      </c>
    </row>
    <row r="241" spans="1:11" x14ac:dyDescent="0.25">
      <c r="A241">
        <v>4710540</v>
      </c>
      <c r="B241" t="s">
        <v>1247</v>
      </c>
      <c r="C241" t="s">
        <v>12</v>
      </c>
      <c r="D241" s="3">
        <v>629</v>
      </c>
      <c r="E241" t="s">
        <v>447</v>
      </c>
      <c r="F241" s="2" t="s">
        <v>1256</v>
      </c>
      <c r="G241" s="2" t="s">
        <v>1257</v>
      </c>
      <c r="H241" t="s">
        <v>16</v>
      </c>
      <c r="I241" s="2" t="s">
        <v>1258</v>
      </c>
      <c r="J241" s="2" t="s">
        <v>1259</v>
      </c>
      <c r="K241" s="11" t="s">
        <v>1110</v>
      </c>
    </row>
    <row r="242" spans="1:11" x14ac:dyDescent="0.25">
      <c r="A242">
        <v>4710541</v>
      </c>
      <c r="B242" t="s">
        <v>1260</v>
      </c>
      <c r="C242" t="s">
        <v>12</v>
      </c>
      <c r="D242" s="3">
        <v>497</v>
      </c>
      <c r="E242" t="s">
        <v>71</v>
      </c>
      <c r="F242" s="2" t="s">
        <v>1261</v>
      </c>
      <c r="G242" s="2" t="s">
        <v>1262</v>
      </c>
      <c r="H242" t="s">
        <v>16</v>
      </c>
      <c r="I242" s="2" t="s">
        <v>1263</v>
      </c>
      <c r="J242" s="2" t="s">
        <v>1264</v>
      </c>
      <c r="K242" s="11" t="s">
        <v>1204</v>
      </c>
    </row>
    <row r="243" spans="1:11" x14ac:dyDescent="0.25">
      <c r="A243">
        <v>4710546</v>
      </c>
      <c r="B243" t="s">
        <v>1247</v>
      </c>
      <c r="C243" t="s">
        <v>12</v>
      </c>
      <c r="D243" s="3">
        <v>631</v>
      </c>
      <c r="E243" t="s">
        <v>288</v>
      </c>
      <c r="F243" s="2" t="s">
        <v>1265</v>
      </c>
      <c r="G243" s="2" t="s">
        <v>1266</v>
      </c>
      <c r="H243" t="s">
        <v>16</v>
      </c>
      <c r="I243" s="2" t="s">
        <v>1267</v>
      </c>
      <c r="J243" s="2" t="s">
        <v>1268</v>
      </c>
      <c r="K243" s="11" t="s">
        <v>1100</v>
      </c>
    </row>
    <row r="244" spans="1:11" x14ac:dyDescent="0.25">
      <c r="A244">
        <v>4710547</v>
      </c>
      <c r="B244" t="s">
        <v>1260</v>
      </c>
      <c r="C244" t="s">
        <v>12</v>
      </c>
      <c r="D244" s="3">
        <v>604</v>
      </c>
      <c r="E244" t="s">
        <v>83</v>
      </c>
      <c r="F244" s="2" t="s">
        <v>1269</v>
      </c>
      <c r="G244" s="2" t="s">
        <v>1270</v>
      </c>
      <c r="H244" s="1" t="s">
        <v>16</v>
      </c>
      <c r="I244" s="2" t="s">
        <v>1271</v>
      </c>
      <c r="J244" s="2" t="s">
        <v>1272</v>
      </c>
      <c r="K244" s="11" t="s">
        <v>1273</v>
      </c>
    </row>
    <row r="245" spans="1:11" x14ac:dyDescent="0.25">
      <c r="A245">
        <v>4710572</v>
      </c>
      <c r="B245" t="s">
        <v>1274</v>
      </c>
      <c r="C245" t="s">
        <v>12</v>
      </c>
      <c r="D245" s="3">
        <v>678</v>
      </c>
      <c r="E245" t="s">
        <v>13</v>
      </c>
      <c r="F245" s="2" t="s">
        <v>1275</v>
      </c>
      <c r="G245" s="2" t="s">
        <v>1276</v>
      </c>
      <c r="H245" t="s">
        <v>16</v>
      </c>
      <c r="I245" s="2" t="s">
        <v>1277</v>
      </c>
      <c r="J245" s="2" t="s">
        <v>1278</v>
      </c>
      <c r="K245" s="11" t="s">
        <v>1279</v>
      </c>
    </row>
    <row r="246" spans="1:11" x14ac:dyDescent="0.25">
      <c r="A246">
        <v>4710576</v>
      </c>
      <c r="B246" t="s">
        <v>1274</v>
      </c>
      <c r="C246" t="s">
        <v>12</v>
      </c>
      <c r="D246" s="3">
        <v>678</v>
      </c>
      <c r="E246" t="s">
        <v>13</v>
      </c>
      <c r="F246" s="2" t="s">
        <v>1280</v>
      </c>
      <c r="G246" s="2" t="s">
        <v>1276</v>
      </c>
      <c r="H246" t="s">
        <v>16</v>
      </c>
      <c r="I246" s="2" t="s">
        <v>1281</v>
      </c>
      <c r="J246" s="2" t="s">
        <v>1278</v>
      </c>
      <c r="K246" s="11" t="s">
        <v>1279</v>
      </c>
    </row>
    <row r="247" spans="1:11" x14ac:dyDescent="0.25">
      <c r="A247">
        <v>4710601</v>
      </c>
      <c r="B247" t="s">
        <v>1282</v>
      </c>
      <c r="C247" t="s">
        <v>12</v>
      </c>
      <c r="D247" s="3">
        <v>1</v>
      </c>
      <c r="E247" t="s">
        <v>20</v>
      </c>
      <c r="F247" s="2" t="s">
        <v>1283</v>
      </c>
      <c r="G247" s="2" t="s">
        <v>708</v>
      </c>
      <c r="H247" s="1" t="s">
        <v>16</v>
      </c>
      <c r="I247" s="2" t="s">
        <v>1284</v>
      </c>
      <c r="J247" s="2" t="s">
        <v>1285</v>
      </c>
      <c r="K247" s="11" t="s">
        <v>1286</v>
      </c>
    </row>
    <row r="248" spans="1:11" x14ac:dyDescent="0.25">
      <c r="A248">
        <v>4710603</v>
      </c>
      <c r="B248" t="s">
        <v>1287</v>
      </c>
      <c r="C248" t="s">
        <v>12</v>
      </c>
      <c r="D248" s="3">
        <v>631</v>
      </c>
      <c r="E248" t="s">
        <v>288</v>
      </c>
      <c r="F248" s="2" t="s">
        <v>1288</v>
      </c>
      <c r="G248" s="2" t="s">
        <v>1289</v>
      </c>
      <c r="H248" t="s">
        <v>16</v>
      </c>
      <c r="I248" s="2" t="s">
        <v>1290</v>
      </c>
      <c r="J248" s="2" t="s">
        <v>1291</v>
      </c>
      <c r="K248" s="11" t="s">
        <v>1100</v>
      </c>
    </row>
    <row r="249" spans="1:11" x14ac:dyDescent="0.25">
      <c r="A249">
        <v>4710613</v>
      </c>
      <c r="B249" t="s">
        <v>1292</v>
      </c>
      <c r="C249" t="s">
        <v>12</v>
      </c>
      <c r="D249" s="3">
        <v>690</v>
      </c>
      <c r="E249" t="s">
        <v>46</v>
      </c>
      <c r="F249" s="2" t="s">
        <v>1293</v>
      </c>
      <c r="G249" s="2" t="s">
        <v>1294</v>
      </c>
      <c r="H249" t="s">
        <v>16</v>
      </c>
      <c r="I249" s="2" t="s">
        <v>1295</v>
      </c>
      <c r="J249" s="2" t="s">
        <v>1296</v>
      </c>
      <c r="K249" s="11" t="s">
        <v>1297</v>
      </c>
    </row>
    <row r="250" spans="1:11" x14ac:dyDescent="0.25">
      <c r="A250">
        <v>4710632</v>
      </c>
      <c r="B250" t="s">
        <v>1298</v>
      </c>
      <c r="C250" t="s">
        <v>12</v>
      </c>
      <c r="D250" s="3">
        <v>1</v>
      </c>
      <c r="E250" t="s">
        <v>20</v>
      </c>
      <c r="F250" s="2" t="s">
        <v>1299</v>
      </c>
      <c r="G250" s="2" t="s">
        <v>587</v>
      </c>
      <c r="H250" s="1" t="s">
        <v>16</v>
      </c>
      <c r="I250" s="2" t="s">
        <v>1300</v>
      </c>
      <c r="J250" s="2" t="s">
        <v>1301</v>
      </c>
      <c r="K250" s="11" t="s">
        <v>1302</v>
      </c>
    </row>
    <row r="251" spans="1:11" x14ac:dyDescent="0.25">
      <c r="A251">
        <v>4710636</v>
      </c>
      <c r="B251" t="s">
        <v>1298</v>
      </c>
      <c r="C251" t="s">
        <v>12</v>
      </c>
      <c r="D251" s="3">
        <v>560</v>
      </c>
      <c r="E251" t="s">
        <v>231</v>
      </c>
      <c r="F251" s="2" t="s">
        <v>1303</v>
      </c>
      <c r="G251" s="2" t="s">
        <v>1304</v>
      </c>
      <c r="H251" s="1" t="s">
        <v>16</v>
      </c>
      <c r="I251" s="2" t="s">
        <v>1305</v>
      </c>
      <c r="J251" s="2" t="s">
        <v>537</v>
      </c>
      <c r="K251" s="11" t="s">
        <v>767</v>
      </c>
    </row>
    <row r="252" spans="1:11" x14ac:dyDescent="0.25">
      <c r="A252">
        <v>4710637</v>
      </c>
      <c r="B252" t="s">
        <v>1306</v>
      </c>
      <c r="C252" t="s">
        <v>12</v>
      </c>
      <c r="D252" s="3">
        <v>678</v>
      </c>
      <c r="E252" t="s">
        <v>13</v>
      </c>
      <c r="F252" s="2" t="s">
        <v>1307</v>
      </c>
      <c r="G252" s="2" t="s">
        <v>1308</v>
      </c>
      <c r="H252" t="s">
        <v>16</v>
      </c>
      <c r="I252" s="2" t="s">
        <v>1309</v>
      </c>
      <c r="J252" s="2" t="s">
        <v>1310</v>
      </c>
      <c r="K252" s="11" t="s">
        <v>1279</v>
      </c>
    </row>
    <row r="253" spans="1:11" x14ac:dyDescent="0.25">
      <c r="A253">
        <v>4710671</v>
      </c>
      <c r="B253" t="s">
        <v>1311</v>
      </c>
      <c r="C253" t="s">
        <v>12</v>
      </c>
      <c r="D253" s="3">
        <v>560</v>
      </c>
      <c r="E253" t="s">
        <v>231</v>
      </c>
      <c r="F253" s="2" t="s">
        <v>1312</v>
      </c>
      <c r="G253" s="2" t="s">
        <v>1313</v>
      </c>
      <c r="H253" s="1" t="s">
        <v>16</v>
      </c>
      <c r="I253" s="2" t="s">
        <v>1314</v>
      </c>
      <c r="J253" s="2" t="s">
        <v>48</v>
      </c>
      <c r="K253" s="11" t="s">
        <v>767</v>
      </c>
    </row>
    <row r="254" spans="1:11" x14ac:dyDescent="0.25">
      <c r="A254">
        <v>4710681</v>
      </c>
      <c r="B254" t="s">
        <v>1311</v>
      </c>
      <c r="C254" t="s">
        <v>12</v>
      </c>
      <c r="D254" s="3">
        <v>604</v>
      </c>
      <c r="E254" t="s">
        <v>83</v>
      </c>
      <c r="F254" s="2" t="s">
        <v>1315</v>
      </c>
      <c r="G254" s="2" t="s">
        <v>1316</v>
      </c>
      <c r="H254" s="1" t="s">
        <v>16</v>
      </c>
      <c r="I254" s="2" t="s">
        <v>1317</v>
      </c>
      <c r="J254" s="2" t="s">
        <v>1318</v>
      </c>
      <c r="K254" s="11" t="s">
        <v>1319</v>
      </c>
    </row>
    <row r="255" spans="1:11" x14ac:dyDescent="0.25">
      <c r="A255">
        <v>4710687</v>
      </c>
      <c r="B255" t="s">
        <v>1311</v>
      </c>
      <c r="C255" t="s">
        <v>12</v>
      </c>
      <c r="D255" s="3">
        <v>627</v>
      </c>
      <c r="E255" t="s">
        <v>1175</v>
      </c>
      <c r="F255" s="2" t="s">
        <v>1320</v>
      </c>
      <c r="G255" s="2" t="s">
        <v>15</v>
      </c>
      <c r="H255" s="1" t="s">
        <v>16</v>
      </c>
      <c r="I255" s="2" t="s">
        <v>1321</v>
      </c>
      <c r="J255" s="2" t="s">
        <v>15</v>
      </c>
      <c r="K255" s="11" t="s">
        <v>1178</v>
      </c>
    </row>
    <row r="256" spans="1:11" x14ac:dyDescent="0.25">
      <c r="A256">
        <v>4710714</v>
      </c>
      <c r="B256" t="s">
        <v>1322</v>
      </c>
      <c r="C256" t="s">
        <v>12</v>
      </c>
      <c r="D256" s="3">
        <v>497</v>
      </c>
      <c r="E256" t="s">
        <v>71</v>
      </c>
      <c r="F256" s="2" t="s">
        <v>1323</v>
      </c>
      <c r="G256" s="2" t="s">
        <v>1324</v>
      </c>
      <c r="H256" t="s">
        <v>16</v>
      </c>
      <c r="I256" s="2" t="s">
        <v>1325</v>
      </c>
      <c r="J256" s="2" t="s">
        <v>1326</v>
      </c>
      <c r="K256" s="11" t="s">
        <v>1327</v>
      </c>
    </row>
    <row r="257" spans="1:11" x14ac:dyDescent="0.25">
      <c r="A257">
        <v>4710726</v>
      </c>
      <c r="B257" t="s">
        <v>1328</v>
      </c>
      <c r="C257" t="s">
        <v>12</v>
      </c>
      <c r="D257" s="3">
        <v>690</v>
      </c>
      <c r="E257" t="s">
        <v>46</v>
      </c>
      <c r="F257" s="2" t="s">
        <v>1329</v>
      </c>
      <c r="G257" s="2" t="s">
        <v>1330</v>
      </c>
      <c r="H257" t="s">
        <v>16</v>
      </c>
      <c r="I257" s="2" t="s">
        <v>1331</v>
      </c>
      <c r="J257" s="2" t="s">
        <v>1332</v>
      </c>
      <c r="K257" s="11" t="s">
        <v>1333</v>
      </c>
    </row>
    <row r="258" spans="1:11" x14ac:dyDescent="0.25">
      <c r="A258">
        <v>4710728</v>
      </c>
      <c r="B258" t="s">
        <v>1334</v>
      </c>
      <c r="C258" t="s">
        <v>12</v>
      </c>
      <c r="D258" s="3">
        <v>1</v>
      </c>
      <c r="E258" t="s">
        <v>20</v>
      </c>
      <c r="F258" s="2" t="s">
        <v>1335</v>
      </c>
      <c r="G258" s="2" t="s">
        <v>1336</v>
      </c>
      <c r="H258" s="1" t="s">
        <v>16</v>
      </c>
      <c r="I258" s="2" t="s">
        <v>1337</v>
      </c>
      <c r="J258" s="2" t="s">
        <v>1338</v>
      </c>
      <c r="K258" s="11" t="s">
        <v>1339</v>
      </c>
    </row>
    <row r="259" spans="1:11" x14ac:dyDescent="0.25">
      <c r="A259">
        <v>4710817</v>
      </c>
      <c r="B259" t="s">
        <v>1340</v>
      </c>
      <c r="C259" t="s">
        <v>12</v>
      </c>
      <c r="D259" s="3">
        <v>498</v>
      </c>
      <c r="E259" t="s">
        <v>20</v>
      </c>
      <c r="F259" s="2" t="s">
        <v>1341</v>
      </c>
      <c r="G259" s="2" t="s">
        <v>537</v>
      </c>
      <c r="H259" s="1" t="s">
        <v>71</v>
      </c>
      <c r="I259" s="2" t="s">
        <v>1342</v>
      </c>
      <c r="J259" s="2" t="s">
        <v>277</v>
      </c>
      <c r="K259" s="11" t="s">
        <v>1067</v>
      </c>
    </row>
    <row r="260" spans="1:11" x14ac:dyDescent="0.25">
      <c r="A260">
        <v>4710874</v>
      </c>
      <c r="B260" t="s">
        <v>1343</v>
      </c>
      <c r="C260" t="s">
        <v>12</v>
      </c>
      <c r="D260" s="3">
        <v>704</v>
      </c>
      <c r="E260" t="s">
        <v>27</v>
      </c>
      <c r="F260" s="2" t="s">
        <v>1344</v>
      </c>
      <c r="G260" s="2" t="s">
        <v>1345</v>
      </c>
      <c r="H260" t="s">
        <v>16</v>
      </c>
      <c r="I260" s="2" t="s">
        <v>1346</v>
      </c>
      <c r="J260" s="2" t="s">
        <v>1347</v>
      </c>
      <c r="K260" s="11" t="s">
        <v>1348</v>
      </c>
    </row>
    <row r="261" spans="1:11" x14ac:dyDescent="0.25">
      <c r="A261">
        <v>4710966</v>
      </c>
      <c r="B261" t="s">
        <v>57</v>
      </c>
      <c r="C261" t="s">
        <v>12</v>
      </c>
      <c r="D261" s="3">
        <v>9</v>
      </c>
      <c r="E261" t="s">
        <v>58</v>
      </c>
      <c r="F261" s="2" t="s">
        <v>1349</v>
      </c>
      <c r="G261" s="2" t="s">
        <v>1350</v>
      </c>
      <c r="H261" t="s">
        <v>16</v>
      </c>
      <c r="I261" s="2" t="s">
        <v>1351</v>
      </c>
      <c r="J261" s="2" t="s">
        <v>1352</v>
      </c>
      <c r="K261" s="11" t="s">
        <v>1353</v>
      </c>
    </row>
    <row r="262" spans="1:11" x14ac:dyDescent="0.25">
      <c r="A262">
        <v>4710966</v>
      </c>
      <c r="B262" t="s">
        <v>1354</v>
      </c>
      <c r="C262" t="s">
        <v>12</v>
      </c>
      <c r="D262" s="3">
        <v>641</v>
      </c>
      <c r="E262" t="s">
        <v>481</v>
      </c>
      <c r="F262" s="2" t="s">
        <v>1355</v>
      </c>
      <c r="G262" s="2" t="s">
        <v>1356</v>
      </c>
      <c r="H262" t="s">
        <v>16</v>
      </c>
      <c r="I262" s="2" t="s">
        <v>1357</v>
      </c>
      <c r="J262" s="2" t="s">
        <v>1358</v>
      </c>
      <c r="K262" s="11" t="s">
        <v>1359</v>
      </c>
    </row>
    <row r="263" spans="1:11" x14ac:dyDescent="0.25">
      <c r="A263">
        <v>4710971</v>
      </c>
      <c r="B263" t="s">
        <v>1354</v>
      </c>
      <c r="C263" t="s">
        <v>12</v>
      </c>
      <c r="D263" s="3">
        <v>560</v>
      </c>
      <c r="E263" t="s">
        <v>231</v>
      </c>
      <c r="F263" s="2" t="s">
        <v>1360</v>
      </c>
      <c r="G263" s="2" t="s">
        <v>1361</v>
      </c>
      <c r="H263" s="1" t="s">
        <v>16</v>
      </c>
      <c r="I263" s="2" t="s">
        <v>1362</v>
      </c>
      <c r="J263" s="2" t="s">
        <v>73</v>
      </c>
      <c r="K263" s="11" t="s">
        <v>767</v>
      </c>
    </row>
    <row r="264" spans="1:11" x14ac:dyDescent="0.25">
      <c r="A264">
        <v>4710995</v>
      </c>
      <c r="B264" t="s">
        <v>1363</v>
      </c>
      <c r="C264" t="s">
        <v>12</v>
      </c>
      <c r="D264" s="3">
        <v>690</v>
      </c>
      <c r="E264" t="s">
        <v>46</v>
      </c>
      <c r="F264" s="2" t="s">
        <v>1364</v>
      </c>
      <c r="G264" s="2" t="s">
        <v>1365</v>
      </c>
      <c r="H264" t="s">
        <v>16</v>
      </c>
      <c r="I264" s="2" t="s">
        <v>1366</v>
      </c>
      <c r="J264" s="2" t="s">
        <v>1367</v>
      </c>
      <c r="K264" s="11" t="s">
        <v>1333</v>
      </c>
    </row>
    <row r="265" spans="1:11" x14ac:dyDescent="0.25">
      <c r="A265">
        <v>4711060</v>
      </c>
      <c r="B265" t="s">
        <v>1368</v>
      </c>
      <c r="C265" t="s">
        <v>12</v>
      </c>
      <c r="D265" s="3">
        <v>560</v>
      </c>
      <c r="E265" t="s">
        <v>231</v>
      </c>
      <c r="F265" s="2" t="s">
        <v>1369</v>
      </c>
      <c r="G265" s="2" t="s">
        <v>1370</v>
      </c>
      <c r="H265" s="1" t="s">
        <v>16</v>
      </c>
      <c r="I265" s="2" t="s">
        <v>1371</v>
      </c>
      <c r="J265" s="2" t="s">
        <v>1372</v>
      </c>
      <c r="K265" s="11" t="s">
        <v>767</v>
      </c>
    </row>
    <row r="266" spans="1:11" x14ac:dyDescent="0.25">
      <c r="A266">
        <v>4711061</v>
      </c>
      <c r="B266" t="s">
        <v>1373</v>
      </c>
      <c r="C266" t="s">
        <v>12</v>
      </c>
      <c r="D266" s="3">
        <v>678</v>
      </c>
      <c r="E266" t="s">
        <v>13</v>
      </c>
      <c r="F266" s="2" t="s">
        <v>1374</v>
      </c>
      <c r="G266" s="2" t="s">
        <v>1375</v>
      </c>
      <c r="H266" t="s">
        <v>16</v>
      </c>
      <c r="I266" s="2" t="s">
        <v>1376</v>
      </c>
      <c r="J266" s="2" t="s">
        <v>1377</v>
      </c>
      <c r="K266" s="11" t="s">
        <v>1378</v>
      </c>
    </row>
    <row r="267" spans="1:11" x14ac:dyDescent="0.25">
      <c r="A267">
        <v>4711080</v>
      </c>
      <c r="B267" t="s">
        <v>1379</v>
      </c>
      <c r="C267" t="s">
        <v>12</v>
      </c>
      <c r="D267" s="3">
        <v>674</v>
      </c>
      <c r="E267" t="s">
        <v>124</v>
      </c>
      <c r="F267" s="2" t="s">
        <v>1380</v>
      </c>
      <c r="G267" s="2" t="s">
        <v>1381</v>
      </c>
      <c r="H267" t="s">
        <v>16</v>
      </c>
      <c r="I267" s="2" t="s">
        <v>1382</v>
      </c>
      <c r="J267" s="2" t="s">
        <v>1383</v>
      </c>
      <c r="K267" s="11" t="s">
        <v>1384</v>
      </c>
    </row>
    <row r="268" spans="1:11" x14ac:dyDescent="0.25">
      <c r="A268">
        <v>4711087</v>
      </c>
      <c r="B268" t="s">
        <v>1385</v>
      </c>
      <c r="C268" t="s">
        <v>12</v>
      </c>
      <c r="D268" s="3">
        <v>712</v>
      </c>
      <c r="E268" t="s">
        <v>39</v>
      </c>
      <c r="F268" s="2" t="s">
        <v>1386</v>
      </c>
      <c r="G268" s="2" t="s">
        <v>1132</v>
      </c>
      <c r="H268" t="s">
        <v>16</v>
      </c>
      <c r="I268" s="2" t="s">
        <v>1387</v>
      </c>
      <c r="J268" s="2" t="s">
        <v>1388</v>
      </c>
      <c r="K268" s="11" t="s">
        <v>1389</v>
      </c>
    </row>
    <row r="269" spans="1:11" x14ac:dyDescent="0.25">
      <c r="A269">
        <v>4711151</v>
      </c>
      <c r="B269" t="s">
        <v>1390</v>
      </c>
      <c r="C269" t="s">
        <v>12</v>
      </c>
      <c r="D269" s="3">
        <v>482</v>
      </c>
      <c r="E269" t="s">
        <v>20</v>
      </c>
      <c r="F269" s="2" t="s">
        <v>1391</v>
      </c>
      <c r="G269" s="2" t="s">
        <v>1392</v>
      </c>
      <c r="H269" t="s">
        <v>1393</v>
      </c>
      <c r="I269" s="2" t="s">
        <v>1394</v>
      </c>
      <c r="J269" s="2" t="s">
        <v>1395</v>
      </c>
      <c r="K269" s="11" t="s">
        <v>1396</v>
      </c>
    </row>
    <row r="270" spans="1:11" x14ac:dyDescent="0.25">
      <c r="A270">
        <v>4711167</v>
      </c>
      <c r="B270" t="s">
        <v>1397</v>
      </c>
      <c r="C270" t="s">
        <v>12</v>
      </c>
      <c r="D270" s="3">
        <v>1</v>
      </c>
      <c r="E270" t="s">
        <v>20</v>
      </c>
      <c r="F270" s="2" t="s">
        <v>1398</v>
      </c>
      <c r="G270" s="2" t="s">
        <v>1399</v>
      </c>
      <c r="H270" s="1" t="s">
        <v>16</v>
      </c>
      <c r="I270" s="2" t="s">
        <v>1400</v>
      </c>
      <c r="J270" s="2" t="s">
        <v>1401</v>
      </c>
      <c r="K270" s="11" t="s">
        <v>1402</v>
      </c>
    </row>
    <row r="271" spans="1:11" x14ac:dyDescent="0.25">
      <c r="A271">
        <v>4711344</v>
      </c>
      <c r="B271" t="s">
        <v>1403</v>
      </c>
      <c r="C271" t="s">
        <v>12</v>
      </c>
      <c r="D271" s="3">
        <v>498</v>
      </c>
      <c r="E271" t="s">
        <v>20</v>
      </c>
      <c r="F271" s="2" t="s">
        <v>1404</v>
      </c>
      <c r="G271" s="2" t="s">
        <v>73</v>
      </c>
      <c r="H271" s="1" t="s">
        <v>71</v>
      </c>
      <c r="I271" s="2" t="s">
        <v>1405</v>
      </c>
      <c r="J271" s="2" t="s">
        <v>766</v>
      </c>
      <c r="K271" s="11" t="s">
        <v>1406</v>
      </c>
    </row>
    <row r="272" spans="1:11" x14ac:dyDescent="0.25">
      <c r="A272">
        <v>4711389</v>
      </c>
      <c r="B272" t="s">
        <v>1407</v>
      </c>
      <c r="C272" t="s">
        <v>12</v>
      </c>
      <c r="D272" s="3">
        <v>560</v>
      </c>
      <c r="E272" t="s">
        <v>231</v>
      </c>
      <c r="F272" s="2" t="s">
        <v>1408</v>
      </c>
      <c r="G272" s="2" t="s">
        <v>549</v>
      </c>
      <c r="H272" s="1" t="s">
        <v>16</v>
      </c>
      <c r="I272" s="2" t="s">
        <v>1409</v>
      </c>
      <c r="J272" s="2" t="s">
        <v>15</v>
      </c>
      <c r="K272" s="11" t="s">
        <v>767</v>
      </c>
    </row>
    <row r="273" spans="1:11" x14ac:dyDescent="0.25">
      <c r="A273">
        <v>4711409</v>
      </c>
      <c r="B273" t="s">
        <v>1410</v>
      </c>
      <c r="C273" t="s">
        <v>12</v>
      </c>
      <c r="D273" s="3">
        <v>497</v>
      </c>
      <c r="E273" t="s">
        <v>71</v>
      </c>
      <c r="F273" s="2" t="s">
        <v>1411</v>
      </c>
      <c r="G273" s="2" t="s">
        <v>1412</v>
      </c>
      <c r="H273" t="s">
        <v>16</v>
      </c>
      <c r="I273" s="2" t="s">
        <v>1413</v>
      </c>
      <c r="J273" s="2" t="s">
        <v>1414</v>
      </c>
      <c r="K273" s="11" t="s">
        <v>1415</v>
      </c>
    </row>
    <row r="274" spans="1:11" x14ac:dyDescent="0.25">
      <c r="A274">
        <v>4711413</v>
      </c>
      <c r="B274" t="s">
        <v>1410</v>
      </c>
      <c r="C274" t="s">
        <v>12</v>
      </c>
      <c r="D274" s="3">
        <v>625</v>
      </c>
      <c r="E274" t="s">
        <v>666</v>
      </c>
      <c r="F274" s="2" t="s">
        <v>1416</v>
      </c>
      <c r="G274" s="2" t="s">
        <v>1417</v>
      </c>
      <c r="H274" t="s">
        <v>16</v>
      </c>
      <c r="I274" s="2" t="s">
        <v>1418</v>
      </c>
      <c r="J274" s="2" t="s">
        <v>1419</v>
      </c>
      <c r="K274" s="11" t="s">
        <v>1420</v>
      </c>
    </row>
    <row r="275" spans="1:11" x14ac:dyDescent="0.25">
      <c r="A275">
        <v>4711450</v>
      </c>
      <c r="B275" t="s">
        <v>1421</v>
      </c>
      <c r="C275" t="s">
        <v>12</v>
      </c>
      <c r="D275" s="3">
        <v>498</v>
      </c>
      <c r="E275" t="s">
        <v>20</v>
      </c>
      <c r="F275" s="2" t="s">
        <v>1422</v>
      </c>
      <c r="G275" s="2" t="s">
        <v>766</v>
      </c>
      <c r="H275" s="1" t="s">
        <v>71</v>
      </c>
      <c r="I275" s="2" t="s">
        <v>1423</v>
      </c>
      <c r="J275" s="2" t="s">
        <v>1424</v>
      </c>
      <c r="K275" s="11" t="s">
        <v>1406</v>
      </c>
    </row>
    <row r="276" spans="1:11" x14ac:dyDescent="0.25">
      <c r="A276">
        <v>4711547</v>
      </c>
      <c r="B276" t="s">
        <v>1425</v>
      </c>
      <c r="C276" t="s">
        <v>12</v>
      </c>
      <c r="D276" s="3">
        <v>631</v>
      </c>
      <c r="E276" t="s">
        <v>288</v>
      </c>
      <c r="F276" s="2" t="s">
        <v>1426</v>
      </c>
      <c r="G276" s="2" t="s">
        <v>1230</v>
      </c>
      <c r="H276" t="s">
        <v>16</v>
      </c>
      <c r="I276" s="2" t="s">
        <v>1427</v>
      </c>
      <c r="J276" s="2" t="s">
        <v>1428</v>
      </c>
      <c r="K276" s="11" t="s">
        <v>1429</v>
      </c>
    </row>
    <row r="277" spans="1:11" x14ac:dyDescent="0.25">
      <c r="A277">
        <v>4711559</v>
      </c>
      <c r="B277" t="s">
        <v>1430</v>
      </c>
      <c r="C277" t="s">
        <v>12</v>
      </c>
      <c r="D277" s="3">
        <v>481</v>
      </c>
      <c r="E277" t="s">
        <v>1393</v>
      </c>
      <c r="F277" s="2" t="s">
        <v>1431</v>
      </c>
      <c r="G277" s="2" t="s">
        <v>1126</v>
      </c>
      <c r="H277" s="1" t="s">
        <v>16</v>
      </c>
      <c r="I277" s="2" t="s">
        <v>1432</v>
      </c>
      <c r="J277" s="2" t="s">
        <v>1433</v>
      </c>
      <c r="K277" s="11" t="s">
        <v>1434</v>
      </c>
    </row>
    <row r="278" spans="1:11" x14ac:dyDescent="0.25">
      <c r="A278">
        <v>4711560</v>
      </c>
      <c r="B278" t="s">
        <v>1435</v>
      </c>
      <c r="C278" t="s">
        <v>12</v>
      </c>
      <c r="D278" s="3">
        <v>1</v>
      </c>
      <c r="E278" t="s">
        <v>20</v>
      </c>
      <c r="F278" s="2" t="s">
        <v>1436</v>
      </c>
      <c r="G278" s="2" t="s">
        <v>1437</v>
      </c>
      <c r="H278" s="1" t="s">
        <v>16</v>
      </c>
      <c r="I278" s="2" t="s">
        <v>1438</v>
      </c>
      <c r="J278" s="2" t="s">
        <v>1439</v>
      </c>
      <c r="K278" s="11" t="s">
        <v>1440</v>
      </c>
    </row>
    <row r="279" spans="1:11" x14ac:dyDescent="0.25">
      <c r="A279">
        <v>4711562</v>
      </c>
      <c r="B279" t="s">
        <v>1441</v>
      </c>
      <c r="C279" t="s">
        <v>12</v>
      </c>
      <c r="D279" s="3">
        <v>574</v>
      </c>
      <c r="E279" t="s">
        <v>20</v>
      </c>
      <c r="F279" s="2" t="s">
        <v>1442</v>
      </c>
      <c r="G279" s="2" t="s">
        <v>15</v>
      </c>
      <c r="H279" s="1" t="s">
        <v>307</v>
      </c>
      <c r="I279" s="2" t="s">
        <v>1443</v>
      </c>
      <c r="J279" s="2" t="s">
        <v>1444</v>
      </c>
      <c r="K279" s="11" t="s">
        <v>1445</v>
      </c>
    </row>
    <row r="280" spans="1:11" x14ac:dyDescent="0.25">
      <c r="A280">
        <v>4711569</v>
      </c>
      <c r="B280" t="s">
        <v>1435</v>
      </c>
      <c r="C280" t="s">
        <v>12</v>
      </c>
      <c r="D280" s="3">
        <v>9</v>
      </c>
      <c r="E280" t="s">
        <v>58</v>
      </c>
      <c r="F280" s="2" t="s">
        <v>1446</v>
      </c>
      <c r="G280" s="2" t="s">
        <v>1447</v>
      </c>
      <c r="H280" t="s">
        <v>16</v>
      </c>
      <c r="I280" s="2" t="s">
        <v>1448</v>
      </c>
      <c r="J280" s="2" t="s">
        <v>1449</v>
      </c>
      <c r="K280" s="11" t="s">
        <v>1353</v>
      </c>
    </row>
    <row r="281" spans="1:11" x14ac:dyDescent="0.25">
      <c r="A281">
        <v>4711569</v>
      </c>
      <c r="B281" t="s">
        <v>1441</v>
      </c>
      <c r="C281" t="s">
        <v>12</v>
      </c>
      <c r="D281" s="3">
        <v>574</v>
      </c>
      <c r="E281" t="s">
        <v>20</v>
      </c>
      <c r="F281" s="2" t="s">
        <v>1450</v>
      </c>
      <c r="G281" s="2" t="s">
        <v>15</v>
      </c>
      <c r="H281" s="1" t="s">
        <v>307</v>
      </c>
      <c r="I281" s="2" t="s">
        <v>1451</v>
      </c>
      <c r="J281" s="2" t="s">
        <v>244</v>
      </c>
      <c r="K281" s="11" t="s">
        <v>1445</v>
      </c>
    </row>
    <row r="282" spans="1:11" x14ac:dyDescent="0.25">
      <c r="A282">
        <v>4711575</v>
      </c>
      <c r="B282" t="s">
        <v>1441</v>
      </c>
      <c r="C282" t="s">
        <v>12</v>
      </c>
      <c r="D282" s="3">
        <v>600</v>
      </c>
      <c r="E282" t="s">
        <v>20</v>
      </c>
      <c r="F282" s="2" t="s">
        <v>1452</v>
      </c>
      <c r="G282" s="2" t="s">
        <v>1453</v>
      </c>
      <c r="H282" s="1" t="s">
        <v>264</v>
      </c>
      <c r="I282" s="2" t="s">
        <v>1454</v>
      </c>
      <c r="J282" s="2" t="s">
        <v>1455</v>
      </c>
      <c r="K282" s="11" t="s">
        <v>1456</v>
      </c>
    </row>
    <row r="283" spans="1:11" x14ac:dyDescent="0.25">
      <c r="A283">
        <v>4711579</v>
      </c>
      <c r="B283" t="s">
        <v>1435</v>
      </c>
      <c r="C283" t="s">
        <v>12</v>
      </c>
      <c r="D283" s="3">
        <v>584</v>
      </c>
      <c r="E283" t="s">
        <v>348</v>
      </c>
      <c r="F283" s="2" t="s">
        <v>1457</v>
      </c>
      <c r="G283" s="2" t="s">
        <v>1458</v>
      </c>
      <c r="H283" s="1" t="s">
        <v>16</v>
      </c>
      <c r="I283" s="2" t="s">
        <v>1459</v>
      </c>
      <c r="J283" s="2" t="s">
        <v>1460</v>
      </c>
      <c r="K283" s="11" t="s">
        <v>1461</v>
      </c>
    </row>
    <row r="284" spans="1:11" x14ac:dyDescent="0.25">
      <c r="A284">
        <v>4711580</v>
      </c>
      <c r="B284" t="s">
        <v>1441</v>
      </c>
      <c r="C284" t="s">
        <v>12</v>
      </c>
      <c r="D284" s="3">
        <v>606</v>
      </c>
      <c r="E284" t="s">
        <v>20</v>
      </c>
      <c r="F284" s="2" t="s">
        <v>1462</v>
      </c>
      <c r="G284" s="2" t="s">
        <v>1463</v>
      </c>
      <c r="H284" s="1" t="s">
        <v>553</v>
      </c>
      <c r="I284" s="2" t="s">
        <v>1464</v>
      </c>
      <c r="J284" s="2" t="s">
        <v>1465</v>
      </c>
      <c r="K284" s="11" t="s">
        <v>1466</v>
      </c>
    </row>
    <row r="285" spans="1:11" x14ac:dyDescent="0.25">
      <c r="A285">
        <v>4711586</v>
      </c>
      <c r="B285" t="s">
        <v>1441</v>
      </c>
      <c r="C285" t="s">
        <v>12</v>
      </c>
      <c r="D285" s="3">
        <v>648</v>
      </c>
      <c r="E285" t="s">
        <v>281</v>
      </c>
      <c r="F285" s="2" t="s">
        <v>1467</v>
      </c>
      <c r="G285" s="2" t="s">
        <v>1468</v>
      </c>
      <c r="H285" t="s">
        <v>16</v>
      </c>
      <c r="I285" s="2" t="s">
        <v>1469</v>
      </c>
      <c r="J285" s="2" t="s">
        <v>1470</v>
      </c>
      <c r="K285" s="11" t="s">
        <v>1471</v>
      </c>
    </row>
    <row r="286" spans="1:11" x14ac:dyDescent="0.25">
      <c r="A286">
        <v>4711586</v>
      </c>
      <c r="B286" t="s">
        <v>1435</v>
      </c>
      <c r="C286" t="s">
        <v>12</v>
      </c>
      <c r="D286" s="3">
        <v>1</v>
      </c>
      <c r="E286" t="s">
        <v>20</v>
      </c>
      <c r="F286" s="2" t="s">
        <v>1472</v>
      </c>
      <c r="G286" s="2" t="s">
        <v>1437</v>
      </c>
      <c r="H286" s="1" t="s">
        <v>16</v>
      </c>
      <c r="I286" s="2" t="s">
        <v>1473</v>
      </c>
      <c r="J286" s="2" t="s">
        <v>1439</v>
      </c>
      <c r="K286" s="11" t="s">
        <v>1440</v>
      </c>
    </row>
    <row r="287" spans="1:11" x14ac:dyDescent="0.25">
      <c r="A287">
        <v>4711590</v>
      </c>
      <c r="B287" t="s">
        <v>1441</v>
      </c>
      <c r="C287" t="s">
        <v>12</v>
      </c>
      <c r="D287" s="3">
        <v>585</v>
      </c>
      <c r="E287" t="s">
        <v>348</v>
      </c>
      <c r="F287" s="2" t="s">
        <v>1474</v>
      </c>
      <c r="G287" s="2" t="s">
        <v>1475</v>
      </c>
      <c r="H287" s="1" t="s">
        <v>20</v>
      </c>
      <c r="I287" s="2" t="s">
        <v>1476</v>
      </c>
      <c r="J287" s="2" t="s">
        <v>1477</v>
      </c>
      <c r="K287" s="11" t="s">
        <v>1478</v>
      </c>
    </row>
    <row r="288" spans="1:11" x14ac:dyDescent="0.25">
      <c r="A288">
        <v>4711593</v>
      </c>
      <c r="B288" t="s">
        <v>1435</v>
      </c>
      <c r="C288" t="s">
        <v>12</v>
      </c>
      <c r="D288" s="3">
        <v>15</v>
      </c>
      <c r="E288" t="s">
        <v>159</v>
      </c>
      <c r="F288" s="2" t="s">
        <v>1479</v>
      </c>
      <c r="G288" s="2" t="s">
        <v>1480</v>
      </c>
      <c r="H288" s="1" t="s">
        <v>16</v>
      </c>
      <c r="I288" s="2" t="s">
        <v>1481</v>
      </c>
      <c r="J288" s="2" t="s">
        <v>1482</v>
      </c>
      <c r="K288" s="11" t="s">
        <v>401</v>
      </c>
    </row>
    <row r="289" spans="1:11" x14ac:dyDescent="0.25">
      <c r="A289">
        <v>4711624</v>
      </c>
      <c r="B289" t="s">
        <v>1483</v>
      </c>
      <c r="C289" t="s">
        <v>12</v>
      </c>
      <c r="D289" s="3">
        <v>560</v>
      </c>
      <c r="E289" t="s">
        <v>231</v>
      </c>
      <c r="F289" s="2" t="s">
        <v>1484</v>
      </c>
      <c r="G289" s="2" t="s">
        <v>1485</v>
      </c>
      <c r="H289" s="1" t="s">
        <v>16</v>
      </c>
      <c r="I289" s="2" t="s">
        <v>1486</v>
      </c>
      <c r="J289" s="2" t="s">
        <v>845</v>
      </c>
      <c r="K289" s="11" t="s">
        <v>767</v>
      </c>
    </row>
    <row r="290" spans="1:11" x14ac:dyDescent="0.25">
      <c r="A290">
        <v>4711702</v>
      </c>
      <c r="B290" t="s">
        <v>1487</v>
      </c>
      <c r="C290" t="s">
        <v>12</v>
      </c>
      <c r="D290" s="3">
        <v>1</v>
      </c>
      <c r="E290" t="s">
        <v>20</v>
      </c>
      <c r="F290" s="2" t="s">
        <v>1488</v>
      </c>
      <c r="G290" s="2" t="s">
        <v>541</v>
      </c>
      <c r="H290" s="1" t="s">
        <v>16</v>
      </c>
      <c r="I290" s="2" t="s">
        <v>1489</v>
      </c>
      <c r="J290" s="2" t="s">
        <v>277</v>
      </c>
      <c r="K290" s="11" t="s">
        <v>1490</v>
      </c>
    </row>
    <row r="291" spans="1:11" x14ac:dyDescent="0.25">
      <c r="A291">
        <v>4711728</v>
      </c>
      <c r="B291" t="s">
        <v>1491</v>
      </c>
      <c r="C291" t="s">
        <v>12</v>
      </c>
      <c r="D291" s="3">
        <v>690</v>
      </c>
      <c r="E291" t="s">
        <v>46</v>
      </c>
      <c r="F291" s="2" t="s">
        <v>1492</v>
      </c>
      <c r="G291" s="2" t="s">
        <v>1493</v>
      </c>
      <c r="H291" t="s">
        <v>16</v>
      </c>
      <c r="I291" s="2" t="s">
        <v>1494</v>
      </c>
      <c r="J291" s="2" t="s">
        <v>1495</v>
      </c>
      <c r="K291" s="11" t="s">
        <v>1496</v>
      </c>
    </row>
    <row r="292" spans="1:11" x14ac:dyDescent="0.25">
      <c r="A292">
        <v>4711738</v>
      </c>
      <c r="B292" t="s">
        <v>1497</v>
      </c>
      <c r="C292" t="s">
        <v>12</v>
      </c>
      <c r="D292" s="3">
        <v>597</v>
      </c>
      <c r="E292" t="s">
        <v>1498</v>
      </c>
      <c r="F292" s="2" t="s">
        <v>1499</v>
      </c>
      <c r="G292" s="2" t="s">
        <v>1500</v>
      </c>
      <c r="H292" s="1" t="s">
        <v>16</v>
      </c>
      <c r="I292" s="2" t="s">
        <v>1501</v>
      </c>
      <c r="J292" s="2" t="s">
        <v>15</v>
      </c>
      <c r="K292" s="11" t="s">
        <v>1502</v>
      </c>
    </row>
    <row r="293" spans="1:11" x14ac:dyDescent="0.25">
      <c r="A293">
        <v>4711765</v>
      </c>
      <c r="B293" t="s">
        <v>1503</v>
      </c>
      <c r="C293" t="s">
        <v>12</v>
      </c>
      <c r="D293" s="3">
        <v>560</v>
      </c>
      <c r="E293" t="s">
        <v>231</v>
      </c>
      <c r="F293" s="2" t="s">
        <v>1504</v>
      </c>
      <c r="G293" s="2" t="s">
        <v>1505</v>
      </c>
      <c r="H293" s="1" t="s">
        <v>16</v>
      </c>
      <c r="I293" s="2" t="s">
        <v>1506</v>
      </c>
      <c r="J293" s="2" t="s">
        <v>66</v>
      </c>
      <c r="K293" s="11" t="s">
        <v>767</v>
      </c>
    </row>
    <row r="294" spans="1:11" x14ac:dyDescent="0.25">
      <c r="A294">
        <v>4711785</v>
      </c>
      <c r="B294" t="s">
        <v>1507</v>
      </c>
      <c r="C294" t="s">
        <v>12</v>
      </c>
      <c r="D294" s="3">
        <v>606</v>
      </c>
      <c r="E294" t="s">
        <v>20</v>
      </c>
      <c r="F294" s="2" t="s">
        <v>1508</v>
      </c>
      <c r="G294" s="2" t="s">
        <v>167</v>
      </c>
      <c r="H294" s="1" t="s">
        <v>553</v>
      </c>
      <c r="I294" s="2" t="s">
        <v>1509</v>
      </c>
      <c r="J294" s="2" t="s">
        <v>1510</v>
      </c>
      <c r="K294" s="11" t="s">
        <v>1466</v>
      </c>
    </row>
    <row r="295" spans="1:11" x14ac:dyDescent="0.25">
      <c r="A295">
        <v>4711803</v>
      </c>
      <c r="B295" t="s">
        <v>1511</v>
      </c>
      <c r="C295" t="s">
        <v>12</v>
      </c>
      <c r="D295" s="3">
        <v>560</v>
      </c>
      <c r="E295" t="s">
        <v>231</v>
      </c>
      <c r="F295" s="2" t="s">
        <v>1512</v>
      </c>
      <c r="G295" s="2" t="s">
        <v>1513</v>
      </c>
      <c r="H295" s="1" t="s">
        <v>16</v>
      </c>
      <c r="I295" s="2" t="s">
        <v>1514</v>
      </c>
      <c r="J295" s="2" t="s">
        <v>22</v>
      </c>
      <c r="K295" s="11" t="s">
        <v>767</v>
      </c>
    </row>
    <row r="296" spans="1:11" x14ac:dyDescent="0.25">
      <c r="A296">
        <v>4711824</v>
      </c>
      <c r="B296" t="s">
        <v>1515</v>
      </c>
      <c r="C296" t="s">
        <v>12</v>
      </c>
      <c r="D296" s="3">
        <v>10</v>
      </c>
      <c r="E296" t="s">
        <v>20</v>
      </c>
      <c r="F296" s="2" t="s">
        <v>1516</v>
      </c>
      <c r="G296" s="2" t="s">
        <v>15</v>
      </c>
      <c r="H296" s="1" t="s">
        <v>58</v>
      </c>
      <c r="I296" s="2" t="s">
        <v>1517</v>
      </c>
      <c r="J296" s="2" t="s">
        <v>1518</v>
      </c>
      <c r="K296" s="11" t="s">
        <v>1519</v>
      </c>
    </row>
    <row r="297" spans="1:11" x14ac:dyDescent="0.25">
      <c r="A297">
        <v>4711831</v>
      </c>
      <c r="B297" t="s">
        <v>1520</v>
      </c>
      <c r="C297" t="s">
        <v>12</v>
      </c>
      <c r="D297" s="3">
        <v>678</v>
      </c>
      <c r="E297" t="s">
        <v>13</v>
      </c>
      <c r="F297" s="2" t="s">
        <v>1521</v>
      </c>
      <c r="G297" s="2" t="s">
        <v>1522</v>
      </c>
      <c r="H297" t="s">
        <v>16</v>
      </c>
      <c r="I297" s="2" t="s">
        <v>1523</v>
      </c>
      <c r="J297" s="2" t="s">
        <v>1524</v>
      </c>
      <c r="K297" s="11" t="s">
        <v>1525</v>
      </c>
    </row>
    <row r="298" spans="1:11" x14ac:dyDescent="0.25">
      <c r="A298">
        <v>4711835</v>
      </c>
      <c r="B298" t="s">
        <v>1520</v>
      </c>
      <c r="C298" t="s">
        <v>12</v>
      </c>
      <c r="D298" s="3">
        <v>674</v>
      </c>
      <c r="E298" t="s">
        <v>124</v>
      </c>
      <c r="F298" s="2" t="s">
        <v>1526</v>
      </c>
      <c r="G298" s="2" t="s">
        <v>1527</v>
      </c>
      <c r="H298" t="s">
        <v>16</v>
      </c>
      <c r="I298" s="2" t="s">
        <v>1528</v>
      </c>
      <c r="J298" s="2" t="s">
        <v>1529</v>
      </c>
      <c r="K298" s="11" t="s">
        <v>1530</v>
      </c>
    </row>
    <row r="299" spans="1:11" x14ac:dyDescent="0.25">
      <c r="A299">
        <v>4711847</v>
      </c>
      <c r="B299" t="s">
        <v>1531</v>
      </c>
      <c r="C299" t="s">
        <v>12</v>
      </c>
      <c r="D299" s="3">
        <v>481</v>
      </c>
      <c r="E299" t="s">
        <v>1393</v>
      </c>
      <c r="F299" s="2" t="s">
        <v>1532</v>
      </c>
      <c r="G299" s="2" t="s">
        <v>1533</v>
      </c>
      <c r="H299" s="1" t="s">
        <v>16</v>
      </c>
      <c r="I299" s="2" t="s">
        <v>1534</v>
      </c>
      <c r="J299" s="2" t="s">
        <v>1535</v>
      </c>
      <c r="K299" s="11" t="s">
        <v>1434</v>
      </c>
    </row>
    <row r="300" spans="1:11" x14ac:dyDescent="0.25">
      <c r="A300">
        <v>4711870</v>
      </c>
      <c r="B300" t="s">
        <v>1536</v>
      </c>
      <c r="C300" t="s">
        <v>12</v>
      </c>
      <c r="D300" s="3">
        <v>611</v>
      </c>
      <c r="E300" t="s">
        <v>20</v>
      </c>
      <c r="F300" s="2" t="s">
        <v>1537</v>
      </c>
      <c r="G300" s="2" t="s">
        <v>1538</v>
      </c>
      <c r="H300" s="1" t="s">
        <v>83</v>
      </c>
      <c r="I300" s="2" t="s">
        <v>1539</v>
      </c>
      <c r="J300" s="2" t="s">
        <v>1540</v>
      </c>
      <c r="K300" s="11" t="s">
        <v>1541</v>
      </c>
    </row>
    <row r="301" spans="1:11" x14ac:dyDescent="0.25">
      <c r="A301">
        <v>4711883</v>
      </c>
      <c r="B301" t="s">
        <v>1542</v>
      </c>
      <c r="C301" t="s">
        <v>12</v>
      </c>
      <c r="D301" s="3">
        <v>1</v>
      </c>
      <c r="E301" t="s">
        <v>20</v>
      </c>
      <c r="F301" s="2" t="s">
        <v>1543</v>
      </c>
      <c r="G301" s="2" t="s">
        <v>15</v>
      </c>
      <c r="H301" s="1" t="s">
        <v>16</v>
      </c>
      <c r="I301" s="2" t="s">
        <v>1544</v>
      </c>
      <c r="J301" s="2" t="s">
        <v>22</v>
      </c>
      <c r="K301" s="11" t="s">
        <v>1545</v>
      </c>
    </row>
    <row r="302" spans="1:11" x14ac:dyDescent="0.25">
      <c r="A302">
        <v>4711894</v>
      </c>
      <c r="B302" t="s">
        <v>1546</v>
      </c>
      <c r="C302" t="s">
        <v>12</v>
      </c>
      <c r="D302" s="3">
        <v>712</v>
      </c>
      <c r="E302" t="s">
        <v>39</v>
      </c>
      <c r="F302" s="2" t="s">
        <v>1547</v>
      </c>
      <c r="G302" s="2" t="s">
        <v>1548</v>
      </c>
      <c r="H302" t="s">
        <v>16</v>
      </c>
      <c r="I302" s="2" t="s">
        <v>1549</v>
      </c>
      <c r="J302" s="2" t="s">
        <v>1550</v>
      </c>
      <c r="K302" s="11" t="s">
        <v>1551</v>
      </c>
    </row>
    <row r="303" spans="1:11" x14ac:dyDescent="0.25">
      <c r="A303">
        <v>4711937</v>
      </c>
      <c r="B303" t="s">
        <v>1552</v>
      </c>
      <c r="C303" t="s">
        <v>12</v>
      </c>
      <c r="D303" s="3">
        <v>498</v>
      </c>
      <c r="E303" t="s">
        <v>20</v>
      </c>
      <c r="F303" s="2" t="s">
        <v>1553</v>
      </c>
      <c r="G303" s="2" t="s">
        <v>845</v>
      </c>
      <c r="H303" s="1" t="s">
        <v>71</v>
      </c>
      <c r="I303" s="2" t="s">
        <v>1554</v>
      </c>
      <c r="J303" s="2" t="s">
        <v>832</v>
      </c>
      <c r="K303" s="11" t="s">
        <v>1406</v>
      </c>
    </row>
    <row r="304" spans="1:11" x14ac:dyDescent="0.25">
      <c r="A304">
        <v>4711958</v>
      </c>
      <c r="B304" t="s">
        <v>1555</v>
      </c>
      <c r="C304" t="s">
        <v>12</v>
      </c>
      <c r="D304" s="3">
        <v>560</v>
      </c>
      <c r="E304" t="s">
        <v>231</v>
      </c>
      <c r="F304" s="2" t="s">
        <v>1556</v>
      </c>
      <c r="G304" s="2" t="s">
        <v>1557</v>
      </c>
      <c r="H304" s="1" t="s">
        <v>16</v>
      </c>
      <c r="I304" s="2" t="s">
        <v>1558</v>
      </c>
      <c r="J304" s="2" t="s">
        <v>98</v>
      </c>
      <c r="K304" s="11" t="s">
        <v>767</v>
      </c>
    </row>
    <row r="305" spans="1:11" x14ac:dyDescent="0.25">
      <c r="A305">
        <v>4711959</v>
      </c>
      <c r="B305" t="s">
        <v>1559</v>
      </c>
      <c r="C305" t="s">
        <v>12</v>
      </c>
      <c r="D305" s="3">
        <v>629</v>
      </c>
      <c r="E305" t="s">
        <v>447</v>
      </c>
      <c r="F305" s="2" t="s">
        <v>1560</v>
      </c>
      <c r="G305" s="2" t="s">
        <v>1561</v>
      </c>
      <c r="H305" t="s">
        <v>16</v>
      </c>
      <c r="I305" s="2" t="s">
        <v>1562</v>
      </c>
      <c r="J305" s="2" t="s">
        <v>1563</v>
      </c>
      <c r="K305" s="11" t="s">
        <v>1564</v>
      </c>
    </row>
    <row r="306" spans="1:11" x14ac:dyDescent="0.25">
      <c r="A306">
        <v>4711959</v>
      </c>
      <c r="B306" t="s">
        <v>1565</v>
      </c>
      <c r="C306" t="s">
        <v>12</v>
      </c>
      <c r="D306" s="3">
        <v>560</v>
      </c>
      <c r="E306" t="s">
        <v>231</v>
      </c>
      <c r="F306" s="2" t="s">
        <v>1566</v>
      </c>
      <c r="G306" s="2" t="s">
        <v>1567</v>
      </c>
      <c r="H306" s="1" t="s">
        <v>16</v>
      </c>
      <c r="I306" s="2" t="s">
        <v>1568</v>
      </c>
      <c r="J306" s="2" t="s">
        <v>214</v>
      </c>
      <c r="K306" s="11" t="s">
        <v>767</v>
      </c>
    </row>
    <row r="307" spans="1:11" x14ac:dyDescent="0.25">
      <c r="A307">
        <v>4711972</v>
      </c>
      <c r="B307" t="s">
        <v>1569</v>
      </c>
      <c r="C307" t="s">
        <v>12</v>
      </c>
      <c r="D307" s="3">
        <v>629</v>
      </c>
      <c r="E307" t="s">
        <v>447</v>
      </c>
      <c r="F307" s="2" t="s">
        <v>1570</v>
      </c>
      <c r="G307" s="2" t="s">
        <v>1571</v>
      </c>
      <c r="H307" t="s">
        <v>16</v>
      </c>
      <c r="I307" s="2" t="s">
        <v>1572</v>
      </c>
      <c r="J307" s="2" t="s">
        <v>1573</v>
      </c>
      <c r="K307" s="11" t="s">
        <v>1564</v>
      </c>
    </row>
    <row r="308" spans="1:11" x14ac:dyDescent="0.25">
      <c r="A308">
        <v>4711986</v>
      </c>
      <c r="B308" t="s">
        <v>1574</v>
      </c>
      <c r="C308" t="s">
        <v>12</v>
      </c>
      <c r="D308" s="3">
        <v>1</v>
      </c>
      <c r="E308" t="s">
        <v>20</v>
      </c>
      <c r="F308" s="2" t="s">
        <v>1575</v>
      </c>
      <c r="G308" s="2" t="s">
        <v>1162</v>
      </c>
      <c r="H308" s="1" t="s">
        <v>16</v>
      </c>
      <c r="I308" s="2" t="s">
        <v>1576</v>
      </c>
      <c r="J308" s="2" t="s">
        <v>1577</v>
      </c>
      <c r="K308" s="11" t="s">
        <v>1578</v>
      </c>
    </row>
    <row r="309" spans="1:11" x14ac:dyDescent="0.25">
      <c r="A309">
        <v>4712010</v>
      </c>
      <c r="B309" t="s">
        <v>1579</v>
      </c>
      <c r="C309" t="s">
        <v>12</v>
      </c>
      <c r="D309" s="3">
        <v>669</v>
      </c>
      <c r="E309" t="s">
        <v>258</v>
      </c>
      <c r="F309" s="2" t="s">
        <v>1580</v>
      </c>
      <c r="G309" s="2" t="s">
        <v>1581</v>
      </c>
      <c r="H309" t="s">
        <v>16</v>
      </c>
      <c r="I309" s="2" t="s">
        <v>1582</v>
      </c>
      <c r="J309" s="2" t="s">
        <v>1583</v>
      </c>
      <c r="K309" s="11" t="s">
        <v>1584</v>
      </c>
    </row>
    <row r="310" spans="1:11" x14ac:dyDescent="0.25">
      <c r="A310">
        <v>4712021</v>
      </c>
      <c r="B310" t="s">
        <v>1585</v>
      </c>
      <c r="C310" t="s">
        <v>12</v>
      </c>
      <c r="D310" s="3">
        <v>560</v>
      </c>
      <c r="E310" t="s">
        <v>231</v>
      </c>
      <c r="F310" s="2" t="s">
        <v>1586</v>
      </c>
      <c r="G310" s="2" t="s">
        <v>1587</v>
      </c>
      <c r="H310" s="1" t="s">
        <v>16</v>
      </c>
      <c r="I310" s="2" t="s">
        <v>1588</v>
      </c>
      <c r="J310" s="2" t="s">
        <v>66</v>
      </c>
      <c r="K310" s="11" t="s">
        <v>767</v>
      </c>
    </row>
    <row r="311" spans="1:11" x14ac:dyDescent="0.25">
      <c r="A311">
        <v>4712024</v>
      </c>
      <c r="B311" t="s">
        <v>1589</v>
      </c>
      <c r="C311" t="s">
        <v>12</v>
      </c>
      <c r="D311" s="3">
        <v>1</v>
      </c>
      <c r="E311" t="s">
        <v>20</v>
      </c>
      <c r="F311" s="2" t="s">
        <v>1590</v>
      </c>
      <c r="G311" s="2" t="s">
        <v>1591</v>
      </c>
      <c r="H311" s="1" t="s">
        <v>16</v>
      </c>
      <c r="I311" s="2" t="s">
        <v>1592</v>
      </c>
      <c r="J311" s="2" t="s">
        <v>1593</v>
      </c>
      <c r="K311" s="11" t="s">
        <v>1594</v>
      </c>
    </row>
    <row r="312" spans="1:11" x14ac:dyDescent="0.25">
      <c r="A312">
        <v>4712039</v>
      </c>
      <c r="B312" t="s">
        <v>1595</v>
      </c>
      <c r="C312" t="s">
        <v>12</v>
      </c>
      <c r="D312" s="3">
        <v>1</v>
      </c>
      <c r="E312" t="s">
        <v>20</v>
      </c>
      <c r="F312" s="2" t="s">
        <v>1596</v>
      </c>
      <c r="G312" s="2" t="s">
        <v>636</v>
      </c>
      <c r="H312" s="1" t="s">
        <v>16</v>
      </c>
      <c r="I312" s="2" t="s">
        <v>1597</v>
      </c>
      <c r="J312" s="2" t="s">
        <v>1598</v>
      </c>
      <c r="K312" s="11" t="s">
        <v>1594</v>
      </c>
    </row>
    <row r="313" spans="1:11" x14ac:dyDescent="0.25">
      <c r="A313">
        <v>4712043</v>
      </c>
      <c r="B313" t="s">
        <v>1595</v>
      </c>
      <c r="C313" t="s">
        <v>12</v>
      </c>
      <c r="D313" s="3">
        <v>1</v>
      </c>
      <c r="E313" t="s">
        <v>20</v>
      </c>
      <c r="F313" s="2" t="s">
        <v>1599</v>
      </c>
      <c r="G313" s="2" t="s">
        <v>636</v>
      </c>
      <c r="H313" s="1" t="s">
        <v>16</v>
      </c>
      <c r="I313" s="2" t="s">
        <v>1600</v>
      </c>
      <c r="J313" s="2" t="s">
        <v>1598</v>
      </c>
      <c r="K313" s="11" t="s">
        <v>1594</v>
      </c>
    </row>
    <row r="314" spans="1:11" x14ac:dyDescent="0.25">
      <c r="A314">
        <v>4712048</v>
      </c>
      <c r="B314" t="s">
        <v>1595</v>
      </c>
      <c r="C314" t="s">
        <v>12</v>
      </c>
      <c r="D314" s="3">
        <v>585</v>
      </c>
      <c r="E314" t="s">
        <v>348</v>
      </c>
      <c r="F314" s="2" t="s">
        <v>1601</v>
      </c>
      <c r="G314" s="2" t="s">
        <v>1602</v>
      </c>
      <c r="H314" s="1" t="s">
        <v>20</v>
      </c>
      <c r="I314" s="2" t="s">
        <v>1603</v>
      </c>
      <c r="J314" s="2" t="s">
        <v>1604</v>
      </c>
      <c r="K314" s="11" t="s">
        <v>1605</v>
      </c>
    </row>
    <row r="315" spans="1:11" x14ac:dyDescent="0.25">
      <c r="A315">
        <v>4712058</v>
      </c>
      <c r="B315" t="s">
        <v>1606</v>
      </c>
      <c r="C315" t="s">
        <v>12</v>
      </c>
      <c r="D315" s="3">
        <v>704</v>
      </c>
      <c r="E315" t="s">
        <v>27</v>
      </c>
      <c r="F315" s="2" t="s">
        <v>1607</v>
      </c>
      <c r="G315" s="2" t="s">
        <v>1608</v>
      </c>
      <c r="H315" t="s">
        <v>16</v>
      </c>
      <c r="I315" s="2" t="s">
        <v>1609</v>
      </c>
      <c r="J315" s="2" t="s">
        <v>1610</v>
      </c>
      <c r="K315" s="11" t="s">
        <v>1611</v>
      </c>
    </row>
    <row r="316" spans="1:11" x14ac:dyDescent="0.25">
      <c r="A316">
        <v>4712065</v>
      </c>
      <c r="B316" t="s">
        <v>1612</v>
      </c>
      <c r="C316" t="s">
        <v>12</v>
      </c>
      <c r="D316" s="3">
        <v>1</v>
      </c>
      <c r="E316" t="s">
        <v>20</v>
      </c>
      <c r="F316" s="2" t="s">
        <v>1613</v>
      </c>
      <c r="G316" s="2" t="s">
        <v>1614</v>
      </c>
      <c r="H316" s="1" t="s">
        <v>16</v>
      </c>
      <c r="I316" s="2" t="s">
        <v>1615</v>
      </c>
      <c r="J316" s="2" t="s">
        <v>1616</v>
      </c>
      <c r="K316" s="11" t="s">
        <v>1594</v>
      </c>
    </row>
    <row r="317" spans="1:11" x14ac:dyDescent="0.25">
      <c r="A317">
        <v>4712076</v>
      </c>
      <c r="B317" t="s">
        <v>1617</v>
      </c>
      <c r="C317" t="s">
        <v>12</v>
      </c>
      <c r="D317" s="3">
        <v>1</v>
      </c>
      <c r="E317" t="s">
        <v>20</v>
      </c>
      <c r="F317" s="2" t="s">
        <v>1618</v>
      </c>
      <c r="G317" s="2" t="s">
        <v>1477</v>
      </c>
      <c r="H317" s="1" t="s">
        <v>16</v>
      </c>
      <c r="I317" s="2" t="s">
        <v>1619</v>
      </c>
      <c r="J317" s="2" t="s">
        <v>1620</v>
      </c>
      <c r="K317" s="11" t="s">
        <v>1621</v>
      </c>
    </row>
    <row r="318" spans="1:11" x14ac:dyDescent="0.25">
      <c r="A318">
        <v>4712079</v>
      </c>
      <c r="B318" t="s">
        <v>1622</v>
      </c>
      <c r="C318" t="s">
        <v>12</v>
      </c>
      <c r="D318" s="3">
        <v>573</v>
      </c>
      <c r="E318" t="s">
        <v>307</v>
      </c>
      <c r="F318" s="2" t="s">
        <v>1623</v>
      </c>
      <c r="G318" s="2" t="s">
        <v>1624</v>
      </c>
      <c r="H318" s="1" t="s">
        <v>16</v>
      </c>
      <c r="I318" s="2" t="s">
        <v>1625</v>
      </c>
      <c r="J318" s="2" t="s">
        <v>167</v>
      </c>
      <c r="K318" s="11" t="s">
        <v>1626</v>
      </c>
    </row>
    <row r="319" spans="1:11" x14ac:dyDescent="0.25">
      <c r="A319">
        <v>4712085</v>
      </c>
      <c r="B319" t="s">
        <v>1627</v>
      </c>
      <c r="C319" t="s">
        <v>12</v>
      </c>
      <c r="D319" s="3">
        <v>1</v>
      </c>
      <c r="E319" t="s">
        <v>20</v>
      </c>
      <c r="F319" s="2" t="s">
        <v>1628</v>
      </c>
      <c r="G319" s="2" t="s">
        <v>1614</v>
      </c>
      <c r="H319" s="1" t="s">
        <v>16</v>
      </c>
      <c r="I319" s="2" t="s">
        <v>1629</v>
      </c>
      <c r="J319" s="2" t="s">
        <v>1630</v>
      </c>
      <c r="K319" s="11" t="s">
        <v>1621</v>
      </c>
    </row>
    <row r="320" spans="1:11" x14ac:dyDescent="0.25">
      <c r="A320">
        <v>4712096</v>
      </c>
      <c r="B320" t="s">
        <v>1631</v>
      </c>
      <c r="C320" t="s">
        <v>12</v>
      </c>
      <c r="D320" s="3">
        <v>1</v>
      </c>
      <c r="E320" t="s">
        <v>20</v>
      </c>
      <c r="F320" s="2" t="s">
        <v>1632</v>
      </c>
      <c r="G320" s="2" t="s">
        <v>1633</v>
      </c>
      <c r="H320" s="1" t="s">
        <v>16</v>
      </c>
      <c r="I320" s="2" t="s">
        <v>1634</v>
      </c>
      <c r="J320" s="2" t="s">
        <v>1635</v>
      </c>
      <c r="K320" s="11" t="s">
        <v>1621</v>
      </c>
    </row>
    <row r="321" spans="1:11" x14ac:dyDescent="0.25">
      <c r="A321">
        <v>4712102</v>
      </c>
      <c r="B321" t="s">
        <v>1636</v>
      </c>
      <c r="C321" t="s">
        <v>12</v>
      </c>
      <c r="D321" s="3">
        <v>1</v>
      </c>
      <c r="E321" t="s">
        <v>20</v>
      </c>
      <c r="F321" s="2" t="s">
        <v>1637</v>
      </c>
      <c r="G321" s="2" t="s">
        <v>1614</v>
      </c>
      <c r="H321" s="1" t="s">
        <v>16</v>
      </c>
      <c r="I321" s="2" t="s">
        <v>1638</v>
      </c>
      <c r="J321" s="2" t="s">
        <v>1639</v>
      </c>
      <c r="K321" s="11" t="s">
        <v>1621</v>
      </c>
    </row>
    <row r="322" spans="1:11" x14ac:dyDescent="0.25">
      <c r="A322">
        <v>4712164</v>
      </c>
      <c r="B322" t="s">
        <v>1640</v>
      </c>
      <c r="C322" t="s">
        <v>12</v>
      </c>
      <c r="D322" s="3">
        <v>560</v>
      </c>
      <c r="E322" t="s">
        <v>231</v>
      </c>
      <c r="F322" s="2" t="s">
        <v>1641</v>
      </c>
      <c r="G322" s="2" t="s">
        <v>1642</v>
      </c>
      <c r="H322" s="1" t="s">
        <v>16</v>
      </c>
      <c r="I322" s="2" t="s">
        <v>1643</v>
      </c>
      <c r="J322" s="2" t="s">
        <v>356</v>
      </c>
      <c r="K322" s="11" t="s">
        <v>767</v>
      </c>
    </row>
    <row r="323" spans="1:11" x14ac:dyDescent="0.25">
      <c r="A323">
        <v>4712185</v>
      </c>
      <c r="B323" t="s">
        <v>1644</v>
      </c>
      <c r="C323" t="s">
        <v>12</v>
      </c>
      <c r="D323" s="3">
        <v>704</v>
      </c>
      <c r="E323" t="s">
        <v>27</v>
      </c>
      <c r="F323" s="2" t="s">
        <v>1645</v>
      </c>
      <c r="G323" s="2" t="s">
        <v>1646</v>
      </c>
      <c r="H323" t="s">
        <v>16</v>
      </c>
      <c r="I323" s="2" t="s">
        <v>1647</v>
      </c>
      <c r="J323" s="2" t="s">
        <v>1648</v>
      </c>
      <c r="K323" s="11" t="s">
        <v>1649</v>
      </c>
    </row>
    <row r="324" spans="1:11" x14ac:dyDescent="0.25">
      <c r="A324">
        <v>4712222</v>
      </c>
      <c r="B324" t="s">
        <v>1650</v>
      </c>
      <c r="C324" t="s">
        <v>12</v>
      </c>
      <c r="D324" s="3">
        <v>604</v>
      </c>
      <c r="E324" t="s">
        <v>83</v>
      </c>
      <c r="F324" s="2" t="s">
        <v>1651</v>
      </c>
      <c r="G324" s="2" t="s">
        <v>1652</v>
      </c>
      <c r="H324" s="1" t="s">
        <v>16</v>
      </c>
      <c r="I324" s="2" t="s">
        <v>1653</v>
      </c>
      <c r="J324" s="2" t="s">
        <v>1654</v>
      </c>
      <c r="K324" s="11" t="s">
        <v>1655</v>
      </c>
    </row>
    <row r="325" spans="1:11" x14ac:dyDescent="0.25">
      <c r="A325">
        <v>4712228</v>
      </c>
      <c r="B325" t="s">
        <v>1656</v>
      </c>
      <c r="C325" t="s">
        <v>12</v>
      </c>
      <c r="D325" s="3">
        <v>497</v>
      </c>
      <c r="E325" t="s">
        <v>71</v>
      </c>
      <c r="F325" s="2" t="s">
        <v>1657</v>
      </c>
      <c r="G325" s="2" t="s">
        <v>1658</v>
      </c>
      <c r="H325" t="s">
        <v>16</v>
      </c>
      <c r="I325" s="2" t="s">
        <v>1659</v>
      </c>
      <c r="J325" s="2" t="s">
        <v>1660</v>
      </c>
      <c r="K325" s="11" t="s">
        <v>1661</v>
      </c>
    </row>
    <row r="326" spans="1:11" x14ac:dyDescent="0.25">
      <c r="A326">
        <v>4712236</v>
      </c>
      <c r="B326" t="s">
        <v>1662</v>
      </c>
      <c r="C326" t="s">
        <v>12</v>
      </c>
      <c r="D326" s="3">
        <v>678</v>
      </c>
      <c r="E326" t="s">
        <v>13</v>
      </c>
      <c r="F326" s="2" t="s">
        <v>1663</v>
      </c>
      <c r="G326" s="2" t="s">
        <v>1664</v>
      </c>
      <c r="H326" t="s">
        <v>16</v>
      </c>
      <c r="I326" s="2" t="s">
        <v>1665</v>
      </c>
      <c r="J326" s="2" t="s">
        <v>1666</v>
      </c>
      <c r="K326" s="11" t="s">
        <v>1667</v>
      </c>
    </row>
    <row r="327" spans="1:11" x14ac:dyDescent="0.25">
      <c r="A327">
        <v>4712265</v>
      </c>
      <c r="B327" t="s">
        <v>1668</v>
      </c>
      <c r="C327" t="s">
        <v>12</v>
      </c>
      <c r="D327" s="3">
        <v>1</v>
      </c>
      <c r="E327" t="s">
        <v>20</v>
      </c>
      <c r="F327" s="2" t="s">
        <v>1669</v>
      </c>
      <c r="G327" s="2" t="s">
        <v>505</v>
      </c>
      <c r="H327" s="1" t="s">
        <v>16</v>
      </c>
      <c r="I327" s="2" t="s">
        <v>1670</v>
      </c>
      <c r="J327" s="2" t="s">
        <v>1671</v>
      </c>
      <c r="K327" s="11" t="s">
        <v>1672</v>
      </c>
    </row>
    <row r="328" spans="1:11" x14ac:dyDescent="0.25">
      <c r="A328">
        <v>4712271</v>
      </c>
      <c r="B328" t="s">
        <v>1668</v>
      </c>
      <c r="C328" t="s">
        <v>12</v>
      </c>
      <c r="D328" s="3">
        <v>604</v>
      </c>
      <c r="E328" t="s">
        <v>83</v>
      </c>
      <c r="F328" s="2" t="s">
        <v>1673</v>
      </c>
      <c r="G328" s="2" t="s">
        <v>1674</v>
      </c>
      <c r="H328" s="1" t="s">
        <v>16</v>
      </c>
      <c r="I328" s="2" t="s">
        <v>1675</v>
      </c>
      <c r="J328" s="2" t="s">
        <v>1676</v>
      </c>
      <c r="K328" s="11" t="s">
        <v>1655</v>
      </c>
    </row>
    <row r="329" spans="1:11" x14ac:dyDescent="0.25">
      <c r="A329">
        <v>4712274</v>
      </c>
      <c r="B329" t="s">
        <v>1668</v>
      </c>
      <c r="C329" t="s">
        <v>12</v>
      </c>
      <c r="D329" s="3">
        <v>611</v>
      </c>
      <c r="E329" t="s">
        <v>20</v>
      </c>
      <c r="F329" s="2" t="s">
        <v>1677</v>
      </c>
      <c r="G329" s="2" t="s">
        <v>1678</v>
      </c>
      <c r="H329" t="s">
        <v>83</v>
      </c>
      <c r="I329" s="2" t="s">
        <v>1679</v>
      </c>
      <c r="J329" s="2" t="s">
        <v>1680</v>
      </c>
      <c r="K329" s="11" t="s">
        <v>1681</v>
      </c>
    </row>
    <row r="330" spans="1:11" x14ac:dyDescent="0.25">
      <c r="A330">
        <v>4712277</v>
      </c>
      <c r="B330" t="s">
        <v>1668</v>
      </c>
      <c r="C330" t="s">
        <v>12</v>
      </c>
      <c r="D330" s="3">
        <v>627</v>
      </c>
      <c r="E330" t="s">
        <v>1175</v>
      </c>
      <c r="F330" s="2" t="s">
        <v>1682</v>
      </c>
      <c r="G330" s="2" t="s">
        <v>15</v>
      </c>
      <c r="H330" s="1" t="s">
        <v>16</v>
      </c>
      <c r="I330" s="2" t="s">
        <v>1683</v>
      </c>
      <c r="J330" s="2" t="s">
        <v>15</v>
      </c>
      <c r="K330" s="11" t="s">
        <v>1178</v>
      </c>
    </row>
    <row r="331" spans="1:11" x14ac:dyDescent="0.25">
      <c r="A331">
        <v>4712280</v>
      </c>
      <c r="B331" t="s">
        <v>1668</v>
      </c>
      <c r="C331" t="s">
        <v>12</v>
      </c>
      <c r="D331" s="3">
        <v>619</v>
      </c>
      <c r="E331" t="s">
        <v>779</v>
      </c>
      <c r="F331" s="2" t="s">
        <v>1684</v>
      </c>
      <c r="G331" s="2" t="s">
        <v>1685</v>
      </c>
      <c r="H331" s="1" t="s">
        <v>16</v>
      </c>
      <c r="I331" s="2" t="s">
        <v>1686</v>
      </c>
      <c r="J331" s="2" t="s">
        <v>1687</v>
      </c>
      <c r="K331" s="11" t="s">
        <v>1688</v>
      </c>
    </row>
    <row r="332" spans="1:11" x14ac:dyDescent="0.25">
      <c r="A332">
        <v>4712284</v>
      </c>
      <c r="B332" t="s">
        <v>1689</v>
      </c>
      <c r="C332" t="s">
        <v>12</v>
      </c>
      <c r="D332" s="3">
        <v>560</v>
      </c>
      <c r="E332" t="s">
        <v>231</v>
      </c>
      <c r="F332" s="2" t="s">
        <v>1690</v>
      </c>
      <c r="G332" s="2" t="s">
        <v>1691</v>
      </c>
      <c r="H332" s="1" t="s">
        <v>16</v>
      </c>
      <c r="I332" s="2" t="s">
        <v>1692</v>
      </c>
      <c r="J332" s="2" t="s">
        <v>22</v>
      </c>
      <c r="K332" s="11" t="s">
        <v>767</v>
      </c>
    </row>
    <row r="333" spans="1:11" x14ac:dyDescent="0.25">
      <c r="A333">
        <v>4712297</v>
      </c>
      <c r="B333" t="s">
        <v>1693</v>
      </c>
      <c r="C333" t="s">
        <v>12</v>
      </c>
      <c r="D333" s="3">
        <v>704</v>
      </c>
      <c r="E333" t="s">
        <v>27</v>
      </c>
      <c r="F333" s="2" t="s">
        <v>1694</v>
      </c>
      <c r="G333" s="2" t="s">
        <v>1695</v>
      </c>
      <c r="H333" t="s">
        <v>16</v>
      </c>
      <c r="I333" s="2" t="s">
        <v>1696</v>
      </c>
      <c r="J333" s="2" t="s">
        <v>1697</v>
      </c>
      <c r="K333" s="11" t="s">
        <v>1698</v>
      </c>
    </row>
    <row r="334" spans="1:11" x14ac:dyDescent="0.25">
      <c r="A334">
        <v>4712299</v>
      </c>
      <c r="B334" t="s">
        <v>1699</v>
      </c>
      <c r="C334" t="s">
        <v>12</v>
      </c>
      <c r="D334" s="3">
        <v>560</v>
      </c>
      <c r="E334" t="s">
        <v>231</v>
      </c>
      <c r="F334" s="2" t="s">
        <v>1700</v>
      </c>
      <c r="G334" s="2" t="s">
        <v>1701</v>
      </c>
      <c r="H334" s="1" t="s">
        <v>16</v>
      </c>
      <c r="I334" s="2" t="s">
        <v>1702</v>
      </c>
      <c r="J334" s="2" t="s">
        <v>1703</v>
      </c>
      <c r="K334" s="11" t="s">
        <v>767</v>
      </c>
    </row>
    <row r="335" spans="1:11" x14ac:dyDescent="0.25">
      <c r="A335">
        <v>4712345</v>
      </c>
      <c r="B335" t="s">
        <v>1704</v>
      </c>
      <c r="C335" t="s">
        <v>12</v>
      </c>
      <c r="D335" s="3">
        <v>690</v>
      </c>
      <c r="E335" t="s">
        <v>46</v>
      </c>
      <c r="F335" s="2" t="s">
        <v>1705</v>
      </c>
      <c r="G335" s="2" t="s">
        <v>1706</v>
      </c>
      <c r="H335" t="s">
        <v>16</v>
      </c>
      <c r="I335" s="2" t="s">
        <v>1707</v>
      </c>
      <c r="J335" s="2" t="s">
        <v>1708</v>
      </c>
      <c r="K335" s="11" t="s">
        <v>1709</v>
      </c>
    </row>
    <row r="336" spans="1:11" x14ac:dyDescent="0.25">
      <c r="A336">
        <v>4712358</v>
      </c>
      <c r="B336" t="s">
        <v>1710</v>
      </c>
      <c r="C336" t="s">
        <v>12</v>
      </c>
      <c r="D336" s="3">
        <v>1</v>
      </c>
      <c r="E336" t="s">
        <v>20</v>
      </c>
      <c r="F336" s="2" t="s">
        <v>1711</v>
      </c>
      <c r="G336" s="2" t="s">
        <v>1712</v>
      </c>
      <c r="H336" s="1" t="s">
        <v>16</v>
      </c>
      <c r="I336" s="2" t="s">
        <v>1713</v>
      </c>
      <c r="J336" s="2" t="s">
        <v>1714</v>
      </c>
      <c r="K336" s="11" t="s">
        <v>1672</v>
      </c>
    </row>
    <row r="337" spans="1:11" x14ac:dyDescent="0.25">
      <c r="A337">
        <v>4712392</v>
      </c>
      <c r="B337" t="s">
        <v>1715</v>
      </c>
      <c r="C337" t="s">
        <v>12</v>
      </c>
      <c r="D337" s="3">
        <v>690</v>
      </c>
      <c r="E337" t="s">
        <v>46</v>
      </c>
      <c r="F337" s="2" t="s">
        <v>1716</v>
      </c>
      <c r="G337" s="2" t="s">
        <v>1717</v>
      </c>
      <c r="H337" t="s">
        <v>16</v>
      </c>
      <c r="I337" s="2" t="s">
        <v>1718</v>
      </c>
      <c r="J337" s="2" t="s">
        <v>648</v>
      </c>
      <c r="K337" s="11" t="s">
        <v>1709</v>
      </c>
    </row>
    <row r="338" spans="1:11" x14ac:dyDescent="0.25">
      <c r="A338">
        <v>4712419</v>
      </c>
      <c r="B338" t="s">
        <v>1662</v>
      </c>
      <c r="C338" t="s">
        <v>12</v>
      </c>
      <c r="D338" s="3">
        <v>678</v>
      </c>
      <c r="E338" t="s">
        <v>13</v>
      </c>
      <c r="F338" s="2" t="s">
        <v>1719</v>
      </c>
      <c r="G338" s="2" t="s">
        <v>1720</v>
      </c>
      <c r="H338" t="s">
        <v>16</v>
      </c>
      <c r="I338" s="2" t="s">
        <v>1721</v>
      </c>
      <c r="J338" s="2" t="s">
        <v>1722</v>
      </c>
      <c r="K338" s="11" t="s">
        <v>1723</v>
      </c>
    </row>
    <row r="339" spans="1:11" x14ac:dyDescent="0.25">
      <c r="A339">
        <v>4712424</v>
      </c>
      <c r="B339" t="s">
        <v>1662</v>
      </c>
      <c r="C339" t="s">
        <v>12</v>
      </c>
      <c r="D339" s="3">
        <v>678</v>
      </c>
      <c r="E339" t="s">
        <v>13</v>
      </c>
      <c r="F339" s="2" t="s">
        <v>1724</v>
      </c>
      <c r="G339" s="2" t="s">
        <v>336</v>
      </c>
      <c r="H339" t="s">
        <v>16</v>
      </c>
      <c r="I339" s="2" t="s">
        <v>1725</v>
      </c>
      <c r="J339" s="2" t="s">
        <v>1726</v>
      </c>
      <c r="K339" s="11" t="s">
        <v>1723</v>
      </c>
    </row>
    <row r="340" spans="1:11" x14ac:dyDescent="0.25">
      <c r="A340">
        <v>4712486</v>
      </c>
      <c r="B340" t="s">
        <v>1727</v>
      </c>
      <c r="C340" t="s">
        <v>12</v>
      </c>
      <c r="D340" s="3">
        <v>560</v>
      </c>
      <c r="E340" t="s">
        <v>231</v>
      </c>
      <c r="F340" s="2" t="s">
        <v>1728</v>
      </c>
      <c r="G340" s="2" t="s">
        <v>1729</v>
      </c>
      <c r="H340" s="1" t="s">
        <v>16</v>
      </c>
      <c r="I340" s="2" t="s">
        <v>1730</v>
      </c>
      <c r="J340" s="2" t="s">
        <v>537</v>
      </c>
      <c r="K340" s="11" t="s">
        <v>767</v>
      </c>
    </row>
    <row r="341" spans="1:11" x14ac:dyDescent="0.25">
      <c r="A341">
        <v>4712498</v>
      </c>
      <c r="B341" t="s">
        <v>1727</v>
      </c>
      <c r="C341" t="s">
        <v>12</v>
      </c>
      <c r="D341" s="3">
        <v>574</v>
      </c>
      <c r="E341" t="s">
        <v>20</v>
      </c>
      <c r="F341" s="2" t="s">
        <v>1731</v>
      </c>
      <c r="G341" s="2" t="s">
        <v>15</v>
      </c>
      <c r="H341" s="1" t="s">
        <v>307</v>
      </c>
      <c r="I341" s="2" t="s">
        <v>1732</v>
      </c>
      <c r="J341" s="2" t="s">
        <v>1733</v>
      </c>
      <c r="K341" s="11" t="s">
        <v>1445</v>
      </c>
    </row>
    <row r="342" spans="1:11" x14ac:dyDescent="0.25">
      <c r="A342">
        <v>4712500</v>
      </c>
      <c r="B342" t="s">
        <v>1727</v>
      </c>
      <c r="C342" t="s">
        <v>12</v>
      </c>
      <c r="D342" s="3">
        <v>574</v>
      </c>
      <c r="E342" t="s">
        <v>20</v>
      </c>
      <c r="F342" s="2" t="s">
        <v>1734</v>
      </c>
      <c r="G342" s="2" t="s">
        <v>15</v>
      </c>
      <c r="H342" s="1" t="s">
        <v>307</v>
      </c>
      <c r="I342" s="2" t="s">
        <v>1735</v>
      </c>
      <c r="J342" s="2" t="s">
        <v>907</v>
      </c>
      <c r="K342" s="11" t="s">
        <v>1445</v>
      </c>
    </row>
    <row r="343" spans="1:11" x14ac:dyDescent="0.25">
      <c r="A343">
        <v>4712543</v>
      </c>
      <c r="B343" t="s">
        <v>1736</v>
      </c>
      <c r="C343" t="s">
        <v>12</v>
      </c>
      <c r="D343" s="3">
        <v>1</v>
      </c>
      <c r="E343" t="s">
        <v>20</v>
      </c>
      <c r="F343" s="2" t="s">
        <v>1737</v>
      </c>
      <c r="G343" s="2" t="s">
        <v>1738</v>
      </c>
      <c r="H343" t="s">
        <v>16</v>
      </c>
      <c r="I343" s="2" t="s">
        <v>1739</v>
      </c>
      <c r="J343" s="2" t="s">
        <v>1740</v>
      </c>
      <c r="K343" s="11" t="s">
        <v>1741</v>
      </c>
    </row>
    <row r="344" spans="1:11" x14ac:dyDescent="0.25">
      <c r="A344">
        <v>4712598</v>
      </c>
      <c r="B344" t="s">
        <v>1742</v>
      </c>
      <c r="C344" t="s">
        <v>12</v>
      </c>
      <c r="D344" s="3">
        <v>669</v>
      </c>
      <c r="E344" t="s">
        <v>258</v>
      </c>
      <c r="F344" s="2" t="s">
        <v>1743</v>
      </c>
      <c r="G344" s="2" t="s">
        <v>1744</v>
      </c>
      <c r="H344" t="s">
        <v>16</v>
      </c>
      <c r="I344" s="2" t="s">
        <v>1745</v>
      </c>
      <c r="J344" s="2" t="s">
        <v>1746</v>
      </c>
      <c r="K344" s="11" t="s">
        <v>1584</v>
      </c>
    </row>
    <row r="345" spans="1:11" x14ac:dyDescent="0.25">
      <c r="A345">
        <v>4712621</v>
      </c>
      <c r="B345" t="s">
        <v>1747</v>
      </c>
      <c r="C345" t="s">
        <v>12</v>
      </c>
      <c r="D345" s="3">
        <v>1</v>
      </c>
      <c r="E345" t="s">
        <v>20</v>
      </c>
      <c r="F345" s="2" t="s">
        <v>1748</v>
      </c>
      <c r="G345" s="2" t="s">
        <v>1749</v>
      </c>
      <c r="H345" t="s">
        <v>16</v>
      </c>
      <c r="I345" s="2" t="s">
        <v>1750</v>
      </c>
      <c r="J345" s="2" t="s">
        <v>1751</v>
      </c>
      <c r="K345" s="11" t="s">
        <v>1752</v>
      </c>
    </row>
    <row r="346" spans="1:11" x14ac:dyDescent="0.25">
      <c r="A346">
        <v>4712699</v>
      </c>
      <c r="B346" t="s">
        <v>1753</v>
      </c>
      <c r="C346" t="s">
        <v>12</v>
      </c>
      <c r="D346" s="3">
        <v>560</v>
      </c>
      <c r="E346" t="s">
        <v>231</v>
      </c>
      <c r="F346" s="2" t="s">
        <v>1754</v>
      </c>
      <c r="G346" s="2" t="s">
        <v>1755</v>
      </c>
      <c r="H346" s="1" t="s">
        <v>16</v>
      </c>
      <c r="I346" s="2" t="s">
        <v>1756</v>
      </c>
      <c r="J346" s="2" t="s">
        <v>73</v>
      </c>
      <c r="K346" s="11" t="s">
        <v>767</v>
      </c>
    </row>
    <row r="347" spans="1:11" x14ac:dyDescent="0.25">
      <c r="A347">
        <v>4712702</v>
      </c>
      <c r="B347" t="s">
        <v>1753</v>
      </c>
      <c r="C347" t="s">
        <v>12</v>
      </c>
      <c r="D347" s="3">
        <v>560</v>
      </c>
      <c r="E347" t="s">
        <v>231</v>
      </c>
      <c r="F347" s="2" t="s">
        <v>1754</v>
      </c>
      <c r="G347" s="2" t="s">
        <v>1755</v>
      </c>
      <c r="H347" s="1" t="s">
        <v>16</v>
      </c>
      <c r="I347" s="2" t="s">
        <v>1756</v>
      </c>
      <c r="J347" s="2" t="s">
        <v>73</v>
      </c>
      <c r="K347" s="11" t="s">
        <v>767</v>
      </c>
    </row>
    <row r="348" spans="1:11" x14ac:dyDescent="0.25">
      <c r="A348">
        <v>4712735</v>
      </c>
      <c r="B348" t="s">
        <v>1753</v>
      </c>
      <c r="C348" t="s">
        <v>12</v>
      </c>
      <c r="D348" s="3">
        <v>1</v>
      </c>
      <c r="E348" t="s">
        <v>20</v>
      </c>
      <c r="F348" s="2" t="s">
        <v>1757</v>
      </c>
      <c r="G348" s="2" t="s">
        <v>1758</v>
      </c>
      <c r="H348" t="s">
        <v>16</v>
      </c>
      <c r="I348" s="2" t="s">
        <v>1759</v>
      </c>
      <c r="J348" s="2" t="s">
        <v>1760</v>
      </c>
      <c r="K348" s="11" t="s">
        <v>1761</v>
      </c>
    </row>
    <row r="349" spans="1:11" x14ac:dyDescent="0.25">
      <c r="A349">
        <v>4712738</v>
      </c>
      <c r="B349" t="s">
        <v>1762</v>
      </c>
      <c r="C349" t="s">
        <v>12</v>
      </c>
      <c r="D349" s="3">
        <v>3</v>
      </c>
      <c r="E349" t="s">
        <v>295</v>
      </c>
      <c r="F349" s="2" t="s">
        <v>1763</v>
      </c>
      <c r="G349" s="2" t="s">
        <v>1764</v>
      </c>
      <c r="H349" t="s">
        <v>16</v>
      </c>
      <c r="I349" s="2" t="s">
        <v>1765</v>
      </c>
      <c r="J349" s="2" t="s">
        <v>1766</v>
      </c>
      <c r="K349" s="11" t="s">
        <v>1767</v>
      </c>
    </row>
    <row r="350" spans="1:11" x14ac:dyDescent="0.25">
      <c r="A350">
        <v>4712738</v>
      </c>
      <c r="B350" t="s">
        <v>1753</v>
      </c>
      <c r="C350" t="s">
        <v>12</v>
      </c>
      <c r="D350" s="3">
        <v>1</v>
      </c>
      <c r="E350" t="s">
        <v>20</v>
      </c>
      <c r="F350" s="2" t="s">
        <v>1768</v>
      </c>
      <c r="G350" s="2" t="s">
        <v>1769</v>
      </c>
      <c r="H350" t="s">
        <v>16</v>
      </c>
      <c r="I350" s="2" t="s">
        <v>1770</v>
      </c>
      <c r="J350" s="2" t="s">
        <v>1771</v>
      </c>
      <c r="K350" s="11" t="s">
        <v>1772</v>
      </c>
    </row>
    <row r="351" spans="1:11" x14ac:dyDescent="0.25">
      <c r="A351">
        <v>4712745</v>
      </c>
      <c r="B351" t="s">
        <v>1773</v>
      </c>
      <c r="C351" t="s">
        <v>12</v>
      </c>
      <c r="D351" s="3">
        <v>722</v>
      </c>
      <c r="E351" t="s">
        <v>204</v>
      </c>
      <c r="F351" s="2" t="s">
        <v>1774</v>
      </c>
      <c r="G351" s="2" t="s">
        <v>1775</v>
      </c>
      <c r="H351" t="s">
        <v>16</v>
      </c>
      <c r="I351" s="2" t="s">
        <v>1776</v>
      </c>
      <c r="J351" s="2" t="s">
        <v>15</v>
      </c>
      <c r="K351" s="11" t="s">
        <v>1777</v>
      </c>
    </row>
    <row r="352" spans="1:11" x14ac:dyDescent="0.25">
      <c r="A352">
        <v>4712761</v>
      </c>
      <c r="B352" t="s">
        <v>1773</v>
      </c>
      <c r="C352" t="s">
        <v>12</v>
      </c>
      <c r="D352" s="3">
        <v>722</v>
      </c>
      <c r="E352" t="s">
        <v>204</v>
      </c>
      <c r="F352" s="2" t="s">
        <v>1778</v>
      </c>
      <c r="G352" s="2" t="s">
        <v>1779</v>
      </c>
      <c r="H352" t="s">
        <v>16</v>
      </c>
      <c r="I352" s="2" t="s">
        <v>214</v>
      </c>
      <c r="J352" s="2" t="s">
        <v>15</v>
      </c>
      <c r="K352" s="11" t="s">
        <v>1777</v>
      </c>
    </row>
    <row r="353" spans="1:11" x14ac:dyDescent="0.25">
      <c r="A353">
        <v>4712771</v>
      </c>
      <c r="B353" t="s">
        <v>1780</v>
      </c>
      <c r="C353" t="s">
        <v>12</v>
      </c>
      <c r="D353" s="3">
        <v>1</v>
      </c>
      <c r="E353" t="s">
        <v>20</v>
      </c>
      <c r="F353" s="2" t="s">
        <v>1781</v>
      </c>
      <c r="G353" s="2" t="s">
        <v>1782</v>
      </c>
      <c r="H353" t="s">
        <v>16</v>
      </c>
      <c r="I353" s="2" t="s">
        <v>1783</v>
      </c>
      <c r="J353" s="2" t="s">
        <v>1784</v>
      </c>
      <c r="K353" s="11" t="s">
        <v>1785</v>
      </c>
    </row>
    <row r="354" spans="1:11" x14ac:dyDescent="0.25">
      <c r="A354">
        <v>4712771</v>
      </c>
      <c r="B354" t="s">
        <v>1773</v>
      </c>
      <c r="C354" t="s">
        <v>12</v>
      </c>
      <c r="D354" s="3">
        <v>722</v>
      </c>
      <c r="E354" t="s">
        <v>204</v>
      </c>
      <c r="F354" s="2" t="s">
        <v>1786</v>
      </c>
      <c r="G354" s="2" t="s">
        <v>1787</v>
      </c>
      <c r="H354" t="s">
        <v>16</v>
      </c>
      <c r="I354" s="2" t="s">
        <v>271</v>
      </c>
      <c r="J354" s="2" t="s">
        <v>15</v>
      </c>
      <c r="K354" s="11" t="s">
        <v>1777</v>
      </c>
    </row>
    <row r="355" spans="1:11" x14ac:dyDescent="0.25">
      <c r="A355">
        <v>4712777</v>
      </c>
      <c r="B355" t="s">
        <v>1788</v>
      </c>
      <c r="C355" t="s">
        <v>12</v>
      </c>
      <c r="D355" s="3">
        <v>604</v>
      </c>
      <c r="E355" t="s">
        <v>83</v>
      </c>
      <c r="F355" s="2" t="s">
        <v>1789</v>
      </c>
      <c r="G355" s="2" t="s">
        <v>1437</v>
      </c>
      <c r="H355" s="1" t="s">
        <v>16</v>
      </c>
      <c r="I355" s="2" t="s">
        <v>1790</v>
      </c>
      <c r="J355" s="2" t="s">
        <v>471</v>
      </c>
      <c r="K355" s="11" t="s">
        <v>1791</v>
      </c>
    </row>
    <row r="356" spans="1:11" x14ac:dyDescent="0.25">
      <c r="A356">
        <v>4712785</v>
      </c>
      <c r="B356" t="s">
        <v>1780</v>
      </c>
      <c r="C356" t="s">
        <v>12</v>
      </c>
      <c r="D356" s="3">
        <v>1</v>
      </c>
      <c r="E356" t="s">
        <v>20</v>
      </c>
      <c r="F356" s="2" t="s">
        <v>1792</v>
      </c>
      <c r="G356" s="2" t="s">
        <v>1793</v>
      </c>
      <c r="H356" t="s">
        <v>16</v>
      </c>
      <c r="I356" s="2" t="s">
        <v>1794</v>
      </c>
      <c r="J356" s="2" t="s">
        <v>1795</v>
      </c>
      <c r="K356" s="11" t="s">
        <v>1796</v>
      </c>
    </row>
    <row r="357" spans="1:11" x14ac:dyDescent="0.25">
      <c r="A357">
        <v>4712799</v>
      </c>
      <c r="B357" t="s">
        <v>1797</v>
      </c>
      <c r="C357" t="s">
        <v>12</v>
      </c>
      <c r="D357" s="3">
        <v>497</v>
      </c>
      <c r="E357" t="s">
        <v>71</v>
      </c>
      <c r="F357" s="2" t="s">
        <v>1798</v>
      </c>
      <c r="G357" s="2" t="s">
        <v>1799</v>
      </c>
      <c r="H357" t="s">
        <v>16</v>
      </c>
      <c r="I357" s="2" t="s">
        <v>1800</v>
      </c>
      <c r="J357" s="2" t="s">
        <v>1801</v>
      </c>
      <c r="K357" s="11" t="s">
        <v>1802</v>
      </c>
    </row>
    <row r="358" spans="1:11" x14ac:dyDescent="0.25">
      <c r="A358">
        <v>4712803</v>
      </c>
      <c r="B358" t="s">
        <v>1803</v>
      </c>
      <c r="C358" t="s">
        <v>12</v>
      </c>
      <c r="D358" s="3">
        <v>722</v>
      </c>
      <c r="E358" t="s">
        <v>204</v>
      </c>
      <c r="F358" s="2" t="s">
        <v>1804</v>
      </c>
      <c r="G358" s="2" t="s">
        <v>1805</v>
      </c>
      <c r="H358" t="s">
        <v>16</v>
      </c>
      <c r="I358" s="2" t="s">
        <v>1806</v>
      </c>
      <c r="J358" s="2" t="s">
        <v>1807</v>
      </c>
      <c r="K358" s="11" t="s">
        <v>1777</v>
      </c>
    </row>
    <row r="359" spans="1:11" x14ac:dyDescent="0.25">
      <c r="A359">
        <v>4712804</v>
      </c>
      <c r="B359" t="s">
        <v>1797</v>
      </c>
      <c r="C359" t="s">
        <v>12</v>
      </c>
      <c r="D359" s="3">
        <v>497</v>
      </c>
      <c r="E359" t="s">
        <v>71</v>
      </c>
      <c r="F359" s="2" t="s">
        <v>1808</v>
      </c>
      <c r="G359" s="2" t="s">
        <v>1809</v>
      </c>
      <c r="H359" t="s">
        <v>16</v>
      </c>
      <c r="I359" s="2" t="s">
        <v>1810</v>
      </c>
      <c r="J359" s="2" t="s">
        <v>1801</v>
      </c>
      <c r="K359" s="11" t="s">
        <v>1802</v>
      </c>
    </row>
    <row r="360" spans="1:11" x14ac:dyDescent="0.25">
      <c r="A360">
        <v>4712819</v>
      </c>
      <c r="B360" t="s">
        <v>1803</v>
      </c>
      <c r="C360" t="s">
        <v>12</v>
      </c>
      <c r="D360" s="3">
        <v>722</v>
      </c>
      <c r="E360" t="s">
        <v>204</v>
      </c>
      <c r="F360" s="2" t="s">
        <v>1811</v>
      </c>
      <c r="G360" s="2" t="s">
        <v>1812</v>
      </c>
      <c r="H360" t="s">
        <v>16</v>
      </c>
      <c r="I360" s="2" t="s">
        <v>1813</v>
      </c>
      <c r="J360" s="2" t="s">
        <v>1814</v>
      </c>
      <c r="K360" s="11" t="s">
        <v>1777</v>
      </c>
    </row>
    <row r="361" spans="1:11" x14ac:dyDescent="0.25">
      <c r="A361">
        <v>4712835</v>
      </c>
      <c r="B361" t="s">
        <v>1815</v>
      </c>
      <c r="C361" t="s">
        <v>12</v>
      </c>
      <c r="D361" s="3">
        <v>678</v>
      </c>
      <c r="E361" t="s">
        <v>13</v>
      </c>
      <c r="F361" s="2" t="s">
        <v>1816</v>
      </c>
      <c r="G361" s="2" t="s">
        <v>1817</v>
      </c>
      <c r="H361" t="s">
        <v>16</v>
      </c>
      <c r="I361" s="2" t="s">
        <v>1818</v>
      </c>
      <c r="J361" s="2" t="s">
        <v>1819</v>
      </c>
      <c r="K361" s="11" t="s">
        <v>1820</v>
      </c>
    </row>
    <row r="362" spans="1:11" x14ac:dyDescent="0.25">
      <c r="A362">
        <v>4712837</v>
      </c>
      <c r="B362" t="s">
        <v>1821</v>
      </c>
      <c r="C362" t="s">
        <v>12</v>
      </c>
      <c r="D362" s="3">
        <v>1</v>
      </c>
      <c r="E362" t="s">
        <v>20</v>
      </c>
      <c r="F362" s="2" t="s">
        <v>1822</v>
      </c>
      <c r="G362" s="2" t="s">
        <v>1823</v>
      </c>
      <c r="H362" t="s">
        <v>16</v>
      </c>
      <c r="I362" s="2" t="s">
        <v>1824</v>
      </c>
      <c r="J362" s="2" t="s">
        <v>1825</v>
      </c>
      <c r="K362" s="11" t="s">
        <v>1826</v>
      </c>
    </row>
    <row r="363" spans="1:11" x14ac:dyDescent="0.25">
      <c r="A363">
        <v>4712839</v>
      </c>
      <c r="B363" t="s">
        <v>1827</v>
      </c>
      <c r="C363" t="s">
        <v>12</v>
      </c>
      <c r="D363" s="3">
        <v>722</v>
      </c>
      <c r="E363" t="s">
        <v>204</v>
      </c>
      <c r="F363" s="2" t="s">
        <v>1828</v>
      </c>
      <c r="G363" s="2" t="s">
        <v>1829</v>
      </c>
      <c r="H363" t="s">
        <v>16</v>
      </c>
      <c r="I363" s="2" t="s">
        <v>1830</v>
      </c>
      <c r="J363" s="2" t="s">
        <v>1831</v>
      </c>
      <c r="K363" s="11" t="s">
        <v>1832</v>
      </c>
    </row>
    <row r="364" spans="1:11" x14ac:dyDescent="0.25">
      <c r="A364">
        <v>4712847</v>
      </c>
      <c r="B364" t="s">
        <v>1833</v>
      </c>
      <c r="C364" t="s">
        <v>12</v>
      </c>
      <c r="D364" s="3">
        <v>560</v>
      </c>
      <c r="E364" t="s">
        <v>231</v>
      </c>
      <c r="F364" s="2" t="s">
        <v>1834</v>
      </c>
      <c r="G364" s="2" t="s">
        <v>1835</v>
      </c>
      <c r="H364" s="1" t="s">
        <v>16</v>
      </c>
      <c r="I364" s="2" t="s">
        <v>1836</v>
      </c>
      <c r="J364" s="2" t="s">
        <v>1837</v>
      </c>
      <c r="K364" s="11" t="s">
        <v>767</v>
      </c>
    </row>
    <row r="365" spans="1:11" x14ac:dyDescent="0.25">
      <c r="A365">
        <v>4712852</v>
      </c>
      <c r="B365" t="s">
        <v>1780</v>
      </c>
      <c r="C365" t="s">
        <v>12</v>
      </c>
      <c r="D365" s="3">
        <v>722</v>
      </c>
      <c r="E365" t="s">
        <v>204</v>
      </c>
      <c r="F365" s="2" t="s">
        <v>1838</v>
      </c>
      <c r="G365" s="2" t="s">
        <v>1839</v>
      </c>
      <c r="H365" t="s">
        <v>16</v>
      </c>
      <c r="I365" s="2" t="s">
        <v>1840</v>
      </c>
      <c r="J365" s="2" t="s">
        <v>1841</v>
      </c>
      <c r="K365" s="11" t="s">
        <v>1832</v>
      </c>
    </row>
    <row r="366" spans="1:11" x14ac:dyDescent="0.25">
      <c r="A366">
        <v>4712876</v>
      </c>
      <c r="B366" t="s">
        <v>1842</v>
      </c>
      <c r="C366" t="s">
        <v>12</v>
      </c>
      <c r="D366" s="3">
        <v>560</v>
      </c>
      <c r="E366" t="s">
        <v>231</v>
      </c>
      <c r="F366" s="2" t="s">
        <v>1843</v>
      </c>
      <c r="G366" s="2" t="s">
        <v>1844</v>
      </c>
      <c r="H366" s="1" t="s">
        <v>16</v>
      </c>
      <c r="I366" s="2" t="s">
        <v>1845</v>
      </c>
      <c r="J366" s="2" t="s">
        <v>214</v>
      </c>
      <c r="K366" s="11" t="s">
        <v>767</v>
      </c>
    </row>
    <row r="367" spans="1:11" x14ac:dyDescent="0.25">
      <c r="A367">
        <v>4712877</v>
      </c>
      <c r="B367" t="s">
        <v>1846</v>
      </c>
      <c r="C367" t="s">
        <v>12</v>
      </c>
      <c r="D367" s="3">
        <v>482</v>
      </c>
      <c r="E367" t="s">
        <v>20</v>
      </c>
      <c r="F367" s="2" t="s">
        <v>1847</v>
      </c>
      <c r="G367" s="2" t="s">
        <v>1848</v>
      </c>
      <c r="H367" t="s">
        <v>1393</v>
      </c>
      <c r="I367" s="2" t="s">
        <v>1849</v>
      </c>
      <c r="J367" s="2" t="s">
        <v>1850</v>
      </c>
      <c r="K367" s="11" t="s">
        <v>1396</v>
      </c>
    </row>
    <row r="368" spans="1:11" x14ac:dyDescent="0.25">
      <c r="A368">
        <v>4712884</v>
      </c>
      <c r="B368" t="s">
        <v>1846</v>
      </c>
      <c r="C368" t="s">
        <v>12</v>
      </c>
      <c r="D368" s="3">
        <v>585</v>
      </c>
      <c r="E368" t="s">
        <v>348</v>
      </c>
      <c r="F368" s="2" t="s">
        <v>1851</v>
      </c>
      <c r="G368" s="2" t="s">
        <v>1852</v>
      </c>
      <c r="H368" s="1" t="s">
        <v>20</v>
      </c>
      <c r="I368" s="2" t="s">
        <v>1853</v>
      </c>
      <c r="J368" s="2" t="s">
        <v>1854</v>
      </c>
      <c r="K368" s="11" t="s">
        <v>1605</v>
      </c>
    </row>
    <row r="369" spans="1:11" x14ac:dyDescent="0.25">
      <c r="A369">
        <v>4712930</v>
      </c>
      <c r="B369" t="s">
        <v>1855</v>
      </c>
      <c r="C369" t="s">
        <v>12</v>
      </c>
      <c r="D369" s="3">
        <v>498</v>
      </c>
      <c r="E369" t="s">
        <v>20</v>
      </c>
      <c r="F369" s="2" t="s">
        <v>1856</v>
      </c>
      <c r="G369" s="2" t="s">
        <v>1857</v>
      </c>
      <c r="H369" s="1" t="s">
        <v>71</v>
      </c>
      <c r="I369" s="2" t="s">
        <v>1858</v>
      </c>
      <c r="J369" s="2" t="s">
        <v>1859</v>
      </c>
      <c r="K369" s="11" t="s">
        <v>1860</v>
      </c>
    </row>
    <row r="370" spans="1:11" x14ac:dyDescent="0.25">
      <c r="A370">
        <v>4712959</v>
      </c>
      <c r="B370" t="s">
        <v>1773</v>
      </c>
      <c r="C370" t="s">
        <v>12</v>
      </c>
      <c r="D370" s="3">
        <v>722</v>
      </c>
      <c r="E370" t="s">
        <v>204</v>
      </c>
      <c r="F370" s="2" t="s">
        <v>1861</v>
      </c>
      <c r="G370" s="2" t="s">
        <v>1862</v>
      </c>
      <c r="H370" t="s">
        <v>16</v>
      </c>
      <c r="I370" s="2" t="s">
        <v>1857</v>
      </c>
      <c r="J370" s="2" t="s">
        <v>15</v>
      </c>
      <c r="K370" s="11" t="s">
        <v>1832</v>
      </c>
    </row>
    <row r="371" spans="1:11" x14ac:dyDescent="0.25">
      <c r="A371">
        <v>4712978</v>
      </c>
      <c r="B371" t="s">
        <v>1773</v>
      </c>
      <c r="C371" t="s">
        <v>12</v>
      </c>
      <c r="D371" s="3">
        <v>1</v>
      </c>
      <c r="E371" t="s">
        <v>20</v>
      </c>
      <c r="F371" s="2" t="s">
        <v>22</v>
      </c>
      <c r="G371" s="2" t="s">
        <v>15</v>
      </c>
      <c r="H371" t="s">
        <v>16</v>
      </c>
      <c r="I371" s="2" t="s">
        <v>1766</v>
      </c>
      <c r="J371" s="2" t="s">
        <v>15</v>
      </c>
      <c r="K371" s="11" t="s">
        <v>1863</v>
      </c>
    </row>
    <row r="372" spans="1:11" x14ac:dyDescent="0.25">
      <c r="A372">
        <v>4712983</v>
      </c>
      <c r="B372" t="s">
        <v>1864</v>
      </c>
      <c r="C372" t="s">
        <v>12</v>
      </c>
      <c r="D372" s="3">
        <v>1</v>
      </c>
      <c r="E372" t="s">
        <v>20</v>
      </c>
      <c r="F372" s="2" t="s">
        <v>1865</v>
      </c>
      <c r="G372" s="2" t="s">
        <v>1866</v>
      </c>
      <c r="H372" t="s">
        <v>16</v>
      </c>
      <c r="I372" s="2" t="s">
        <v>1867</v>
      </c>
      <c r="J372" s="2" t="s">
        <v>1868</v>
      </c>
      <c r="K372" s="11" t="s">
        <v>1869</v>
      </c>
    </row>
    <row r="373" spans="1:11" x14ac:dyDescent="0.25">
      <c r="A373">
        <v>4712984</v>
      </c>
      <c r="B373" t="s">
        <v>1870</v>
      </c>
      <c r="C373" t="s">
        <v>12</v>
      </c>
      <c r="D373" s="3">
        <v>1</v>
      </c>
      <c r="E373" t="s">
        <v>20</v>
      </c>
      <c r="F373" s="2" t="s">
        <v>1871</v>
      </c>
      <c r="G373" s="2" t="s">
        <v>1872</v>
      </c>
      <c r="H373" t="s">
        <v>16</v>
      </c>
      <c r="I373" s="2" t="s">
        <v>1873</v>
      </c>
      <c r="J373" s="2" t="s">
        <v>1874</v>
      </c>
      <c r="K373" s="11" t="s">
        <v>1869</v>
      </c>
    </row>
    <row r="374" spans="1:11" x14ac:dyDescent="0.25">
      <c r="A374">
        <v>4712986</v>
      </c>
      <c r="B374" t="s">
        <v>1875</v>
      </c>
      <c r="C374" t="s">
        <v>12</v>
      </c>
      <c r="D374" s="3">
        <v>1</v>
      </c>
      <c r="E374" t="s">
        <v>20</v>
      </c>
      <c r="F374" s="2" t="s">
        <v>1876</v>
      </c>
      <c r="G374" s="2" t="s">
        <v>1877</v>
      </c>
      <c r="H374" t="s">
        <v>16</v>
      </c>
      <c r="I374" s="2" t="s">
        <v>1878</v>
      </c>
      <c r="J374" s="2" t="s">
        <v>1809</v>
      </c>
      <c r="K374" s="11" t="s">
        <v>1879</v>
      </c>
    </row>
    <row r="375" spans="1:11" x14ac:dyDescent="0.25">
      <c r="A375">
        <v>4712999</v>
      </c>
      <c r="B375" t="s">
        <v>1880</v>
      </c>
      <c r="C375" t="s">
        <v>12</v>
      </c>
      <c r="D375" s="3">
        <v>1</v>
      </c>
      <c r="E375" t="s">
        <v>20</v>
      </c>
      <c r="F375" s="2" t="s">
        <v>1881</v>
      </c>
      <c r="G375" s="2" t="s">
        <v>1882</v>
      </c>
      <c r="H375" t="s">
        <v>16</v>
      </c>
      <c r="I375" s="2" t="s">
        <v>1883</v>
      </c>
      <c r="J375" s="2" t="s">
        <v>1884</v>
      </c>
      <c r="K375" s="11" t="s">
        <v>1885</v>
      </c>
    </row>
    <row r="376" spans="1:11" x14ac:dyDescent="0.25">
      <c r="A376">
        <v>4713001</v>
      </c>
      <c r="B376" t="s">
        <v>1803</v>
      </c>
      <c r="C376" t="s">
        <v>12</v>
      </c>
      <c r="D376" s="3">
        <v>1</v>
      </c>
      <c r="E376" t="s">
        <v>20</v>
      </c>
      <c r="F376" s="2" t="s">
        <v>1886</v>
      </c>
      <c r="G376" s="2" t="s">
        <v>1887</v>
      </c>
      <c r="H376" t="s">
        <v>16</v>
      </c>
      <c r="I376" s="2" t="s">
        <v>1888</v>
      </c>
      <c r="J376" s="2" t="s">
        <v>1889</v>
      </c>
      <c r="K376" s="11" t="s">
        <v>1890</v>
      </c>
    </row>
    <row r="377" spans="1:11" x14ac:dyDescent="0.25">
      <c r="A377">
        <v>4713016</v>
      </c>
      <c r="B377" t="s">
        <v>1880</v>
      </c>
      <c r="C377" t="s">
        <v>12</v>
      </c>
      <c r="D377" s="3">
        <v>1</v>
      </c>
      <c r="E377" t="s">
        <v>20</v>
      </c>
      <c r="F377" s="2" t="s">
        <v>1891</v>
      </c>
      <c r="G377" s="2" t="s">
        <v>1892</v>
      </c>
      <c r="H377" t="s">
        <v>16</v>
      </c>
      <c r="I377" s="2" t="s">
        <v>1893</v>
      </c>
      <c r="J377" s="2" t="s">
        <v>1894</v>
      </c>
      <c r="K377" s="11" t="s">
        <v>1895</v>
      </c>
    </row>
    <row r="378" spans="1:11" x14ac:dyDescent="0.25">
      <c r="A378">
        <v>4713029</v>
      </c>
      <c r="B378" t="s">
        <v>1896</v>
      </c>
      <c r="C378" t="s">
        <v>12</v>
      </c>
      <c r="D378" s="3">
        <v>641</v>
      </c>
      <c r="E378" t="s">
        <v>481</v>
      </c>
      <c r="F378" s="2" t="s">
        <v>1897</v>
      </c>
      <c r="G378" s="2" t="s">
        <v>1898</v>
      </c>
      <c r="H378" t="s">
        <v>16</v>
      </c>
      <c r="I378" s="2" t="s">
        <v>1899</v>
      </c>
      <c r="J378" s="2" t="s">
        <v>1900</v>
      </c>
      <c r="K378" s="11" t="s">
        <v>1901</v>
      </c>
    </row>
    <row r="379" spans="1:11" x14ac:dyDescent="0.25">
      <c r="A379">
        <v>4713048</v>
      </c>
      <c r="B379" t="s">
        <v>1762</v>
      </c>
      <c r="C379" t="s">
        <v>12</v>
      </c>
      <c r="D379" s="3">
        <v>1</v>
      </c>
      <c r="E379" t="s">
        <v>20</v>
      </c>
      <c r="F379" s="2" t="s">
        <v>1902</v>
      </c>
      <c r="G379" s="2" t="s">
        <v>154</v>
      </c>
      <c r="H379" t="s">
        <v>16</v>
      </c>
      <c r="I379" s="2" t="s">
        <v>1903</v>
      </c>
      <c r="J379" s="2" t="s">
        <v>1904</v>
      </c>
      <c r="K379" s="11" t="s">
        <v>1905</v>
      </c>
    </row>
    <row r="380" spans="1:11" x14ac:dyDescent="0.25">
      <c r="A380">
        <v>4713064</v>
      </c>
      <c r="B380" t="s">
        <v>1803</v>
      </c>
      <c r="C380" t="s">
        <v>12</v>
      </c>
      <c r="D380" s="3">
        <v>1</v>
      </c>
      <c r="E380" t="s">
        <v>20</v>
      </c>
      <c r="F380" s="2" t="s">
        <v>1906</v>
      </c>
      <c r="G380" s="2" t="s">
        <v>1907</v>
      </c>
      <c r="H380" t="s">
        <v>16</v>
      </c>
      <c r="I380" s="2" t="s">
        <v>1908</v>
      </c>
      <c r="J380" s="2" t="s">
        <v>1909</v>
      </c>
      <c r="K380" s="11" t="s">
        <v>1910</v>
      </c>
    </row>
  </sheetData>
  <autoFilter ref="A1:K3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Transform</vt:lpstr>
      <vt:lpstr>IBC Denom</vt:lpstr>
      <vt:lpstr>clean_exits_relative_extra</vt:lpstr>
      <vt:lpstr>clean_exits_relative_extra!clean_exits_relative_extra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2022-06-22T00:49:22Z</dcterms:created>
  <dcterms:modified xsi:type="dcterms:W3CDTF">2022-06-22T01:08:26Z</dcterms:modified>
</cp:coreProperties>
</file>