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3.xml" ContentType="application/vnd.openxmlformats-officedocument.drawingml.chart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0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raphs" sheetId="1" state="visible" r:id="rId2"/>
    <sheet name="CompiledData" sheetId="2" state="visible" r:id="rId3"/>
    <sheet name="1" sheetId="3" state="visible" r:id="rId4"/>
    <sheet name="2" sheetId="4" state="visible" r:id="rId5"/>
    <sheet name="3" sheetId="5" state="visible" r:id="rId6"/>
    <sheet name="4" sheetId="6" state="visible" r:id="rId7"/>
    <sheet name="5" sheetId="7" state="visible" r:id="rId8"/>
    <sheet name="6" sheetId="8" state="visible" r:id="rId9"/>
    <sheet name="7" sheetId="9" state="visible" r:id="rId10"/>
    <sheet name="Sheet9" sheetId="10" state="hidden" r:id="rId11"/>
    <sheet name="8" sheetId="11" state="visible" r:id="rId12"/>
    <sheet name="9" sheetId="12" state="visible" r:id="rId13"/>
    <sheet name="10" sheetId="13" state="visible" r:id="rId14"/>
    <sheet name="11" sheetId="14" state="visible" r:id="rId15"/>
    <sheet name="12" sheetId="15" state="visible" r:id="rId16"/>
    <sheet name="13" sheetId="16" state="visible" r:id="rId17"/>
    <sheet name="15" sheetId="17" state="visible" r:id="rId18"/>
    <sheet name="16" sheetId="18" state="visible" r:id="rId19"/>
    <sheet name="17" sheetId="19" state="visible" r:id="rId20"/>
    <sheet name="18" sheetId="20" state="visible" r:id="rId21"/>
    <sheet name="19" sheetId="21" state="visible" r:id="rId22"/>
    <sheet name="20" sheetId="22" state="visible" r:id="rId23"/>
    <sheet name="21" sheetId="23" state="visible" r:id="rId2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<sst xmlns="http://schemas.openxmlformats.org/spreadsheetml/2006/main" count="544" uniqueCount="14">
  <si>
    <t xml:space="preserve">Percentage Tuples Remaining</t>
  </si>
  <si>
    <t xml:space="preserve">Constraint 3</t>
  </si>
  <si>
    <t xml:space="preserve">Constraint 4</t>
  </si>
  <si>
    <t xml:space="preserve">Parsing</t>
  </si>
  <si>
    <t xml:space="preserve">Query Execution</t>
  </si>
  <si>
    <t xml:space="preserve">Query Number Rows</t>
  </si>
  <si>
    <t xml:space="preserve">Constraint Number of Atoms</t>
  </si>
  <si>
    <t xml:space="preserve">Constraint Number Rows</t>
  </si>
  <si>
    <t xml:space="preserve">????????</t>
  </si>
  <si>
    <t xml:space="preserve">Rewriting</t>
  </si>
  <si>
    <t xml:space="preserve">Rewriting Execution</t>
  </si>
  <si>
    <t xml:space="preserve">Rewriting Number Rows</t>
  </si>
  <si>
    <t xml:space="preserve">DeltaT</t>
  </si>
  <si>
    <t xml:space="preserve">Overhead Factor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</si>
</sst>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sharedStrings" Target="sharedStrings.xml"/>
</Relationships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135258453653353"/>
          <c:y val="0.0511167907545283"/>
          <c:w val="0.817051065691606"/>
          <c:h val="0.673297033003667"/>
        </c:manualLayout>
      </c:layout>
      <c:scatterChart>
        <c:scatterStyle val="lineMarker"/>
        <c:varyColors val="0"/>
        <c:ser>
          <c:idx val="0"/>
          <c:order val="0"/>
          <c:tx>
            <c:strRef>
              <c:f>CompiledData!$D$1</c:f>
              <c:strCache>
                <c:ptCount val="1"/>
                <c:pt idx="0">
                  <c:v>Constraint 3</c:v>
                </c:pt>
              </c:strCache>
            </c:strRef>
          </c:tx>
          <c:spPr>
            <a:solidFill>
              <a:srgbClr val="000000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000000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CompiledData!$C$2:$C$41</c:f>
              <c:numCache>
                <c:formatCode>General</c:formatCode>
                <c:ptCount val="40"/>
                <c:pt idx="0">
                  <c:v>48.4295233274518</c:v>
                </c:pt>
                <c:pt idx="1">
                  <c:v>97.7269688461024</c:v>
                </c:pt>
                <c:pt idx="2">
                  <c:v>48.4654450420102</c:v>
                </c:pt>
                <c:pt idx="3">
                  <c:v>51.9746857142857</c:v>
                </c:pt>
                <c:pt idx="4">
                  <c:v>100</c:v>
                </c:pt>
                <c:pt idx="5">
                  <c:v>48.4439725610293</c:v>
                </c:pt>
                <c:pt idx="6">
                  <c:v>50.7399671125728</c:v>
                </c:pt>
                <c:pt idx="7">
                  <c:v>48.2987772461457</c:v>
                </c:pt>
                <c:pt idx="8">
                  <c:v>50.646859183575</c:v>
                </c:pt>
                <c:pt idx="9">
                  <c:v>100</c:v>
                </c:pt>
                <c:pt idx="10">
                  <c:v>100</c:v>
                </c:pt>
                <c:pt idx="11">
                  <c:v>51.0780285677279</c:v>
                </c:pt>
                <c:pt idx="12">
                  <c:v>51.9746857142857</c:v>
                </c:pt>
                <c:pt idx="13">
                  <c:v>19.9514285714286</c:v>
                </c:pt>
                <c:pt idx="14">
                  <c:v>100</c:v>
                </c:pt>
                <c:pt idx="15">
                  <c:v>50.6006637685224</c:v>
                </c:pt>
                <c:pt idx="16">
                  <c:v>49.9961459979326</c:v>
                </c:pt>
                <c:pt idx="17">
                  <c:v>50.7322078608484</c:v>
                </c:pt>
                <c:pt idx="18">
                  <c:v>100</c:v>
                </c:pt>
                <c:pt idx="19">
                  <c:v>100</c:v>
                </c:pt>
                <c:pt idx="20">
                  <c:v>3.12650411151894</c:v>
                </c:pt>
                <c:pt idx="21">
                  <c:v>100</c:v>
                </c:pt>
                <c:pt idx="22">
                  <c:v>1.43155046993714</c:v>
                </c:pt>
                <c:pt idx="23">
                  <c:v>14.2719714285714</c:v>
                </c:pt>
                <c:pt idx="24">
                  <c:v>100</c:v>
                </c:pt>
                <c:pt idx="25">
                  <c:v>2.85925758323424</c:v>
                </c:pt>
                <c:pt idx="26">
                  <c:v>5.11236537635365</c:v>
                </c:pt>
                <c:pt idx="27">
                  <c:v>1.64097111465532</c:v>
                </c:pt>
                <c:pt idx="28">
                  <c:v>0</c:v>
                </c:pt>
                <c:pt idx="29">
                  <c:v>19.1933548488885</c:v>
                </c:pt>
                <c:pt idx="30">
                  <c:v>20.0265383231378</c:v>
                </c:pt>
                <c:pt idx="31">
                  <c:v>0</c:v>
                </c:pt>
                <c:pt idx="32">
                  <c:v>14.2719714285714</c:v>
                </c:pt>
                <c:pt idx="33">
                  <c:v>20.12</c:v>
                </c:pt>
                <c:pt idx="34">
                  <c:v>100</c:v>
                </c:pt>
                <c:pt idx="35">
                  <c:v>20.060300098163</c:v>
                </c:pt>
                <c:pt idx="36">
                  <c:v>0</c:v>
                </c:pt>
                <c:pt idx="37">
                  <c:v>2.78312791198745</c:v>
                </c:pt>
                <c:pt idx="38">
                  <c:v>100</c:v>
                </c:pt>
                <c:pt idx="39">
                  <c:v>100</c:v>
                </c:pt>
              </c:numCache>
            </c:numRef>
          </c:xVal>
          <c:yVal>
            <c:numRef>
              <c:f>CompiledData!$D$2:$D$41</c:f>
              <c:numCache>
                <c:formatCode>General</c:formatCode>
                <c:ptCount val="40"/>
                <c:pt idx="0">
                  <c:v>1.74466883629082</c:v>
                </c:pt>
                <c:pt idx="1">
                  <c:v>7.15676763699411</c:v>
                </c:pt>
                <c:pt idx="2">
                  <c:v>0.99039862043179</c:v>
                </c:pt>
                <c:pt idx="3">
                  <c:v>6.40157342697867</c:v>
                </c:pt>
                <c:pt idx="4">
                  <c:v>1.06232942286206</c:v>
                </c:pt>
                <c:pt idx="5">
                  <c:v>1.71748472643014</c:v>
                </c:pt>
                <c:pt idx="6">
                  <c:v>1.04368074262748</c:v>
                </c:pt>
                <c:pt idx="7">
                  <c:v>0.955382988870768</c:v>
                </c:pt>
                <c:pt idx="8">
                  <c:v>0.602599426697692</c:v>
                </c:pt>
                <c:pt idx="9">
                  <c:v>1.07187905512422</c:v>
                </c:pt>
                <c:pt idx="10">
                  <c:v/>
                </c:pt>
                <c:pt idx="11">
                  <c:v>1.08903441971955</c:v>
                </c:pt>
                <c:pt idx="12">
                  <c:v>4.60105369071034</c:v>
                </c:pt>
                <c:pt idx="13">
                  <c:v>1.00547531338616</c:v>
                </c:pt>
                <c:pt idx="14">
                  <c:v>8.28866979721604</c:v>
                </c:pt>
                <c:pt idx="15">
                  <c:v>1.00244954943282</c:v>
                </c:pt>
                <c:pt idx="16">
                  <c:v>0.890023453621432</c:v>
                </c:pt>
                <c:pt idx="17">
                  <c:v>0.999792015511281</c:v>
                </c:pt>
                <c:pt idx="18">
                  <c:v/>
                </c:pt>
                <c:pt idx="19">
                  <c:v>0.953964268686968</c:v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numCache>
            </c:numRef>
          </c:yVal>
          <c:smooth val="0"/>
        </c:ser>
        <c:ser>
          <c:idx val="1"/>
          <c:order val="1"/>
          <c:tx>
            <c:strRef>
              <c:f>CompiledData!$E$1</c:f>
              <c:strCache>
                <c:ptCount val="1"/>
                <c:pt idx="0">
                  <c:v>Constraint 4</c:v>
                </c:pt>
              </c:strCache>
            </c:strRef>
          </c:tx>
          <c:spPr>
            <a:solidFill>
              <a:srgbClr val="000000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000000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CompiledData!$C$2:$C$41</c:f>
              <c:numCache>
                <c:formatCode>General</c:formatCode>
                <c:ptCount val="40"/>
                <c:pt idx="0">
                  <c:v>48.4295233274518</c:v>
                </c:pt>
                <c:pt idx="1">
                  <c:v>97.7269688461024</c:v>
                </c:pt>
                <c:pt idx="2">
                  <c:v>48.4654450420102</c:v>
                </c:pt>
                <c:pt idx="3">
                  <c:v>51.9746857142857</c:v>
                </c:pt>
                <c:pt idx="4">
                  <c:v>100</c:v>
                </c:pt>
                <c:pt idx="5">
                  <c:v>48.4439725610293</c:v>
                </c:pt>
                <c:pt idx="6">
                  <c:v>50.7399671125728</c:v>
                </c:pt>
                <c:pt idx="7">
                  <c:v>48.2987772461457</c:v>
                </c:pt>
                <c:pt idx="8">
                  <c:v>50.646859183575</c:v>
                </c:pt>
                <c:pt idx="9">
                  <c:v>100</c:v>
                </c:pt>
                <c:pt idx="10">
                  <c:v>100</c:v>
                </c:pt>
                <c:pt idx="11">
                  <c:v>51.0780285677279</c:v>
                </c:pt>
                <c:pt idx="12">
                  <c:v>51.9746857142857</c:v>
                </c:pt>
                <c:pt idx="13">
                  <c:v>19.9514285714286</c:v>
                </c:pt>
                <c:pt idx="14">
                  <c:v>100</c:v>
                </c:pt>
                <c:pt idx="15">
                  <c:v>50.6006637685224</c:v>
                </c:pt>
                <c:pt idx="16">
                  <c:v>49.9961459979326</c:v>
                </c:pt>
                <c:pt idx="17">
                  <c:v>50.7322078608484</c:v>
                </c:pt>
                <c:pt idx="18">
                  <c:v>100</c:v>
                </c:pt>
                <c:pt idx="19">
                  <c:v>100</c:v>
                </c:pt>
                <c:pt idx="20">
                  <c:v>3.12650411151894</c:v>
                </c:pt>
                <c:pt idx="21">
                  <c:v>100</c:v>
                </c:pt>
                <c:pt idx="22">
                  <c:v>1.43155046993714</c:v>
                </c:pt>
                <c:pt idx="23">
                  <c:v>14.2719714285714</c:v>
                </c:pt>
                <c:pt idx="24">
                  <c:v>100</c:v>
                </c:pt>
                <c:pt idx="25">
                  <c:v>2.85925758323424</c:v>
                </c:pt>
                <c:pt idx="26">
                  <c:v>5.11236537635365</c:v>
                </c:pt>
                <c:pt idx="27">
                  <c:v>1.64097111465532</c:v>
                </c:pt>
                <c:pt idx="28">
                  <c:v>0</c:v>
                </c:pt>
                <c:pt idx="29">
                  <c:v>19.1933548488885</c:v>
                </c:pt>
                <c:pt idx="30">
                  <c:v>20.0265383231378</c:v>
                </c:pt>
                <c:pt idx="31">
                  <c:v>0</c:v>
                </c:pt>
                <c:pt idx="32">
                  <c:v>14.2719714285714</c:v>
                </c:pt>
                <c:pt idx="33">
                  <c:v>20.12</c:v>
                </c:pt>
                <c:pt idx="34">
                  <c:v>100</c:v>
                </c:pt>
                <c:pt idx="35">
                  <c:v>20.060300098163</c:v>
                </c:pt>
                <c:pt idx="36">
                  <c:v>0</c:v>
                </c:pt>
                <c:pt idx="37">
                  <c:v>2.78312791198745</c:v>
                </c:pt>
                <c:pt idx="38">
                  <c:v>100</c:v>
                </c:pt>
                <c:pt idx="39">
                  <c:v>100</c:v>
                </c:pt>
              </c:numCache>
            </c:numRef>
          </c:xVal>
          <c:yVal>
            <c:numRef>
              <c:f>CompiledData!$E$2:$E$41</c:f>
              <c:numCache>
                <c:formatCode>General</c:formatCode>
                <c:ptCount val="40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>1.61608923154319</c:v>
                </c:pt>
                <c:pt idx="21">
                  <c:v>1.40758602916895</c:v>
                </c:pt>
                <c:pt idx="22">
                  <c:v>1.10282595879759</c:v>
                </c:pt>
                <c:pt idx="23">
                  <c:v>5.56588195092202</c:v>
                </c:pt>
                <c:pt idx="24">
                  <c:v>1.06257387670677</c:v>
                </c:pt>
                <c:pt idx="25">
                  <c:v>1.72396227314623</c:v>
                </c:pt>
                <c:pt idx="26">
                  <c:v>1.04383880120097</c:v>
                </c:pt>
                <c:pt idx="27">
                  <c:v>0.991155722032472</c:v>
                </c:pt>
                <c:pt idx="28">
                  <c:v>0.998026760849698</c:v>
                </c:pt>
                <c:pt idx="29">
                  <c:v>1.06716612674617</c:v>
                </c:pt>
                <c:pt idx="30">
                  <c:v>1.42360075100946</c:v>
                </c:pt>
                <c:pt idx="31">
                  <c:v>1.00326320543628</c:v>
                </c:pt>
                <c:pt idx="32">
                  <c:v>4.19685594252138</c:v>
                </c:pt>
                <c:pt idx="33">
                  <c:v/>
                </c:pt>
                <c:pt idx="34">
                  <c:v>7.16757654521665</c:v>
                </c:pt>
                <c:pt idx="35">
                  <c:v>1.11474110117379</c:v>
                </c:pt>
                <c:pt idx="36">
                  <c:v>1.00084838607666</c:v>
                </c:pt>
                <c:pt idx="37">
                  <c:v>0.999689650688587</c:v>
                </c:pt>
                <c:pt idx="38">
                  <c:v/>
                </c:pt>
                <c:pt idx="39">
                  <c:v>0.836257298235017</c:v>
                </c:pt>
              </c:numCache>
            </c:numRef>
          </c:yVal>
          <c:smooth val="0"/>
        </c:ser>
        <c:axId val="86970819"/>
        <c:axId val="51873330"/>
      </c:scatterChart>
      <c:valAx>
        <c:axId val="86970819"/>
        <c:scaling>
          <c:orientation val="minMax"/>
          <c:max val="100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400" spc="-1" strike="noStrike">
                    <a:latin typeface="Arial"/>
                  </a:defRPr>
                </a:pPr>
                <a:r>
                  <a:rPr b="0" sz="1400" spc="-1" strike="noStrike">
                    <a:latin typeface="Arial"/>
                  </a:rPr>
                  <a:t>Percentage Tuples Removed</a:t>
                </a:r>
              </a:p>
            </c:rich>
          </c:tx>
          <c:layout>
            <c:manualLayout>
              <c:xMode val="edge"/>
              <c:yMode val="edge"/>
              <c:x val="0.32470779423714"/>
              <c:y val="0.81720191132348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400" spc="-1" strike="noStrike">
                <a:latin typeface="Arial"/>
              </a:defRPr>
            </a:pPr>
          </a:p>
        </c:txPr>
        <c:crossAx val="51873330"/>
        <c:crosses val="autoZero"/>
        <c:crossBetween val="midCat"/>
      </c:valAx>
      <c:valAx>
        <c:axId val="5187333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1400" spc="-1" strike="noStrike">
                    <a:latin typeface="Arial"/>
                  </a:defRPr>
                </a:pPr>
                <a:r>
                  <a:rPr b="0" sz="1400" spc="-1" strike="noStrike">
                    <a:latin typeface="Arial"/>
                  </a:rPr>
                  <a:t>Slowdown Multiplier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400" spc="-1" strike="noStrike">
                <a:latin typeface="Arial"/>
              </a:defRPr>
            </a:pPr>
          </a:p>
        </c:txPr>
        <c:crossAx val="8697081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298"/>
          <c:y val="0.886333333333333"/>
          <c:w val="0.491405712857054"/>
          <c:h val="0.11345705078342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sz="14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36360</xdr:colOff>
      <xdr:row>0</xdr:row>
      <xdr:rowOff>36000</xdr:rowOff>
    </xdr:from>
    <xdr:to>
      <xdr:col>8</xdr:col>
      <xdr:colOff>105840</xdr:colOff>
      <xdr:row>20</xdr:row>
      <xdr:rowOff>24120</xdr:rowOff>
    </xdr:to>
    <xdr:graphicFrame>
      <xdr:nvGraphicFramePr>
        <xdr:cNvPr id="0" name=""/>
        <xdr:cNvGraphicFramePr/>
      </xdr:nvGraphicFramePr>
      <xdr:xfrm>
        <a:off x="848880" y="36000"/>
        <a:ext cx="575928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F36" activeCellId="0" sqref="F36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Roman,Normál"&amp;12&amp;A</oddHeader>
    <oddFooter>&amp;C&amp;"Times New Roman,Normál"&amp;12Page &amp;P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Roman,Normál"&amp;12&amp;A</oddHeader>
    <oddFooter>&amp;C&amp;"Times New Roman,Normál"&amp;12Page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8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D25" activeCellId="0" sqref="D25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3</v>
      </c>
      <c r="B1" s="0" t="n">
        <v>3</v>
      </c>
    </row>
    <row r="2" customFormat="false" ht="12.8" hidden="false" customHeight="false" outlineLevel="0" collapsed="false">
      <c r="A2" s="0" t="s">
        <v>4</v>
      </c>
      <c r="B2" s="0" t="n">
        <v>456523.78</v>
      </c>
      <c r="C2" s="0" t="n">
        <v>447939.94</v>
      </c>
      <c r="D2" s="0" t="n">
        <v>424490.78</v>
      </c>
      <c r="E2" s="0" t="n">
        <v>444150.66</v>
      </c>
      <c r="F2" s="0" t="n">
        <v>437342.1</v>
      </c>
      <c r="G2" s="0" t="n">
        <f aca="false">AVERAGE(B2:F2)/1000</f>
        <v>442.089452</v>
      </c>
    </row>
    <row r="3" customFormat="false" ht="12.8" hidden="false" customHeight="false" outlineLevel="0" collapsed="false">
      <c r="A3" s="0" t="s">
        <v>5</v>
      </c>
      <c r="B3" s="0" t="n">
        <v>56430</v>
      </c>
    </row>
    <row r="5" customFormat="false" ht="12.8" hidden="false" customHeight="false" outlineLevel="0" collapsed="false">
      <c r="A5" s="0" t="s">
        <v>6</v>
      </c>
      <c r="B5" s="0" t="n">
        <v>10</v>
      </c>
    </row>
    <row r="6" customFormat="false" ht="12.8" hidden="false" customHeight="false" outlineLevel="0" collapsed="false">
      <c r="A6" s="0" t="s">
        <v>7</v>
      </c>
      <c r="B6" s="0" t="n">
        <v>2180400</v>
      </c>
    </row>
    <row r="7" customFormat="false" ht="12.8" hidden="false" customHeight="false" outlineLevel="0" collapsed="false">
      <c r="A7" s="0" t="s">
        <v>9</v>
      </c>
    </row>
    <row r="8" customFormat="false" ht="12.8" hidden="false" customHeight="false" outlineLevel="0" collapsed="false">
      <c r="A8" s="0" t="s">
        <v>10</v>
      </c>
      <c r="B8" s="0" t="n">
        <v>444592.62</v>
      </c>
      <c r="C8" s="0" t="n">
        <v>440817.75</v>
      </c>
      <c r="D8" s="0" t="n">
        <v>450104.34</v>
      </c>
      <c r="E8" s="0" t="n">
        <v>450906.44</v>
      </c>
      <c r="F8" s="0" t="n">
        <v>455588.8</v>
      </c>
    </row>
    <row r="9" customFormat="false" ht="12.8" hidden="false" customHeight="false" outlineLevel="0" collapsed="false">
      <c r="A9" s="0" t="s">
        <v>11</v>
      </c>
      <c r="B9" s="0" t="n">
        <v>56430</v>
      </c>
    </row>
    <row r="11" customFormat="false" ht="12.8" hidden="false" customHeight="false" outlineLevel="0" collapsed="false">
      <c r="A11" s="0" t="s">
        <v>6</v>
      </c>
      <c r="B11" s="0" t="n">
        <v>10</v>
      </c>
    </row>
    <row r="12" customFormat="false" ht="12.8" hidden="false" customHeight="false" outlineLevel="0" collapsed="false">
      <c r="A12" s="0" t="s">
        <v>7</v>
      </c>
      <c r="B12" s="0" t="n">
        <v>74080</v>
      </c>
    </row>
    <row r="13" customFormat="false" ht="12.8" hidden="false" customHeight="false" outlineLevel="0" collapsed="false">
      <c r="A13" s="0" t="s">
        <v>9</v>
      </c>
    </row>
    <row r="14" customFormat="false" ht="12.8" hidden="false" customHeight="false" outlineLevel="0" collapsed="false">
      <c r="A14" s="0" t="s">
        <v>10</v>
      </c>
      <c r="B14" s="0" t="n">
        <v>444628.1</v>
      </c>
      <c r="C14" s="0" t="n">
        <v>446173.7</v>
      </c>
      <c r="D14" s="0" t="n">
        <v>447170.9</v>
      </c>
      <c r="E14" s="0" t="n">
        <v>428196.22</v>
      </c>
      <c r="F14" s="0" t="n">
        <v>469618.1</v>
      </c>
    </row>
    <row r="15" customFormat="false" ht="12.8" hidden="false" customHeight="false" outlineLevel="0" collapsed="false">
      <c r="A15" s="0" t="s">
        <v>11</v>
      </c>
      <c r="B15" s="0" t="n">
        <v>56430</v>
      </c>
    </row>
    <row r="17" customFormat="false" ht="12.8" hidden="false" customHeight="false" outlineLevel="0" collapsed="false">
      <c r="A17" s="0" t="s">
        <v>6</v>
      </c>
      <c r="B17" s="0" t="n">
        <v>1</v>
      </c>
    </row>
    <row r="18" customFormat="false" ht="12.8" hidden="false" customHeight="false" outlineLevel="0" collapsed="false">
      <c r="A18" s="0" t="s">
        <v>7</v>
      </c>
      <c r="B18" s="0" t="n">
        <v>5114859</v>
      </c>
    </row>
    <row r="19" customFormat="false" ht="12.8" hidden="false" customHeight="false" outlineLevel="0" collapsed="false">
      <c r="A19" s="0" t="s">
        <v>9</v>
      </c>
    </row>
    <row r="20" customFormat="false" ht="12.8" hidden="false" customHeight="false" outlineLevel="0" collapsed="false">
      <c r="A20" s="0" t="s">
        <v>10</v>
      </c>
      <c r="B20" s="0" t="n">
        <v>416321.06</v>
      </c>
      <c r="C20" s="0" t="n">
        <v>421020.22</v>
      </c>
      <c r="D20" s="0" t="n">
        <v>432743.84</v>
      </c>
      <c r="E20" s="0" t="n">
        <v>422012.25</v>
      </c>
      <c r="F20" s="0" t="n">
        <v>419726.34</v>
      </c>
      <c r="G20" s="0" t="n">
        <f aca="false">AVERAGE(B20:F20)/1000</f>
        <v>422.364742</v>
      </c>
    </row>
    <row r="21" customFormat="false" ht="12.8" hidden="false" customHeight="false" outlineLevel="0" collapsed="false">
      <c r="A21" s="0" t="s">
        <v>11</v>
      </c>
      <c r="B21" s="0" t="n">
        <v>29175</v>
      </c>
      <c r="G21" s="0" t="n">
        <f aca="false">G20-$G$2</f>
        <v>-19.72471</v>
      </c>
      <c r="H21" s="0" t="s">
        <v>12</v>
      </c>
    </row>
    <row r="22" customFormat="false" ht="12.8" hidden="false" customHeight="false" outlineLevel="0" collapsed="false">
      <c r="G22" s="0" t="n">
        <f aca="false">G20/$G$2</f>
        <v>0.955382988870768</v>
      </c>
      <c r="H22" s="0" t="s">
        <v>13</v>
      </c>
    </row>
    <row r="23" customFormat="false" ht="12.8" hidden="false" customHeight="false" outlineLevel="0" collapsed="false">
      <c r="A23" s="0" t="s">
        <v>6</v>
      </c>
      <c r="B23" s="0" t="n">
        <v>1</v>
      </c>
    </row>
    <row r="24" customFormat="false" ht="12.8" hidden="false" customHeight="false" outlineLevel="0" collapsed="false">
      <c r="A24" s="0" t="s">
        <v>7</v>
      </c>
      <c r="B24" s="0" t="n">
        <v>666001</v>
      </c>
    </row>
    <row r="25" customFormat="false" ht="12.8" hidden="false" customHeight="false" outlineLevel="0" collapsed="false">
      <c r="A25" s="0" t="s">
        <v>9</v>
      </c>
    </row>
    <row r="26" customFormat="false" ht="12.8" hidden="false" customHeight="false" outlineLevel="0" collapsed="false">
      <c r="A26" s="0" t="s">
        <v>10</v>
      </c>
      <c r="B26" s="0" t="n">
        <v>441408.25</v>
      </c>
      <c r="C26" s="0" t="n">
        <v>427546.72</v>
      </c>
      <c r="D26" s="0" t="n">
        <v>447413.44</v>
      </c>
      <c r="E26" s="0" t="n">
        <v>436240.2</v>
      </c>
      <c r="F26" s="0" t="n">
        <v>438288.84</v>
      </c>
      <c r="G26" s="0" t="n">
        <f aca="false">AVERAGE(B26:F26)/1000</f>
        <v>438.17949</v>
      </c>
    </row>
    <row r="27" customFormat="false" ht="12.8" hidden="false" customHeight="false" outlineLevel="0" collapsed="false">
      <c r="A27" s="0" t="s">
        <v>11</v>
      </c>
      <c r="B27" s="0" t="n">
        <v>55504</v>
      </c>
      <c r="G27" s="0" t="n">
        <f aca="false">G26-$G$2</f>
        <v>-3.90996199999995</v>
      </c>
      <c r="H27" s="0" t="s">
        <v>12</v>
      </c>
    </row>
    <row r="28" customFormat="false" ht="12.8" hidden="false" customHeight="false" outlineLevel="0" collapsed="false">
      <c r="G28" s="0" t="n">
        <f aca="false">G26/$G$2</f>
        <v>0.991155722032472</v>
      </c>
      <c r="H28" s="0" t="s">
        <v>13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Roman,Normál"&amp;12&amp;A</oddHeader>
    <oddFooter>&amp;C&amp;"Times New Roman,Normál"&amp;12Page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8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3</v>
      </c>
      <c r="B1" s="0" t="n">
        <v>6</v>
      </c>
    </row>
    <row r="2" customFormat="false" ht="12.8" hidden="false" customHeight="false" outlineLevel="0" collapsed="false">
      <c r="A2" s="0" t="s">
        <v>4</v>
      </c>
      <c r="B2" s="0" t="n">
        <v>1186537.8</v>
      </c>
      <c r="C2" s="0" t="n">
        <v>1198163</v>
      </c>
      <c r="D2" s="0" t="n">
        <v>1189999.4</v>
      </c>
      <c r="E2" s="0" t="n">
        <v>1183277.4</v>
      </c>
      <c r="F2" s="0" t="n">
        <v>1184890.5</v>
      </c>
      <c r="G2" s="0" t="n">
        <f aca="false">AVERAGE(B2:F2)/1000</f>
        <v>1188.57362</v>
      </c>
    </row>
    <row r="3" customFormat="false" ht="12.8" hidden="false" customHeight="false" outlineLevel="0" collapsed="false">
      <c r="A3" s="0" t="s">
        <v>5</v>
      </c>
      <c r="B3" s="0" t="n">
        <v>41995307</v>
      </c>
    </row>
    <row r="5" customFormat="false" ht="12.8" hidden="false" customHeight="false" outlineLevel="0" collapsed="false">
      <c r="A5" s="0" t="s">
        <v>6</v>
      </c>
    </row>
    <row r="6" customFormat="false" ht="12.8" hidden="false" customHeight="false" outlineLevel="0" collapsed="false">
      <c r="A6" s="0" t="s">
        <v>7</v>
      </c>
    </row>
    <row r="7" customFormat="false" ht="12.8" hidden="false" customHeight="false" outlineLevel="0" collapsed="false">
      <c r="A7" s="0" t="s">
        <v>9</v>
      </c>
    </row>
    <row r="8" customFormat="false" ht="12.8" hidden="false" customHeight="false" outlineLevel="0" collapsed="false">
      <c r="A8" s="0" t="s">
        <v>10</v>
      </c>
    </row>
    <row r="9" customFormat="false" ht="12.8" hidden="false" customHeight="false" outlineLevel="0" collapsed="false">
      <c r="A9" s="0" t="s">
        <v>11</v>
      </c>
    </row>
    <row r="11" customFormat="false" ht="12.8" hidden="false" customHeight="false" outlineLevel="0" collapsed="false">
      <c r="A11" s="0" t="s">
        <v>6</v>
      </c>
    </row>
    <row r="12" customFormat="false" ht="12.8" hidden="false" customHeight="false" outlineLevel="0" collapsed="false">
      <c r="A12" s="0" t="s">
        <v>7</v>
      </c>
    </row>
    <row r="13" customFormat="false" ht="12.8" hidden="false" customHeight="false" outlineLevel="0" collapsed="false">
      <c r="A13" s="0" t="s">
        <v>9</v>
      </c>
    </row>
    <row r="14" customFormat="false" ht="12.8" hidden="false" customHeight="false" outlineLevel="0" collapsed="false">
      <c r="A14" s="0" t="s">
        <v>10</v>
      </c>
    </row>
    <row r="15" customFormat="false" ht="12.8" hidden="false" customHeight="false" outlineLevel="0" collapsed="false">
      <c r="A15" s="0" t="s">
        <v>11</v>
      </c>
    </row>
    <row r="17" customFormat="false" ht="12.8" hidden="false" customHeight="false" outlineLevel="0" collapsed="false">
      <c r="A17" s="0" t="s">
        <v>6</v>
      </c>
      <c r="B17" s="0" t="n">
        <v>1</v>
      </c>
    </row>
    <row r="18" customFormat="false" ht="12.8" hidden="false" customHeight="false" outlineLevel="0" collapsed="false">
      <c r="A18" s="0" t="s">
        <v>7</v>
      </c>
      <c r="B18" s="0" t="n">
        <v>21269304</v>
      </c>
    </row>
    <row r="19" customFormat="false" ht="12.8" hidden="false" customHeight="false" outlineLevel="0" collapsed="false">
      <c r="A19" s="0" t="s">
        <v>9</v>
      </c>
    </row>
    <row r="20" customFormat="false" ht="12.8" hidden="false" customHeight="false" outlineLevel="0" collapsed="false">
      <c r="A20" s="0" t="s">
        <v>10</v>
      </c>
      <c r="B20" s="0" t="n">
        <v>729650.9</v>
      </c>
      <c r="C20" s="0" t="n">
        <v>702544.2</v>
      </c>
      <c r="D20" s="0" t="n">
        <v>706367</v>
      </c>
      <c r="E20" s="0" t="n">
        <v>729137.56</v>
      </c>
      <c r="F20" s="0" t="n">
        <v>713469.25</v>
      </c>
      <c r="G20" s="0" t="n">
        <f aca="false">AVERAGE(B20:F20)/1000</f>
        <v>716.233782</v>
      </c>
    </row>
    <row r="21" customFormat="false" ht="12.8" hidden="false" customHeight="false" outlineLevel="0" collapsed="false">
      <c r="A21" s="0" t="s">
        <v>11</v>
      </c>
      <c r="B21" s="0" t="n">
        <v>20726003</v>
      </c>
      <c r="G21" s="0" t="n">
        <f aca="false">G20-$G$2</f>
        <v>-472.339838</v>
      </c>
      <c r="H21" s="0" t="s">
        <v>12</v>
      </c>
    </row>
    <row r="22" customFormat="false" ht="12.8" hidden="false" customHeight="false" outlineLevel="0" collapsed="false">
      <c r="G22" s="0" t="n">
        <f aca="false">G20/$G$2</f>
        <v>0.602599426697692</v>
      </c>
      <c r="H22" s="0" t="s">
        <v>13</v>
      </c>
    </row>
    <row r="23" customFormat="false" ht="12.8" hidden="false" customHeight="false" outlineLevel="0" collapsed="false">
      <c r="A23" s="0" t="s">
        <v>6</v>
      </c>
      <c r="B23" s="0" t="n">
        <v>8</v>
      </c>
    </row>
    <row r="24" customFormat="false" ht="12.8" hidden="false" customHeight="false" outlineLevel="0" collapsed="false">
      <c r="A24" s="0" t="s">
        <v>7</v>
      </c>
      <c r="B24" s="0" t="n">
        <v>1663459</v>
      </c>
    </row>
    <row r="25" customFormat="false" ht="12.8" hidden="false" customHeight="false" outlineLevel="0" collapsed="false">
      <c r="A25" s="0" t="s">
        <v>9</v>
      </c>
    </row>
    <row r="26" customFormat="false" ht="12.8" hidden="false" customHeight="false" outlineLevel="0" collapsed="false">
      <c r="A26" s="0" t="s">
        <v>10</v>
      </c>
      <c r="B26" s="0" t="n">
        <v>1191517</v>
      </c>
      <c r="C26" s="0" t="n">
        <v>1180923.4</v>
      </c>
      <c r="D26" s="0" t="n">
        <v>1170304.5</v>
      </c>
      <c r="E26" s="0" t="n">
        <v>1201497.4</v>
      </c>
      <c r="F26" s="0" t="n">
        <v>1186899.1</v>
      </c>
      <c r="G26" s="0" t="n">
        <f aca="false">AVERAGE(B26:F26)/1000</f>
        <v>1186.22828</v>
      </c>
    </row>
    <row r="27" customFormat="false" ht="12.8" hidden="false" customHeight="false" outlineLevel="0" collapsed="false">
      <c r="A27" s="0" t="s">
        <v>11</v>
      </c>
      <c r="B27" s="0" t="n">
        <v>41995307</v>
      </c>
      <c r="G27" s="0" t="n">
        <f aca="false">G26-$G$2</f>
        <v>-2.34533999999985</v>
      </c>
      <c r="H27" s="0" t="s">
        <v>12</v>
      </c>
    </row>
    <row r="28" customFormat="false" ht="12.8" hidden="false" customHeight="false" outlineLevel="0" collapsed="false">
      <c r="G28" s="0" t="n">
        <f aca="false">G26/$G$2</f>
        <v>0.998026760849698</v>
      </c>
      <c r="H28" s="0" t="s">
        <v>13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Roman,Normál"&amp;12&amp;A</oddHeader>
    <oddFooter>&amp;C&amp;"Times New Roman,Normál"&amp;12Page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8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3</v>
      </c>
      <c r="B1" s="0" t="n">
        <v>8</v>
      </c>
    </row>
    <row r="2" customFormat="false" ht="12.8" hidden="false" customHeight="false" outlineLevel="0" collapsed="false">
      <c r="A2" s="0" t="s">
        <v>4</v>
      </c>
      <c r="B2" s="0" t="n">
        <v>229288.45</v>
      </c>
      <c r="C2" s="0" t="n">
        <v>228976.3</v>
      </c>
      <c r="D2" s="0" t="n">
        <v>228992.27</v>
      </c>
      <c r="E2" s="0" t="n">
        <v>230900.53</v>
      </c>
      <c r="F2" s="0" t="n">
        <v>224671.19</v>
      </c>
      <c r="G2" s="0" t="n">
        <f aca="false">AVERAGE(B2:F2)/1000</f>
        <v>228.565748</v>
      </c>
    </row>
    <row r="3" customFormat="false" ht="12.8" hidden="false" customHeight="false" outlineLevel="0" collapsed="false">
      <c r="A3" s="0" t="s">
        <v>5</v>
      </c>
      <c r="B3" s="0" t="n">
        <v>10363045</v>
      </c>
    </row>
    <row r="5" customFormat="false" ht="12.8" hidden="false" customHeight="false" outlineLevel="0" collapsed="false">
      <c r="A5" s="0" t="s">
        <v>6</v>
      </c>
    </row>
    <row r="6" customFormat="false" ht="12.8" hidden="false" customHeight="false" outlineLevel="0" collapsed="false">
      <c r="A6" s="0" t="s">
        <v>7</v>
      </c>
    </row>
    <row r="7" customFormat="false" ht="12.8" hidden="false" customHeight="false" outlineLevel="0" collapsed="false">
      <c r="A7" s="0" t="s">
        <v>9</v>
      </c>
    </row>
    <row r="8" customFormat="false" ht="12.8" hidden="false" customHeight="false" outlineLevel="0" collapsed="false">
      <c r="A8" s="0" t="s">
        <v>10</v>
      </c>
    </row>
    <row r="9" customFormat="false" ht="12.8" hidden="false" customHeight="false" outlineLevel="0" collapsed="false">
      <c r="A9" s="0" t="s">
        <v>11</v>
      </c>
    </row>
    <row r="11" customFormat="false" ht="12.8" hidden="false" customHeight="false" outlineLevel="0" collapsed="false">
      <c r="A11" s="0" t="s">
        <v>6</v>
      </c>
    </row>
    <row r="12" customFormat="false" ht="12.8" hidden="false" customHeight="false" outlineLevel="0" collapsed="false">
      <c r="A12" s="0" t="s">
        <v>7</v>
      </c>
    </row>
    <row r="13" customFormat="false" ht="12.8" hidden="false" customHeight="false" outlineLevel="0" collapsed="false">
      <c r="A13" s="0" t="s">
        <v>9</v>
      </c>
    </row>
    <row r="14" customFormat="false" ht="12.8" hidden="false" customHeight="false" outlineLevel="0" collapsed="false">
      <c r="A14" s="0" t="s">
        <v>10</v>
      </c>
    </row>
    <row r="15" customFormat="false" ht="12.8" hidden="false" customHeight="false" outlineLevel="0" collapsed="false">
      <c r="A15" s="0" t="s">
        <v>11</v>
      </c>
    </row>
    <row r="17" customFormat="false" ht="12.8" hidden="false" customHeight="false" outlineLevel="0" collapsed="false">
      <c r="A17" s="0" t="s">
        <v>6</v>
      </c>
      <c r="B17" s="0" t="n">
        <v>2</v>
      </c>
    </row>
    <row r="18" customFormat="false" ht="12.8" hidden="false" customHeight="false" outlineLevel="0" collapsed="false">
      <c r="A18" s="0" t="s">
        <v>7</v>
      </c>
      <c r="B18" s="0" t="n">
        <v>10363045</v>
      </c>
    </row>
    <row r="19" customFormat="false" ht="12.8" hidden="false" customHeight="false" outlineLevel="0" collapsed="false">
      <c r="A19" s="0" t="s">
        <v>9</v>
      </c>
    </row>
    <row r="20" customFormat="false" ht="12.8" hidden="false" customHeight="false" outlineLevel="0" collapsed="false">
      <c r="A20" s="0" t="s">
        <v>10</v>
      </c>
      <c r="B20" s="0" t="n">
        <v>243197.56</v>
      </c>
      <c r="C20" s="0" t="n">
        <v>246202.64</v>
      </c>
      <c r="D20" s="0" t="n">
        <v>241119.27</v>
      </c>
      <c r="E20" s="0" t="n">
        <v>248898.08</v>
      </c>
      <c r="F20" s="0" t="n">
        <v>245556.64</v>
      </c>
      <c r="G20" s="0" t="n">
        <f aca="false">AVERAGE(B20:F20)/1000</f>
        <v>244.994838</v>
      </c>
    </row>
    <row r="21" customFormat="false" ht="12.8" hidden="false" customHeight="false" outlineLevel="0" collapsed="false">
      <c r="A21" s="0" t="s">
        <v>11</v>
      </c>
      <c r="B21" s="0" t="n">
        <v>0</v>
      </c>
      <c r="G21" s="0" t="n">
        <f aca="false">G20-$G$2</f>
        <v>16.42909</v>
      </c>
      <c r="H21" s="0" t="s">
        <v>12</v>
      </c>
    </row>
    <row r="22" customFormat="false" ht="12.8" hidden="false" customHeight="false" outlineLevel="0" collapsed="false">
      <c r="G22" s="0" t="n">
        <f aca="false">G20/$G$2</f>
        <v>1.07187905512422</v>
      </c>
      <c r="H22" s="0" t="s">
        <v>13</v>
      </c>
    </row>
    <row r="23" customFormat="false" ht="12.8" hidden="false" customHeight="false" outlineLevel="0" collapsed="false">
      <c r="A23" s="0" t="s">
        <v>6</v>
      </c>
      <c r="B23" s="0" t="n">
        <v>4</v>
      </c>
    </row>
    <row r="24" customFormat="false" ht="12.8" hidden="false" customHeight="false" outlineLevel="0" collapsed="false">
      <c r="A24" s="0" t="s">
        <v>7</v>
      </c>
      <c r="B24" s="0" t="n">
        <v>422200</v>
      </c>
    </row>
    <row r="25" customFormat="false" ht="12.8" hidden="false" customHeight="false" outlineLevel="0" collapsed="false">
      <c r="A25" s="0" t="s">
        <v>9</v>
      </c>
    </row>
    <row r="26" customFormat="false" ht="12.8" hidden="false" customHeight="false" outlineLevel="0" collapsed="false">
      <c r="A26" s="0" t="s">
        <v>10</v>
      </c>
      <c r="B26" s="0" t="n">
        <v>246593.55</v>
      </c>
      <c r="C26" s="0" t="n">
        <v>241760.97</v>
      </c>
      <c r="D26" s="0" t="n">
        <v>241278.92</v>
      </c>
      <c r="E26" s="0" t="n">
        <v>243067.02</v>
      </c>
      <c r="F26" s="0" t="n">
        <v>246887.66</v>
      </c>
      <c r="G26" s="0" t="n">
        <f aca="false">AVERAGE(B26:F26)/1000</f>
        <v>243.917624</v>
      </c>
    </row>
    <row r="27" customFormat="false" ht="12.8" hidden="false" customHeight="false" outlineLevel="0" collapsed="false">
      <c r="A27" s="0" t="s">
        <v>11</v>
      </c>
      <c r="B27" s="0" t="n">
        <v>8374029</v>
      </c>
      <c r="G27" s="0" t="n">
        <f aca="false">G26-$G$2</f>
        <v>15.351876</v>
      </c>
      <c r="H27" s="0" t="s">
        <v>12</v>
      </c>
    </row>
    <row r="28" customFormat="false" ht="12.8" hidden="false" customHeight="false" outlineLevel="0" collapsed="false">
      <c r="G28" s="0" t="n">
        <f aca="false">G26/$G$2</f>
        <v>1.06716612674617</v>
      </c>
      <c r="H28" s="0" t="s">
        <v>13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Roman,Normál"&amp;12&amp;A</oddHeader>
    <oddFooter>&amp;C&amp;"Times New Roman,Normál"&amp;12Page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8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B18" activeCellId="0" sqref="B18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3</v>
      </c>
      <c r="B1" s="0" t="n">
        <v>2</v>
      </c>
    </row>
    <row r="2" customFormat="false" ht="12.8" hidden="false" customHeight="false" outlineLevel="0" collapsed="false">
      <c r="A2" s="0" t="s">
        <v>4</v>
      </c>
      <c r="B2" s="0" t="n">
        <v>23592.568</v>
      </c>
      <c r="C2" s="0" t="n">
        <v>23551.912</v>
      </c>
      <c r="D2" s="0" t="n">
        <v>23590.725</v>
      </c>
      <c r="E2" s="0" t="n">
        <v>23561.02</v>
      </c>
      <c r="F2" s="0" t="n">
        <v>23587.244</v>
      </c>
      <c r="G2" s="0" t="n">
        <f aca="false">AVERAGE(B2:F2)/1000</f>
        <v>23.5766938</v>
      </c>
    </row>
    <row r="3" customFormat="false" ht="12.8" hidden="false" customHeight="false" outlineLevel="0" collapsed="false">
      <c r="A3" s="0" t="s">
        <v>5</v>
      </c>
      <c r="B3" s="0" t="n">
        <v>222320</v>
      </c>
    </row>
    <row r="5" customFormat="false" ht="12.8" hidden="false" customHeight="false" outlineLevel="0" collapsed="false">
      <c r="A5" s="0" t="s">
        <v>6</v>
      </c>
    </row>
    <row r="6" customFormat="false" ht="12.8" hidden="false" customHeight="false" outlineLevel="0" collapsed="false">
      <c r="A6" s="0" t="s">
        <v>7</v>
      </c>
    </row>
    <row r="7" customFormat="false" ht="12.8" hidden="false" customHeight="false" outlineLevel="0" collapsed="false">
      <c r="A7" s="0" t="s">
        <v>9</v>
      </c>
    </row>
    <row r="8" customFormat="false" ht="12.8" hidden="false" customHeight="false" outlineLevel="0" collapsed="false">
      <c r="A8" s="0" t="s">
        <v>10</v>
      </c>
    </row>
    <row r="9" customFormat="false" ht="12.8" hidden="false" customHeight="false" outlineLevel="0" collapsed="false">
      <c r="A9" s="0" t="s">
        <v>11</v>
      </c>
    </row>
    <row r="11" customFormat="false" ht="12.8" hidden="false" customHeight="false" outlineLevel="0" collapsed="false">
      <c r="A11" s="0" t="s">
        <v>6</v>
      </c>
    </row>
    <row r="12" customFormat="false" ht="12.8" hidden="false" customHeight="false" outlineLevel="0" collapsed="false">
      <c r="A12" s="0" t="s">
        <v>7</v>
      </c>
    </row>
    <row r="13" customFormat="false" ht="12.8" hidden="false" customHeight="false" outlineLevel="0" collapsed="false">
      <c r="A13" s="0" t="s">
        <v>9</v>
      </c>
    </row>
    <row r="14" customFormat="false" ht="12.8" hidden="false" customHeight="false" outlineLevel="0" collapsed="false">
      <c r="A14" s="0" t="s">
        <v>10</v>
      </c>
    </row>
    <row r="15" customFormat="false" ht="12.8" hidden="false" customHeight="false" outlineLevel="0" collapsed="false">
      <c r="A15" s="0" t="s">
        <v>11</v>
      </c>
    </row>
    <row r="17" customFormat="false" ht="12.8" hidden="false" customHeight="false" outlineLevel="0" collapsed="false">
      <c r="A17" s="0" t="s">
        <v>6</v>
      </c>
      <c r="B17" s="0" t="n">
        <v>5</v>
      </c>
    </row>
    <row r="18" customFormat="false" ht="12.8" hidden="false" customHeight="false" outlineLevel="0" collapsed="false">
      <c r="A18" s="0" t="s">
        <v>7</v>
      </c>
    </row>
    <row r="19" customFormat="false" ht="12.8" hidden="false" customHeight="false" outlineLevel="0" collapsed="false">
      <c r="A19" s="0" t="s">
        <v>9</v>
      </c>
    </row>
    <row r="20" customFormat="false" ht="12.8" hidden="false" customHeight="false" outlineLevel="0" collapsed="false">
      <c r="A20" s="0" t="s">
        <v>10</v>
      </c>
      <c r="B20" s="0" t="n">
        <v>794047.2</v>
      </c>
      <c r="C20" s="0" t="n">
        <v>753884.4</v>
      </c>
      <c r="D20" s="0" t="n">
        <v>775141.9</v>
      </c>
      <c r="E20" s="0" t="n">
        <v>734858.25</v>
      </c>
      <c r="F20" s="0" t="n">
        <v>765502.3</v>
      </c>
      <c r="G20" s="0" t="n">
        <f aca="false">AVERAGE(B20:F20)/1000</f>
        <v>764.68681</v>
      </c>
    </row>
    <row r="21" customFormat="false" ht="12.8" hidden="false" customHeight="false" outlineLevel="0" collapsed="false">
      <c r="A21" s="0" t="s">
        <v>11</v>
      </c>
      <c r="B21" s="0" t="n">
        <v>0</v>
      </c>
      <c r="G21" s="0" t="n">
        <f aca="false">G20-$G$2</f>
        <v>741.1101162</v>
      </c>
      <c r="H21" s="0" t="s">
        <v>12</v>
      </c>
    </row>
    <row r="22" customFormat="false" ht="12.8" hidden="false" customHeight="false" outlineLevel="0" collapsed="false">
      <c r="G22" s="0" t="n">
        <f aca="false">G20/$G$2</f>
        <v>32.4340137123043</v>
      </c>
      <c r="H22" s="0" t="s">
        <v>13</v>
      </c>
    </row>
    <row r="23" customFormat="false" ht="12.8" hidden="false" customHeight="false" outlineLevel="0" collapsed="false">
      <c r="A23" s="0" t="s">
        <v>6</v>
      </c>
      <c r="B23" s="0" t="n">
        <v>5</v>
      </c>
    </row>
    <row r="24" customFormat="false" ht="12.8" hidden="false" customHeight="false" outlineLevel="0" collapsed="false">
      <c r="A24" s="0" t="s">
        <v>7</v>
      </c>
      <c r="B24" s="0" t="n">
        <v>374215815</v>
      </c>
    </row>
    <row r="25" customFormat="false" ht="12.8" hidden="false" customHeight="false" outlineLevel="0" collapsed="false">
      <c r="A25" s="0" t="s">
        <v>9</v>
      </c>
    </row>
    <row r="26" customFormat="false" ht="12.8" hidden="false" customHeight="false" outlineLevel="0" collapsed="false">
      <c r="A26" s="0" t="s">
        <v>10</v>
      </c>
      <c r="B26" s="0" t="n">
        <v>33610.895</v>
      </c>
      <c r="C26" s="0" t="n">
        <v>33468.637</v>
      </c>
      <c r="D26" s="0" t="n">
        <v>33445.26</v>
      </c>
      <c r="E26" s="0" t="n">
        <v>33659.25</v>
      </c>
      <c r="F26" s="0" t="n">
        <v>33634.953</v>
      </c>
      <c r="G26" s="0" t="n">
        <f aca="false">AVERAGE(B26:F26)/1000</f>
        <v>33.563799</v>
      </c>
    </row>
    <row r="27" customFormat="false" ht="12.8" hidden="false" customHeight="false" outlineLevel="0" collapsed="false">
      <c r="A27" s="0" t="s">
        <v>11</v>
      </c>
      <c r="B27" s="0" t="n">
        <v>177797</v>
      </c>
      <c r="G27" s="0" t="n">
        <f aca="false">G26-$G$2</f>
        <v>9.9871052</v>
      </c>
      <c r="H27" s="0" t="s">
        <v>12</v>
      </c>
    </row>
    <row r="28" customFormat="false" ht="12.8" hidden="false" customHeight="false" outlineLevel="0" collapsed="false">
      <c r="G28" s="0" t="n">
        <f aca="false">G26/$G$2</f>
        <v>1.42360075100946</v>
      </c>
      <c r="H28" s="0" t="s">
        <v>13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Roman,Normál"&amp;12&amp;A</oddHeader>
    <oddFooter>&amp;C&amp;"Times New Roman,Normál"&amp;12Page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8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I9" activeCellId="0" sqref="I9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3</v>
      </c>
      <c r="B1" s="0" t="n">
        <v>1</v>
      </c>
    </row>
    <row r="2" customFormat="false" ht="12.8" hidden="false" customHeight="false" outlineLevel="0" collapsed="false">
      <c r="A2" s="0" t="s">
        <v>4</v>
      </c>
      <c r="B2" s="0" t="n">
        <v>276577.62</v>
      </c>
      <c r="C2" s="0" t="n">
        <v>272815.03</v>
      </c>
      <c r="D2" s="0" t="n">
        <v>272972.2</v>
      </c>
      <c r="E2" s="0" t="n">
        <v>272710.56</v>
      </c>
      <c r="F2" s="0" t="n">
        <v>271685</v>
      </c>
      <c r="G2" s="0" t="n">
        <f aca="false">AVERAGE(B2:F2)/1000</f>
        <v>273.352082</v>
      </c>
    </row>
    <row r="3" customFormat="false" ht="12.8" hidden="false" customHeight="false" outlineLevel="0" collapsed="false">
      <c r="A3" s="0" t="s">
        <v>5</v>
      </c>
      <c r="B3" s="0" t="n">
        <v>5998867</v>
      </c>
    </row>
    <row r="5" customFormat="false" ht="12.8" hidden="false" customHeight="false" outlineLevel="0" collapsed="false">
      <c r="A5" s="0" t="s">
        <v>6</v>
      </c>
    </row>
    <row r="6" customFormat="false" ht="12.8" hidden="false" customHeight="false" outlineLevel="0" collapsed="false">
      <c r="A6" s="0" t="s">
        <v>7</v>
      </c>
    </row>
    <row r="7" customFormat="false" ht="12.8" hidden="false" customHeight="false" outlineLevel="0" collapsed="false">
      <c r="A7" s="0" t="s">
        <v>9</v>
      </c>
    </row>
    <row r="8" customFormat="false" ht="12.8" hidden="false" customHeight="false" outlineLevel="0" collapsed="false">
      <c r="A8" s="0" t="s">
        <v>10</v>
      </c>
    </row>
    <row r="9" customFormat="false" ht="12.8" hidden="false" customHeight="false" outlineLevel="0" collapsed="false">
      <c r="A9" s="0" t="s">
        <v>11</v>
      </c>
    </row>
    <row r="11" customFormat="false" ht="12.8" hidden="false" customHeight="false" outlineLevel="0" collapsed="false">
      <c r="A11" s="0" t="s">
        <v>6</v>
      </c>
    </row>
    <row r="12" customFormat="false" ht="12.8" hidden="false" customHeight="false" outlineLevel="0" collapsed="false">
      <c r="A12" s="0" t="s">
        <v>7</v>
      </c>
    </row>
    <row r="13" customFormat="false" ht="12.8" hidden="false" customHeight="false" outlineLevel="0" collapsed="false">
      <c r="A13" s="0" t="s">
        <v>9</v>
      </c>
    </row>
    <row r="14" customFormat="false" ht="12.8" hidden="false" customHeight="false" outlineLevel="0" collapsed="false">
      <c r="A14" s="0" t="s">
        <v>10</v>
      </c>
    </row>
    <row r="15" customFormat="false" ht="12.8" hidden="false" customHeight="false" outlineLevel="0" collapsed="false">
      <c r="A15" s="0" t="s">
        <v>11</v>
      </c>
    </row>
    <row r="17" customFormat="false" ht="12.8" hidden="false" customHeight="false" outlineLevel="0" collapsed="false">
      <c r="A17" s="0" t="s">
        <v>6</v>
      </c>
      <c r="B17" s="0" t="n">
        <v>2</v>
      </c>
    </row>
    <row r="18" customFormat="false" ht="12.8" hidden="false" customHeight="false" outlineLevel="0" collapsed="false">
      <c r="A18" s="0" t="s">
        <v>7</v>
      </c>
      <c r="B18" s="0" t="n">
        <v>3038380</v>
      </c>
    </row>
    <row r="19" customFormat="false" ht="12.8" hidden="false" customHeight="false" outlineLevel="0" collapsed="false">
      <c r="A19" s="0" t="s">
        <v>9</v>
      </c>
    </row>
    <row r="20" customFormat="false" ht="12.8" hidden="false" customHeight="false" outlineLevel="0" collapsed="false">
      <c r="A20" s="0" t="s">
        <v>10</v>
      </c>
      <c r="B20" s="0" t="n">
        <v>296217.56</v>
      </c>
      <c r="C20" s="0" t="n">
        <v>302427.28</v>
      </c>
      <c r="D20" s="0" t="n">
        <v>289391.7</v>
      </c>
      <c r="E20" s="0" t="n">
        <v>296582.47</v>
      </c>
      <c r="F20" s="0" t="n">
        <v>303830.12</v>
      </c>
      <c r="G20" s="0" t="n">
        <f aca="false">AVERAGE(B20:F20)/1000</f>
        <v>297.689826</v>
      </c>
    </row>
    <row r="21" customFormat="false" ht="12.8" hidden="false" customHeight="false" outlineLevel="0" collapsed="false">
      <c r="A21" s="0" t="s">
        <v>11</v>
      </c>
      <c r="B21" s="0" t="n">
        <v>2934764</v>
      </c>
      <c r="G21" s="0" t="n">
        <f aca="false">G20-$G$2</f>
        <v>24.3377439999999</v>
      </c>
      <c r="H21" s="0" t="s">
        <v>12</v>
      </c>
    </row>
    <row r="22" customFormat="false" ht="12.8" hidden="false" customHeight="false" outlineLevel="0" collapsed="false">
      <c r="G22" s="0" t="n">
        <f aca="false">G20/$G$2</f>
        <v>1.08903441971955</v>
      </c>
      <c r="H22" s="0" t="s">
        <v>13</v>
      </c>
    </row>
    <row r="23" customFormat="false" ht="12.8" hidden="false" customHeight="false" outlineLevel="0" collapsed="false">
      <c r="A23" s="0" t="s">
        <v>6</v>
      </c>
      <c r="B23" s="0" t="n">
        <v>2</v>
      </c>
    </row>
    <row r="24" customFormat="false" ht="12.8" hidden="false" customHeight="false" outlineLevel="0" collapsed="false">
      <c r="A24" s="0" t="s">
        <v>7</v>
      </c>
      <c r="B24" s="0" t="n">
        <v>41935</v>
      </c>
    </row>
    <row r="25" customFormat="false" ht="12.8" hidden="false" customHeight="false" outlineLevel="0" collapsed="false">
      <c r="A25" s="0" t="s">
        <v>9</v>
      </c>
    </row>
    <row r="26" customFormat="false" ht="12.8" hidden="false" customHeight="false" outlineLevel="0" collapsed="false">
      <c r="A26" s="0" t="s">
        <v>10</v>
      </c>
      <c r="B26" s="0" t="n">
        <v>271411.4</v>
      </c>
      <c r="C26" s="0" t="n">
        <v>270143.22</v>
      </c>
      <c r="D26" s="0" t="n">
        <v>281208.53</v>
      </c>
      <c r="E26" s="0" t="n">
        <v>271817.75</v>
      </c>
      <c r="F26" s="0" t="n">
        <v>276639.53</v>
      </c>
      <c r="G26" s="0" t="n">
        <f aca="false">AVERAGE(B26:F26)/1000</f>
        <v>274.244086</v>
      </c>
    </row>
    <row r="27" customFormat="false" ht="12.8" hidden="false" customHeight="false" outlineLevel="0" collapsed="false">
      <c r="A27" s="0" t="s">
        <v>11</v>
      </c>
      <c r="B27" s="0" t="n">
        <v>5998867</v>
      </c>
      <c r="G27" s="0" t="n">
        <f aca="false">G26-$G$2</f>
        <v>0.892004000000043</v>
      </c>
      <c r="H27" s="0" t="s">
        <v>12</v>
      </c>
    </row>
    <row r="28" customFormat="false" ht="12.8" hidden="false" customHeight="false" outlineLevel="0" collapsed="false">
      <c r="G28" s="0" t="n">
        <f aca="false">G26/$G$2</f>
        <v>1.00326320543628</v>
      </c>
      <c r="H28" s="0" t="s">
        <v>13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Roman,Normál"&amp;12&amp;A</oddHeader>
    <oddFooter>&amp;C&amp;"Times New Roman,Normál"&amp;12Page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8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3</v>
      </c>
      <c r="B1" s="0" t="n">
        <v>5</v>
      </c>
    </row>
    <row r="2" customFormat="false" ht="12.8" hidden="false" customHeight="false" outlineLevel="0" collapsed="false">
      <c r="A2" s="0" t="s">
        <v>4</v>
      </c>
      <c r="B2" s="0" t="n">
        <v>48846.844</v>
      </c>
      <c r="C2" s="0" t="n">
        <v>51586.54</v>
      </c>
      <c r="D2" s="0" t="n">
        <v>49637.137</v>
      </c>
      <c r="E2" s="0" t="n">
        <v>50761.445</v>
      </c>
      <c r="F2" s="0" t="n">
        <v>48482.56</v>
      </c>
      <c r="G2" s="0" t="n">
        <f aca="false">AVERAGE(B2:F2)/1000</f>
        <v>49.8629052</v>
      </c>
    </row>
    <row r="3" customFormat="false" ht="12.8" hidden="false" customHeight="false" outlineLevel="0" collapsed="false">
      <c r="A3" s="0" t="s">
        <v>5</v>
      </c>
      <c r="B3" s="0" t="n">
        <v>10500000</v>
      </c>
    </row>
    <row r="5" customFormat="false" ht="12.8" hidden="false" customHeight="false" outlineLevel="0" collapsed="false">
      <c r="A5" s="0" t="s">
        <v>6</v>
      </c>
    </row>
    <row r="6" customFormat="false" ht="12.8" hidden="false" customHeight="false" outlineLevel="0" collapsed="false">
      <c r="A6" s="0" t="s">
        <v>7</v>
      </c>
    </row>
    <row r="7" customFormat="false" ht="12.8" hidden="false" customHeight="false" outlineLevel="0" collapsed="false">
      <c r="A7" s="0" t="s">
        <v>9</v>
      </c>
    </row>
    <row r="8" customFormat="false" ht="12.8" hidden="false" customHeight="false" outlineLevel="0" collapsed="false">
      <c r="A8" s="0" t="s">
        <v>10</v>
      </c>
    </row>
    <row r="9" customFormat="false" ht="12.8" hidden="false" customHeight="false" outlineLevel="0" collapsed="false">
      <c r="A9" s="0" t="s">
        <v>11</v>
      </c>
    </row>
    <row r="11" customFormat="false" ht="12.8" hidden="false" customHeight="false" outlineLevel="0" collapsed="false">
      <c r="A11" s="0" t="s">
        <v>6</v>
      </c>
    </row>
    <row r="12" customFormat="false" ht="12.8" hidden="false" customHeight="false" outlineLevel="0" collapsed="false">
      <c r="A12" s="0" t="s">
        <v>7</v>
      </c>
    </row>
    <row r="13" customFormat="false" ht="12.8" hidden="false" customHeight="false" outlineLevel="0" collapsed="false">
      <c r="A13" s="0" t="s">
        <v>9</v>
      </c>
    </row>
    <row r="14" customFormat="false" ht="12.8" hidden="false" customHeight="false" outlineLevel="0" collapsed="false">
      <c r="A14" s="0" t="s">
        <v>10</v>
      </c>
    </row>
    <row r="15" customFormat="false" ht="12.8" hidden="false" customHeight="false" outlineLevel="0" collapsed="false">
      <c r="A15" s="0" t="s">
        <v>11</v>
      </c>
    </row>
    <row r="17" customFormat="false" ht="12.8" hidden="false" customHeight="false" outlineLevel="0" collapsed="false">
      <c r="A17" s="0" t="s">
        <v>6</v>
      </c>
      <c r="B17" s="0" t="n">
        <v>2</v>
      </c>
    </row>
    <row r="18" customFormat="false" ht="12.8" hidden="false" customHeight="false" outlineLevel="0" collapsed="false">
      <c r="A18" s="0" t="s">
        <v>7</v>
      </c>
      <c r="B18" s="0" t="n">
        <v>21269304</v>
      </c>
    </row>
    <row r="19" customFormat="false" ht="12.8" hidden="false" customHeight="false" outlineLevel="0" collapsed="false">
      <c r="A19" s="0" t="s">
        <v>9</v>
      </c>
    </row>
    <row r="20" customFormat="false" ht="12.8" hidden="false" customHeight="false" outlineLevel="0" collapsed="false">
      <c r="A20" s="0" t="s">
        <v>10</v>
      </c>
      <c r="B20" s="0" t="n">
        <v>229697.28</v>
      </c>
      <c r="C20" s="0" t="n">
        <v>228507.34</v>
      </c>
      <c r="D20" s="0" t="n">
        <v>229701.6</v>
      </c>
      <c r="E20" s="0" t="n">
        <v>229727.88</v>
      </c>
      <c r="F20" s="0" t="n">
        <v>229475.42</v>
      </c>
      <c r="G20" s="0" t="n">
        <f aca="false">AVERAGE(B20:F20)/1000</f>
        <v>229.421904</v>
      </c>
    </row>
    <row r="21" customFormat="false" ht="12.8" hidden="false" customHeight="false" outlineLevel="0" collapsed="false">
      <c r="A21" s="0" t="s">
        <v>11</v>
      </c>
      <c r="B21" s="0" t="n">
        <v>5042658</v>
      </c>
      <c r="G21" s="0" t="n">
        <f aca="false">G20-$G$2</f>
        <v>179.5589988</v>
      </c>
      <c r="H21" s="0" t="s">
        <v>12</v>
      </c>
    </row>
    <row r="22" customFormat="false" ht="12.8" hidden="false" customHeight="false" outlineLevel="0" collapsed="false">
      <c r="G22" s="0" t="n">
        <f aca="false">G20/$G$2</f>
        <v>4.60105369071034</v>
      </c>
      <c r="H22" s="0" t="s">
        <v>13</v>
      </c>
    </row>
    <row r="23" customFormat="false" ht="12.8" hidden="false" customHeight="false" outlineLevel="0" collapsed="false">
      <c r="A23" s="0" t="s">
        <v>6</v>
      </c>
      <c r="B23" s="0" t="n">
        <v>2</v>
      </c>
    </row>
    <row r="24" customFormat="false" ht="12.8" hidden="false" customHeight="false" outlineLevel="0" collapsed="false">
      <c r="A24" s="0" t="s">
        <v>7</v>
      </c>
      <c r="B24" s="0" t="n">
        <v>1498557</v>
      </c>
    </row>
    <row r="25" customFormat="false" ht="12.8" hidden="false" customHeight="false" outlineLevel="0" collapsed="false">
      <c r="A25" s="0" t="s">
        <v>9</v>
      </c>
    </row>
    <row r="26" customFormat="false" ht="12.8" hidden="false" customHeight="false" outlineLevel="0" collapsed="false">
      <c r="A26" s="0" t="s">
        <v>10</v>
      </c>
      <c r="B26" s="0" t="n">
        <v>210710.83</v>
      </c>
      <c r="C26" s="0" t="n">
        <v>208790.69</v>
      </c>
      <c r="D26" s="0" t="n">
        <v>209063.75</v>
      </c>
      <c r="E26" s="0" t="n">
        <v>208871.19</v>
      </c>
      <c r="F26" s="0" t="n">
        <v>208900.69</v>
      </c>
      <c r="G26" s="0" t="n">
        <f aca="false">AVERAGE(B26:F26)/1000</f>
        <v>209.26743</v>
      </c>
    </row>
    <row r="27" customFormat="false" ht="12.8" hidden="false" customHeight="false" outlineLevel="0" collapsed="false">
      <c r="A27" s="0" t="s">
        <v>11</v>
      </c>
      <c r="B27" s="0" t="n">
        <v>9001443</v>
      </c>
      <c r="G27" s="0" t="n">
        <f aca="false">G26-$G$2</f>
        <v>159.4045248</v>
      </c>
      <c r="H27" s="0" t="s">
        <v>12</v>
      </c>
    </row>
    <row r="28" customFormat="false" ht="12.8" hidden="false" customHeight="false" outlineLevel="0" collapsed="false">
      <c r="G28" s="0" t="n">
        <f aca="false">G26/$G$2</f>
        <v>4.19685594252138</v>
      </c>
      <c r="H28" s="0" t="s">
        <v>13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Roman,Normál"&amp;12&amp;A</oddHeader>
    <oddFooter>&amp;C&amp;"Times New Roman,Normál"&amp;12Page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8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G2" activeCellId="0" sqref="G2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3</v>
      </c>
      <c r="B1" s="0" t="n">
        <v>1</v>
      </c>
    </row>
    <row r="2" customFormat="false" ht="12.8" hidden="false" customHeight="false" outlineLevel="0" collapsed="false">
      <c r="A2" s="0" t="s">
        <v>4</v>
      </c>
      <c r="B2" s="0" t="n">
        <v>260.159</v>
      </c>
      <c r="C2" s="0" t="n">
        <v>253.479</v>
      </c>
      <c r="D2" s="0" t="n">
        <v>273.651</v>
      </c>
      <c r="E2" s="0" t="n">
        <v>255.783</v>
      </c>
      <c r="F2" s="0" t="n">
        <v>277.583</v>
      </c>
      <c r="G2" s="0" t="n">
        <f aca="false">AVERAGE(B2:F2)/1000</f>
        <v>0.264131</v>
      </c>
    </row>
    <row r="3" customFormat="false" ht="12.8" hidden="false" customHeight="false" outlineLevel="0" collapsed="false">
      <c r="A3" s="0" t="s">
        <v>5</v>
      </c>
      <c r="B3" s="0" t="n">
        <v>70000</v>
      </c>
    </row>
    <row r="5" customFormat="false" ht="12.8" hidden="false" customHeight="false" outlineLevel="0" collapsed="false">
      <c r="A5" s="0" t="s">
        <v>6</v>
      </c>
    </row>
    <row r="6" customFormat="false" ht="12.8" hidden="false" customHeight="false" outlineLevel="0" collapsed="false">
      <c r="A6" s="0" t="s">
        <v>7</v>
      </c>
    </row>
    <row r="7" customFormat="false" ht="12.8" hidden="false" customHeight="false" outlineLevel="0" collapsed="false">
      <c r="A7" s="0" t="s">
        <v>9</v>
      </c>
    </row>
    <row r="8" customFormat="false" ht="12.8" hidden="false" customHeight="false" outlineLevel="0" collapsed="false">
      <c r="A8" s="0" t="s">
        <v>10</v>
      </c>
    </row>
    <row r="9" customFormat="false" ht="12.8" hidden="false" customHeight="false" outlineLevel="0" collapsed="false">
      <c r="A9" s="0" t="s">
        <v>11</v>
      </c>
    </row>
    <row r="11" customFormat="false" ht="12.8" hidden="false" customHeight="false" outlineLevel="0" collapsed="false">
      <c r="A11" s="0" t="s">
        <v>6</v>
      </c>
    </row>
    <row r="12" customFormat="false" ht="12.8" hidden="false" customHeight="false" outlineLevel="0" collapsed="false">
      <c r="A12" s="0" t="s">
        <v>7</v>
      </c>
    </row>
    <row r="13" customFormat="false" ht="12.8" hidden="false" customHeight="false" outlineLevel="0" collapsed="false">
      <c r="A13" s="0" t="s">
        <v>9</v>
      </c>
    </row>
    <row r="14" customFormat="false" ht="12.8" hidden="false" customHeight="false" outlineLevel="0" collapsed="false">
      <c r="A14" s="0" t="s">
        <v>10</v>
      </c>
    </row>
    <row r="15" customFormat="false" ht="12.8" hidden="false" customHeight="false" outlineLevel="0" collapsed="false">
      <c r="A15" s="0" t="s">
        <v>11</v>
      </c>
    </row>
    <row r="17" customFormat="false" ht="12.8" hidden="false" customHeight="false" outlineLevel="0" collapsed="false">
      <c r="A17" s="0" t="s">
        <v>6</v>
      </c>
      <c r="B17" s="0" t="n">
        <v>2</v>
      </c>
    </row>
    <row r="18" customFormat="false" ht="12.8" hidden="false" customHeight="false" outlineLevel="0" collapsed="false">
      <c r="A18" s="0" t="s">
        <v>7</v>
      </c>
      <c r="B18" s="0" t="n">
        <v>13966</v>
      </c>
    </row>
    <row r="19" customFormat="false" ht="12.8" hidden="false" customHeight="false" outlineLevel="0" collapsed="false">
      <c r="A19" s="0" t="s">
        <v>9</v>
      </c>
    </row>
    <row r="20" customFormat="false" ht="12.8" hidden="false" customHeight="false" outlineLevel="0" collapsed="false">
      <c r="A20" s="0" t="s">
        <v>10</v>
      </c>
      <c r="B20" s="0" t="n">
        <v>257.203</v>
      </c>
      <c r="C20" s="0" t="n">
        <v>283.11</v>
      </c>
      <c r="D20" s="0" t="n">
        <v>268.131</v>
      </c>
      <c r="E20" s="0" t="n">
        <v>257.992</v>
      </c>
      <c r="F20" s="0" t="n">
        <v>261.45</v>
      </c>
      <c r="G20" s="0" t="n">
        <f aca="false">AVERAGE(B20:F20)/1000</f>
        <v>0.2655772</v>
      </c>
    </row>
    <row r="21" customFormat="false" ht="12.8" hidden="false" customHeight="false" outlineLevel="0" collapsed="false">
      <c r="A21" s="0" t="s">
        <v>11</v>
      </c>
      <c r="B21" s="0" t="n">
        <v>56034</v>
      </c>
      <c r="G21" s="0" t="n">
        <f aca="false">G20-$G$2</f>
        <v>0.00144620000000001</v>
      </c>
      <c r="H21" s="0" t="s">
        <v>12</v>
      </c>
    </row>
    <row r="22" customFormat="false" ht="12.8" hidden="false" customHeight="false" outlineLevel="0" collapsed="false">
      <c r="G22" s="0" t="n">
        <f aca="false">G20/$G$2</f>
        <v>1.00547531338616</v>
      </c>
      <c r="H22" s="0" t="s">
        <v>13</v>
      </c>
    </row>
    <row r="23" customFormat="false" ht="12.8" hidden="false" customHeight="false" outlineLevel="0" collapsed="false">
      <c r="A23" s="0" t="s">
        <v>6</v>
      </c>
      <c r="B23" s="0" t="n">
        <v>4</v>
      </c>
    </row>
    <row r="24" customFormat="false" ht="12.8" hidden="false" customHeight="false" outlineLevel="0" collapsed="false">
      <c r="A24" s="0" t="s">
        <v>7</v>
      </c>
      <c r="B24" s="0" t="n">
        <v>225015</v>
      </c>
    </row>
    <row r="25" customFormat="false" ht="12.8" hidden="false" customHeight="false" outlineLevel="0" collapsed="false">
      <c r="A25" s="0" t="s">
        <v>9</v>
      </c>
    </row>
    <row r="26" customFormat="false" ht="12.8" hidden="false" customHeight="false" outlineLevel="0" collapsed="false">
      <c r="A26" s="0" t="s">
        <v>10</v>
      </c>
      <c r="B26" s="0" t="n">
        <v>39444.117</v>
      </c>
      <c r="C26" s="0" t="n">
        <v>34210.86</v>
      </c>
      <c r="D26" s="0" t="n">
        <v>39591.633</v>
      </c>
      <c r="E26" s="0" t="n">
        <v>34173.566</v>
      </c>
      <c r="F26" s="0" t="n">
        <v>39689.023</v>
      </c>
      <c r="G26" s="0" t="n">
        <f aca="false">AVERAGE(B26:F26)/1000</f>
        <v>37.4218398</v>
      </c>
    </row>
    <row r="27" customFormat="false" ht="12.8" hidden="false" customHeight="false" outlineLevel="0" collapsed="false">
      <c r="A27" s="0" t="s">
        <v>11</v>
      </c>
      <c r="B27" s="0" t="n">
        <v>55916</v>
      </c>
      <c r="G27" s="0" t="n">
        <f aca="false">G26-$G$2</f>
        <v>37.1577088</v>
      </c>
      <c r="H27" s="0" t="s">
        <v>12</v>
      </c>
    </row>
    <row r="28" customFormat="false" ht="12.8" hidden="false" customHeight="false" outlineLevel="0" collapsed="false">
      <c r="G28" s="0" t="n">
        <f aca="false">G26/$G$2</f>
        <v>141.679090299889</v>
      </c>
      <c r="H28" s="0" t="s">
        <v>13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Roman,Normál"&amp;12&amp;A</oddHeader>
    <oddFooter>&amp;C&amp;"Times New Roman,Normál"&amp;12Page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8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B26" activeCellId="0" sqref="B26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3</v>
      </c>
      <c r="B1" s="0" t="n">
        <v>2</v>
      </c>
    </row>
    <row r="2" customFormat="false" ht="12.8" hidden="false" customHeight="false" outlineLevel="0" collapsed="false">
      <c r="A2" s="0" t="s">
        <v>4</v>
      </c>
      <c r="B2" s="0" t="n">
        <v>35818.707</v>
      </c>
      <c r="C2" s="0" t="n">
        <v>31953.348</v>
      </c>
      <c r="D2" s="0" t="n">
        <v>30307.107</v>
      </c>
      <c r="E2" s="0" t="n">
        <v>32016.08</v>
      </c>
      <c r="F2" s="0" t="n">
        <v>31880.588</v>
      </c>
      <c r="G2" s="0" t="n">
        <f aca="false">AVERAGE(B2:F2)/1000</f>
        <v>32.395166</v>
      </c>
    </row>
    <row r="3" customFormat="false" ht="12.8" hidden="false" customHeight="false" outlineLevel="0" collapsed="false">
      <c r="A3" s="0" t="s">
        <v>5</v>
      </c>
      <c r="B3" s="0" t="n">
        <v>5600000</v>
      </c>
    </row>
    <row r="5" customFormat="false" ht="12.8" hidden="false" customHeight="false" outlineLevel="0" collapsed="false">
      <c r="A5" s="0" t="s">
        <v>6</v>
      </c>
    </row>
    <row r="6" customFormat="false" ht="12.8" hidden="false" customHeight="false" outlineLevel="0" collapsed="false">
      <c r="A6" s="0" t="s">
        <v>7</v>
      </c>
    </row>
    <row r="7" customFormat="false" ht="12.8" hidden="false" customHeight="false" outlineLevel="0" collapsed="false">
      <c r="A7" s="0" t="s">
        <v>9</v>
      </c>
    </row>
    <row r="8" customFormat="false" ht="12.8" hidden="false" customHeight="false" outlineLevel="0" collapsed="false">
      <c r="A8" s="0" t="s">
        <v>10</v>
      </c>
    </row>
    <row r="9" customFormat="false" ht="12.8" hidden="false" customHeight="false" outlineLevel="0" collapsed="false">
      <c r="A9" s="0" t="s">
        <v>11</v>
      </c>
    </row>
    <row r="11" customFormat="false" ht="12.8" hidden="false" customHeight="false" outlineLevel="0" collapsed="false">
      <c r="A11" s="0" t="s">
        <v>6</v>
      </c>
    </row>
    <row r="12" customFormat="false" ht="12.8" hidden="false" customHeight="false" outlineLevel="0" collapsed="false">
      <c r="A12" s="0" t="s">
        <v>7</v>
      </c>
    </row>
    <row r="13" customFormat="false" ht="12.8" hidden="false" customHeight="false" outlineLevel="0" collapsed="false">
      <c r="A13" s="0" t="s">
        <v>9</v>
      </c>
    </row>
    <row r="14" customFormat="false" ht="12.8" hidden="false" customHeight="false" outlineLevel="0" collapsed="false">
      <c r="A14" s="0" t="s">
        <v>10</v>
      </c>
    </row>
    <row r="15" customFormat="false" ht="12.8" hidden="false" customHeight="false" outlineLevel="0" collapsed="false">
      <c r="A15" s="0" t="s">
        <v>11</v>
      </c>
    </row>
    <row r="17" customFormat="false" ht="12.8" hidden="false" customHeight="false" outlineLevel="0" collapsed="false">
      <c r="A17" s="0" t="s">
        <v>6</v>
      </c>
      <c r="B17" s="0" t="n">
        <v>3</v>
      </c>
    </row>
    <row r="18" customFormat="false" ht="12.8" hidden="false" customHeight="false" outlineLevel="0" collapsed="false">
      <c r="A18" s="0" t="s">
        <v>7</v>
      </c>
      <c r="B18" s="0" t="n">
        <v>20999272</v>
      </c>
    </row>
    <row r="19" customFormat="false" ht="12.8" hidden="false" customHeight="false" outlineLevel="0" collapsed="false">
      <c r="A19" s="0" t="s">
        <v>9</v>
      </c>
    </row>
    <row r="20" customFormat="false" ht="12.8" hidden="false" customHeight="false" outlineLevel="0" collapsed="false">
      <c r="A20" s="0" t="s">
        <v>10</v>
      </c>
      <c r="B20" s="0" t="n">
        <v>262022.53</v>
      </c>
      <c r="C20" s="0" t="n">
        <v>273097.72</v>
      </c>
      <c r="D20" s="0" t="n">
        <v>262764.56</v>
      </c>
      <c r="E20" s="0" t="n">
        <v>273214.3</v>
      </c>
      <c r="F20" s="0" t="n">
        <v>271465.06</v>
      </c>
      <c r="G20" s="0" t="n">
        <f aca="false">AVERAGE(B20:F20)/1000</f>
        <v>268.512834</v>
      </c>
    </row>
    <row r="21" customFormat="false" ht="12.8" hidden="false" customHeight="false" outlineLevel="0" collapsed="false">
      <c r="A21" s="0" t="s">
        <v>11</v>
      </c>
      <c r="B21" s="0" t="n">
        <v>0</v>
      </c>
      <c r="G21" s="0" t="n">
        <f aca="false">G20-$G$2</f>
        <v>236.117668</v>
      </c>
      <c r="H21" s="0" t="s">
        <v>12</v>
      </c>
    </row>
    <row r="22" customFormat="false" ht="12.8" hidden="false" customHeight="false" outlineLevel="0" collapsed="false">
      <c r="G22" s="0" t="n">
        <f aca="false">G20/$G$2</f>
        <v>8.28866979721604</v>
      </c>
      <c r="H22" s="0" t="s">
        <v>13</v>
      </c>
    </row>
    <row r="23" customFormat="false" ht="12.8" hidden="false" customHeight="false" outlineLevel="0" collapsed="false">
      <c r="A23" s="0" t="s">
        <v>6</v>
      </c>
    </row>
    <row r="24" customFormat="false" ht="12.8" hidden="false" customHeight="false" outlineLevel="0" collapsed="false">
      <c r="A24" s="0" t="s">
        <v>7</v>
      </c>
    </row>
    <row r="25" customFormat="false" ht="12.8" hidden="false" customHeight="false" outlineLevel="0" collapsed="false">
      <c r="A25" s="0" t="s">
        <v>9</v>
      </c>
    </row>
    <row r="26" customFormat="false" ht="12.8" hidden="false" customHeight="false" outlineLevel="0" collapsed="false">
      <c r="A26" s="0" t="s">
        <v>10</v>
      </c>
      <c r="B26" s="0" t="n">
        <v>232581.19</v>
      </c>
      <c r="C26" s="0" t="n">
        <v>233992.16</v>
      </c>
      <c r="D26" s="0" t="n">
        <v>232447.45</v>
      </c>
      <c r="E26" s="0" t="n">
        <v>230147.17</v>
      </c>
      <c r="F26" s="0" t="n">
        <v>231806.19</v>
      </c>
      <c r="G26" s="0" t="n">
        <f aca="false">AVERAGE(B26:F26)/1000</f>
        <v>232.194832</v>
      </c>
    </row>
    <row r="27" customFormat="false" ht="12.8" hidden="false" customHeight="false" outlineLevel="0" collapsed="false">
      <c r="A27" s="0" t="s">
        <v>11</v>
      </c>
      <c r="G27" s="0" t="n">
        <f aca="false">G26-$G$2</f>
        <v>199.799666</v>
      </c>
      <c r="H27" s="0" t="s">
        <v>12</v>
      </c>
    </row>
    <row r="28" customFormat="false" ht="12.8" hidden="false" customHeight="false" outlineLevel="0" collapsed="false">
      <c r="G28" s="0" t="n">
        <f aca="false">G26/$G$2</f>
        <v>7.16757654521665</v>
      </c>
      <c r="H28" s="0" t="s">
        <v>13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Roman,Normál"&amp;12&amp;A</oddHeader>
    <oddFooter>&amp;C&amp;"Times New Roman,Normál"&amp;12Page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8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3</v>
      </c>
      <c r="B1" s="0" t="n">
        <v>6</v>
      </c>
    </row>
    <row r="2" customFormat="false" ht="12.8" hidden="false" customHeight="false" outlineLevel="0" collapsed="false">
      <c r="A2" s="0" t="s">
        <v>4</v>
      </c>
      <c r="B2" s="0" t="n">
        <v>159670.75</v>
      </c>
      <c r="C2" s="0" t="n">
        <v>159673.66</v>
      </c>
      <c r="D2" s="0" t="n">
        <v>159704.84</v>
      </c>
      <c r="E2" s="0" t="n">
        <v>159675.5</v>
      </c>
      <c r="F2" s="0" t="n">
        <v>159707.8</v>
      </c>
      <c r="G2" s="0" t="n">
        <f aca="false">AVERAGE(B2:F2)/1000</f>
        <v>159.68651</v>
      </c>
    </row>
    <row r="3" customFormat="false" ht="12.8" hidden="false" customHeight="false" outlineLevel="0" collapsed="false">
      <c r="A3" s="0" t="s">
        <v>5</v>
      </c>
      <c r="B3" s="0" t="n">
        <v>42786</v>
      </c>
    </row>
    <row r="5" customFormat="false" ht="12.8" hidden="false" customHeight="false" outlineLevel="0" collapsed="false">
      <c r="A5" s="0" t="s">
        <v>6</v>
      </c>
    </row>
    <row r="6" customFormat="false" ht="12.8" hidden="false" customHeight="false" outlineLevel="0" collapsed="false">
      <c r="A6" s="0" t="s">
        <v>7</v>
      </c>
    </row>
    <row r="7" customFormat="false" ht="12.8" hidden="false" customHeight="false" outlineLevel="0" collapsed="false">
      <c r="A7" s="0" t="s">
        <v>9</v>
      </c>
    </row>
    <row r="8" customFormat="false" ht="12.8" hidden="false" customHeight="false" outlineLevel="0" collapsed="false">
      <c r="A8" s="0" t="s">
        <v>10</v>
      </c>
    </row>
    <row r="9" customFormat="false" ht="12.8" hidden="false" customHeight="false" outlineLevel="0" collapsed="false">
      <c r="A9" s="0" t="s">
        <v>11</v>
      </c>
    </row>
    <row r="11" customFormat="false" ht="12.8" hidden="false" customHeight="false" outlineLevel="0" collapsed="false">
      <c r="A11" s="0" t="s">
        <v>6</v>
      </c>
    </row>
    <row r="12" customFormat="false" ht="12.8" hidden="false" customHeight="false" outlineLevel="0" collapsed="false">
      <c r="A12" s="0" t="s">
        <v>7</v>
      </c>
    </row>
    <row r="13" customFormat="false" ht="12.8" hidden="false" customHeight="false" outlineLevel="0" collapsed="false">
      <c r="A13" s="0" t="s">
        <v>9</v>
      </c>
    </row>
    <row r="14" customFormat="false" ht="12.8" hidden="false" customHeight="false" outlineLevel="0" collapsed="false">
      <c r="A14" s="0" t="s">
        <v>10</v>
      </c>
    </row>
    <row r="15" customFormat="false" ht="12.8" hidden="false" customHeight="false" outlineLevel="0" collapsed="false">
      <c r="A15" s="0" t="s">
        <v>11</v>
      </c>
    </row>
    <row r="17" customFormat="false" ht="12.8" hidden="false" customHeight="false" outlineLevel="0" collapsed="false">
      <c r="A17" s="0" t="s">
        <v>6</v>
      </c>
      <c r="B17" s="0" t="n">
        <v>2</v>
      </c>
    </row>
    <row r="18" customFormat="false" ht="12.8" hidden="false" customHeight="false" outlineLevel="0" collapsed="false">
      <c r="A18" s="0" t="s">
        <v>7</v>
      </c>
      <c r="B18" s="0" t="n">
        <v>21650</v>
      </c>
    </row>
    <row r="19" customFormat="false" ht="12.8" hidden="false" customHeight="false" outlineLevel="0" collapsed="false">
      <c r="A19" s="0" t="s">
        <v>9</v>
      </c>
    </row>
    <row r="20" customFormat="false" ht="12.8" hidden="false" customHeight="false" outlineLevel="0" collapsed="false">
      <c r="A20" s="0" t="s">
        <v>10</v>
      </c>
      <c r="B20" s="0" t="n">
        <v>160008.83</v>
      </c>
      <c r="C20" s="0" t="n">
        <v>160050.62</v>
      </c>
      <c r="D20" s="0" t="n">
        <v>160094.48</v>
      </c>
      <c r="E20" s="0" t="n">
        <v>160193.92</v>
      </c>
      <c r="F20" s="0" t="n">
        <v>160040.5</v>
      </c>
      <c r="G20" s="0" t="n">
        <f aca="false">AVERAGE(B20:F20)/1000</f>
        <v>160.07767</v>
      </c>
    </row>
    <row r="21" customFormat="false" ht="12.8" hidden="false" customHeight="false" outlineLevel="0" collapsed="false">
      <c r="A21" s="0" t="s">
        <v>11</v>
      </c>
      <c r="B21" s="0" t="n">
        <v>21136</v>
      </c>
      <c r="G21" s="0" t="n">
        <f aca="false">G20-$G$2</f>
        <v>0.391159999999985</v>
      </c>
      <c r="H21" s="0" t="s">
        <v>12</v>
      </c>
    </row>
    <row r="22" customFormat="false" ht="12.8" hidden="false" customHeight="false" outlineLevel="0" collapsed="false">
      <c r="G22" s="0" t="n">
        <f aca="false">G20/$G$2</f>
        <v>1.00244954943282</v>
      </c>
      <c r="H22" s="0" t="s">
        <v>13</v>
      </c>
    </row>
    <row r="23" customFormat="false" ht="12.8" hidden="false" customHeight="false" outlineLevel="0" collapsed="false">
      <c r="A23" s="0" t="s">
        <v>6</v>
      </c>
      <c r="B23" s="0" t="n">
        <v>3</v>
      </c>
    </row>
    <row r="24" customFormat="false" ht="12.8" hidden="false" customHeight="false" outlineLevel="0" collapsed="false">
      <c r="A24" s="0" t="s">
        <v>7</v>
      </c>
      <c r="B24" s="0" t="n">
        <v>8583</v>
      </c>
    </row>
    <row r="25" customFormat="false" ht="12.8" hidden="false" customHeight="false" outlineLevel="0" collapsed="false">
      <c r="A25" s="0" t="s">
        <v>9</v>
      </c>
    </row>
    <row r="26" customFormat="false" ht="12.8" hidden="false" customHeight="false" outlineLevel="0" collapsed="false">
      <c r="A26" s="0" t="s">
        <v>10</v>
      </c>
      <c r="B26" s="0" t="n">
        <v>177821.42</v>
      </c>
      <c r="C26" s="0" t="n">
        <v>177647.16</v>
      </c>
      <c r="D26" s="0" t="n">
        <v>178743.02</v>
      </c>
      <c r="E26" s="0" t="n">
        <v>177777.38</v>
      </c>
      <c r="F26" s="0" t="n">
        <v>178056.6</v>
      </c>
      <c r="G26" s="0" t="n">
        <f aca="false">AVERAGE(B26:F26)/1000</f>
        <v>178.009116</v>
      </c>
    </row>
    <row r="27" customFormat="false" ht="12.8" hidden="false" customHeight="false" outlineLevel="0" collapsed="false">
      <c r="A27" s="0" t="s">
        <v>11</v>
      </c>
      <c r="B27" s="0" t="n">
        <v>34203</v>
      </c>
      <c r="G27" s="0" t="n">
        <f aca="false">G26-$G$2</f>
        <v>18.322606</v>
      </c>
      <c r="H27" s="0" t="s">
        <v>12</v>
      </c>
    </row>
    <row r="28" customFormat="false" ht="12.8" hidden="false" customHeight="false" outlineLevel="0" collapsed="false">
      <c r="G28" s="0" t="n">
        <f aca="false">G26/$G$2</f>
        <v>1.11474110117379</v>
      </c>
      <c r="H28" s="0" t="s">
        <v>13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Roman,Normál"&amp;12&amp;A</oddHeader>
    <oddFooter>&amp;C&amp;"Times New Roman,Normál"&amp;12Page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E41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E2" activeCellId="0" sqref="E2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B1" s="0" t="s">
        <v>0</v>
      </c>
      <c r="D1" s="0" t="s">
        <v>1</v>
      </c>
      <c r="E1" s="0" t="s">
        <v>2</v>
      </c>
    </row>
    <row r="2" customFormat="false" ht="12.8" hidden="false" customHeight="false" outlineLevel="0" collapsed="false">
      <c r="B2" s="0" t="n">
        <f aca="false">'1'!$B$21/'1'!$B$3*100</f>
        <v>51.5704766725482</v>
      </c>
      <c r="C2" s="0" t="n">
        <f aca="false">100-B2</f>
        <v>48.4295233274518</v>
      </c>
      <c r="D2" s="0" t="n">
        <f aca="false">'1'!$G$20/'1'!$G$2</f>
        <v>1.74466883629082</v>
      </c>
    </row>
    <row r="3" customFormat="false" ht="12.8" hidden="false" customHeight="false" outlineLevel="0" collapsed="false">
      <c r="B3" s="0" t="n">
        <f aca="false">'2'!$B$21/'2'!$B$3*100</f>
        <v>2.27303115389758</v>
      </c>
      <c r="C3" s="0" t="n">
        <f aca="false">100-B3</f>
        <v>97.7269688461024</v>
      </c>
      <c r="D3" s="0" t="n">
        <f aca="false">'2'!$G$20/'2'!$G$2</f>
        <v>7.15676763699411</v>
      </c>
    </row>
    <row r="4" customFormat="false" ht="12.8" hidden="false" customHeight="false" outlineLevel="0" collapsed="false">
      <c r="B4" s="0" t="n">
        <f aca="false">'3'!$B$21/'3'!$B$3*100</f>
        <v>51.5345549579898</v>
      </c>
      <c r="C4" s="0" t="n">
        <f aca="false">100-B4</f>
        <v>48.4654450420102</v>
      </c>
      <c r="D4" s="0" t="n">
        <f aca="false">'3'!$G$20/'3'!$G$2</f>
        <v>0.99039862043179</v>
      </c>
    </row>
    <row r="5" customFormat="false" ht="12.8" hidden="false" customHeight="false" outlineLevel="0" collapsed="false">
      <c r="B5" s="0" t="n">
        <f aca="false">'4'!$B$21/'4'!$B$3*100</f>
        <v>48.0253142857143</v>
      </c>
      <c r="C5" s="0" t="n">
        <f aca="false">100-B5</f>
        <v>51.9746857142857</v>
      </c>
      <c r="D5" s="0" t="n">
        <f aca="false">'4'!$G$20/'4'!$G$2</f>
        <v>6.40157342697867</v>
      </c>
    </row>
    <row r="6" customFormat="false" ht="12.8" hidden="false" customHeight="false" outlineLevel="0" collapsed="false">
      <c r="B6" s="0" t="n">
        <f aca="false">'5'!$B$21/'5'!$B$3*100</f>
        <v>0</v>
      </c>
      <c r="C6" s="0" t="n">
        <f aca="false">100-B6</f>
        <v>100</v>
      </c>
      <c r="D6" s="0" t="n">
        <f aca="false">'5'!$G$20/'5'!$G$2</f>
        <v>1.06232942286206</v>
      </c>
    </row>
    <row r="7" customFormat="false" ht="12.8" hidden="false" customHeight="false" outlineLevel="0" collapsed="false">
      <c r="B7" s="0" t="n">
        <f aca="false">'6'!$B$21/'6'!$B$3*100</f>
        <v>51.5560274389707</v>
      </c>
      <c r="C7" s="0" t="n">
        <f aca="false">100-B7</f>
        <v>48.4439725610293</v>
      </c>
      <c r="D7" s="0" t="n">
        <f aca="false">'6'!$G$20/'6'!$G$2</f>
        <v>1.71748472643014</v>
      </c>
    </row>
    <row r="8" customFormat="false" ht="12.8" hidden="false" customHeight="false" outlineLevel="0" collapsed="false">
      <c r="B8" s="0" t="n">
        <f aca="false">'7'!$B$21/'7'!$B$3*100</f>
        <v>49.2600328874272</v>
      </c>
      <c r="C8" s="0" t="n">
        <f aca="false">100-B8</f>
        <v>50.7399671125728</v>
      </c>
      <c r="D8" s="0" t="n">
        <f aca="false">'7'!$G$20/'7'!$G$2</f>
        <v>1.04368074262748</v>
      </c>
    </row>
    <row r="9" customFormat="false" ht="12.8" hidden="false" customHeight="false" outlineLevel="0" collapsed="false">
      <c r="B9" s="0" t="n">
        <f aca="false">'8'!$B$21/'8'!$B$3*100</f>
        <v>51.7012227538543</v>
      </c>
      <c r="C9" s="0" t="n">
        <f aca="false">100-B9</f>
        <v>48.2987772461457</v>
      </c>
      <c r="D9" s="0" t="n">
        <f aca="false">'8'!$G$20/'8'!$G$2</f>
        <v>0.955382988870768</v>
      </c>
    </row>
    <row r="10" customFormat="false" ht="12.8" hidden="false" customHeight="false" outlineLevel="0" collapsed="false">
      <c r="B10" s="0" t="n">
        <f aca="false">'9'!$B$21/'9'!$B$3*100</f>
        <v>49.353140816425</v>
      </c>
      <c r="C10" s="0" t="n">
        <f aca="false">100-B10</f>
        <v>50.646859183575</v>
      </c>
      <c r="D10" s="0" t="n">
        <f aca="false">'9'!$G$20/'9'!$G$2</f>
        <v>0.602599426697692</v>
      </c>
    </row>
    <row r="11" customFormat="false" ht="12.8" hidden="false" customHeight="false" outlineLevel="0" collapsed="false">
      <c r="B11" s="0" t="n">
        <f aca="false">'10'!$B$21/'10'!$B$3*100</f>
        <v>0</v>
      </c>
      <c r="C11" s="0" t="n">
        <f aca="false">100-B11</f>
        <v>100</v>
      </c>
      <c r="D11" s="0" t="n">
        <f aca="false">'10'!$G$20/'10'!$G$2</f>
        <v>1.07187905512422</v>
      </c>
    </row>
    <row r="12" customFormat="false" ht="12.8" hidden="false" customHeight="false" outlineLevel="0" collapsed="false">
      <c r="B12" s="0" t="n">
        <f aca="false">'11'!$B$21/'11'!$B$3*100</f>
        <v>0</v>
      </c>
      <c r="C12" s="0" t="n">
        <f aca="false">100-B12</f>
        <v>100</v>
      </c>
    </row>
    <row r="13" customFormat="false" ht="12.8" hidden="false" customHeight="false" outlineLevel="0" collapsed="false">
      <c r="B13" s="0" t="n">
        <f aca="false">'12'!$B$21/'12'!$B$3*100</f>
        <v>48.9219714322721</v>
      </c>
      <c r="C13" s="0" t="n">
        <f aca="false">100-B13</f>
        <v>51.0780285677279</v>
      </c>
      <c r="D13" s="0" t="n">
        <f aca="false">'12'!$G$20/'12'!$G$2</f>
        <v>1.08903441971955</v>
      </c>
    </row>
    <row r="14" customFormat="false" ht="12.8" hidden="false" customHeight="false" outlineLevel="0" collapsed="false">
      <c r="B14" s="0" t="n">
        <f aca="false">'13'!$B$21/'13'!$B$3*100</f>
        <v>48.0253142857143</v>
      </c>
      <c r="C14" s="0" t="n">
        <f aca="false">100-B14</f>
        <v>51.9746857142857</v>
      </c>
      <c r="D14" s="0" t="n">
        <f aca="false">'13'!$G$20/'13'!$G$2</f>
        <v>4.60105369071034</v>
      </c>
    </row>
    <row r="15" customFormat="false" ht="12.8" hidden="false" customHeight="false" outlineLevel="0" collapsed="false">
      <c r="B15" s="0" t="n">
        <f aca="false">'15'!$B$21/'15'!$B$3*100</f>
        <v>80.0485714285714</v>
      </c>
      <c r="C15" s="0" t="n">
        <f aca="false">100-B15</f>
        <v>19.9514285714286</v>
      </c>
      <c r="D15" s="0" t="n">
        <f aca="false">'15'!$G$20/'15'!$G$2</f>
        <v>1.00547531338616</v>
      </c>
    </row>
    <row r="16" customFormat="false" ht="12.8" hidden="false" customHeight="false" outlineLevel="0" collapsed="false">
      <c r="B16" s="0" t="n">
        <f aca="false">'16'!$B$21/'16'!$B$3*100</f>
        <v>0</v>
      </c>
      <c r="C16" s="0" t="n">
        <f aca="false">100-B16</f>
        <v>100</v>
      </c>
      <c r="D16" s="0" t="n">
        <f aca="false">'16'!$G$20/'16'!$G$2</f>
        <v>8.28866979721604</v>
      </c>
    </row>
    <row r="17" customFormat="false" ht="12.8" hidden="false" customHeight="false" outlineLevel="0" collapsed="false">
      <c r="B17" s="0" t="n">
        <f aca="false">'17'!$B$21/'17'!$B$3*100</f>
        <v>49.3993362314776</v>
      </c>
      <c r="C17" s="0" t="n">
        <f aca="false">100-B17</f>
        <v>50.6006637685224</v>
      </c>
      <c r="D17" s="0" t="n">
        <f aca="false">'17'!$G$20/'17'!$G$2</f>
        <v>1.00244954943282</v>
      </c>
    </row>
    <row r="18" customFormat="false" ht="12.8" hidden="false" customHeight="false" outlineLevel="0" collapsed="false">
      <c r="B18" s="0" t="n">
        <f aca="false">'18'!$B$21/'18'!$B$3*100</f>
        <v>50.0038540020674</v>
      </c>
      <c r="C18" s="0" t="n">
        <f aca="false">100-B18</f>
        <v>49.9961459979326</v>
      </c>
      <c r="D18" s="0" t="n">
        <f aca="false">'18'!$G$20/'18'!$G$2</f>
        <v>0.890023453621432</v>
      </c>
    </row>
    <row r="19" customFormat="false" ht="12.8" hidden="false" customHeight="false" outlineLevel="0" collapsed="false">
      <c r="B19" s="0" t="n">
        <f aca="false">'19'!$B$21/'19'!$B$3*100</f>
        <v>49.2677921391516</v>
      </c>
      <c r="C19" s="0" t="n">
        <f aca="false">100-B19</f>
        <v>50.7322078608484</v>
      </c>
      <c r="D19" s="0" t="n">
        <f aca="false">'19'!$G$20/'19'!$G$2</f>
        <v>0.999792015511281</v>
      </c>
    </row>
    <row r="20" customFormat="false" ht="12.8" hidden="false" customHeight="false" outlineLevel="0" collapsed="false">
      <c r="B20" s="0" t="n">
        <f aca="false">'20'!$B$21/'16'!$B$3*100</f>
        <v>0</v>
      </c>
      <c r="C20" s="0" t="n">
        <f aca="false">100-B20</f>
        <v>100</v>
      </c>
    </row>
    <row r="21" customFormat="false" ht="12.8" hidden="false" customHeight="false" outlineLevel="0" collapsed="false">
      <c r="B21" s="0" t="n">
        <f aca="false">'21'!$B$21/'21'!$B$3*100</f>
        <v>0</v>
      </c>
      <c r="C21" s="0" t="n">
        <f aca="false">100-B21</f>
        <v>100</v>
      </c>
      <c r="D21" s="0" t="n">
        <f aca="false">'21'!$G$20/'21'!$G$2</f>
        <v>0.953964268686968</v>
      </c>
    </row>
    <row r="22" customFormat="false" ht="12.8" hidden="false" customHeight="false" outlineLevel="0" collapsed="false">
      <c r="B22" s="0" t="n">
        <f aca="false">'1'!$B$27/'1'!$B$3*100</f>
        <v>96.8734958884811</v>
      </c>
      <c r="C22" s="0" t="n">
        <f aca="false">100-B22</f>
        <v>3.12650411151894</v>
      </c>
      <c r="E22" s="0" t="n">
        <f aca="false">'1'!$G$26/'1'!$G$2</f>
        <v>1.61608923154319</v>
      </c>
    </row>
    <row r="23" customFormat="false" ht="12.8" hidden="false" customHeight="false" outlineLevel="0" collapsed="false">
      <c r="B23" s="0" t="n">
        <f aca="false">'2'!$B$27/'2'!$B$3*100</f>
        <v>0</v>
      </c>
      <c r="C23" s="0" t="n">
        <f aca="false">100-B23</f>
        <v>100</v>
      </c>
      <c r="E23" s="0" t="n">
        <f aca="false">'2'!$G$26/'2'!$G$2</f>
        <v>1.40758602916895</v>
      </c>
    </row>
    <row r="24" customFormat="false" ht="12.8" hidden="false" customHeight="false" outlineLevel="0" collapsed="false">
      <c r="B24" s="0" t="n">
        <f aca="false">'3'!$B$27/'3'!$B$3*100</f>
        <v>98.5684495300629</v>
      </c>
      <c r="C24" s="0" t="n">
        <f aca="false">100-B24</f>
        <v>1.43155046993714</v>
      </c>
      <c r="E24" s="0" t="n">
        <f aca="false">'3'!$G$26/'3'!$G$2</f>
        <v>1.10282595879759</v>
      </c>
    </row>
    <row r="25" customFormat="false" ht="12.8" hidden="false" customHeight="false" outlineLevel="0" collapsed="false">
      <c r="B25" s="0" t="n">
        <f aca="false">'4'!$B$27/'4'!$B$3*100</f>
        <v>85.7280285714286</v>
      </c>
      <c r="C25" s="0" t="n">
        <f aca="false">100-B25</f>
        <v>14.2719714285714</v>
      </c>
      <c r="E25" s="0" t="n">
        <f aca="false">'4'!$G$26/'4'!$G$2</f>
        <v>5.56588195092202</v>
      </c>
    </row>
    <row r="26" customFormat="false" ht="12.8" hidden="false" customHeight="false" outlineLevel="0" collapsed="false">
      <c r="B26" s="0" t="n">
        <f aca="false">'5'!$B$27/'5'!$B$3*100</f>
        <v>0</v>
      </c>
      <c r="C26" s="0" t="n">
        <f aca="false">100-B26</f>
        <v>100</v>
      </c>
      <c r="E26" s="0" t="n">
        <f aca="false">'5'!$G$26/'5'!$G$2</f>
        <v>1.06257387670677</v>
      </c>
    </row>
    <row r="27" customFormat="false" ht="12.8" hidden="false" customHeight="false" outlineLevel="0" collapsed="false">
      <c r="B27" s="0" t="n">
        <f aca="false">'6'!$B$27/'6'!$B$3*100</f>
        <v>97.1407424167658</v>
      </c>
      <c r="C27" s="0" t="n">
        <f aca="false">100-B27</f>
        <v>2.85925758323424</v>
      </c>
      <c r="E27" s="0" t="n">
        <f aca="false">'6'!$G$26/'6'!$G$2</f>
        <v>1.72396227314623</v>
      </c>
    </row>
    <row r="28" customFormat="false" ht="12.8" hidden="false" customHeight="false" outlineLevel="0" collapsed="false">
      <c r="B28" s="0" t="n">
        <f aca="false">'7'!$B$27/'7'!$B$3*100</f>
        <v>94.8876346236463</v>
      </c>
      <c r="C28" s="0" t="n">
        <f aca="false">100-B28</f>
        <v>5.11236537635365</v>
      </c>
      <c r="E28" s="0" t="n">
        <f aca="false">'7'!$G$26/'7'!$G$2</f>
        <v>1.04383880120097</v>
      </c>
    </row>
    <row r="29" customFormat="false" ht="12.8" hidden="false" customHeight="false" outlineLevel="0" collapsed="false">
      <c r="B29" s="0" t="n">
        <f aca="false">'8'!$B$27/'8'!$B$3*100</f>
        <v>98.3590288853447</v>
      </c>
      <c r="C29" s="0" t="n">
        <f aca="false">100-B29</f>
        <v>1.64097111465532</v>
      </c>
      <c r="E29" s="0" t="n">
        <f aca="false">'8'!$G$26/'8'!$G$2</f>
        <v>0.991155722032472</v>
      </c>
    </row>
    <row r="30" customFormat="false" ht="12.8" hidden="false" customHeight="false" outlineLevel="0" collapsed="false">
      <c r="B30" s="0" t="n">
        <f aca="false">'9'!$B$27/'9'!$B$3*100</f>
        <v>100</v>
      </c>
      <c r="C30" s="0" t="n">
        <f aca="false">100-B30</f>
        <v>0</v>
      </c>
      <c r="E30" s="0" t="n">
        <f aca="false">'9'!$G$26/'9'!$G$2</f>
        <v>0.998026760849698</v>
      </c>
    </row>
    <row r="31" customFormat="false" ht="12.8" hidden="false" customHeight="false" outlineLevel="0" collapsed="false">
      <c r="B31" s="0" t="n">
        <f aca="false">'10'!$B$27/'10'!$B$3*100</f>
        <v>80.8066451511115</v>
      </c>
      <c r="C31" s="0" t="n">
        <f aca="false">100-B31</f>
        <v>19.1933548488885</v>
      </c>
      <c r="E31" s="0" t="n">
        <f aca="false">'10'!$G$26/'10'!$G$2</f>
        <v>1.06716612674617</v>
      </c>
    </row>
    <row r="32" customFormat="false" ht="12.8" hidden="false" customHeight="false" outlineLevel="0" collapsed="false">
      <c r="B32" s="0" t="n">
        <f aca="false">'11'!$B$27/'11'!$B$3*100</f>
        <v>79.9734616768622</v>
      </c>
      <c r="C32" s="0" t="n">
        <f aca="false">100-B32</f>
        <v>20.0265383231378</v>
      </c>
      <c r="E32" s="0" t="n">
        <f aca="false">'11'!$G$26/'11'!$G$2</f>
        <v>1.42360075100946</v>
      </c>
    </row>
    <row r="33" customFormat="false" ht="12.8" hidden="false" customHeight="false" outlineLevel="0" collapsed="false">
      <c r="B33" s="0" t="n">
        <f aca="false">'12'!$B$27/'12'!$B$3*100</f>
        <v>100</v>
      </c>
      <c r="C33" s="0" t="n">
        <f aca="false">100-B33</f>
        <v>0</v>
      </c>
      <c r="E33" s="0" t="n">
        <f aca="false">'12'!$G$26/'12'!$G$2</f>
        <v>1.00326320543628</v>
      </c>
    </row>
    <row r="34" customFormat="false" ht="12.8" hidden="false" customHeight="false" outlineLevel="0" collapsed="false">
      <c r="B34" s="0" t="n">
        <f aca="false">'13'!$B$27/'13'!$B$3*100</f>
        <v>85.7280285714286</v>
      </c>
      <c r="C34" s="0" t="n">
        <f aca="false">100-B34</f>
        <v>14.2719714285714</v>
      </c>
      <c r="E34" s="0" t="n">
        <f aca="false">'13'!$G$26/'13'!$G$2</f>
        <v>4.19685594252138</v>
      </c>
    </row>
    <row r="35" customFormat="false" ht="12.8" hidden="false" customHeight="false" outlineLevel="0" collapsed="false">
      <c r="B35" s="0" t="n">
        <f aca="false">'15'!$B$27/'15'!$B$3*100</f>
        <v>79.88</v>
      </c>
      <c r="C35" s="0" t="n">
        <f aca="false">100-B35</f>
        <v>20.12</v>
      </c>
    </row>
    <row r="36" customFormat="false" ht="12.8" hidden="false" customHeight="false" outlineLevel="0" collapsed="false">
      <c r="B36" s="0" t="n">
        <f aca="false">'16'!$B$27/'16'!$B$3*100</f>
        <v>0</v>
      </c>
      <c r="C36" s="0" t="n">
        <f aca="false">100-B36</f>
        <v>100</v>
      </c>
      <c r="E36" s="0" t="n">
        <f aca="false">'16'!$G$26/'16'!$G$2</f>
        <v>7.16757654521665</v>
      </c>
    </row>
    <row r="37" customFormat="false" ht="12.8" hidden="false" customHeight="false" outlineLevel="0" collapsed="false">
      <c r="B37" s="0" t="n">
        <f aca="false">'17'!$B$27/'17'!$B$3*100</f>
        <v>79.9396999018371</v>
      </c>
      <c r="C37" s="0" t="n">
        <f aca="false">100-B37</f>
        <v>20.060300098163</v>
      </c>
      <c r="E37" s="0" t="n">
        <f aca="false">'17'!$G$26/'17'!$G$2</f>
        <v>1.11474110117379</v>
      </c>
    </row>
    <row r="38" customFormat="false" ht="12.8" hidden="false" customHeight="false" outlineLevel="0" collapsed="false">
      <c r="B38" s="0" t="n">
        <f aca="false">'18'!$B$27/'18'!$B$3*100</f>
        <v>100</v>
      </c>
      <c r="C38" s="0" t="n">
        <f aca="false">100-B38</f>
        <v>0</v>
      </c>
      <c r="E38" s="0" t="n">
        <f aca="false">'18'!$G$26/'18'!$G$2</f>
        <v>1.00084838607666</v>
      </c>
    </row>
    <row r="39" customFormat="false" ht="12.8" hidden="false" customHeight="false" outlineLevel="0" collapsed="false">
      <c r="B39" s="0" t="n">
        <f aca="false">'19'!$B$27/'19'!$B$3*100</f>
        <v>97.2168720880126</v>
      </c>
      <c r="C39" s="0" t="n">
        <f aca="false">100-B39</f>
        <v>2.78312791198745</v>
      </c>
      <c r="E39" s="0" t="n">
        <f aca="false">'19'!$G$26/'19'!$G$2</f>
        <v>0.999689650688587</v>
      </c>
    </row>
    <row r="40" customFormat="false" ht="12.8" hidden="false" customHeight="false" outlineLevel="0" collapsed="false">
      <c r="B40" s="0" t="n">
        <f aca="false">'20'!$B$27/'16'!$B$3*100</f>
        <v>0</v>
      </c>
      <c r="C40" s="0" t="n">
        <f aca="false">100-B40</f>
        <v>100</v>
      </c>
    </row>
    <row r="41" customFormat="false" ht="12.8" hidden="false" customHeight="false" outlineLevel="0" collapsed="false">
      <c r="B41" s="0" t="n">
        <f aca="false">'21'!$B$27/'21'!$B$3*100</f>
        <v>0</v>
      </c>
      <c r="C41" s="0" t="n">
        <f aca="false">100-B41</f>
        <v>100</v>
      </c>
      <c r="E41" s="0" t="n">
        <f aca="false">'21'!$G$26/'21'!$G$2</f>
        <v>0.836257298235017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Roman,Normál"&amp;12&amp;A</oddHeader>
    <oddFooter>&amp;C&amp;"Times New Roman,Normál"&amp;12Page &amp;P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8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3</v>
      </c>
      <c r="B1" s="0" t="n">
        <v>2</v>
      </c>
    </row>
    <row r="2" customFormat="false" ht="12.8" hidden="false" customHeight="false" outlineLevel="0" collapsed="false">
      <c r="A2" s="0" t="s">
        <v>4</v>
      </c>
      <c r="B2" s="0" t="n">
        <v>304613.62</v>
      </c>
      <c r="C2" s="0" t="n">
        <v>299215.56</v>
      </c>
      <c r="D2" s="0" t="n">
        <v>299562.75</v>
      </c>
      <c r="E2" s="0" t="n">
        <v>299423.9</v>
      </c>
      <c r="F2" s="0" t="n">
        <v>302619.06</v>
      </c>
      <c r="G2" s="0" t="n">
        <f aca="false">AVERAGE(B2:F2)/1000</f>
        <v>301.086978</v>
      </c>
    </row>
    <row r="3" customFormat="false" ht="12.8" hidden="false" customHeight="false" outlineLevel="0" collapsed="false">
      <c r="A3" s="0" t="s">
        <v>5</v>
      </c>
      <c r="B3" s="0" t="n">
        <v>41995307</v>
      </c>
    </row>
    <row r="5" customFormat="false" ht="12.8" hidden="false" customHeight="false" outlineLevel="0" collapsed="false">
      <c r="A5" s="0" t="s">
        <v>6</v>
      </c>
    </row>
    <row r="6" customFormat="false" ht="12.8" hidden="false" customHeight="false" outlineLevel="0" collapsed="false">
      <c r="A6" s="0" t="s">
        <v>7</v>
      </c>
    </row>
    <row r="7" customFormat="false" ht="12.8" hidden="false" customHeight="false" outlineLevel="0" collapsed="false">
      <c r="A7" s="0" t="s">
        <v>9</v>
      </c>
    </row>
    <row r="8" customFormat="false" ht="12.8" hidden="false" customHeight="false" outlineLevel="0" collapsed="false">
      <c r="A8" s="0" t="s">
        <v>10</v>
      </c>
    </row>
    <row r="9" customFormat="false" ht="12.8" hidden="false" customHeight="false" outlineLevel="0" collapsed="false">
      <c r="A9" s="0" t="s">
        <v>11</v>
      </c>
    </row>
    <row r="11" customFormat="false" ht="12.8" hidden="false" customHeight="false" outlineLevel="0" collapsed="false">
      <c r="A11" s="0" t="s">
        <v>6</v>
      </c>
    </row>
    <row r="12" customFormat="false" ht="12.8" hidden="false" customHeight="false" outlineLevel="0" collapsed="false">
      <c r="A12" s="0" t="s">
        <v>7</v>
      </c>
    </row>
    <row r="13" customFormat="false" ht="12.8" hidden="false" customHeight="false" outlineLevel="0" collapsed="false">
      <c r="A13" s="0" t="s">
        <v>9</v>
      </c>
    </row>
    <row r="14" customFormat="false" ht="12.8" hidden="false" customHeight="false" outlineLevel="0" collapsed="false">
      <c r="A14" s="0" t="s">
        <v>10</v>
      </c>
    </row>
    <row r="15" customFormat="false" ht="12.8" hidden="false" customHeight="false" outlineLevel="0" collapsed="false">
      <c r="A15" s="0" t="s">
        <v>11</v>
      </c>
    </row>
    <row r="17" customFormat="false" ht="12.8" hidden="false" customHeight="false" outlineLevel="0" collapsed="false">
      <c r="A17" s="0" t="s">
        <v>6</v>
      </c>
      <c r="B17" s="0" t="n">
        <v>1</v>
      </c>
    </row>
    <row r="18" customFormat="false" ht="12.8" hidden="false" customHeight="false" outlineLevel="0" collapsed="false">
      <c r="A18" s="0" t="s">
        <v>7</v>
      </c>
      <c r="B18" s="0" t="n">
        <v>20996035</v>
      </c>
    </row>
    <row r="19" customFormat="false" ht="12.8" hidden="false" customHeight="false" outlineLevel="0" collapsed="false">
      <c r="A19" s="0" t="s">
        <v>9</v>
      </c>
    </row>
    <row r="20" customFormat="false" ht="12.8" hidden="false" customHeight="false" outlineLevel="0" collapsed="false">
      <c r="A20" s="0" t="s">
        <v>10</v>
      </c>
      <c r="B20" s="0" t="n">
        <v>269406.28</v>
      </c>
      <c r="C20" s="0" t="n">
        <v>266141.2</v>
      </c>
      <c r="D20" s="0" t="n">
        <v>266662.06</v>
      </c>
      <c r="E20" s="0" t="n">
        <v>268987.22</v>
      </c>
      <c r="F20" s="0" t="n">
        <v>268675.6</v>
      </c>
      <c r="G20" s="0" t="n">
        <f aca="false">AVERAGE(B20:F20)/1000</f>
        <v>267.974472</v>
      </c>
    </row>
    <row r="21" customFormat="false" ht="12.8" hidden="false" customHeight="false" outlineLevel="0" collapsed="false">
      <c r="A21" s="0" t="s">
        <v>11</v>
      </c>
      <c r="B21" s="0" t="n">
        <v>20999272</v>
      </c>
      <c r="G21" s="0" t="n">
        <f aca="false">G20-$G$2</f>
        <v>-33.112506</v>
      </c>
      <c r="H21" s="0" t="s">
        <v>12</v>
      </c>
    </row>
    <row r="22" customFormat="false" ht="12.8" hidden="false" customHeight="false" outlineLevel="0" collapsed="false">
      <c r="G22" s="0" t="n">
        <f aca="false">G20/$G$2</f>
        <v>0.890023453621432</v>
      </c>
      <c r="H22" s="0" t="s">
        <v>13</v>
      </c>
    </row>
    <row r="23" customFormat="false" ht="12.8" hidden="false" customHeight="false" outlineLevel="0" collapsed="false">
      <c r="A23" s="0" t="s">
        <v>6</v>
      </c>
      <c r="B23" s="0" t="n">
        <v>2</v>
      </c>
    </row>
    <row r="24" customFormat="false" ht="12.8" hidden="false" customHeight="false" outlineLevel="0" collapsed="false">
      <c r="A24" s="0" t="s">
        <v>7</v>
      </c>
      <c r="B24" s="0" t="n">
        <v>0</v>
      </c>
    </row>
    <row r="25" customFormat="false" ht="12.8" hidden="false" customHeight="false" outlineLevel="0" collapsed="false">
      <c r="A25" s="0" t="s">
        <v>9</v>
      </c>
    </row>
    <row r="26" customFormat="false" ht="12.8" hidden="false" customHeight="false" outlineLevel="0" collapsed="false">
      <c r="A26" s="0" t="s">
        <v>10</v>
      </c>
      <c r="B26" s="0" t="n">
        <v>302322.38</v>
      </c>
      <c r="C26" s="0" t="n">
        <v>298778</v>
      </c>
      <c r="D26" s="0" t="n">
        <v>300996.2</v>
      </c>
      <c r="E26" s="0" t="n">
        <v>307856.3</v>
      </c>
      <c r="F26" s="0" t="n">
        <v>296759.2</v>
      </c>
      <c r="G26" s="0" t="n">
        <f aca="false">AVERAGE(B26:F26)/1000</f>
        <v>301.342416</v>
      </c>
    </row>
    <row r="27" customFormat="false" ht="12.8" hidden="false" customHeight="false" outlineLevel="0" collapsed="false">
      <c r="A27" s="0" t="s">
        <v>11</v>
      </c>
      <c r="B27" s="0" t="n">
        <v>41995307</v>
      </c>
      <c r="G27" s="0" t="n">
        <f aca="false">G26-$G$2</f>
        <v>0.255438000000026</v>
      </c>
      <c r="H27" s="0" t="s">
        <v>12</v>
      </c>
    </row>
    <row r="28" customFormat="false" ht="12.8" hidden="false" customHeight="false" outlineLevel="0" collapsed="false">
      <c r="G28" s="0" t="n">
        <f aca="false">G26/$G$2</f>
        <v>1.00084838607666</v>
      </c>
      <c r="H28" s="0" t="s">
        <v>13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Roman,Normál"&amp;12&amp;A</oddHeader>
    <oddFooter>&amp;C&amp;"Times New Roman,Normál"&amp;12Page 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8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F25" activeCellId="0" sqref="F25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3</v>
      </c>
      <c r="B1" s="0" t="n">
        <v>2</v>
      </c>
    </row>
    <row r="2" customFormat="false" ht="12.8" hidden="false" customHeight="false" outlineLevel="0" collapsed="false">
      <c r="A2" s="0" t="s">
        <v>4</v>
      </c>
      <c r="B2" s="0" t="n">
        <v>159746.52</v>
      </c>
      <c r="C2" s="0" t="n">
        <v>159739.53</v>
      </c>
      <c r="D2" s="0" t="n">
        <v>159835.7</v>
      </c>
      <c r="E2" s="0" t="n">
        <v>159795.62</v>
      </c>
      <c r="F2" s="0" t="n">
        <v>159692.2</v>
      </c>
      <c r="G2" s="0" t="n">
        <f aca="false">AVERAGE(B2:F2)/1000</f>
        <v>159.761914</v>
      </c>
    </row>
    <row r="3" customFormat="false" ht="12.8" hidden="false" customHeight="false" outlineLevel="0" collapsed="false">
      <c r="A3" s="0" t="s">
        <v>5</v>
      </c>
      <c r="B3" s="0" t="n">
        <v>420031</v>
      </c>
    </row>
    <row r="5" customFormat="false" ht="12.8" hidden="false" customHeight="false" outlineLevel="0" collapsed="false">
      <c r="A5" s="0" t="s">
        <v>6</v>
      </c>
    </row>
    <row r="6" customFormat="false" ht="12.8" hidden="false" customHeight="false" outlineLevel="0" collapsed="false">
      <c r="A6" s="0" t="s">
        <v>7</v>
      </c>
    </row>
    <row r="7" customFormat="false" ht="12.8" hidden="false" customHeight="false" outlineLevel="0" collapsed="false">
      <c r="A7" s="0" t="s">
        <v>9</v>
      </c>
    </row>
    <row r="8" customFormat="false" ht="12.8" hidden="false" customHeight="false" outlineLevel="0" collapsed="false">
      <c r="A8" s="0" t="s">
        <v>10</v>
      </c>
    </row>
    <row r="9" customFormat="false" ht="12.8" hidden="false" customHeight="false" outlineLevel="0" collapsed="false">
      <c r="A9" s="0" t="s">
        <v>11</v>
      </c>
    </row>
    <row r="11" customFormat="false" ht="12.8" hidden="false" customHeight="false" outlineLevel="0" collapsed="false">
      <c r="A11" s="0" t="s">
        <v>6</v>
      </c>
    </row>
    <row r="12" customFormat="false" ht="12.8" hidden="false" customHeight="false" outlineLevel="0" collapsed="false">
      <c r="A12" s="0" t="s">
        <v>7</v>
      </c>
    </row>
    <row r="13" customFormat="false" ht="12.8" hidden="false" customHeight="false" outlineLevel="0" collapsed="false">
      <c r="A13" s="0" t="s">
        <v>9</v>
      </c>
    </row>
    <row r="14" customFormat="false" ht="12.8" hidden="false" customHeight="false" outlineLevel="0" collapsed="false">
      <c r="A14" s="0" t="s">
        <v>10</v>
      </c>
    </row>
    <row r="15" customFormat="false" ht="12.8" hidden="false" customHeight="false" outlineLevel="0" collapsed="false">
      <c r="A15" s="0" t="s">
        <v>11</v>
      </c>
    </row>
    <row r="17" customFormat="false" ht="12.8" hidden="false" customHeight="false" outlineLevel="0" collapsed="false">
      <c r="A17" s="0" t="s">
        <v>6</v>
      </c>
      <c r="B17" s="0" t="n">
        <v>1</v>
      </c>
    </row>
    <row r="18" customFormat="false" ht="12.8" hidden="false" customHeight="false" outlineLevel="0" collapsed="false">
      <c r="A18" s="0" t="s">
        <v>7</v>
      </c>
      <c r="B18" s="0" t="n">
        <v>5318439</v>
      </c>
    </row>
    <row r="19" customFormat="false" ht="12.8" hidden="false" customHeight="false" outlineLevel="0" collapsed="false">
      <c r="A19" s="0" t="s">
        <v>9</v>
      </c>
    </row>
    <row r="20" customFormat="false" ht="12.8" hidden="false" customHeight="false" outlineLevel="0" collapsed="false">
      <c r="A20" s="0" t="s">
        <v>10</v>
      </c>
      <c r="B20" s="0" t="n">
        <v>159794.84</v>
      </c>
      <c r="C20" s="0" t="n">
        <v>159695.75</v>
      </c>
      <c r="D20" s="0" t="n">
        <v>159655.08</v>
      </c>
      <c r="E20" s="0" t="n">
        <v>159763.62</v>
      </c>
      <c r="F20" s="0" t="n">
        <v>159734.14</v>
      </c>
      <c r="G20" s="0" t="n">
        <f aca="false">AVERAGE(B20:F20)/1000</f>
        <v>159.728686</v>
      </c>
    </row>
    <row r="21" customFormat="false" ht="12.8" hidden="false" customHeight="false" outlineLevel="0" collapsed="false">
      <c r="A21" s="0" t="s">
        <v>11</v>
      </c>
      <c r="B21" s="0" t="n">
        <v>206940</v>
      </c>
      <c r="G21" s="0" t="n">
        <f aca="false">G20-$G$2</f>
        <v>-0.0332280000000367</v>
      </c>
      <c r="H21" s="0" t="s">
        <v>12</v>
      </c>
    </row>
    <row r="22" customFormat="false" ht="12.8" hidden="false" customHeight="false" outlineLevel="0" collapsed="false">
      <c r="G22" s="0" t="n">
        <f aca="false">G20/$G$2</f>
        <v>0.999792015511281</v>
      </c>
      <c r="H22" s="0" t="s">
        <v>13</v>
      </c>
    </row>
    <row r="23" customFormat="false" ht="12.8" hidden="false" customHeight="false" outlineLevel="0" collapsed="false">
      <c r="A23" s="0" t="s">
        <v>6</v>
      </c>
      <c r="B23" s="0" t="n">
        <v>1</v>
      </c>
    </row>
    <row r="24" customFormat="false" ht="12.8" hidden="false" customHeight="false" outlineLevel="0" collapsed="false">
      <c r="A24" s="0" t="s">
        <v>7</v>
      </c>
      <c r="B24" s="0" t="n">
        <v>291801</v>
      </c>
    </row>
    <row r="25" customFormat="false" ht="12.8" hidden="false" customHeight="false" outlineLevel="0" collapsed="false">
      <c r="A25" s="0" t="s">
        <v>9</v>
      </c>
    </row>
    <row r="26" customFormat="false" ht="12.8" hidden="false" customHeight="false" outlineLevel="0" collapsed="false">
      <c r="A26" s="0" t="s">
        <v>10</v>
      </c>
      <c r="B26" s="0" t="n">
        <v>159689.39</v>
      </c>
      <c r="C26" s="0" t="n">
        <v>159796.95</v>
      </c>
      <c r="D26" s="0" t="n">
        <v>159682.92</v>
      </c>
      <c r="E26" s="0" t="n">
        <v>159702.62</v>
      </c>
      <c r="F26" s="0" t="n">
        <v>159689.78</v>
      </c>
      <c r="G26" s="0" t="n">
        <f aca="false">AVERAGE(B26:F26)/1000</f>
        <v>159.712332</v>
      </c>
    </row>
    <row r="27" customFormat="false" ht="12.8" hidden="false" customHeight="false" outlineLevel="0" collapsed="false">
      <c r="A27" s="0" t="s">
        <v>11</v>
      </c>
      <c r="B27" s="0" t="n">
        <v>408341</v>
      </c>
      <c r="G27" s="0" t="n">
        <f aca="false">G26-$G$2</f>
        <v>-0.0495819999999867</v>
      </c>
      <c r="H27" s="0" t="s">
        <v>12</v>
      </c>
    </row>
    <row r="28" customFormat="false" ht="12.8" hidden="false" customHeight="false" outlineLevel="0" collapsed="false">
      <c r="G28" s="0" t="n">
        <f aca="false">G26/$G$2</f>
        <v>0.999689650688587</v>
      </c>
      <c r="H28" s="0" t="s">
        <v>13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Roman,Normál"&amp;12&amp;A</oddHeader>
    <oddFooter>&amp;C&amp;"Times New Roman,Normál"&amp;12Page &amp;P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8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3</v>
      </c>
      <c r="B1" s="0" t="n">
        <v>7</v>
      </c>
    </row>
    <row r="2" customFormat="false" ht="12.8" hidden="false" customHeight="false" outlineLevel="0" collapsed="false">
      <c r="A2" s="0" t="s">
        <v>4</v>
      </c>
      <c r="B2" s="0" t="n">
        <v>280.169</v>
      </c>
      <c r="C2" s="0" t="n">
        <v>268.115</v>
      </c>
      <c r="D2" s="0" t="n">
        <v>268.247</v>
      </c>
      <c r="E2" s="0" t="n">
        <v>261.251</v>
      </c>
      <c r="F2" s="0" t="n">
        <v>273.62</v>
      </c>
      <c r="G2" s="0" t="n">
        <f aca="false">AVERAGE(B2:F2)/1000</f>
        <v>0.2702804</v>
      </c>
    </row>
    <row r="3" customFormat="false" ht="12.8" hidden="false" customHeight="false" outlineLevel="0" collapsed="false">
      <c r="A3" s="0" t="s">
        <v>5</v>
      </c>
      <c r="B3" s="0" t="n">
        <v>2861</v>
      </c>
    </row>
    <row r="5" customFormat="false" ht="12.8" hidden="false" customHeight="false" outlineLevel="0" collapsed="false">
      <c r="A5" s="0" t="s">
        <v>6</v>
      </c>
    </row>
    <row r="6" customFormat="false" ht="12.8" hidden="false" customHeight="false" outlineLevel="0" collapsed="false">
      <c r="A6" s="0" t="s">
        <v>7</v>
      </c>
    </row>
    <row r="7" customFormat="false" ht="12.8" hidden="false" customHeight="false" outlineLevel="0" collapsed="false">
      <c r="A7" s="0" t="s">
        <v>9</v>
      </c>
    </row>
    <row r="8" customFormat="false" ht="12.8" hidden="false" customHeight="false" outlineLevel="0" collapsed="false">
      <c r="A8" s="0" t="s">
        <v>10</v>
      </c>
    </row>
    <row r="9" customFormat="false" ht="12.8" hidden="false" customHeight="false" outlineLevel="0" collapsed="false">
      <c r="A9" s="0" t="s">
        <v>11</v>
      </c>
    </row>
    <row r="11" customFormat="false" ht="12.8" hidden="false" customHeight="false" outlineLevel="0" collapsed="false">
      <c r="A11" s="0" t="s">
        <v>6</v>
      </c>
    </row>
    <row r="12" customFormat="false" ht="12.8" hidden="false" customHeight="false" outlineLevel="0" collapsed="false">
      <c r="A12" s="0" t="s">
        <v>7</v>
      </c>
    </row>
    <row r="13" customFormat="false" ht="12.8" hidden="false" customHeight="false" outlineLevel="0" collapsed="false">
      <c r="A13" s="0" t="s">
        <v>9</v>
      </c>
    </row>
    <row r="14" customFormat="false" ht="12.8" hidden="false" customHeight="false" outlineLevel="0" collapsed="false">
      <c r="A14" s="0" t="s">
        <v>10</v>
      </c>
    </row>
    <row r="15" customFormat="false" ht="12.8" hidden="false" customHeight="false" outlineLevel="0" collapsed="false">
      <c r="A15" s="0" t="s">
        <v>11</v>
      </c>
    </row>
    <row r="17" customFormat="false" ht="12.8" hidden="false" customHeight="false" outlineLevel="0" collapsed="false">
      <c r="A17" s="0" t="s">
        <v>6</v>
      </c>
      <c r="B17" s="0" t="n">
        <v>2</v>
      </c>
    </row>
    <row r="18" customFormat="false" ht="12.8" hidden="false" customHeight="false" outlineLevel="0" collapsed="false">
      <c r="A18" s="0" t="s">
        <v>7</v>
      </c>
      <c r="B18" s="0" t="n">
        <v>20996035</v>
      </c>
    </row>
    <row r="19" customFormat="false" ht="12.8" hidden="false" customHeight="false" outlineLevel="0" collapsed="false">
      <c r="A19" s="0" t="s">
        <v>9</v>
      </c>
    </row>
    <row r="20" customFormat="false" ht="12.8" hidden="false" customHeight="false" outlineLevel="0" collapsed="false">
      <c r="A20" s="0" t="s">
        <v>10</v>
      </c>
      <c r="B20" s="0" t="n">
        <v>174858.06</v>
      </c>
      <c r="C20" s="0" t="n">
        <v>173187.16</v>
      </c>
      <c r="D20" s="0" t="n">
        <v>171718.23</v>
      </c>
      <c r="E20" s="0" t="n">
        <v>173422.92</v>
      </c>
      <c r="F20" s="0" t="n">
        <v>174616.77</v>
      </c>
      <c r="G20" s="0" t="n">
        <f aca="false">AVERAGE(B20:F20)/1000</f>
        <v>173.560628</v>
      </c>
    </row>
    <row r="21" customFormat="false" ht="12.8" hidden="false" customHeight="false" outlineLevel="0" collapsed="false">
      <c r="A21" s="0" t="s">
        <v>11</v>
      </c>
      <c r="B21" s="0" t="n">
        <v>0</v>
      </c>
      <c r="G21" s="0" t="n">
        <f aca="false">G20-$G$2</f>
        <v>173.2903476</v>
      </c>
      <c r="H21" s="0" t="s">
        <v>12</v>
      </c>
    </row>
    <row r="22" customFormat="false" ht="12.8" hidden="false" customHeight="false" outlineLevel="0" collapsed="false">
      <c r="G22" s="0" t="n">
        <f aca="false">G20/$G$2</f>
        <v>642.150255808413</v>
      </c>
      <c r="H22" s="0" t="s">
        <v>13</v>
      </c>
    </row>
    <row r="23" customFormat="false" ht="12.8" hidden="false" customHeight="false" outlineLevel="0" collapsed="false">
      <c r="A23" s="0" t="s">
        <v>6</v>
      </c>
      <c r="B23" s="0" t="n">
        <v>2</v>
      </c>
    </row>
    <row r="24" customFormat="false" ht="12.8" hidden="false" customHeight="false" outlineLevel="0" collapsed="false">
      <c r="A24" s="0" t="s">
        <v>7</v>
      </c>
      <c r="B24" s="0" t="n">
        <v>586787505</v>
      </c>
    </row>
    <row r="25" customFormat="false" ht="12.8" hidden="false" customHeight="false" outlineLevel="0" collapsed="false">
      <c r="A25" s="0" t="s">
        <v>9</v>
      </c>
    </row>
    <row r="26" customFormat="false" ht="12.8" hidden="false" customHeight="false" outlineLevel="0" collapsed="false">
      <c r="A26" s="0" t="s">
        <v>10</v>
      </c>
      <c r="B26" s="0" t="n">
        <v>5000.731</v>
      </c>
      <c r="C26" s="0" t="n">
        <v>5023.992</v>
      </c>
      <c r="D26" s="0" t="n">
        <v>5058.143</v>
      </c>
      <c r="E26" s="0" t="n">
        <v>5057.181</v>
      </c>
      <c r="F26" s="0" t="n">
        <v>4970.998</v>
      </c>
      <c r="G26" s="0" t="n">
        <f aca="false">AVERAGE(B26:F26)/1000</f>
        <v>5.022209</v>
      </c>
    </row>
    <row r="27" customFormat="false" ht="12.8" hidden="false" customHeight="false" outlineLevel="0" collapsed="false">
      <c r="A27" s="0" t="s">
        <v>11</v>
      </c>
      <c r="B27" s="0" t="n">
        <v>0</v>
      </c>
      <c r="G27" s="0" t="n">
        <f aca="false">G26-$G$2</f>
        <v>4.7519286</v>
      </c>
      <c r="H27" s="0" t="s">
        <v>12</v>
      </c>
    </row>
    <row r="28" customFormat="false" ht="12.8" hidden="false" customHeight="false" outlineLevel="0" collapsed="false">
      <c r="G28" s="0" t="n">
        <f aca="false">G26/$G$2</f>
        <v>18.5814768662471</v>
      </c>
      <c r="H28" s="0" t="s">
        <v>13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Roman,Normál"&amp;12&amp;A</oddHeader>
    <oddFooter>&amp;C&amp;"Times New Roman,Normál"&amp;12Page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8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D16" activeCellId="0" sqref="D16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3</v>
      </c>
      <c r="B1" s="0" t="n">
        <v>1</v>
      </c>
    </row>
    <row r="2" customFormat="false" ht="12.8" hidden="false" customHeight="false" outlineLevel="0" collapsed="false">
      <c r="A2" s="0" t="s">
        <v>4</v>
      </c>
      <c r="B2" s="0" t="n">
        <v>196338.6</v>
      </c>
      <c r="C2" s="0" t="n">
        <v>196422.05</v>
      </c>
      <c r="D2" s="0" t="n">
        <v>196636.84</v>
      </c>
      <c r="E2" s="0" t="n">
        <v>197989.69</v>
      </c>
      <c r="F2" s="0" t="n">
        <v>201716.69</v>
      </c>
      <c r="G2" s="0" t="n">
        <f aca="false">AVERAGE(B2:F2)/1000</f>
        <v>197.820774</v>
      </c>
    </row>
    <row r="3" customFormat="false" ht="12.8" hidden="false" customHeight="false" outlineLevel="0" collapsed="false">
      <c r="A3" s="0" t="s">
        <v>5</v>
      </c>
      <c r="B3" s="0" t="n">
        <v>817372</v>
      </c>
    </row>
    <row r="5" customFormat="false" ht="12.8" hidden="false" customHeight="false" outlineLevel="0" collapsed="false">
      <c r="A5" s="0" t="s">
        <v>6</v>
      </c>
    </row>
    <row r="6" customFormat="false" ht="12.8" hidden="false" customHeight="false" outlineLevel="0" collapsed="false">
      <c r="A6" s="0" t="s">
        <v>7</v>
      </c>
    </row>
    <row r="7" customFormat="false" ht="12.8" hidden="false" customHeight="false" outlineLevel="0" collapsed="false">
      <c r="A7" s="0" t="s">
        <v>9</v>
      </c>
    </row>
    <row r="8" customFormat="false" ht="12.8" hidden="false" customHeight="false" outlineLevel="0" collapsed="false">
      <c r="A8" s="0" t="s">
        <v>10</v>
      </c>
    </row>
    <row r="9" customFormat="false" ht="12.8" hidden="false" customHeight="false" outlineLevel="0" collapsed="false">
      <c r="A9" s="0" t="s">
        <v>11</v>
      </c>
    </row>
    <row r="11" customFormat="false" ht="12.8" hidden="false" customHeight="false" outlineLevel="0" collapsed="false">
      <c r="A11" s="0" t="s">
        <v>6</v>
      </c>
    </row>
    <row r="12" customFormat="false" ht="12.8" hidden="false" customHeight="false" outlineLevel="0" collapsed="false">
      <c r="A12" s="0" t="s">
        <v>7</v>
      </c>
    </row>
    <row r="13" customFormat="false" ht="12.8" hidden="false" customHeight="false" outlineLevel="0" collapsed="false">
      <c r="A13" s="0" t="s">
        <v>9</v>
      </c>
    </row>
    <row r="14" customFormat="false" ht="12.8" hidden="false" customHeight="false" outlineLevel="0" collapsed="false">
      <c r="A14" s="0" t="s">
        <v>10</v>
      </c>
    </row>
    <row r="15" customFormat="false" ht="12.8" hidden="false" customHeight="false" outlineLevel="0" collapsed="false">
      <c r="A15" s="0" t="s">
        <v>11</v>
      </c>
    </row>
    <row r="17" customFormat="false" ht="12.8" hidden="false" customHeight="false" outlineLevel="0" collapsed="false">
      <c r="A17" s="0" t="s">
        <v>6</v>
      </c>
      <c r="B17" s="0" t="n">
        <v>2</v>
      </c>
    </row>
    <row r="18" customFormat="false" ht="12.8" hidden="false" customHeight="false" outlineLevel="0" collapsed="false">
      <c r="A18" s="0" t="s">
        <v>7</v>
      </c>
      <c r="B18" s="0" t="n">
        <v>21269304</v>
      </c>
    </row>
    <row r="19" customFormat="false" ht="12.8" hidden="false" customHeight="false" outlineLevel="0" collapsed="false">
      <c r="A19" s="0" t="s">
        <v>9</v>
      </c>
    </row>
    <row r="20" customFormat="false" ht="12.8" hidden="false" customHeight="false" outlineLevel="0" collapsed="false">
      <c r="A20" s="0" t="s">
        <v>10</v>
      </c>
      <c r="B20" s="0" t="n">
        <v>189256.17</v>
      </c>
      <c r="C20" s="0" t="n">
        <v>189075.64</v>
      </c>
      <c r="D20" s="0" t="n">
        <v>188890</v>
      </c>
      <c r="E20" s="0" t="n">
        <v>188696.97</v>
      </c>
      <c r="F20" s="0" t="n">
        <v>187650.97</v>
      </c>
      <c r="G20" s="0" t="n">
        <f aca="false">AVERAGE(B20:F20)/1000</f>
        <v>188.71395</v>
      </c>
    </row>
    <row r="21" customFormat="false" ht="12.8" hidden="false" customHeight="false" outlineLevel="0" collapsed="false">
      <c r="A21" s="0" t="s">
        <v>11</v>
      </c>
      <c r="B21" s="0" t="n">
        <v>0</v>
      </c>
      <c r="G21" s="0" t="n">
        <f aca="false">G20-$G$2</f>
        <v>-9.10682399999999</v>
      </c>
      <c r="H21" s="0" t="s">
        <v>12</v>
      </c>
    </row>
    <row r="22" customFormat="false" ht="12.8" hidden="false" customHeight="false" outlineLevel="0" collapsed="false">
      <c r="G22" s="0" t="n">
        <f aca="false">G20/$G$2</f>
        <v>0.953964268686968</v>
      </c>
      <c r="H22" s="0" t="s">
        <v>13</v>
      </c>
    </row>
    <row r="23" customFormat="false" ht="12.8" hidden="false" customHeight="false" outlineLevel="0" collapsed="false">
      <c r="A23" s="0" t="s">
        <v>6</v>
      </c>
      <c r="B23" s="0" t="n">
        <v>3</v>
      </c>
    </row>
    <row r="24" customFormat="false" ht="12.8" hidden="false" customHeight="false" outlineLevel="0" collapsed="false">
      <c r="A24" s="0" t="s">
        <v>7</v>
      </c>
      <c r="B24" s="0" t="n">
        <v>1201622</v>
      </c>
    </row>
    <row r="25" customFormat="false" ht="12.8" hidden="false" customHeight="false" outlineLevel="0" collapsed="false">
      <c r="A25" s="0" t="s">
        <v>9</v>
      </c>
    </row>
    <row r="26" customFormat="false" ht="12.8" hidden="false" customHeight="false" outlineLevel="0" collapsed="false">
      <c r="A26" s="0" t="s">
        <v>10</v>
      </c>
      <c r="B26" s="0" t="n">
        <v>164744.17</v>
      </c>
      <c r="C26" s="0" t="n">
        <v>164998.73</v>
      </c>
      <c r="D26" s="0" t="n">
        <v>166965.33</v>
      </c>
      <c r="E26" s="0" t="n">
        <v>165282.3</v>
      </c>
      <c r="F26" s="0" t="n">
        <v>165154.8</v>
      </c>
      <c r="G26" s="0" t="n">
        <f aca="false">AVERAGE(B26:F26)/1000</f>
        <v>165.429066</v>
      </c>
    </row>
    <row r="27" customFormat="false" ht="12.8" hidden="false" customHeight="false" outlineLevel="0" collapsed="false">
      <c r="A27" s="0" t="s">
        <v>11</v>
      </c>
      <c r="B27" s="0" t="n">
        <v>0</v>
      </c>
      <c r="G27" s="0" t="n">
        <f aca="false">G26-$G$2</f>
        <v>-32.391708</v>
      </c>
      <c r="H27" s="0" t="s">
        <v>12</v>
      </c>
    </row>
    <row r="28" customFormat="false" ht="12.8" hidden="false" customHeight="false" outlineLevel="0" collapsed="false">
      <c r="G28" s="0" t="n">
        <f aca="false">G26/$G$2</f>
        <v>0.836257298235017</v>
      </c>
      <c r="H28" s="0" t="s">
        <v>13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Roman,Normál"&amp;12&amp;A</oddHeader>
    <oddFooter>&amp;C&amp;"Times New Roman,Normál"&amp;12Page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8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K4" activeCellId="0" sqref="K4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3</v>
      </c>
      <c r="B1" s="0" t="n">
        <v>298</v>
      </c>
    </row>
    <row r="2" customFormat="false" ht="12.8" hidden="false" customHeight="false" outlineLevel="0" collapsed="false">
      <c r="A2" s="0" t="s">
        <v>4</v>
      </c>
      <c r="B2" s="0" t="n">
        <v>154517.1</v>
      </c>
      <c r="C2" s="0" t="n">
        <v>154501.48</v>
      </c>
      <c r="D2" s="0" t="n">
        <v>154465.58</v>
      </c>
      <c r="E2" s="0" t="n">
        <v>154506.02</v>
      </c>
      <c r="F2" s="0" t="n">
        <v>154463.12</v>
      </c>
      <c r="G2" s="0" t="n">
        <f aca="false">AVERAGE(B2:F2)/1000</f>
        <v>154.49066</v>
      </c>
    </row>
    <row r="3" customFormat="false" ht="12.8" hidden="false" customHeight="false" outlineLevel="0" collapsed="false">
      <c r="A3" s="0" t="s">
        <v>5</v>
      </c>
      <c r="B3" s="0" t="n">
        <v>41995307</v>
      </c>
    </row>
    <row r="5" customFormat="false" ht="12.8" hidden="false" customHeight="false" outlineLevel="0" collapsed="false">
      <c r="A5" s="0" t="s">
        <v>6</v>
      </c>
      <c r="B5" s="0" t="n">
        <v>3</v>
      </c>
    </row>
    <row r="6" customFormat="false" ht="12.8" hidden="false" customHeight="false" outlineLevel="0" collapsed="false">
      <c r="A6" s="0" t="s">
        <v>7</v>
      </c>
      <c r="B6" s="0" t="s">
        <v>8</v>
      </c>
    </row>
    <row r="7" customFormat="false" ht="12.8" hidden="false" customHeight="false" outlineLevel="0" collapsed="false">
      <c r="A7" s="0" t="s">
        <v>9</v>
      </c>
    </row>
    <row r="8" customFormat="false" ht="12.8" hidden="false" customHeight="false" outlineLevel="0" collapsed="false">
      <c r="A8" s="0" t="s">
        <v>10</v>
      </c>
      <c r="B8" s="0" t="n">
        <v>204922.55</v>
      </c>
      <c r="C8" s="0" t="n">
        <v>204917.33</v>
      </c>
      <c r="D8" s="0" t="n">
        <v>203930.9</v>
      </c>
      <c r="E8" s="0" t="n">
        <v>206460.66</v>
      </c>
      <c r="F8" s="0" t="n">
        <v>200935.4</v>
      </c>
    </row>
    <row r="9" customFormat="false" ht="12.8" hidden="false" customHeight="false" outlineLevel="0" collapsed="false">
      <c r="A9" s="0" t="s">
        <v>11</v>
      </c>
      <c r="B9" s="0" t="n">
        <v>21657180</v>
      </c>
    </row>
    <row r="11" customFormat="false" ht="12.8" hidden="false" customHeight="false" outlineLevel="0" collapsed="false">
      <c r="A11" s="0" t="s">
        <v>6</v>
      </c>
      <c r="B11" s="0" t="n">
        <v>3</v>
      </c>
    </row>
    <row r="12" customFormat="false" ht="12.8" hidden="false" customHeight="false" outlineLevel="0" collapsed="false">
      <c r="A12" s="0" t="s">
        <v>7</v>
      </c>
      <c r="B12" s="0" t="n">
        <v>32824625</v>
      </c>
    </row>
    <row r="13" customFormat="false" ht="12.8" hidden="false" customHeight="false" outlineLevel="0" collapsed="false">
      <c r="A13" s="0" t="s">
        <v>9</v>
      </c>
    </row>
    <row r="14" customFormat="false" ht="12.8" hidden="false" customHeight="false" outlineLevel="0" collapsed="false">
      <c r="A14" s="0" t="s">
        <v>10</v>
      </c>
      <c r="B14" s="0" t="n">
        <v>277429.6</v>
      </c>
      <c r="C14" s="0" t="n">
        <v>277996.56</v>
      </c>
      <c r="D14" s="0" t="n">
        <v>273805.4</v>
      </c>
      <c r="E14" s="0" t="n">
        <v>266425.62</v>
      </c>
      <c r="F14" s="0" t="n">
        <v>274994.78</v>
      </c>
    </row>
    <row r="15" customFormat="false" ht="12.8" hidden="false" customHeight="false" outlineLevel="0" collapsed="false">
      <c r="A15" s="0" t="s">
        <v>11</v>
      </c>
    </row>
    <row r="17" customFormat="false" ht="12.8" hidden="false" customHeight="false" outlineLevel="0" collapsed="false">
      <c r="A17" s="0" t="s">
        <v>6</v>
      </c>
      <c r="B17" s="0" t="n">
        <v>2</v>
      </c>
    </row>
    <row r="18" customFormat="false" ht="12.8" hidden="false" customHeight="false" outlineLevel="0" collapsed="false">
      <c r="A18" s="0" t="s">
        <v>7</v>
      </c>
      <c r="B18" s="0" t="n">
        <v>20338127</v>
      </c>
    </row>
    <row r="19" customFormat="false" ht="12.8" hidden="false" customHeight="false" outlineLevel="0" collapsed="false">
      <c r="A19" s="0" t="s">
        <v>9</v>
      </c>
      <c r="B19" s="0" t="n">
        <v>8</v>
      </c>
    </row>
    <row r="20" customFormat="false" ht="12.8" hidden="false" customHeight="false" outlineLevel="0" collapsed="false">
      <c r="A20" s="0" t="s">
        <v>10</v>
      </c>
      <c r="B20" s="0" t="n">
        <v>271034.6</v>
      </c>
      <c r="C20" s="0" t="n">
        <v>265892.47</v>
      </c>
      <c r="D20" s="0" t="n">
        <v>270044.66</v>
      </c>
      <c r="E20" s="0" t="n">
        <v>270308.5</v>
      </c>
      <c r="F20" s="0" t="n">
        <v>270394.97</v>
      </c>
      <c r="G20" s="0" t="n">
        <f aca="false">AVERAGE(B20:F20)/1000</f>
        <v>269.53504</v>
      </c>
    </row>
    <row r="21" customFormat="false" ht="12.8" hidden="false" customHeight="false" outlineLevel="0" collapsed="false">
      <c r="A21" s="0" t="s">
        <v>11</v>
      </c>
      <c r="B21" s="0" t="n">
        <v>21657180</v>
      </c>
      <c r="G21" s="0" t="n">
        <f aca="false">G20-$G$2</f>
        <v>115.04438</v>
      </c>
      <c r="H21" s="0" t="s">
        <v>12</v>
      </c>
    </row>
    <row r="22" customFormat="false" ht="12.8" hidden="false" customHeight="false" outlineLevel="0" collapsed="false">
      <c r="G22" s="0" t="n">
        <f aca="false">G20/$G$2</f>
        <v>1.74466883629082</v>
      </c>
      <c r="H22" s="0" t="s">
        <v>13</v>
      </c>
    </row>
    <row r="23" customFormat="false" ht="12.8" hidden="false" customHeight="false" outlineLevel="0" collapsed="false">
      <c r="A23" s="0" t="s">
        <v>6</v>
      </c>
      <c r="B23" s="0" t="n">
        <v>2</v>
      </c>
    </row>
    <row r="24" customFormat="false" ht="12.8" hidden="false" customHeight="false" outlineLevel="0" collapsed="false">
      <c r="A24" s="0" t="s">
        <v>7</v>
      </c>
      <c r="B24" s="0" t="n">
        <v>1312985</v>
      </c>
    </row>
    <row r="25" customFormat="false" ht="12.8" hidden="false" customHeight="false" outlineLevel="0" collapsed="false">
      <c r="A25" s="0" t="s">
        <v>9</v>
      </c>
      <c r="B25" s="0" t="n">
        <v>1</v>
      </c>
    </row>
    <row r="26" customFormat="false" ht="12.8" hidden="false" customHeight="false" outlineLevel="0" collapsed="false">
      <c r="A26" s="0" t="s">
        <v>10</v>
      </c>
      <c r="B26" s="0" t="n">
        <v>241481.89</v>
      </c>
      <c r="C26" s="0" t="n">
        <v>255001.12</v>
      </c>
      <c r="D26" s="0" t="n">
        <v>245719.33</v>
      </c>
      <c r="E26" s="0" t="n">
        <v>254383.14</v>
      </c>
      <c r="F26" s="0" t="n">
        <v>251767.98</v>
      </c>
      <c r="G26" s="0" t="n">
        <f aca="false">AVERAGE(B26:F26)/1000</f>
        <v>249.670692</v>
      </c>
    </row>
    <row r="27" customFormat="false" ht="12.8" hidden="false" customHeight="false" outlineLevel="0" collapsed="false">
      <c r="A27" s="0" t="s">
        <v>11</v>
      </c>
      <c r="B27" s="0" t="n">
        <v>40682322</v>
      </c>
      <c r="G27" s="0" t="n">
        <f aca="false">G26-$G$2</f>
        <v>95.180032</v>
      </c>
      <c r="H27" s="0" t="s">
        <v>12</v>
      </c>
    </row>
    <row r="28" customFormat="false" ht="12.8" hidden="false" customHeight="false" outlineLevel="0" collapsed="false">
      <c r="G28" s="0" t="n">
        <f aca="false">G26/$G$2</f>
        <v>1.61608923154319</v>
      </c>
      <c r="H28" s="0" t="s">
        <v>13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Roman,Normál"&amp;12&amp;A</oddHeader>
    <oddFooter>&amp;C&amp;"Times New Roman,Normál"&amp;12Page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8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J6" activeCellId="0" sqref="J6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3</v>
      </c>
      <c r="B1" s="0" t="n">
        <v>11</v>
      </c>
    </row>
    <row r="2" customFormat="false" ht="12.8" hidden="false" customHeight="false" outlineLevel="0" collapsed="false">
      <c r="A2" s="0" t="s">
        <v>4</v>
      </c>
      <c r="B2" s="0" t="n">
        <v>29496.074</v>
      </c>
      <c r="C2" s="0" t="n">
        <v>29499.744</v>
      </c>
      <c r="D2" s="0" t="n">
        <v>29510.07</v>
      </c>
      <c r="E2" s="0" t="n">
        <v>29494.201</v>
      </c>
      <c r="F2" s="0" t="n">
        <v>29552.336</v>
      </c>
      <c r="G2" s="0" t="n">
        <f aca="false">AVERAGE(B2:F2)/1000</f>
        <v>29.510485</v>
      </c>
    </row>
    <row r="3" customFormat="false" ht="12.8" hidden="false" customHeight="false" outlineLevel="0" collapsed="false">
      <c r="A3" s="0" t="s">
        <v>5</v>
      </c>
      <c r="B3" s="0" t="n">
        <v>22437</v>
      </c>
    </row>
    <row r="5" customFormat="false" ht="12.8" hidden="false" customHeight="false" outlineLevel="0" collapsed="false">
      <c r="A5" s="0" t="s">
        <v>6</v>
      </c>
    </row>
    <row r="6" customFormat="false" ht="12.8" hidden="false" customHeight="false" outlineLevel="0" collapsed="false">
      <c r="A6" s="0" t="s">
        <v>7</v>
      </c>
      <c r="B6" s="0" t="n">
        <v>0</v>
      </c>
    </row>
    <row r="7" customFormat="false" ht="12.8" hidden="false" customHeight="false" outlineLevel="0" collapsed="false">
      <c r="A7" s="0" t="s">
        <v>9</v>
      </c>
    </row>
    <row r="8" customFormat="false" ht="12.8" hidden="false" customHeight="false" outlineLevel="0" collapsed="false">
      <c r="A8" s="0" t="s">
        <v>10</v>
      </c>
      <c r="B8" s="0" t="n">
        <v>29485.08</v>
      </c>
      <c r="C8" s="0" t="n">
        <v>29485.865</v>
      </c>
      <c r="D8" s="0" t="n">
        <v>29484.986</v>
      </c>
      <c r="E8" s="0" t="n">
        <v>29467.031</v>
      </c>
      <c r="F8" s="0" t="n">
        <v>29481.738</v>
      </c>
    </row>
    <row r="9" customFormat="false" ht="12.8" hidden="false" customHeight="false" outlineLevel="0" collapsed="false">
      <c r="A9" s="0" t="s">
        <v>11</v>
      </c>
      <c r="B9" s="0" t="n">
        <v>22437</v>
      </c>
    </row>
    <row r="11" customFormat="false" ht="12.8" hidden="false" customHeight="false" outlineLevel="0" collapsed="false">
      <c r="A11" s="0" t="s">
        <v>6</v>
      </c>
      <c r="B11" s="0" t="n">
        <v>7</v>
      </c>
    </row>
    <row r="12" customFormat="false" ht="12.8" hidden="false" customHeight="false" outlineLevel="0" collapsed="false">
      <c r="A12" s="0" t="s">
        <v>7</v>
      </c>
      <c r="B12" s="0" t="n">
        <v>378724834</v>
      </c>
    </row>
    <row r="13" customFormat="false" ht="12.8" hidden="false" customHeight="false" outlineLevel="0" collapsed="false">
      <c r="A13" s="0" t="s">
        <v>9</v>
      </c>
    </row>
    <row r="14" customFormat="false" ht="12.8" hidden="false" customHeight="false" outlineLevel="0" collapsed="false">
      <c r="A14" s="0" t="s">
        <v>10</v>
      </c>
      <c r="B14" s="0" t="n">
        <v>29482.908</v>
      </c>
      <c r="C14" s="0" t="n">
        <v>29459.61</v>
      </c>
      <c r="D14" s="0" t="n">
        <v>29489.574</v>
      </c>
      <c r="E14" s="0" t="n">
        <v>29491.912</v>
      </c>
      <c r="F14" s="0" t="n">
        <v>29478.658</v>
      </c>
    </row>
    <row r="15" customFormat="false" ht="12.8" hidden="false" customHeight="false" outlineLevel="0" collapsed="false">
      <c r="A15" s="0" t="s">
        <v>11</v>
      </c>
      <c r="B15" s="0" t="n">
        <v>22437</v>
      </c>
    </row>
    <row r="17" customFormat="false" ht="12.8" hidden="false" customHeight="false" outlineLevel="0" collapsed="false">
      <c r="A17" s="0" t="s">
        <v>6</v>
      </c>
      <c r="B17" s="0" t="n">
        <v>2</v>
      </c>
    </row>
    <row r="18" customFormat="false" ht="12.8" hidden="false" customHeight="false" outlineLevel="0" collapsed="false">
      <c r="A18" s="0" t="s">
        <v>7</v>
      </c>
      <c r="B18" s="0" t="n">
        <v>20999272</v>
      </c>
    </row>
    <row r="19" customFormat="false" ht="12.8" hidden="false" customHeight="false" outlineLevel="0" collapsed="false">
      <c r="A19" s="0" t="s">
        <v>9</v>
      </c>
    </row>
    <row r="20" customFormat="false" ht="12.8" hidden="false" customHeight="false" outlineLevel="0" collapsed="false">
      <c r="A20" s="0" t="s">
        <v>10</v>
      </c>
      <c r="B20" s="0" t="n">
        <v>210854.39</v>
      </c>
      <c r="C20" s="0" t="n">
        <v>211469.5</v>
      </c>
      <c r="D20" s="0" t="n">
        <v>211446.22</v>
      </c>
      <c r="E20" s="0" t="n">
        <v>211485.19</v>
      </c>
      <c r="F20" s="0" t="n">
        <v>210743.12</v>
      </c>
      <c r="G20" s="0" t="n">
        <f aca="false">AVERAGE(B20:F20)/1000</f>
        <v>211.199684</v>
      </c>
    </row>
    <row r="21" customFormat="false" ht="12.8" hidden="false" customHeight="false" outlineLevel="0" collapsed="false">
      <c r="A21" s="0" t="s">
        <v>11</v>
      </c>
      <c r="B21" s="0" t="n">
        <v>510</v>
      </c>
      <c r="G21" s="0" t="n">
        <f aca="false">G20-$G$2</f>
        <v>181.689199</v>
      </c>
      <c r="H21" s="0" t="s">
        <v>12</v>
      </c>
    </row>
    <row r="22" customFormat="false" ht="12.8" hidden="false" customHeight="false" outlineLevel="0" collapsed="false">
      <c r="G22" s="0" t="n">
        <f aca="false">G20/$G$2</f>
        <v>7.15676763699411</v>
      </c>
      <c r="H22" s="0" t="s">
        <v>13</v>
      </c>
    </row>
    <row r="23" customFormat="false" ht="12.8" hidden="false" customHeight="false" outlineLevel="0" collapsed="false">
      <c r="A23" s="0" t="s">
        <v>6</v>
      </c>
      <c r="B23" s="0" t="n">
        <v>3</v>
      </c>
    </row>
    <row r="24" customFormat="false" ht="12.8" hidden="false" customHeight="false" outlineLevel="0" collapsed="false">
      <c r="A24" s="0" t="s">
        <v>7</v>
      </c>
      <c r="B24" s="0" t="n">
        <v>419964</v>
      </c>
    </row>
    <row r="25" customFormat="false" ht="12.8" hidden="false" customHeight="false" outlineLevel="0" collapsed="false">
      <c r="A25" s="0" t="s">
        <v>9</v>
      </c>
    </row>
    <row r="26" customFormat="false" ht="12.8" hidden="false" customHeight="false" outlineLevel="0" collapsed="false">
      <c r="A26" s="0" t="s">
        <v>10</v>
      </c>
      <c r="B26" s="0" t="n">
        <v>41584.72</v>
      </c>
      <c r="C26" s="0" t="n">
        <v>41570.18</v>
      </c>
      <c r="D26" s="0" t="n">
        <v>41508.023</v>
      </c>
      <c r="E26" s="0" t="n">
        <v>41538.914</v>
      </c>
      <c r="F26" s="0" t="n">
        <v>41490.895</v>
      </c>
      <c r="G26" s="0" t="n">
        <f aca="false">AVERAGE(B26:F26)/1000</f>
        <v>41.5385464</v>
      </c>
    </row>
    <row r="27" customFormat="false" ht="12.8" hidden="false" customHeight="false" outlineLevel="0" collapsed="false">
      <c r="A27" s="0" t="s">
        <v>11</v>
      </c>
      <c r="B27" s="0" t="n">
        <v>0</v>
      </c>
      <c r="G27" s="0" t="n">
        <f aca="false">G26-$G$2</f>
        <v>12.0280614</v>
      </c>
      <c r="H27" s="0" t="s">
        <v>12</v>
      </c>
    </row>
    <row r="28" customFormat="false" ht="12.8" hidden="false" customHeight="false" outlineLevel="0" collapsed="false">
      <c r="G28" s="0" t="n">
        <f aca="false">G26/$G$2</f>
        <v>1.40758602916895</v>
      </c>
      <c r="H28" s="0" t="s">
        <v>13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Roman,Normál"&amp;12&amp;A</oddHeader>
    <oddFooter>&amp;C&amp;"Times New Roman,Normál"&amp;12Page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8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2" activeCellId="0" sqref="A2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3</v>
      </c>
      <c r="B1" s="0" t="n">
        <v>11</v>
      </c>
    </row>
    <row r="2" customFormat="false" ht="12.8" hidden="false" customHeight="false" outlineLevel="0" collapsed="false">
      <c r="A2" s="0" t="s">
        <v>4</v>
      </c>
      <c r="B2" s="0" t="n">
        <v>263508.7</v>
      </c>
      <c r="C2" s="0" t="n">
        <v>260336.4</v>
      </c>
      <c r="D2" s="0" t="n">
        <v>265468.34</v>
      </c>
      <c r="E2" s="0" t="n">
        <v>260848.38</v>
      </c>
      <c r="F2" s="0" t="n">
        <v>259743.69</v>
      </c>
      <c r="G2" s="0" t="n">
        <f aca="false">AVERAGE(B2:F2)/1000</f>
        <v>261.981102</v>
      </c>
    </row>
    <row r="3" customFormat="false" ht="12.8" hidden="false" customHeight="false" outlineLevel="0" collapsed="false">
      <c r="A3" s="0" t="s">
        <v>5</v>
      </c>
      <c r="B3" s="0" t="n">
        <v>8399634</v>
      </c>
    </row>
    <row r="5" customFormat="false" ht="12.8" hidden="false" customHeight="false" outlineLevel="0" collapsed="false">
      <c r="A5" s="0" t="s">
        <v>6</v>
      </c>
      <c r="B5" s="0" t="n">
        <v>5</v>
      </c>
    </row>
    <row r="6" customFormat="false" ht="12.8" hidden="false" customHeight="false" outlineLevel="0" collapsed="false">
      <c r="A6" s="0" t="s">
        <v>7</v>
      </c>
      <c r="B6" s="0" t="n">
        <v>4070920</v>
      </c>
    </row>
    <row r="7" customFormat="false" ht="12.8" hidden="false" customHeight="false" outlineLevel="0" collapsed="false">
      <c r="A7" s="0" t="s">
        <v>9</v>
      </c>
    </row>
    <row r="8" customFormat="false" ht="12.8" hidden="false" customHeight="false" outlineLevel="0" collapsed="false">
      <c r="A8" s="0" t="s">
        <v>10</v>
      </c>
      <c r="B8" s="0" t="n">
        <v>261855.67</v>
      </c>
      <c r="C8" s="0" t="n">
        <v>264922.7</v>
      </c>
      <c r="D8" s="0" t="n">
        <v>256128.06</v>
      </c>
      <c r="E8" s="0" t="n">
        <v>262618.44</v>
      </c>
      <c r="F8" s="0" t="n">
        <v>257133.45</v>
      </c>
    </row>
    <row r="9" customFormat="false" ht="12.8" hidden="false" customHeight="false" outlineLevel="0" collapsed="false">
      <c r="A9" s="0" t="s">
        <v>11</v>
      </c>
      <c r="B9" s="0" t="n">
        <v>4328714</v>
      </c>
    </row>
    <row r="11" customFormat="false" ht="12.8" hidden="false" customHeight="false" outlineLevel="0" collapsed="false">
      <c r="A11" s="0" t="s">
        <v>6</v>
      </c>
      <c r="B11" s="0" t="n">
        <v>6</v>
      </c>
    </row>
    <row r="12" customFormat="false" ht="12.8" hidden="false" customHeight="false" outlineLevel="0" collapsed="false">
      <c r="A12" s="0" t="s">
        <v>7</v>
      </c>
      <c r="B12" s="0" t="n">
        <v>120245</v>
      </c>
    </row>
    <row r="13" customFormat="false" ht="12.8" hidden="false" customHeight="false" outlineLevel="0" collapsed="false">
      <c r="A13" s="0" t="s">
        <v>9</v>
      </c>
    </row>
    <row r="14" customFormat="false" ht="12.8" hidden="false" customHeight="false" outlineLevel="0" collapsed="false">
      <c r="A14" s="0" t="s">
        <v>10</v>
      </c>
      <c r="B14" s="0" t="n">
        <v>671428.75</v>
      </c>
      <c r="C14" s="0" t="n">
        <v>661559.94</v>
      </c>
      <c r="D14" s="0" t="n">
        <v>665969.94</v>
      </c>
      <c r="E14" s="0" t="n">
        <v>666171.2</v>
      </c>
      <c r="F14" s="0" t="n">
        <v>669337.3</v>
      </c>
    </row>
    <row r="15" customFormat="false" ht="12.8" hidden="false" customHeight="false" outlineLevel="0" collapsed="false">
      <c r="A15" s="0" t="s">
        <v>11</v>
      </c>
      <c r="B15" s="0" t="n">
        <v>8279389</v>
      </c>
    </row>
    <row r="17" customFormat="false" ht="12.8" hidden="false" customHeight="false" outlineLevel="0" collapsed="false">
      <c r="A17" s="0" t="s">
        <v>6</v>
      </c>
      <c r="B17" s="0" t="n">
        <v>1</v>
      </c>
    </row>
    <row r="18" customFormat="false" ht="12.8" hidden="false" customHeight="false" outlineLevel="0" collapsed="false">
      <c r="A18" s="0" t="s">
        <v>7</v>
      </c>
      <c r="B18" s="0" t="n">
        <v>5116731</v>
      </c>
    </row>
    <row r="19" customFormat="false" ht="12.8" hidden="false" customHeight="false" outlineLevel="0" collapsed="false">
      <c r="A19" s="0" t="s">
        <v>9</v>
      </c>
    </row>
    <row r="20" customFormat="false" ht="12.8" hidden="false" customHeight="false" outlineLevel="0" collapsed="false">
      <c r="A20" s="0" t="s">
        <v>10</v>
      </c>
      <c r="B20" s="0" t="n">
        <v>255083.38</v>
      </c>
      <c r="C20" s="0" t="n">
        <v>253602.27</v>
      </c>
      <c r="D20" s="0" t="n">
        <v>263723.28</v>
      </c>
      <c r="E20" s="0" t="n">
        <v>259856.88</v>
      </c>
      <c r="F20" s="0" t="n">
        <v>265062.8</v>
      </c>
      <c r="G20" s="0" t="n">
        <f aca="false">AVERAGE(B20:F20)/1000</f>
        <v>259.465722</v>
      </c>
    </row>
    <row r="21" customFormat="false" ht="12.8" hidden="false" customHeight="false" outlineLevel="0" collapsed="false">
      <c r="A21" s="0" t="s">
        <v>11</v>
      </c>
      <c r="B21" s="0" t="n">
        <v>4328714</v>
      </c>
      <c r="G21" s="0" t="n">
        <f aca="false">G20-$G$2</f>
        <v>-2.51538000000005</v>
      </c>
      <c r="H21" s="0" t="s">
        <v>12</v>
      </c>
    </row>
    <row r="22" customFormat="false" ht="12.8" hidden="false" customHeight="false" outlineLevel="0" collapsed="false">
      <c r="G22" s="0" t="n">
        <f aca="false">G20/$G$2</f>
        <v>0.99039862043179</v>
      </c>
      <c r="H22" s="0" t="s">
        <v>13</v>
      </c>
    </row>
    <row r="23" customFormat="false" ht="12.8" hidden="false" customHeight="false" outlineLevel="0" collapsed="false">
      <c r="A23" s="0" t="s">
        <v>6</v>
      </c>
      <c r="B23" s="0" t="n">
        <v>2</v>
      </c>
    </row>
    <row r="24" customFormat="false" ht="12.8" hidden="false" customHeight="false" outlineLevel="0" collapsed="false">
      <c r="A24" s="0" t="s">
        <v>7</v>
      </c>
      <c r="B24" s="0" t="n">
        <v>601181</v>
      </c>
    </row>
    <row r="25" customFormat="false" ht="12.8" hidden="false" customHeight="false" outlineLevel="0" collapsed="false">
      <c r="A25" s="0" t="s">
        <v>9</v>
      </c>
    </row>
    <row r="26" customFormat="false" ht="12.8" hidden="false" customHeight="false" outlineLevel="0" collapsed="false">
      <c r="A26" s="0" t="s">
        <v>10</v>
      </c>
      <c r="B26" s="0" t="n">
        <v>290337.75</v>
      </c>
      <c r="C26" s="0" t="n">
        <v>286093.88</v>
      </c>
      <c r="D26" s="0" t="n">
        <v>292747.3</v>
      </c>
      <c r="E26" s="0" t="n">
        <v>292940.97</v>
      </c>
      <c r="F26" s="0" t="n">
        <v>282477.9</v>
      </c>
      <c r="G26" s="0" t="n">
        <f aca="false">AVERAGE(B26:F26)/1000</f>
        <v>288.91956</v>
      </c>
    </row>
    <row r="27" customFormat="false" ht="12.8" hidden="false" customHeight="false" outlineLevel="0" collapsed="false">
      <c r="A27" s="0" t="s">
        <v>11</v>
      </c>
      <c r="B27" s="0" t="n">
        <v>8279389</v>
      </c>
      <c r="G27" s="0" t="n">
        <f aca="false">G26-$G$2</f>
        <v>26.9384579999999</v>
      </c>
      <c r="H27" s="0" t="s">
        <v>12</v>
      </c>
    </row>
    <row r="28" customFormat="false" ht="12.8" hidden="false" customHeight="false" outlineLevel="0" collapsed="false">
      <c r="G28" s="0" t="n">
        <f aca="false">G26/$G$2</f>
        <v>1.10282595879759</v>
      </c>
      <c r="H28" s="0" t="s">
        <v>13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Roman,Normál"&amp;12&amp;A</oddHeader>
    <oddFooter>&amp;C&amp;"Times New Roman,Normál"&amp;12Page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8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2" activeCellId="0" sqref="A2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3</v>
      </c>
      <c r="B1" s="0" t="n">
        <v>5</v>
      </c>
    </row>
    <row r="2" customFormat="false" ht="12.8" hidden="false" customHeight="false" outlineLevel="0" collapsed="false">
      <c r="A2" s="0" t="s">
        <v>4</v>
      </c>
      <c r="B2" s="0" t="n">
        <v>35106.11</v>
      </c>
      <c r="C2" s="0" t="n">
        <v>35150.82</v>
      </c>
      <c r="D2" s="0" t="n">
        <v>35113.18</v>
      </c>
      <c r="E2" s="0" t="n">
        <v>35109.793</v>
      </c>
      <c r="F2" s="0" t="n">
        <v>35101.426</v>
      </c>
      <c r="G2" s="0" t="n">
        <f aca="false">AVERAGE(B2:F2)/1000</f>
        <v>35.1162658</v>
      </c>
    </row>
    <row r="3" customFormat="false" ht="12.8" hidden="false" customHeight="false" outlineLevel="0" collapsed="false">
      <c r="A3" s="0" t="s">
        <v>5</v>
      </c>
      <c r="B3" s="0" t="n">
        <v>10500000</v>
      </c>
    </row>
    <row r="5" customFormat="false" ht="12.8" hidden="false" customHeight="false" outlineLevel="0" collapsed="false">
      <c r="A5" s="0" t="s">
        <v>6</v>
      </c>
      <c r="B5" s="0" t="n">
        <v>2</v>
      </c>
    </row>
    <row r="6" customFormat="false" ht="12.8" hidden="false" customHeight="false" outlineLevel="0" collapsed="false">
      <c r="A6" s="0" t="s">
        <v>7</v>
      </c>
      <c r="B6" s="0" t="n">
        <v>21269304</v>
      </c>
    </row>
    <row r="7" customFormat="false" ht="12.8" hidden="false" customHeight="false" outlineLevel="0" collapsed="false">
      <c r="A7" s="0" t="s">
        <v>9</v>
      </c>
    </row>
    <row r="8" customFormat="false" ht="12.8" hidden="false" customHeight="false" outlineLevel="0" collapsed="false">
      <c r="A8" s="0" t="s">
        <v>10</v>
      </c>
      <c r="B8" s="0" t="n">
        <v>223884.7</v>
      </c>
      <c r="C8" s="0" t="n">
        <v>223676.81</v>
      </c>
      <c r="D8" s="0" t="n">
        <v>223001.6</v>
      </c>
      <c r="E8" s="0" t="n">
        <v>224711.7</v>
      </c>
      <c r="F8" s="0" t="n">
        <v>225350.83</v>
      </c>
    </row>
    <row r="9" customFormat="false" ht="12.8" hidden="false" customHeight="false" outlineLevel="0" collapsed="false">
      <c r="A9" s="0" t="s">
        <v>11</v>
      </c>
      <c r="B9" s="0" t="n">
        <v>5042658</v>
      </c>
    </row>
    <row r="11" customFormat="false" ht="12.8" hidden="false" customHeight="false" outlineLevel="0" collapsed="false">
      <c r="A11" s="0" t="s">
        <v>6</v>
      </c>
      <c r="B11" s="0" t="n">
        <v>2</v>
      </c>
    </row>
    <row r="12" customFormat="false" ht="12.8" hidden="false" customHeight="false" outlineLevel="0" collapsed="false">
      <c r="A12" s="0" t="s">
        <v>7</v>
      </c>
      <c r="B12" s="0" t="n">
        <v>1498557</v>
      </c>
    </row>
    <row r="13" customFormat="false" ht="12.8" hidden="false" customHeight="false" outlineLevel="0" collapsed="false">
      <c r="A13" s="0" t="s">
        <v>9</v>
      </c>
    </row>
    <row r="14" customFormat="false" ht="12.8" hidden="false" customHeight="false" outlineLevel="0" collapsed="false">
      <c r="A14" s="0" t="s">
        <v>10</v>
      </c>
      <c r="B14" s="0" t="n">
        <v>195778.3</v>
      </c>
      <c r="C14" s="0" t="n">
        <v>195431.7</v>
      </c>
      <c r="D14" s="0" t="n">
        <v>195481.47</v>
      </c>
      <c r="E14" s="0" t="n">
        <v>195473</v>
      </c>
      <c r="F14" s="0" t="n">
        <v>195697.98</v>
      </c>
    </row>
    <row r="15" customFormat="false" ht="12.8" hidden="false" customHeight="false" outlineLevel="0" collapsed="false">
      <c r="A15" s="0" t="s">
        <v>11</v>
      </c>
      <c r="B15" s="0" t="n">
        <v>9001443</v>
      </c>
    </row>
    <row r="17" customFormat="false" ht="12.8" hidden="false" customHeight="false" outlineLevel="0" collapsed="false">
      <c r="A17" s="0" t="s">
        <v>6</v>
      </c>
      <c r="B17" s="0" t="n">
        <v>2</v>
      </c>
    </row>
    <row r="18" customFormat="false" ht="12.8" hidden="false" customHeight="false" outlineLevel="0" collapsed="false">
      <c r="A18" s="0" t="s">
        <v>7</v>
      </c>
      <c r="B18" s="0" t="n">
        <v>2126930</v>
      </c>
    </row>
    <row r="19" customFormat="false" ht="12.8" hidden="false" customHeight="false" outlineLevel="0" collapsed="false">
      <c r="A19" s="0" t="s">
        <v>9</v>
      </c>
    </row>
    <row r="20" customFormat="false" ht="12.8" hidden="false" customHeight="false" outlineLevel="0" collapsed="false">
      <c r="A20" s="0" t="s">
        <v>10</v>
      </c>
      <c r="B20" s="0" t="n">
        <v>225305.9</v>
      </c>
      <c r="C20" s="0" t="n">
        <v>223815.17</v>
      </c>
      <c r="D20" s="0" t="n">
        <v>225925.12</v>
      </c>
      <c r="E20" s="0" t="n">
        <v>225593.77</v>
      </c>
      <c r="F20" s="0" t="n">
        <v>223356.81</v>
      </c>
      <c r="G20" s="0" t="n">
        <f aca="false">AVERAGE(B20:F20)/1000</f>
        <v>224.799354</v>
      </c>
    </row>
    <row r="21" customFormat="false" ht="12.8" hidden="false" customHeight="false" outlineLevel="0" collapsed="false">
      <c r="A21" s="0" t="s">
        <v>11</v>
      </c>
      <c r="B21" s="0" t="n">
        <v>5042658</v>
      </c>
      <c r="G21" s="0" t="n">
        <f aca="false">G20-$G$2</f>
        <v>189.6830882</v>
      </c>
      <c r="H21" s="0" t="s">
        <v>12</v>
      </c>
    </row>
    <row r="22" customFormat="false" ht="12.8" hidden="false" customHeight="false" outlineLevel="0" collapsed="false">
      <c r="G22" s="0" t="n">
        <f aca="false">G20/$G$2</f>
        <v>6.40157342697867</v>
      </c>
      <c r="H22" s="0" t="s">
        <v>13</v>
      </c>
    </row>
    <row r="23" customFormat="false" ht="12.8" hidden="false" customHeight="false" outlineLevel="0" collapsed="false">
      <c r="A23" s="0" t="s">
        <v>6</v>
      </c>
      <c r="B23" s="0" t="n">
        <v>2</v>
      </c>
    </row>
    <row r="24" customFormat="false" ht="12.8" hidden="false" customHeight="false" outlineLevel="0" collapsed="false">
      <c r="A24" s="0" t="s">
        <v>7</v>
      </c>
      <c r="B24" s="0" t="n">
        <v>1498557</v>
      </c>
    </row>
    <row r="25" customFormat="false" ht="12.8" hidden="false" customHeight="false" outlineLevel="0" collapsed="false">
      <c r="A25" s="0" t="s">
        <v>9</v>
      </c>
    </row>
    <row r="26" customFormat="false" ht="12.8" hidden="false" customHeight="false" outlineLevel="0" collapsed="false">
      <c r="A26" s="0" t="s">
        <v>10</v>
      </c>
      <c r="B26" s="0" t="n">
        <v>195415.39</v>
      </c>
      <c r="C26" s="0" t="n">
        <v>195404.58</v>
      </c>
      <c r="D26" s="0" t="n">
        <v>195560.06</v>
      </c>
      <c r="E26" s="0" t="n">
        <v>195429.78</v>
      </c>
      <c r="F26" s="0" t="n">
        <v>195455.14</v>
      </c>
      <c r="G26" s="0" t="n">
        <f aca="false">AVERAGE(B26:F26)/1000</f>
        <v>195.45299</v>
      </c>
    </row>
    <row r="27" customFormat="false" ht="12.8" hidden="false" customHeight="false" outlineLevel="0" collapsed="false">
      <c r="A27" s="0" t="s">
        <v>11</v>
      </c>
      <c r="B27" s="0" t="n">
        <v>9001443</v>
      </c>
      <c r="G27" s="0" t="n">
        <f aca="false">G26-$G$2</f>
        <v>160.3367242</v>
      </c>
      <c r="H27" s="0" t="s">
        <v>12</v>
      </c>
    </row>
    <row r="28" customFormat="false" ht="12.8" hidden="false" customHeight="false" outlineLevel="0" collapsed="false">
      <c r="G28" s="0" t="n">
        <f aca="false">G26/$G$2</f>
        <v>5.56588195092202</v>
      </c>
      <c r="H28" s="0" t="s">
        <v>13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Roman,Normál"&amp;12&amp;A</oddHeader>
    <oddFooter>&amp;C&amp;"Times New Roman,Normál"&amp;12Page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8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3</v>
      </c>
      <c r="B1" s="0" t="n">
        <v>242</v>
      </c>
    </row>
    <row r="2" customFormat="false" ht="12.8" hidden="false" customHeight="false" outlineLevel="0" collapsed="false">
      <c r="A2" s="0" t="s">
        <v>4</v>
      </c>
      <c r="B2" s="0" t="n">
        <v>234673.47</v>
      </c>
      <c r="C2" s="0" t="n">
        <v>227825.45</v>
      </c>
      <c r="D2" s="0" t="n">
        <v>233329.81</v>
      </c>
      <c r="E2" s="0" t="n">
        <v>227249.84</v>
      </c>
      <c r="F2" s="0" t="n">
        <v>232681.53</v>
      </c>
      <c r="G2" s="0" t="n">
        <f aca="false">AVERAGE(B2:F2)/1000</f>
        <v>231.15202</v>
      </c>
    </row>
    <row r="3" customFormat="false" ht="12.8" hidden="false" customHeight="false" outlineLevel="0" collapsed="false">
      <c r="A3" s="0" t="s">
        <v>5</v>
      </c>
      <c r="B3" s="0" t="n">
        <v>336919</v>
      </c>
    </row>
    <row r="5" customFormat="false" ht="12.8" hidden="false" customHeight="false" outlineLevel="0" collapsed="false">
      <c r="A5" s="0" t="s">
        <v>6</v>
      </c>
      <c r="B5" s="0" t="n">
        <v>8</v>
      </c>
    </row>
    <row r="6" customFormat="false" ht="12.8" hidden="false" customHeight="false" outlineLevel="0" collapsed="false">
      <c r="A6" s="0" t="s">
        <v>7</v>
      </c>
      <c r="B6" s="0" t="n">
        <v>163599</v>
      </c>
    </row>
    <row r="7" customFormat="false" ht="12.8" hidden="false" customHeight="false" outlineLevel="0" collapsed="false">
      <c r="A7" s="0" t="s">
        <v>9</v>
      </c>
    </row>
    <row r="8" customFormat="false" ht="12.8" hidden="false" customHeight="false" outlineLevel="0" collapsed="false">
      <c r="A8" s="0" t="s">
        <v>10</v>
      </c>
      <c r="B8" s="0" t="n">
        <v>324242.62</v>
      </c>
      <c r="C8" s="0" t="n">
        <v>322643.53</v>
      </c>
      <c r="D8" s="0" t="n">
        <v>323708.12</v>
      </c>
      <c r="E8" s="0" t="n">
        <v>318209.22</v>
      </c>
      <c r="F8" s="0" t="n">
        <v>323272.56</v>
      </c>
    </row>
    <row r="9" customFormat="false" ht="12.8" hidden="false" customHeight="false" outlineLevel="0" collapsed="false">
      <c r="A9" s="0" t="s">
        <v>11</v>
      </c>
      <c r="B9" s="0" t="n">
        <v>0</v>
      </c>
    </row>
    <row r="11" customFormat="false" ht="12.8" hidden="false" customHeight="false" outlineLevel="0" collapsed="false">
      <c r="A11" s="0" t="s">
        <v>6</v>
      </c>
      <c r="B11" s="0" t="n">
        <v>8</v>
      </c>
    </row>
    <row r="12" customFormat="false" ht="12.8" hidden="false" customHeight="false" outlineLevel="0" collapsed="false">
      <c r="A12" s="0" t="s">
        <v>7</v>
      </c>
      <c r="B12" s="0" t="n">
        <v>7585</v>
      </c>
    </row>
    <row r="13" customFormat="false" ht="12.8" hidden="false" customHeight="false" outlineLevel="0" collapsed="false">
      <c r="A13" s="0" t="s">
        <v>9</v>
      </c>
    </row>
    <row r="14" customFormat="false" ht="12.8" hidden="false" customHeight="false" outlineLevel="0" collapsed="false">
      <c r="A14" s="0" t="s">
        <v>10</v>
      </c>
      <c r="B14" s="0" t="n">
        <v>246585.86</v>
      </c>
      <c r="C14" s="0" t="n">
        <v>248614.33</v>
      </c>
      <c r="D14" s="0" t="n">
        <v>247171.8</v>
      </c>
      <c r="E14" s="0" t="n">
        <v>257583.94</v>
      </c>
      <c r="F14" s="0" t="n">
        <v>255866.02</v>
      </c>
    </row>
    <row r="15" customFormat="false" ht="12.8" hidden="false" customHeight="false" outlineLevel="0" collapsed="false">
      <c r="A15" s="0" t="s">
        <v>11</v>
      </c>
      <c r="B15" s="0" t="n">
        <v>0</v>
      </c>
    </row>
    <row r="17" customFormat="false" ht="12.8" hidden="false" customHeight="false" outlineLevel="0" collapsed="false">
      <c r="A17" s="0" t="s">
        <v>6</v>
      </c>
      <c r="B17" s="0" t="n">
        <v>3</v>
      </c>
    </row>
    <row r="18" customFormat="false" ht="12.8" hidden="false" customHeight="false" outlineLevel="0" collapsed="false">
      <c r="A18" s="0" t="s">
        <v>7</v>
      </c>
      <c r="B18" s="0" t="n">
        <v>5114859</v>
      </c>
    </row>
    <row r="19" customFormat="false" ht="12.8" hidden="false" customHeight="false" outlineLevel="0" collapsed="false">
      <c r="A19" s="0" t="s">
        <v>9</v>
      </c>
    </row>
    <row r="20" customFormat="false" ht="12.8" hidden="false" customHeight="false" outlineLevel="0" collapsed="false">
      <c r="A20" s="0" t="s">
        <v>10</v>
      </c>
      <c r="B20" s="0" t="n">
        <v>242016.69</v>
      </c>
      <c r="C20" s="0" t="n">
        <v>248008.61</v>
      </c>
      <c r="D20" s="0" t="n">
        <v>248964.39</v>
      </c>
      <c r="E20" s="0" t="n">
        <v>241682.69</v>
      </c>
      <c r="F20" s="0" t="n">
        <v>247125.58</v>
      </c>
      <c r="G20" s="0" t="n">
        <f aca="false">AVERAGE(B20:F20)/1000</f>
        <v>245.559592</v>
      </c>
    </row>
    <row r="21" customFormat="false" ht="12.8" hidden="false" customHeight="false" outlineLevel="0" collapsed="false">
      <c r="A21" s="0" t="s">
        <v>11</v>
      </c>
      <c r="B21" s="0" t="n">
        <v>0</v>
      </c>
      <c r="G21" s="0" t="n">
        <f aca="false">G20-$G$2</f>
        <v>14.407572</v>
      </c>
      <c r="H21" s="0" t="s">
        <v>12</v>
      </c>
    </row>
    <row r="22" customFormat="false" ht="12.8" hidden="false" customHeight="false" outlineLevel="0" collapsed="false">
      <c r="G22" s="0" t="n">
        <f aca="false">G20/$G$2</f>
        <v>1.06232942286206</v>
      </c>
      <c r="H22" s="0" t="s">
        <v>13</v>
      </c>
    </row>
    <row r="23" customFormat="false" ht="12.8" hidden="false" customHeight="false" outlineLevel="0" collapsed="false">
      <c r="A23" s="0" t="s">
        <v>6</v>
      </c>
      <c r="B23" s="0" t="n">
        <v>4</v>
      </c>
    </row>
    <row r="24" customFormat="false" ht="12.8" hidden="false" customHeight="false" outlineLevel="0" collapsed="false">
      <c r="A24" s="0" t="s">
        <v>7</v>
      </c>
      <c r="B24" s="0" t="n">
        <v>931875</v>
      </c>
    </row>
    <row r="25" customFormat="false" ht="12.8" hidden="false" customHeight="false" outlineLevel="0" collapsed="false">
      <c r="A25" s="0" t="s">
        <v>9</v>
      </c>
    </row>
    <row r="26" customFormat="false" ht="12.8" hidden="false" customHeight="false" outlineLevel="0" collapsed="false">
      <c r="A26" s="0" t="s">
        <v>10</v>
      </c>
      <c r="B26" s="0" t="n">
        <v>248540.84</v>
      </c>
      <c r="C26" s="0" t="n">
        <v>246089.53</v>
      </c>
      <c r="D26" s="0" t="n">
        <v>243343.78</v>
      </c>
      <c r="E26" s="0" t="n">
        <v>246939.06</v>
      </c>
      <c r="F26" s="0" t="n">
        <v>243167.28</v>
      </c>
      <c r="G26" s="0" t="n">
        <f aca="false">AVERAGE(B26:F26)/1000</f>
        <v>245.616098</v>
      </c>
    </row>
    <row r="27" customFormat="false" ht="12.8" hidden="false" customHeight="false" outlineLevel="0" collapsed="false">
      <c r="A27" s="0" t="s">
        <v>11</v>
      </c>
      <c r="B27" s="0" t="n">
        <v>0</v>
      </c>
      <c r="G27" s="0" t="n">
        <f aca="false">G26-$G$2</f>
        <v>14.464078</v>
      </c>
      <c r="H27" s="0" t="s">
        <v>12</v>
      </c>
    </row>
    <row r="28" customFormat="false" ht="12.8" hidden="false" customHeight="false" outlineLevel="0" collapsed="false">
      <c r="G28" s="0" t="n">
        <f aca="false">G26/$G$2</f>
        <v>1.06257387670677</v>
      </c>
      <c r="H28" s="0" t="s">
        <v>13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Roman,Normál"&amp;12&amp;A</oddHeader>
    <oddFooter>&amp;C&amp;"Times New Roman,Normál"&amp;12Page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8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3</v>
      </c>
      <c r="B1" s="0" t="n">
        <v>6</v>
      </c>
    </row>
    <row r="2" customFormat="false" ht="12.8" hidden="false" customHeight="false" outlineLevel="0" collapsed="false">
      <c r="A2" s="0" t="s">
        <v>4</v>
      </c>
      <c r="B2" s="0" t="n">
        <v>154511.06</v>
      </c>
      <c r="C2" s="0" t="n">
        <v>154501.58</v>
      </c>
      <c r="D2" s="0" t="n">
        <v>154514.45</v>
      </c>
      <c r="E2" s="0" t="n">
        <v>154448.3</v>
      </c>
      <c r="F2" s="0" t="n">
        <v>154547.02</v>
      </c>
      <c r="G2" s="0" t="n">
        <f aca="false">AVERAGE(B2:F2)/1000</f>
        <v>154.504482</v>
      </c>
    </row>
    <row r="3" customFormat="false" ht="12.8" hidden="false" customHeight="false" outlineLevel="0" collapsed="false">
      <c r="A3" s="0" t="s">
        <v>5</v>
      </c>
      <c r="B3" s="0" t="n">
        <v>41995307</v>
      </c>
    </row>
    <row r="5" customFormat="false" ht="12.8" hidden="false" customHeight="false" outlineLevel="0" collapsed="false">
      <c r="A5" s="0" t="s">
        <v>6</v>
      </c>
      <c r="B5" s="0" t="n">
        <v>2</v>
      </c>
    </row>
    <row r="6" customFormat="false" ht="12.8" hidden="false" customHeight="false" outlineLevel="0" collapsed="false">
      <c r="A6" s="0" t="s">
        <v>7</v>
      </c>
      <c r="B6" s="0" t="n">
        <v>20344195</v>
      </c>
    </row>
    <row r="7" customFormat="false" ht="12.8" hidden="false" customHeight="false" outlineLevel="0" collapsed="false">
      <c r="A7" s="0" t="s">
        <v>9</v>
      </c>
    </row>
    <row r="8" customFormat="false" ht="12.8" hidden="false" customHeight="false" outlineLevel="0" collapsed="false">
      <c r="A8" s="0" t="s">
        <v>10</v>
      </c>
      <c r="B8" s="0" t="n">
        <v>264999.1</v>
      </c>
      <c r="C8" s="0" t="n">
        <v>265323.53</v>
      </c>
      <c r="D8" s="0" t="n">
        <v>263128.9</v>
      </c>
      <c r="E8" s="0" t="n">
        <v>265624.4</v>
      </c>
      <c r="F8" s="0" t="n">
        <v>265354.34</v>
      </c>
    </row>
    <row r="9" customFormat="false" ht="12.8" hidden="false" customHeight="false" outlineLevel="0" collapsed="false">
      <c r="A9" s="0" t="s">
        <v>11</v>
      </c>
      <c r="B9" s="0" t="n">
        <v>21651112</v>
      </c>
    </row>
    <row r="11" customFormat="false" ht="12.8" hidden="false" customHeight="false" outlineLevel="0" collapsed="false">
      <c r="A11" s="0" t="s">
        <v>6</v>
      </c>
      <c r="B11" s="0" t="n">
        <v>2</v>
      </c>
    </row>
    <row r="12" customFormat="false" ht="12.8" hidden="false" customHeight="false" outlineLevel="0" collapsed="false">
      <c r="A12" s="0" t="s">
        <v>7</v>
      </c>
      <c r="B12" s="0" t="n">
        <v>1200754</v>
      </c>
    </row>
    <row r="13" customFormat="false" ht="12.8" hidden="false" customHeight="false" outlineLevel="0" collapsed="false">
      <c r="A13" s="0" t="s">
        <v>9</v>
      </c>
    </row>
    <row r="14" customFormat="false" ht="12.8" hidden="false" customHeight="false" outlineLevel="0" collapsed="false">
      <c r="A14" s="0" t="s">
        <v>10</v>
      </c>
      <c r="B14" s="0" t="n">
        <v>266619.4</v>
      </c>
      <c r="C14" s="0" t="n">
        <v>265368.12</v>
      </c>
      <c r="D14" s="0" t="n">
        <v>263365.88</v>
      </c>
      <c r="E14" s="0" t="n">
        <v>264201.25</v>
      </c>
      <c r="F14" s="0" t="n">
        <v>264700.5</v>
      </c>
    </row>
    <row r="15" customFormat="false" ht="12.8" hidden="false" customHeight="false" outlineLevel="0" collapsed="false">
      <c r="A15" s="0" t="s">
        <v>11</v>
      </c>
      <c r="B15" s="0" t="n">
        <v>40794553</v>
      </c>
    </row>
    <row r="17" customFormat="false" ht="12.8" hidden="false" customHeight="false" outlineLevel="0" collapsed="false">
      <c r="A17" s="0" t="s">
        <v>6</v>
      </c>
      <c r="B17" s="0" t="n">
        <v>2</v>
      </c>
    </row>
    <row r="18" customFormat="false" ht="12.8" hidden="false" customHeight="false" outlineLevel="0" collapsed="false">
      <c r="A18" s="0" t="s">
        <v>7</v>
      </c>
      <c r="B18" s="0" t="n">
        <v>20344195</v>
      </c>
    </row>
    <row r="19" customFormat="false" ht="12.8" hidden="false" customHeight="false" outlineLevel="0" collapsed="false">
      <c r="A19" s="0" t="s">
        <v>9</v>
      </c>
    </row>
    <row r="20" customFormat="false" ht="12.8" hidden="false" customHeight="false" outlineLevel="0" collapsed="false">
      <c r="A20" s="0" t="s">
        <v>10</v>
      </c>
      <c r="B20" s="0" t="n">
        <v>264407.5</v>
      </c>
      <c r="C20" s="0" t="n">
        <v>267081.38</v>
      </c>
      <c r="D20" s="0" t="n">
        <v>263938.44</v>
      </c>
      <c r="E20" s="0" t="n">
        <v>265424.56</v>
      </c>
      <c r="F20" s="0" t="n">
        <v>265943.56</v>
      </c>
      <c r="G20" s="0" t="n">
        <f aca="false">AVERAGE(B20:F20)/1000</f>
        <v>265.359088</v>
      </c>
    </row>
    <row r="21" customFormat="false" ht="12.8" hidden="false" customHeight="false" outlineLevel="0" collapsed="false">
      <c r="A21" s="0" t="s">
        <v>11</v>
      </c>
      <c r="B21" s="0" t="n">
        <v>21651112</v>
      </c>
      <c r="G21" s="0" t="n">
        <f aca="false">G20-$G$2</f>
        <v>110.854606</v>
      </c>
      <c r="H21" s="0" t="s">
        <v>12</v>
      </c>
    </row>
    <row r="22" customFormat="false" ht="12.8" hidden="false" customHeight="false" outlineLevel="0" collapsed="false">
      <c r="G22" s="0" t="n">
        <f aca="false">G20/$G$2</f>
        <v>1.71748472643014</v>
      </c>
      <c r="H22" s="0" t="s">
        <v>13</v>
      </c>
    </row>
    <row r="23" customFormat="false" ht="12.8" hidden="false" customHeight="false" outlineLevel="0" collapsed="false">
      <c r="A23" s="0" t="s">
        <v>6</v>
      </c>
      <c r="B23" s="0" t="n">
        <v>2</v>
      </c>
    </row>
    <row r="24" customFormat="false" ht="12.8" hidden="false" customHeight="false" outlineLevel="0" collapsed="false">
      <c r="A24" s="0" t="s">
        <v>7</v>
      </c>
      <c r="B24" s="0" t="n">
        <v>1200754</v>
      </c>
    </row>
    <row r="25" customFormat="false" ht="12.8" hidden="false" customHeight="false" outlineLevel="0" collapsed="false">
      <c r="A25" s="0" t="s">
        <v>9</v>
      </c>
    </row>
    <row r="26" customFormat="false" ht="12.8" hidden="false" customHeight="false" outlineLevel="0" collapsed="false">
      <c r="A26" s="0" t="s">
        <v>10</v>
      </c>
      <c r="B26" s="0" t="n">
        <v>267906.75</v>
      </c>
      <c r="C26" s="0" t="n">
        <v>263676.4</v>
      </c>
      <c r="D26" s="0" t="n">
        <v>266820.47</v>
      </c>
      <c r="E26" s="0" t="n">
        <v>266097.12</v>
      </c>
      <c r="F26" s="0" t="n">
        <v>267298.75</v>
      </c>
      <c r="G26" s="0" t="n">
        <f aca="false">AVERAGE(B26:F26)/1000</f>
        <v>266.359898</v>
      </c>
    </row>
    <row r="27" customFormat="false" ht="12.8" hidden="false" customHeight="false" outlineLevel="0" collapsed="false">
      <c r="A27" s="0" t="s">
        <v>11</v>
      </c>
      <c r="B27" s="0" t="n">
        <v>40794553</v>
      </c>
      <c r="G27" s="0" t="n">
        <f aca="false">G26-$G$2</f>
        <v>111.855416</v>
      </c>
      <c r="H27" s="0" t="s">
        <v>12</v>
      </c>
    </row>
    <row r="28" customFormat="false" ht="12.8" hidden="false" customHeight="false" outlineLevel="0" collapsed="false">
      <c r="G28" s="0" t="n">
        <f aca="false">G26/$G$2</f>
        <v>1.72396227314623</v>
      </c>
      <c r="H28" s="0" t="s">
        <v>13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Roman,Normál"&amp;12&amp;A</oddHeader>
    <oddFooter>&amp;C&amp;"Times New Roman,Normál"&amp;12Page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8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H28" activeCellId="0" sqref="H28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3</v>
      </c>
      <c r="B1" s="0" t="n">
        <v>3</v>
      </c>
    </row>
    <row r="2" customFormat="false" ht="12.8" hidden="false" customHeight="false" outlineLevel="0" collapsed="false">
      <c r="A2" s="0" t="s">
        <v>4</v>
      </c>
      <c r="B2" s="0" t="n">
        <v>197003.45</v>
      </c>
      <c r="C2" s="0" t="n">
        <v>196931.55</v>
      </c>
      <c r="D2" s="0" t="n">
        <v>197197.86</v>
      </c>
      <c r="E2" s="0" t="n">
        <v>197170.52</v>
      </c>
      <c r="F2" s="0" t="n">
        <v>197090.81</v>
      </c>
      <c r="G2" s="0" t="n">
        <f aca="false">AVERAGE(B2:F2)/1000</f>
        <v>197.078838</v>
      </c>
    </row>
    <row r="3" customFormat="false" ht="12.8" hidden="false" customHeight="false" outlineLevel="0" collapsed="false">
      <c r="A3" s="0" t="s">
        <v>5</v>
      </c>
      <c r="B3" s="0" t="n">
        <v>67503</v>
      </c>
    </row>
    <row r="5" customFormat="false" ht="12.8" hidden="false" customHeight="false" outlineLevel="0" collapsed="false">
      <c r="A5" s="0" t="s">
        <v>6</v>
      </c>
      <c r="B5" s="0" t="n">
        <v>8</v>
      </c>
    </row>
    <row r="6" customFormat="false" ht="12.8" hidden="false" customHeight="false" outlineLevel="0" collapsed="false">
      <c r="A6" s="0" t="s">
        <v>7</v>
      </c>
      <c r="B6" s="0" t="n">
        <v>34251</v>
      </c>
    </row>
    <row r="7" customFormat="false" ht="12.8" hidden="false" customHeight="false" outlineLevel="0" collapsed="false">
      <c r="A7" s="0" t="s">
        <v>9</v>
      </c>
    </row>
    <row r="8" customFormat="false" ht="12.8" hidden="false" customHeight="false" outlineLevel="0" collapsed="false">
      <c r="A8" s="0" t="s">
        <v>10</v>
      </c>
      <c r="B8" s="0" t="n">
        <v>239325.52</v>
      </c>
      <c r="C8" s="0" t="n">
        <v>236662.05</v>
      </c>
      <c r="D8" s="0" t="n">
        <v>235092.08</v>
      </c>
      <c r="E8" s="0" t="n">
        <v>238671.05</v>
      </c>
      <c r="F8" s="0" t="n">
        <v>240836.1</v>
      </c>
    </row>
    <row r="9" customFormat="false" ht="12.8" hidden="false" customHeight="false" outlineLevel="0" collapsed="false">
      <c r="A9" s="0" t="s">
        <v>11</v>
      </c>
      <c r="B9" s="0" t="n">
        <v>33252</v>
      </c>
    </row>
    <row r="11" customFormat="false" ht="12.8" hidden="false" customHeight="false" outlineLevel="0" collapsed="false">
      <c r="A11" s="0" t="s">
        <v>6</v>
      </c>
      <c r="B11" s="0" t="n">
        <v>8</v>
      </c>
    </row>
    <row r="12" customFormat="false" ht="12.8" hidden="false" customHeight="false" outlineLevel="0" collapsed="false">
      <c r="A12" s="0" t="s">
        <v>7</v>
      </c>
      <c r="B12" s="0" t="n">
        <v>3451</v>
      </c>
    </row>
    <row r="13" customFormat="false" ht="12.8" hidden="false" customHeight="false" outlineLevel="0" collapsed="false">
      <c r="A13" s="0" t="s">
        <v>9</v>
      </c>
    </row>
    <row r="14" customFormat="false" ht="12.8" hidden="false" customHeight="false" outlineLevel="0" collapsed="false">
      <c r="A14" s="0" t="s">
        <v>10</v>
      </c>
      <c r="B14" s="0" t="n">
        <v>240519.1</v>
      </c>
      <c r="C14" s="0" t="n">
        <v>241559.75</v>
      </c>
      <c r="D14" s="0" t="n">
        <v>242584.12</v>
      </c>
      <c r="E14" s="0" t="n">
        <v>240261.39</v>
      </c>
      <c r="F14" s="0" t="n">
        <v>242591.06</v>
      </c>
    </row>
    <row r="15" customFormat="false" ht="12.8" hidden="false" customHeight="false" outlineLevel="0" collapsed="false">
      <c r="A15" s="0" t="s">
        <v>11</v>
      </c>
      <c r="B15" s="0" t="n">
        <v>64052</v>
      </c>
    </row>
    <row r="17" customFormat="false" ht="12.8" hidden="false" customHeight="false" outlineLevel="0" collapsed="false">
      <c r="A17" s="0" t="s">
        <v>6</v>
      </c>
      <c r="B17" s="0" t="n">
        <v>2</v>
      </c>
    </row>
    <row r="18" customFormat="false" ht="12.8" hidden="false" customHeight="false" outlineLevel="0" collapsed="false">
      <c r="A18" s="0" t="s">
        <v>7</v>
      </c>
      <c r="B18" s="0" t="n">
        <v>21269304</v>
      </c>
    </row>
    <row r="19" customFormat="false" ht="12.8" hidden="false" customHeight="false" outlineLevel="0" collapsed="false">
      <c r="A19" s="0" t="s">
        <v>9</v>
      </c>
    </row>
    <row r="20" customFormat="false" ht="12.8" hidden="false" customHeight="false" outlineLevel="0" collapsed="false">
      <c r="A20" s="0" t="s">
        <v>10</v>
      </c>
      <c r="B20" s="0" t="n">
        <v>205697.14</v>
      </c>
      <c r="C20" s="0" t="n">
        <v>205536.12</v>
      </c>
      <c r="D20" s="0" t="n">
        <v>205703.88</v>
      </c>
      <c r="E20" s="0" t="n">
        <v>205441.08</v>
      </c>
      <c r="F20" s="0" t="n">
        <v>206058.72</v>
      </c>
      <c r="G20" s="0" t="n">
        <f aca="false">AVERAGE(B20:F20)/1000</f>
        <v>205.687388</v>
      </c>
    </row>
    <row r="21" customFormat="false" ht="12.8" hidden="false" customHeight="false" outlineLevel="0" collapsed="false">
      <c r="A21" s="0" t="s">
        <v>11</v>
      </c>
      <c r="B21" s="0" t="n">
        <v>33252</v>
      </c>
      <c r="G21" s="0" t="n">
        <f aca="false">G20-$G$2</f>
        <v>8.60854999999998</v>
      </c>
      <c r="H21" s="0" t="s">
        <v>12</v>
      </c>
    </row>
    <row r="22" customFormat="false" ht="12.8" hidden="false" customHeight="false" outlineLevel="0" collapsed="false">
      <c r="G22" s="0" t="n">
        <f aca="false">G20/$G$2</f>
        <v>1.04368074262748</v>
      </c>
      <c r="H22" s="0" t="s">
        <v>13</v>
      </c>
    </row>
    <row r="23" customFormat="false" ht="12.8" hidden="false" customHeight="false" outlineLevel="0" collapsed="false">
      <c r="A23" s="0" t="s">
        <v>6</v>
      </c>
      <c r="B23" s="0" t="n">
        <v>2</v>
      </c>
    </row>
    <row r="24" customFormat="false" ht="12.8" hidden="false" customHeight="false" outlineLevel="0" collapsed="false">
      <c r="A24" s="0" t="s">
        <v>7</v>
      </c>
      <c r="B24" s="0" t="n">
        <v>2075470</v>
      </c>
    </row>
    <row r="25" customFormat="false" ht="12.8" hidden="false" customHeight="false" outlineLevel="0" collapsed="false">
      <c r="A25" s="0" t="s">
        <v>9</v>
      </c>
    </row>
    <row r="26" customFormat="false" ht="12.8" hidden="false" customHeight="false" outlineLevel="0" collapsed="false">
      <c r="A26" s="0" t="s">
        <v>10</v>
      </c>
      <c r="B26" s="0" t="n">
        <v>205412.3</v>
      </c>
      <c r="C26" s="0" t="n">
        <v>205490.16</v>
      </c>
      <c r="D26" s="0" t="n">
        <v>205778.45</v>
      </c>
      <c r="E26" s="0" t="n">
        <v>206034.4</v>
      </c>
      <c r="F26" s="0" t="n">
        <v>205877.38</v>
      </c>
      <c r="G26" s="0" t="n">
        <f aca="false">AVERAGE(B26:F26)/1000</f>
        <v>205.718538</v>
      </c>
    </row>
    <row r="27" customFormat="false" ht="12.8" hidden="false" customHeight="false" outlineLevel="0" collapsed="false">
      <c r="A27" s="0" t="s">
        <v>11</v>
      </c>
      <c r="B27" s="0" t="n">
        <v>64052</v>
      </c>
      <c r="G27" s="0" t="n">
        <f aca="false">G26-$G$2</f>
        <v>8.63970000000001</v>
      </c>
      <c r="H27" s="0" t="s">
        <v>12</v>
      </c>
    </row>
    <row r="28" customFormat="false" ht="12.8" hidden="false" customHeight="false" outlineLevel="0" collapsed="false">
      <c r="G28" s="0" t="n">
        <f aca="false">G26/$G$2</f>
        <v>1.04383880120097</v>
      </c>
      <c r="H28" s="0" t="s">
        <v>13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Roman,Normál"&amp;12&amp;A</oddHeader>
    <oddFooter>&amp;C&amp;"Times New Roman,Normál"&amp;12Page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927</TotalTime>
  <Application>LibreOffice/6.0.5.2$Linux_X86_64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2018-07-13T12:02:39Z</dcterms:created>
  <dc:creator/>
  <dc:description/>
  <dc:language>en-GB</dc:language>
  <cp:lastModifiedBy/>
  <dcterms:modified xsi:type="dcterms:W3CDTF">2018-07-19T09:32:45Z</dcterms:modified>
  <cp:revision>11</cp:revision>
  <dc:subject/>
  <dc:title/>
</cp:coreProperties>
</file>